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0" yWindow="60" windowWidth="24240" windowHeight="11475"/>
  </bookViews>
  <sheets>
    <sheet name="Лист1" sheetId="1" r:id="rId1"/>
    <sheet name="Лист2" sheetId="2" r:id="rId2"/>
    <sheet name="Лист3" sheetId="3" r:id="rId3"/>
  </sheets>
  <calcPr calcId="144525" refMode="R1C1"/>
</workbook>
</file>

<file path=xl/calcChain.xml><?xml version="1.0" encoding="utf-8"?>
<calcChain xmlns="http://schemas.openxmlformats.org/spreadsheetml/2006/main">
  <c r="V275" i="1" l="1"/>
  <c r="U275" i="1"/>
  <c r="T275" i="1"/>
  <c r="V273" i="1"/>
  <c r="U273" i="1"/>
  <c r="T273" i="1"/>
  <c r="V271" i="1"/>
  <c r="U271" i="1"/>
  <c r="T271" i="1"/>
  <c r="V269" i="1"/>
  <c r="U269" i="1"/>
  <c r="T269" i="1"/>
  <c r="V267" i="1"/>
  <c r="U267" i="1"/>
  <c r="T267" i="1"/>
  <c r="V265" i="1"/>
  <c r="U265" i="1"/>
  <c r="T265" i="1"/>
  <c r="V263" i="1"/>
  <c r="U263" i="1"/>
  <c r="T263" i="1"/>
  <c r="V261" i="1"/>
  <c r="U261" i="1"/>
  <c r="T261" i="1"/>
  <c r="V259" i="1"/>
  <c r="U259" i="1"/>
  <c r="T259" i="1"/>
  <c r="V257" i="1"/>
  <c r="U257" i="1"/>
  <c r="T257" i="1"/>
  <c r="V255" i="1"/>
  <c r="U255" i="1"/>
  <c r="T255" i="1"/>
  <c r="V253" i="1"/>
  <c r="U253" i="1"/>
  <c r="T253" i="1"/>
  <c r="V251" i="1"/>
  <c r="U251" i="1"/>
  <c r="T251" i="1"/>
  <c r="V249" i="1"/>
  <c r="U249" i="1"/>
  <c r="T249" i="1"/>
  <c r="V247" i="1"/>
  <c r="U247" i="1"/>
  <c r="T247" i="1"/>
  <c r="V245" i="1"/>
  <c r="U245" i="1"/>
  <c r="T245" i="1"/>
  <c r="V243" i="1"/>
  <c r="U243" i="1"/>
  <c r="T243" i="1"/>
  <c r="V241" i="1"/>
  <c r="U241" i="1"/>
  <c r="T241" i="1"/>
  <c r="V239" i="1"/>
  <c r="U239" i="1"/>
  <c r="T239" i="1"/>
  <c r="V237" i="1"/>
  <c r="U237" i="1"/>
  <c r="T237" i="1"/>
  <c r="V235" i="1"/>
  <c r="U235" i="1"/>
  <c r="T235" i="1"/>
  <c r="V232" i="1"/>
  <c r="U232" i="1"/>
  <c r="T232" i="1"/>
  <c r="V230" i="1"/>
  <c r="U230" i="1"/>
  <c r="T230" i="1"/>
  <c r="V228" i="1"/>
  <c r="U228" i="1"/>
  <c r="T228" i="1"/>
  <c r="V226" i="1"/>
  <c r="U226" i="1"/>
  <c r="T226" i="1"/>
  <c r="V224" i="1"/>
  <c r="U224" i="1"/>
  <c r="T224" i="1"/>
  <c r="V222" i="1"/>
  <c r="U222" i="1"/>
  <c r="T222" i="1"/>
  <c r="V220" i="1"/>
  <c r="U220" i="1"/>
  <c r="T220" i="1"/>
  <c r="V218" i="1"/>
  <c r="U218" i="1"/>
  <c r="T218" i="1"/>
  <c r="V216" i="1"/>
  <c r="U216" i="1"/>
  <c r="T216" i="1"/>
  <c r="V214" i="1"/>
  <c r="U214" i="1"/>
  <c r="T214" i="1"/>
  <c r="V212" i="1"/>
  <c r="U212" i="1"/>
  <c r="T212" i="1"/>
  <c r="V210" i="1"/>
  <c r="U210" i="1"/>
  <c r="T210" i="1"/>
  <c r="V208" i="1"/>
  <c r="U208" i="1"/>
  <c r="T208" i="1"/>
  <c r="V206" i="1"/>
  <c r="U206" i="1"/>
  <c r="T206" i="1"/>
  <c r="V204" i="1"/>
  <c r="U204" i="1"/>
  <c r="T204" i="1"/>
  <c r="V201" i="1"/>
  <c r="U201" i="1"/>
  <c r="T201" i="1"/>
  <c r="V199" i="1"/>
  <c r="U199" i="1"/>
  <c r="T199" i="1"/>
  <c r="V197" i="1"/>
  <c r="U197" i="1"/>
  <c r="T197" i="1"/>
  <c r="V195" i="1"/>
  <c r="U195" i="1"/>
  <c r="T195" i="1"/>
  <c r="V193" i="1"/>
  <c r="U193" i="1"/>
  <c r="T193" i="1"/>
  <c r="V191" i="1"/>
  <c r="U191" i="1"/>
  <c r="T191" i="1"/>
  <c r="V189" i="1"/>
  <c r="U189" i="1"/>
  <c r="T189" i="1"/>
  <c r="V187" i="1"/>
  <c r="U187" i="1"/>
  <c r="T187" i="1"/>
  <c r="V185" i="1"/>
  <c r="U185" i="1"/>
  <c r="T185" i="1"/>
  <c r="V183" i="1"/>
  <c r="U183" i="1"/>
  <c r="T183" i="1"/>
  <c r="V181" i="1"/>
  <c r="U181" i="1"/>
  <c r="T181" i="1"/>
  <c r="V179" i="1"/>
  <c r="U179" i="1"/>
  <c r="T179" i="1"/>
  <c r="V177" i="1"/>
  <c r="U177" i="1"/>
  <c r="T177" i="1"/>
  <c r="V175" i="1"/>
  <c r="U175" i="1"/>
  <c r="T175" i="1"/>
  <c r="V173" i="1"/>
  <c r="U173" i="1"/>
  <c r="T173" i="1"/>
  <c r="V171" i="1"/>
  <c r="U171" i="1"/>
  <c r="T171" i="1"/>
  <c r="V169" i="1"/>
  <c r="U169" i="1"/>
  <c r="T169" i="1"/>
  <c r="V167" i="1"/>
  <c r="U167" i="1"/>
  <c r="T167" i="1"/>
  <c r="V165" i="1"/>
  <c r="U165" i="1"/>
  <c r="T165" i="1"/>
  <c r="V163" i="1"/>
  <c r="U163" i="1"/>
  <c r="T163" i="1"/>
  <c r="V161" i="1"/>
  <c r="U161" i="1"/>
  <c r="T161" i="1"/>
  <c r="V159" i="1"/>
  <c r="U159" i="1"/>
  <c r="T159" i="1"/>
  <c r="V157" i="1"/>
  <c r="U157" i="1"/>
  <c r="T157" i="1"/>
  <c r="V155" i="1"/>
  <c r="U155" i="1"/>
  <c r="T155" i="1"/>
  <c r="V153" i="1"/>
  <c r="U153" i="1"/>
  <c r="T153" i="1"/>
  <c r="V151" i="1"/>
  <c r="U151" i="1"/>
  <c r="T151" i="1"/>
  <c r="V149" i="1"/>
  <c r="U149" i="1"/>
  <c r="T149" i="1"/>
  <c r="V147" i="1"/>
  <c r="U147" i="1"/>
  <c r="T147" i="1"/>
  <c r="V145" i="1"/>
  <c r="U145" i="1"/>
  <c r="T145" i="1"/>
  <c r="V143" i="1"/>
  <c r="U143" i="1"/>
  <c r="T143" i="1"/>
  <c r="V141" i="1"/>
  <c r="U141" i="1"/>
  <c r="T141" i="1"/>
  <c r="V139" i="1"/>
  <c r="U139" i="1"/>
  <c r="T139" i="1"/>
  <c r="V137" i="1"/>
  <c r="U137" i="1"/>
  <c r="T137" i="1"/>
  <c r="V135" i="1"/>
  <c r="U135" i="1"/>
  <c r="T135" i="1"/>
  <c r="V133" i="1"/>
  <c r="U133" i="1"/>
  <c r="T133" i="1"/>
  <c r="V131" i="1"/>
  <c r="U131" i="1"/>
  <c r="T131" i="1"/>
  <c r="V129" i="1"/>
  <c r="U129" i="1"/>
  <c r="T129" i="1"/>
  <c r="V127" i="1"/>
  <c r="U127" i="1"/>
  <c r="T127" i="1"/>
  <c r="V125" i="1"/>
  <c r="U125" i="1"/>
  <c r="T125" i="1"/>
  <c r="V123" i="1"/>
  <c r="U123" i="1"/>
  <c r="T123" i="1"/>
  <c r="V121" i="1"/>
  <c r="U121" i="1"/>
  <c r="T121" i="1"/>
  <c r="V119" i="1"/>
  <c r="U119" i="1"/>
  <c r="T119" i="1"/>
  <c r="V117" i="1"/>
  <c r="U117" i="1"/>
  <c r="T117" i="1"/>
  <c r="V115" i="1"/>
  <c r="U115" i="1"/>
  <c r="T115" i="1"/>
  <c r="V113" i="1"/>
  <c r="U113" i="1"/>
  <c r="T113" i="1"/>
  <c r="V111" i="1"/>
  <c r="U111" i="1"/>
  <c r="T111" i="1"/>
  <c r="V109" i="1"/>
  <c r="U109" i="1"/>
  <c r="T109" i="1"/>
  <c r="V107" i="1"/>
  <c r="U107" i="1"/>
  <c r="T107" i="1"/>
  <c r="V105" i="1"/>
  <c r="U105" i="1"/>
  <c r="T105" i="1"/>
  <c r="V103" i="1"/>
  <c r="U103" i="1"/>
  <c r="T103" i="1"/>
  <c r="V101" i="1"/>
  <c r="U101" i="1"/>
  <c r="T101" i="1"/>
  <c r="V99" i="1"/>
  <c r="U99" i="1"/>
  <c r="T99" i="1"/>
  <c r="V97" i="1"/>
  <c r="U97" i="1"/>
  <c r="T97" i="1"/>
  <c r="V95" i="1"/>
  <c r="U95" i="1"/>
  <c r="T95" i="1"/>
  <c r="V93" i="1"/>
  <c r="U93" i="1"/>
  <c r="T93" i="1"/>
  <c r="V91" i="1"/>
  <c r="U91" i="1"/>
  <c r="T91" i="1"/>
  <c r="V89" i="1"/>
  <c r="U89" i="1"/>
  <c r="T89" i="1"/>
  <c r="V87" i="1"/>
  <c r="U87" i="1"/>
  <c r="T87" i="1"/>
  <c r="V85" i="1"/>
  <c r="U85" i="1"/>
  <c r="T85" i="1"/>
  <c r="V83" i="1"/>
  <c r="U83" i="1"/>
  <c r="T83" i="1"/>
  <c r="V81" i="1"/>
  <c r="U81" i="1"/>
  <c r="T81" i="1"/>
  <c r="V79" i="1"/>
  <c r="U79" i="1"/>
  <c r="T79" i="1"/>
  <c r="V77" i="1"/>
  <c r="U77" i="1"/>
  <c r="T77" i="1"/>
  <c r="V75" i="1"/>
  <c r="U75" i="1"/>
  <c r="T75" i="1"/>
  <c r="V73" i="1"/>
  <c r="U73" i="1"/>
  <c r="T73" i="1"/>
  <c r="V71" i="1"/>
  <c r="U71" i="1"/>
  <c r="T71" i="1"/>
  <c r="V69" i="1"/>
  <c r="U69" i="1"/>
  <c r="T69" i="1"/>
  <c r="V67" i="1"/>
  <c r="U67" i="1"/>
  <c r="T67" i="1"/>
  <c r="V65" i="1"/>
  <c r="U65" i="1"/>
  <c r="T65" i="1"/>
  <c r="V63" i="1"/>
  <c r="U63" i="1"/>
  <c r="T63" i="1"/>
  <c r="V61" i="1"/>
  <c r="U61" i="1"/>
  <c r="T61" i="1"/>
  <c r="V59" i="1"/>
  <c r="U59" i="1"/>
  <c r="T59" i="1"/>
  <c r="V57" i="1"/>
  <c r="U57" i="1"/>
  <c r="T57" i="1"/>
  <c r="V55" i="1"/>
  <c r="U55" i="1"/>
  <c r="T55" i="1"/>
  <c r="V53" i="1"/>
  <c r="U53" i="1"/>
  <c r="T53" i="1"/>
  <c r="V50" i="1"/>
  <c r="U50" i="1"/>
  <c r="T50" i="1"/>
  <c r="V48" i="1"/>
  <c r="U48" i="1"/>
  <c r="T48" i="1"/>
  <c r="V46" i="1"/>
  <c r="U46" i="1"/>
  <c r="T46" i="1"/>
  <c r="V44" i="1"/>
  <c r="U44" i="1"/>
  <c r="T44" i="1"/>
  <c r="V42" i="1"/>
  <c r="U42" i="1"/>
  <c r="T42" i="1"/>
  <c r="V40" i="1"/>
  <c r="U40" i="1"/>
  <c r="T40" i="1"/>
  <c r="V38" i="1"/>
  <c r="U38" i="1"/>
  <c r="T38" i="1"/>
  <c r="V36" i="1"/>
  <c r="U36" i="1"/>
  <c r="T36" i="1"/>
  <c r="V34" i="1"/>
  <c r="U34" i="1"/>
  <c r="T34" i="1"/>
  <c r="V32" i="1"/>
  <c r="U32" i="1"/>
  <c r="T32" i="1"/>
  <c r="V30" i="1"/>
  <c r="U30" i="1"/>
  <c r="T30" i="1"/>
  <c r="V28" i="1"/>
  <c r="U28" i="1"/>
  <c r="T28" i="1"/>
  <c r="V26" i="1"/>
  <c r="U26" i="1"/>
  <c r="T26" i="1"/>
  <c r="V24" i="1"/>
  <c r="U24" i="1"/>
  <c r="T24" i="1"/>
  <c r="V22" i="1"/>
  <c r="U22" i="1"/>
  <c r="T22" i="1"/>
  <c r="V20" i="1"/>
  <c r="U20" i="1"/>
  <c r="T20" i="1"/>
  <c r="V18" i="1"/>
  <c r="U18" i="1"/>
  <c r="T18" i="1"/>
  <c r="V16" i="1"/>
  <c r="U16" i="1"/>
  <c r="T16" i="1"/>
  <c r="V14" i="1"/>
  <c r="V277" i="1" s="1"/>
  <c r="U14" i="1"/>
  <c r="T14" i="1"/>
  <c r="T277" i="1" s="1"/>
  <c r="U277" i="1" l="1"/>
</calcChain>
</file>

<file path=xl/sharedStrings.xml><?xml version="1.0" encoding="utf-8"?>
<sst xmlns="http://schemas.openxmlformats.org/spreadsheetml/2006/main" count="3163" uniqueCount="316">
  <si>
    <t>&lt;ВЕРСИЯ_ФАЙЛА&gt;</t>
  </si>
  <si>
    <t>Клиент:</t>
  </si>
  <si>
    <t>v02-10-2011</t>
  </si>
  <si>
    <t>Тел.:</t>
  </si>
  <si>
    <t>Виртуальный склад остатков</t>
  </si>
  <si>
    <t>e-mail:</t>
  </si>
  <si>
    <t>Бланк заказа</t>
  </si>
  <si>
    <t xml:space="preserve"> - количество заказанного товара указывайте в полях ГОЛУБОГО цвета</t>
  </si>
  <si>
    <t xml:space="preserve"> - свою контактную информацию указывайте в полях ЗЕЛЁНОГО цвета</t>
  </si>
  <si>
    <t xml:space="preserve"> - нажмите на ссылку для просмотра информации о товаре на нашем сайте</t>
  </si>
  <si>
    <t/>
  </si>
  <si>
    <t>№ п/п</t>
  </si>
  <si>
    <t>Код товара</t>
  </si>
  <si>
    <t>Артикул</t>
  </si>
  <si>
    <t>Наименование</t>
  </si>
  <si>
    <t>Изображение</t>
  </si>
  <si>
    <t>Цвет</t>
  </si>
  <si>
    <t>Состав</t>
  </si>
  <si>
    <t>Плотность</t>
  </si>
  <si>
    <t>Размерный ряд</t>
  </si>
  <si>
    <t>база, руб.</t>
  </si>
  <si>
    <t>до переоценки, руб.</t>
  </si>
  <si>
    <t>Количество</t>
  </si>
  <si>
    <t>Сумма:база, руб.</t>
  </si>
  <si>
    <t>Сумма:до переоценки, руб.</t>
  </si>
  <si>
    <t>Описание</t>
  </si>
  <si>
    <t>&lt;КОДТОВАРА&gt;</t>
  </si>
  <si>
    <t>&lt;РР01&gt;</t>
  </si>
  <si>
    <t>&lt;РР02&gt;</t>
  </si>
  <si>
    <t>&lt;РР03&gt;</t>
  </si>
  <si>
    <t>&lt;РР04&gt;</t>
  </si>
  <si>
    <t>&lt;РР05&gt;</t>
  </si>
  <si>
    <t>&lt;РР06&gt;</t>
  </si>
  <si>
    <t>&lt;РР07&gt;</t>
  </si>
  <si>
    <t>&lt;РР08&gt;</t>
  </si>
  <si>
    <t>Коллекция: Пуховики Весна 2023</t>
  </si>
  <si>
    <t>SS 230103 - carmandy</t>
  </si>
  <si>
    <t>Утепленная куртка</t>
  </si>
  <si>
    <t>пудра</t>
  </si>
  <si>
    <t>верх: 100% полиэстер; подклад: 100% полиэстер; наполнитель: 100% полиэстер</t>
  </si>
  <si>
    <t>38</t>
  </si>
  <si>
    <t>40</t>
  </si>
  <si>
    <t>42</t>
  </si>
  <si>
    <t>44</t>
  </si>
  <si>
    <t>46</t>
  </si>
  <si>
    <t>48</t>
  </si>
  <si>
    <t>Женственная элегантная куртка прямого силуэта. Изготовлена из прочного, легкого и приятного на ощупь материала, утеплена синтепоном. Модель с глубоким запахом удобная и практичная, создает эффектный и расслабленный образ. Застегивается на потайные кнопки. Оригинальная волнообразная стежка визуально вытягивает силуэт и украшает изделие. Удобные боковые прорезные карманы на кнопках. Пояс в тон подчеркивает талию. Три красивых свежих цвета: олива, роза и ваниль.</t>
  </si>
  <si>
    <t>x</t>
  </si>
  <si>
    <t>SS 230103 - olive</t>
  </si>
  <si>
    <t>оливковый</t>
  </si>
  <si>
    <t>SS 230103 - vanilla</t>
  </si>
  <si>
    <t>молочный</t>
  </si>
  <si>
    <t>SM 230107 - light beige</t>
  </si>
  <si>
    <t>Утепленное полупальто</t>
  </si>
  <si>
    <t>светло-бежевый</t>
  </si>
  <si>
    <t>50</t>
  </si>
  <si>
    <t>Изящное утепленное двубортное полупальто с оригинальным шалевым воротником подчеркнет вашу женственность. Трендовая ромбовидная стежка актуальна и в новом сезоне. Полупальто выполнено из качественного полиэстера, утеплитель – синтепон. Тканевый пояс на шлевках в тон, удобные прорезные карманы с листочкой на кнопках. Застегивается на два ряда потайных металлических кнопок. Мы выполнили это изделие в трех светлых свежих цветах: лиловом, бежевом и ментоловом.</t>
  </si>
  <si>
    <t>SM 230107 - lilac</t>
  </si>
  <si>
    <t>лиловый</t>
  </si>
  <si>
    <t>SL 230108 - tofu</t>
  </si>
  <si>
    <t>Утепленное пальто</t>
  </si>
  <si>
    <t>сливочный беж</t>
  </si>
  <si>
    <t>верх: 100% нейлон; подклад: 100% полиэстер; наполнитель: 100% полиэстер</t>
  </si>
  <si>
    <t>Двубортное утепленное пальто с английским воротником - классика, которая уверенно прослужит несколько сезонов. Удлиненный фасон позволяет носить изделие как с юбкой, так и с брюками. Материал верха – качественный полиэстер, утеплитель – синтепон. Тканевый пояс на шлевках в тон и вместительные прорезные карманы с листочкой на кнопках. Кнопки по бокам изделия позволяют регулировать ширину. Воротник можно застегнуть на пуговицу. Пальто застегивается на два ряда потайных кнопок. Три универсальных цвета – черный, хаки и тофу – позволят подобрать пальто под нужный лук и любое настроение.</t>
  </si>
  <si>
    <t>SS 230109 - camel</t>
  </si>
  <si>
    <t>Ветровка</t>
  </si>
  <si>
    <t>песочный</t>
  </si>
  <si>
    <t>верх: 65% хлопок, 35% полиэстер; подклад: 100% полиэстер;</t>
  </si>
  <si>
    <t>Эта укороченная ветровка практичная и универсальная, поскольку отлично комбинируется как с классическими, так и спортивными вещами. Выполнена из плотного качественного материала на основе хлопка. Детали: несъемный капюшон, отлетная кокетка на спинке, отлетная кокетка на полочках, трикотажные манжеты, высокий воротник. Кулиска на талии регулирует ширину изделия. Куртка застегивается на молнию и ряд потайных металлических кнопок. Три универсальных цвета: Кэмел, сливочный и ментол.</t>
  </si>
  <si>
    <t>SS 230109 - menthol</t>
  </si>
  <si>
    <t>ментол</t>
  </si>
  <si>
    <t>SS 230112 - coffee</t>
  </si>
  <si>
    <t>кофейный</t>
  </si>
  <si>
    <t>Стеганая утепленная куртка классической длины и прямого кроя позволит создать множество красивых элегантных образов. Оригинальная геометрическая стежка украшает изделие. Куртка дополнена воротником-стойкой и удобными вместительными боковыми карманами. Застегивается на матовые пластиковые кнопки. Изготовлена из легкого прочного материала с эффектным сатиновым блеском, наполнитель – синтепон. В комплекте два пояса – из ткани в тон изделию с пряжкой и из качественной эко-кожи. Мы создали эту куртку в трех актуальных базовых цветах: пудровом, черном и кофейном.</t>
  </si>
  <si>
    <t>SS 230112 - powder</t>
  </si>
  <si>
    <t>SM 230113 - beige</t>
  </si>
  <si>
    <t>бежевый</t>
  </si>
  <si>
    <t>Женственная стеганая куртка прямого силуэта. Модель с отложным английским воротником застегивается на потайные кнопки. Нестеганые детали – центральный элемент и карманы – делают классический образ фактурнее и интереснее. Тканевый пояс с пряжкой в тон подчеркивает силуэт. Квадратные накладные карманы вместительные и удобные. Куртка изготовлена из прочной, легкой, приятной на ощупь ткани, утеплена синтепоном, гарантирующем комфорт, легкость и простоту в уходе. Три освежающих варианта цвета: бежевый, молочный и светло-голубой.</t>
  </si>
  <si>
    <t>SM 230113 - light blue</t>
  </si>
  <si>
    <t>светло-голубой</t>
  </si>
  <si>
    <t>SM 230113 - milk</t>
  </si>
  <si>
    <t>SM 230114 - tofu</t>
  </si>
  <si>
    <t>Утепленное стеганое полупальто – безоговорочный модный хит уже не первый год. А-силуэт универсальное решение для различных типов фигур. Детали: отложной воротник, оригинальная ромбовидная стежка, удобные боковые карманы с листочкой, боковые разрезы. Застегивается на ряд металлических кнопок в тон. Материал – качественный износоустойчивый полиэстер, утеплитель – синтепон. Предлагаем три универсальных светлых оттенка: крем-брюле, хаки и тофу.</t>
  </si>
  <si>
    <t>SS 230116 - beige</t>
  </si>
  <si>
    <t>Утепленная куртка классического кроя на металлической молнии с трикотажным воротником. Модель оформлена горизонтальной стежкой, дополнена боковыми карманами на молнии. Куртка выполнена из прочной, легкой, приятной на ощупь ткани, утеплена синтепоном. В комплекте тканевый пояс в тон, подчеркивающий талию. Лаконичный силуэт и универсальные цвета – бежевый, голубой и оливковый – станут основой красивых повседневных луков.</t>
  </si>
  <si>
    <t>SS 230118 - cloud</t>
  </si>
  <si>
    <t>серо-голубой</t>
  </si>
  <si>
    <t>Стильная утепленная куртка в стиле casual для любительниц лаконичных образов. Выполнена из прочной, легкой, приятной на ощупь ткани, утеплена синтепоном, гарантирующим комфорт, легкость и простоту в уходе. Волнообразная стежка визуально вытягивает силуэт и украшает изделие. Боковые прорезные карманы с листочкой вместительные и удобные. Куртка застегивается на металлические кнопки.  По низу изделия – декоративные застежки на кнопках. Три холодных универсальных цвета: сливочный, голубой и тиффани.</t>
  </si>
  <si>
    <t>SS 230118 - ice cream</t>
  </si>
  <si>
    <t>SS 230122 - tofu</t>
  </si>
  <si>
    <t>Ветровка с капюшоном незаменима в демисезон. Выполнена из плотного износоустойчивого материала на основе хлопка. Дополнена несъемным объемным капюшоном с регулируемыми завязками в тон и удобными боковыми карманами с клапанами на кнопках. Застегивается на молнию и ряд кнопок. Носите с джинсами и другими любимыми casual-вещами. Ветровка выполнена в трех свежих цветах: ментоловом, голубом и тофу.</t>
  </si>
  <si>
    <t>SS 230127 - powder</t>
  </si>
  <si>
    <t>Пуховая куртка</t>
  </si>
  <si>
    <t>верх: 100% полиэстер; подклад: 100% полиэстер; наполнитель: 90% пух, 10% перо</t>
  </si>
  <si>
    <t>Куртка оверсайз в спортивном стиле яркая, удобная и легкая. Укороченный фасон удлиняет силуэт и подчеркивает фигуру. Выполнена из прочного синтетического материала с красивым сатиновым отливом, утеплитель – натуральные пух и перо. Застегивается на нейлоновую молнию и ряд потайных кнопок. Крупная квадратная стежка на спинке и горизонтальная на рукавах делает изделие характерным и динамичным. Высокий воротник-стойка защищает от ветра шею и декольте. Объем манжет регулируется кнопками, объем куртки – кулиской по нижнему краю. Удобные боковые прорезные карманы. Три модных универсальных цвета: голубой, пудровый и тофу.</t>
  </si>
  <si>
    <t>Коллекция: Пуховики Осень-Зима 2022-2023</t>
  </si>
  <si>
    <t>WDS 220502 - dusty blue</t>
  </si>
  <si>
    <t>Пуховая Куртка</t>
  </si>
  <si>
    <t>пепельно голубой</t>
  </si>
  <si>
    <t>Актуальная куртка прямого кроя с крупными накладными карманами. Объемные рукава оформлены широкой резинкой и кнопками для регулировки ширины в области запястья. Модель дополнена воротником стойкой и застежкой молнией, скрытой клапаном на кнопках. Глубокий съемный капюшон отлично защищает от ветра. На спинке изделия вшит пояс, для регулировки объема. Вы можете ослабить его, чтобы сделать силуэт прямым, либо затянуть, чтобы подчеркнуть талию. Каждая деталь модели продумана, чтобы добиться удобной посадки и сохранить актуальный объем. Для куртки выбрали прочную водо и ветронепроницаемую ткань и уютный наполнить из пуха и пера.</t>
  </si>
  <si>
    <t>WDS 220502 - milk</t>
  </si>
  <si>
    <t>WDS 220502 - nero</t>
  </si>
  <si>
    <t>черный</t>
  </si>
  <si>
    <t>WDSF 220503 - latte</t>
  </si>
  <si>
    <t>латте</t>
  </si>
  <si>
    <t>верх: 100% полиэстер; подклад: 100% полиэстер; мех: лама; наполнитель: 90% пух, 10% перо</t>
  </si>
  <si>
    <t>38/40</t>
  </si>
  <si>
    <t>42/44</t>
  </si>
  <si>
    <t>46/48</t>
  </si>
  <si>
    <t>Объемная куртка-бомбер свободного кроя со спущенной линией плеча и высоким воротником-стойкой, а также рукавами комфортной ширины на резинках и застежкой на молнию. Кулиска по низу изделия отлично защищает от задувания ветра. Акцентной деталью модели является глубокий капюшон со съемной опушкой из меха ламы, придающий образу легкость и воздушность. Модель представлена в трендовых пастельных оттенках: latte, panna cotta, nero. Куртка спортивного стиля станет незаменимой деталью повседневного образа. Рекомендуем сочетать с широкими джинсами и ботинками на массивной платформе Выполнена из 100% полиэстра. Для наполнения выбран натуральный пух и перо.</t>
  </si>
  <si>
    <t>WDSF 220503 - nero</t>
  </si>
  <si>
    <t>WDSF 220503 - panna cotta</t>
  </si>
  <si>
    <t>WDSF 220505 - powder</t>
  </si>
  <si>
    <t>пудровый</t>
  </si>
  <si>
    <t>Актуальная куртка свободного кроя со спущенной линией плеча и невесомым наполнением из натурального пуха. Акцентной деталью модели является глубокий капюшон со съемной опушкой из меха ламы, придающий образу легкость и воздушность. Куртка застегивается на молнию, закрытую клапаном на кнопках. Талия подчеркнута поясом. Рукава на резинках дополнены клапаном с кнопкой. Классический образ, который станет неотъемлемой частью вашего зимнего гардероба. Для прогулки дополните куртку трикотажным костюмом с джемпером и широкими брюками. Завершите аутфит ботинками на массивной платформе.</t>
  </si>
  <si>
    <t>WDSF 220505 - tofu</t>
  </si>
  <si>
    <t>WDSF 220506 - khaki</t>
  </si>
  <si>
    <t>бронзово-зеленый</t>
  </si>
  <si>
    <t>верх: 100% полиэстер ; подклад: 100% полиэстер; мех: мутон; наполнитель: 90% пух, 10% перо</t>
  </si>
  <si>
    <t>Эффектная куртка-"авиатор" из плотного материала с натуральным наполнителем из пуха и пера. Модель дополнена объемными геометричными лацканами со съемным мехом из мутона и оформлена горизонтальной строчкой. Изделие застегивается на металлическую молнию, а кнопки на манжетах и по низу придают куртке законченный гармоничный вид. Дерзкая модель в двух металлизированных оттенках pearl milk, khaki. В зависимости от аккомпанемента ваш образ может быть как строгим, нарядным, так и спортивным, свободным.</t>
  </si>
  <si>
    <t>WDSF 220506 - pearl milk</t>
  </si>
  <si>
    <t>жемчужный</t>
  </si>
  <si>
    <t>WDS 220507 - dusty blue</t>
  </si>
  <si>
    <t>верх: 100%  нейлон; подклад: 100% полиэстер; наполнитель: 90% пух, 10% перо</t>
  </si>
  <si>
    <t>Объемная пуховая куртка свободного кроя со спущенной линией плеча, рукавами комфортной ширины и застежкой на молнию. Модель дополнена отложным трикотажным воротником в рубчик, который трансформируется в стойку. Также в куртке предусмотрены два врезных кармана на потайной кнопке и два кармана в боковых швах на потайной молнии. Куртка выполнена из 100% нейлона. Верхняя одежда из нейлона надежно защищает от снега, дождя и ветра. Это износостойкий и неприхотливый в уходе материал. Для наполнения выбран натуральный гусиный пух и перо.</t>
  </si>
  <si>
    <t>WDS 220507 - milk</t>
  </si>
  <si>
    <t>WDS 220507 - nero</t>
  </si>
  <si>
    <t>WDS 220508 - latte</t>
  </si>
  <si>
    <t>Стильная пуховая куртка свободного силуэта с объемным несъемным капюшоном. Модель дополнена уютной манишкой на молнии с высоким трикотажным воротом в рубчик, защищающим от ветра и с легкостью заменяющем шарф. Рукава обрамлены широкими непродуваемыми манжетами на резинке. Модель станет настоящей находкой для девушек, ценящих свободу движения и ведущих активный образ жизни. Сочетайте пуховик со свитшотом, утепленными широкими брюками из футера и ботинками на низком ходу.</t>
  </si>
  <si>
    <t>WDS 220508 - nero</t>
  </si>
  <si>
    <t>WDS 220508 - panna cotta</t>
  </si>
  <si>
    <t>WDM 220509 - beige</t>
  </si>
  <si>
    <t>Пуховое Полупальто</t>
  </si>
  <si>
    <t>52</t>
  </si>
  <si>
    <t>Классическое полупальто прямого силуэта с высоким воротником-стойкой и застежкой на молнию. Для еще большего уюта и комфорта полупальто дополнено широкими трикотажными манжетами в рубчик, обрамляющими ворот изделия и рукава. Для удобного хранения в модель вшиты глубокие потайные карманы на молнии. Универсальный спортивный образ представленный в трех оттенках теплой цветовой гаммы beige, cold grey, coffee, который подчеркнет вашу индивидуальность и подарит комфорт. Чтобы создать эффектный повседневный образ на контрасте фактур, сочетайте изделие с прямыми кожаными брюками, объемным свитером крупной вязки и высокими ботинками.</t>
  </si>
  <si>
    <t>WDM 220509 - coffee</t>
  </si>
  <si>
    <t>WDM 220509 - cold grey</t>
  </si>
  <si>
    <t>жемчужно-серый</t>
  </si>
  <si>
    <t>WDLF 220510 - chocolate</t>
  </si>
  <si>
    <t>Пуховое Пальто</t>
  </si>
  <si>
    <t>шоколадный</t>
  </si>
  <si>
    <t>верх: 100%  нейлон; подклад: 100% полиэстер; мех: лама; наполнитель: 90% пух, 10% перо</t>
  </si>
  <si>
    <t>Эффектное пальто с наполнителем из гусиного пуха украшено модной ромбовидной стежкой. Модель застегивается на молнию и однотонные кнопки до самого низа. Талия подчеркнута кулиской. Акцентными деталями модели являются: глубокий капюшон со съемной опушкой из меха ламы, придающий образу легкость и воздушность; а также боковые вырезы на кнопках, расстегнув которые, Вы сделаете силуэт более объемным.</t>
  </si>
  <si>
    <t>WDLF 220510 - ice cream</t>
  </si>
  <si>
    <t>кремовый</t>
  </si>
  <si>
    <t>WDLF 220510 - light grey</t>
  </si>
  <si>
    <t>светло-серый</t>
  </si>
  <si>
    <t>WDM 220511 - lilac mist</t>
  </si>
  <si>
    <t>Объемная пуховая куртка свободного кроя. Силуэт оверсайз отвечает за комфорт, а кулиска по нижнему борту изделия и боковые потайные карманы делают модель практичнее. Модель дополнена акцентными рукавами с широкими трикотажными манжетами и молниями по бокам, а также высоким воротником-стойкой и объемным капюшоном. Куртка представлена в трендовых благородных цветах:menthol, lilac mist, milk. Универсальный стиль модели позволяет сочетать ее с любыми образами. Например, Вы можете дополнить ее трикотажным платьем и высокими сапогами на шнуровке в стиле милитари, чтобы создать дерзкий ультрамодный образ.</t>
  </si>
  <si>
    <t>WDM 220511 - menthol</t>
  </si>
  <si>
    <t>ментоловый</t>
  </si>
  <si>
    <t>WDM 220511 - milk</t>
  </si>
  <si>
    <t>WDL 220514 - cappuccino</t>
  </si>
  <si>
    <t>капучино</t>
  </si>
  <si>
    <t>Элегантное пуховое полупальто А-образного силуэта. Застегивается на молнию, замаскированную ветрозащитным клапаном на кнопках. Акцентной деталью модели является глубокий капюшон со съемной опушкой из меха ламы, широкие трикотажные манжеты в рубчик на рукавах и стильная горизонтальная стежка. Актуальная в этом сезоне модель, сочетающая в себе непревзойденный комфорт и стиль. Для расслабленного повседневного лука сочетайте полупальто у с трикотажным костюмом с широкими брюками и джемпером свободного кроя. Завершите образ трендовыми ботинками-челси.</t>
  </si>
  <si>
    <t>WDL 220514 - nero</t>
  </si>
  <si>
    <t>WDL 220514 - vanilla</t>
  </si>
  <si>
    <t>ваниль</t>
  </si>
  <si>
    <t>WDL 220517 - cappuccino</t>
  </si>
  <si>
    <t>Классическое пуховое пальто прямого кроя. Модель дополнена воротником стойкой и застежкой молнией, скрытой клапаном на кнопках. Глубокий съемный капюшон с контрастной подкладкой станет изюминкой вашего образа. Пальто имеет широкий съемный пояс. Вы можете носить модель без него, чтобы сделать силуэт прямым, либо с поясом, чтобы подчеркнуть талию. Пальто идеально впишется в гардеробы разных направлений: от делового дресс-кода до спортивного стиля. Для повседневного лука сочетайте модель с высокими сапогами и трикотажным комплектом – облегающим джемпером и юбкой-миди.</t>
  </si>
  <si>
    <t>WDL 220517 - ice cream</t>
  </si>
  <si>
    <t>WDL 220517 - nero</t>
  </si>
  <si>
    <t>WDM 220518 - lilac mist</t>
  </si>
  <si>
    <t>Объемная пуховая куртка свободного расклешенного кроя со спущенной линией плеча и высоким воротником-стойкой, а также рукавами комфортной ширины и застежкой на молнию. Боковые врезные карманы с клапанами на потайных кнопках, нагрудные карманы - на молнии. Куртка дополнена несъемным капюшоном, который может трансформироваться в объемный воротник-стойку и широкими манжетами из трикотажа в рубчик, обрамляющими рукава и защищающие Вас от ветра. По низу куртки предусмотрена кулиска. Актуальная модель займет законное место в сезонном гардеробе отъявленных модниц. В дуэте с курткой можно смело надевать узкие брюки-дудочки, прямые модели со стрелками или широкие, расклешенные от бедра модели.</t>
  </si>
  <si>
    <t>WDM 220518 - menthol</t>
  </si>
  <si>
    <t>WDM 220518 - milk</t>
  </si>
  <si>
    <t>WDMF 220519 - almond</t>
  </si>
  <si>
    <t>миндальное молоко</t>
  </si>
  <si>
    <t>верх: 100%  нейлон; подклад: 100% полиэстер; мех: кролик рекс; наполнитель: 90% пух, 10% перо</t>
  </si>
  <si>
    <t>Элегантная стеганая куртка свободного кроя со спущенной линией плеч застегивается на скрытые кнопки. Модель дополнена широким отложным воротником со съемной меховой отделкой из кролика-рекс, поясом, подчеркивающим талию, вместительными накладными карманами и актуальной в этом сезоне ромбовидной стежкой. Чтобы создать сдержанный, но в то же время запоминающийся образ - дополните куртку трикотажным костюмом с джемпером и широкими брюками. Завершите аутфит ботинками на массивной платформе.</t>
  </si>
  <si>
    <t>WDMF 220519 - light grey</t>
  </si>
  <si>
    <t>WDMF 220519 - nero</t>
  </si>
  <si>
    <t>WDL 220522 - cappuccino</t>
  </si>
  <si>
    <t>Элегантное и женственное пуховое пальто, выполненное из плотного матового материала с комфортным утеплителем из натурального пуха и пера. Модель прямого кроя имеет слегка спущенную линию плеча, высокий воротник-стойку, глубокий несъемный капюшон и боковые карманы. Пальто дополнено широкими манжетами из трикотажа в рубчик, обрамляющими рукава, и актуальной геометрической стежкой. Трендовая молодежная модель для девушек, которые ценят баланс свободы и стиля.</t>
  </si>
  <si>
    <t>WDL 220522 - nero</t>
  </si>
  <si>
    <t>WDL 220522 - vanilla</t>
  </si>
  <si>
    <t>WDL 220523 - dusty blue</t>
  </si>
  <si>
    <t>Классическое пуховое пальто с ультрамодной геометричной стежкой. Модель прямого кроя с небольшим расширением к низу. Имеет высокий воротник-стойку. Застегивается на молнию, замаскированную клапаном на кнопках. Кулиска на талии позволяет придать модели более утонченный силуэт. Врезные карманы на молниях - для хранения самых важных мелочей. Пальто прекрасно сочетается с джинсами скинни и клеш, с узкими брюками, длинными платьями.</t>
  </si>
  <si>
    <t>WDL 220523 - milk</t>
  </si>
  <si>
    <t>WDL 220523 - olive</t>
  </si>
  <si>
    <t>WDL 220524 - blush</t>
  </si>
  <si>
    <t>какао</t>
  </si>
  <si>
    <t>верх: 100% нейлон/ 100% полиэстер ; подклад: 100% полиэстер; наполнитель: 90% пух, 10% перо</t>
  </si>
  <si>
    <t>Универсальное пуховое пальто прямого силуэта застегивается на молнию. Дополнено воротником-стойкой и съемным капюшоном. Линия талии подчеркнута внутренней кулиской. По бокам пальто - молнии, позволяющие менять силуэт модели. Рукава дополнены трикотажными манжетами для дополнительного комфорта. Карманы на потайной молнии. Пальто выполнено в комбинации матовой и блестящей ткани, украшенной трендовой геометричной стежкой, в трех актуальных трендовых оттенках:menthol, carmandy, blush.</t>
  </si>
  <si>
    <t>WDL 220524 - carmandy</t>
  </si>
  <si>
    <t>пепельно розовый</t>
  </si>
  <si>
    <t>WDL 220524 - menthol</t>
  </si>
  <si>
    <t>WDM 220529 - vanilla</t>
  </si>
  <si>
    <t>Стеганая пуховая куртка в суперактуальном крое “колокол”. Объемный силуэт со спущенной линией плеч подойдет к любому типу фигуры. Модель застегивается на молнию и имеет высокий воротник-стойку. Для еще большего комфорта и тепла пальто дополнено внутренней съемной "манишкой" на молнии с капюшоном и трикотажными манжетами на рукавах. А также врезными карманами на потайной молнии по бокам. Стеганая верхняя одежда – тренд этого года по версии Vogue. Лучшее решение для девушек, не желающих отставать от модных трендов ни на шаг.</t>
  </si>
  <si>
    <t>WDL 220530 - navy</t>
  </si>
  <si>
    <t>темно-синий/голубой</t>
  </si>
  <si>
    <t>Классическое пуховое пальто выполнено из плотного матового материала с комфортным утеплителем из натурального пуха и пера. Модель прямого кроя имеет слегка спущенную линию плеча, высокий воротник-стойку, защищающий от ветра, и глубокие боковые карманы. Разрезы на кнопках по бокам позволяют регулировать силуэт. Изюминкой образа являются контрастные детали с стиле color block на подкладке капюшона и на кнопках изделия.</t>
  </si>
  <si>
    <t>WDL 220530 - silver</t>
  </si>
  <si>
    <t>серебристый/серый</t>
  </si>
  <si>
    <t>WDMF 220533 - cappuccino</t>
  </si>
  <si>
    <t>верх: 100% полиэстер; подклад: 100% полиэстер; мех: норка; наполнитель: 90% пух, 10% перо</t>
  </si>
  <si>
    <t>Эффектное двубортное пуховое полупальто из плотного материала с натуральным наполнителем из пуха и пера, имеющее актуальную длину до середины бедра и элегантный силуэт. Модель с запахом застегивается на внутреннюю молнию и кнопки. Полупальто дополнено объемными лацканами со съемным мехом из норки и элегантным широким поясом на талии. Рукава изделия обшиты стильными ремешками. Модель станет незаменимой деталью вашего повседневного аутфита. А в дуэте со стильными аксессуарами, легко может стать часть выходного гардероба.</t>
  </si>
  <si>
    <t>WDMF 220533 - nero</t>
  </si>
  <si>
    <t>WDMF 220533 - vanilla</t>
  </si>
  <si>
    <t>WDL 220537 - blush</t>
  </si>
  <si>
    <t xml:space="preserve">Пальто с утеплителем из натурального гусиного пуха выполнено в универсальном прямом крое. Застегивается на молнию и кнопки. Модель дополнена объемным воротником-стойкой, широкими манжетами из трикотажа в рубчик, обрамляющими рукава и защищающими от ветра, и актуальной широкой квадратной стежкой. Модель представлена в 3 трендовых оттенках этого сезона: blush, nero, tornado, которые легко сочетать, как с пастельными оттенками, так и с яркими акцентными деталями. </t>
  </si>
  <si>
    <t>WDL 220537 - nero</t>
  </si>
  <si>
    <t>WDL 220537 - tornado</t>
  </si>
  <si>
    <t>графит</t>
  </si>
  <si>
    <t>WDM 220539 - menthol</t>
  </si>
  <si>
    <t>Теплая пуховая куртка для путешествий и повседневной активности объемного силуэта. Имеет застежку-молнию, кнопки и ветрозащитную планку. Куртка дополнена глубоким съемным капюшоном и оригинальными карманами. По линии талии встроена кулиска. Рукава дополнены трикотажными манжетами. Плотная матовая ткань, легкая влагоотталкивающая пропитка: материал не пропускает ветер и влагу. Отборный гусиный пух и перья - натуральный, легкий и теплый наполнитель. Модель представлена в нежных пастельных тонах: menthol, milk, powder, nero. Для городского лука в духе casual сочетайте пуховик с трикотажной юбкой-миди, свитером с высоким горлом и высокими фактурными сапогами.</t>
  </si>
  <si>
    <t>WDM 220539 - milk</t>
  </si>
  <si>
    <t>WDM 220539 - powder</t>
  </si>
  <si>
    <t>WDL 220543 - coffee</t>
  </si>
  <si>
    <t>Элегантное пуховое пальто прямого силуэта. Модель с воротником-стойкой и съемным капюшоном застегивается на кнопки и внутреннюю молнию. Линия талии обрамлена широким поясом в тон изделия. Врезные карманы на потайной молнии для удобного хранения. Рукава дополнены трикотажными манжетами для дополнительной защиты от ветра. Акцентные детали в виде объемных геометричных лацканов на груди и горизонтальной трендовой строчки. Модель представлена в 3 трендовых оттенках этого сезона:nero, grey, coffee, которые легко сочетать, как с пастельными оттенками, так и с яркими акцентными деталями.</t>
  </si>
  <si>
    <t>WDL 220543 - grey</t>
  </si>
  <si>
    <t>WDL 220543 - nero</t>
  </si>
  <si>
    <t>WDMF 220544 - grey</t>
  </si>
  <si>
    <t>серый</t>
  </si>
  <si>
    <t>верх: 100% полиэстер; подклад: 100% полиэстер; мех: мутон; наполнитель: 90% пух, 10% перо</t>
  </si>
  <si>
    <t>Стильная стеганая утепленная куртка кроя оверсайз, оформленная волнообразной строчкой. Модель дополнена объемными рукавами с резинками на манжетах и крупными накладными карманами. Акцентной деталью этого образа является отложной воротник с застежкой на широкий ремешок со съемным мехом из натуральной овчины.  Непродуваемый и влагонепроницаемый материал куртки защищает от снега, дождя и порывов ветра. А легкий наполнитель из гусиного пуха и пера окутает вас теплом даже в самый холодный день.</t>
  </si>
  <si>
    <t>WDMF 220544 - light beige</t>
  </si>
  <si>
    <t>WDMF 220544 - nero</t>
  </si>
  <si>
    <t>WDMF 220545 - beige</t>
  </si>
  <si>
    <t>верх: 100%  нейлон; подклад: 100% полиэстер; мех: норка; наполнитель: 90% пух, 10% перо</t>
  </si>
  <si>
    <t>Пуховая куртка актуального прямого кроя оверсайз с крупными накладными карманами. Куртка с воротником-стойкой застегивается на молнию.Спинка модели дополнена регулируемой кулиской по линии талии. Плотная непродуваемая ткань в сочетании с легким, но теплым наполнителем из гусиного пуха и пера подарит ощущение уюта в холодное время года. Объемный капюшон из вязаного натурального меха норки заменит головной убор и станет стильной деталью вашего образа.</t>
  </si>
  <si>
    <t>WDMF 220545 - light grey</t>
  </si>
  <si>
    <t>WDMF 220545 - nero</t>
  </si>
  <si>
    <t>WDLF 220550 - nero</t>
  </si>
  <si>
    <t>Элегантное и женственное пальто выполнено из плотного матового материала с комфортным утеплителем из натурального пуха и пера. Застегивается на однотонные кнопки до самого низа. Модель дополнена карманами, оформленными листочками. Талия подчеркнута широким поясом.  Акцентной деталью модели является глубокий капюшон со съемной опушкой из меха ламы, придающий образу легкость и воздушность. Боковые разрезы на кнопках, позволяющие регулировать силуэт пуховика, а также ультрамодная ромбовидная стежка. Стеганая верхняя одежда – тренд этого года по версии Vogue. Лучшее решение для девушек, не желающих отставать от модных трендов ни на шаг.</t>
  </si>
  <si>
    <t>WDLF 220550 - vanilla</t>
  </si>
  <si>
    <t>WDLF 220551 - latte</t>
  </si>
  <si>
    <t>верх: 100% полиэстер; подклад: 100% полиэстер; мех: баран; наполнитель: 90% пух, 10% перо</t>
  </si>
  <si>
    <t>Двубортное пуховое пальто с объемными лацканами, оформленными съемной опушкой из меха овчины и объемной фигурной стежкой.  Модель с запахом застегивается на внутреннюю металлическую молнию и кнопки. Линия талии дополнена шлевками и поясом с пряжкой. Врезные карманы, оформленные листочкой, фиксируются потайной кнопкой. Рукава обрамлены широкими манжетами из трикотажа в рубчик.  Лаконичный силуэт и отсутствие лишних деталей в данной модели позволяют сделать ее базовым элементом вашего зимнего гардероба. Сочетайте пальто с зауженными брюками, тонким джемпером и высокими сапогами насыщенного контрастного оттенка.</t>
  </si>
  <si>
    <t>WDLF 220551 - nero</t>
  </si>
  <si>
    <t>WDLF 220551 - panna cotta</t>
  </si>
  <si>
    <t>WDMF 220552 - almond</t>
  </si>
  <si>
    <t>Элегантная и сдержанная модель полупальто в стиле оверсайз из плотного материала с благородным сатиновым блеском с комфортным утеплителем из натурального пуха и пера. Изделие застегивается на два ряда потайных кнопок. По бокам полупальто вместительные накладные карманы. Рукава дополнены трикотажными манжетами для дополнительного комфорта и сохранения тепла. Акцентной деталью образа является отложной объемный воротник со съемной меховой отделкой из натуральной овчины, придающий образу дерзость. А также трендовое оформление диагональной стежкой.  Женственная лаконичная модель внесет нотки праздника в ваши будни. При подборе обуви советуем обратить внимание на ботфорты на каблуке и без, высокие сапоги и грубые ботинки.</t>
  </si>
  <si>
    <t>WDMF 220552 - cappuccino</t>
  </si>
  <si>
    <t>WDMF 220552 - nero</t>
  </si>
  <si>
    <t>Коллекция: Пуховики Осень-Зима 2021-2022</t>
  </si>
  <si>
    <t>AEM 1210502 - chocolate</t>
  </si>
  <si>
    <t>Утепленное Пальто</t>
  </si>
  <si>
    <t>шоколад</t>
  </si>
  <si>
    <t>верх: 100% нейлон; подклад: 100% полиэстер</t>
  </si>
  <si>
    <t>Стильное пальто прямого силуэта длиной до колен. Модель с воротником-стойкой застегивается на ряд кнопок. Пальто дополнено врезными карманами  Длинный пояс подчеркивает талию. Пальто изготовлено из легкой, прочной ткани с наполнителем из синтепона и оформлено ромбовидной стежкой.</t>
  </si>
  <si>
    <t>AEM 1210502 - ivory</t>
  </si>
  <si>
    <t>AEPL 1210504 - dark chocolate</t>
  </si>
  <si>
    <t>темный шоколад</t>
  </si>
  <si>
    <t>верх: 55% полиэстер, 45% полиуретан; подклад: 100% полиэстер</t>
  </si>
  <si>
    <t>Утепленное пальто прямого силуэта. Модель с отложным воротником и глубоким запахом фиксируется потайными кнопками. Линия талии подчеркнута длинным поясом. Пальто дополнено врезными карманами. Модель создана из плотной гладкой экокожи с наполнителем из синтепона.</t>
  </si>
  <si>
    <t>AEPL 1210504 - taupe</t>
  </si>
  <si>
    <t>серо-коричневый</t>
  </si>
  <si>
    <t>WDL 210505 - chrome</t>
  </si>
  <si>
    <t>стальной</t>
  </si>
  <si>
    <t>Прямое пальто длиной ниже колен. Модель со спущенной линией плеча и воротником-стойкой застегивается на молнию. Пальто дополнено съемным капюшоном и оформлено боковыми молниями. Врезные карманы с листочками застегиваются на потайную кнопку. Модель изготовлена из прочного материала с металлическим блеском, утеплена натуральным  гусиным пухом  и оформлена широкой  стежкой.</t>
  </si>
  <si>
    <t>WDL 210505 - silver</t>
  </si>
  <si>
    <t>серебро</t>
  </si>
  <si>
    <t>WDMP 210516 - nude</t>
  </si>
  <si>
    <t>телесный</t>
  </si>
  <si>
    <t>верх: 55% полиэстер, 45% полиуретан; подклад: 100% полиэстер; наполнитель: 90% пух, 10% перо</t>
  </si>
  <si>
    <t>Короткая куртка прямого силуэта.  Модель  с воротником-стойкой застегивается на однотонные кнопки и дополнена врезными карманами по бокам. Модель изготовлена из плотной гладкой экокожи, утеплена натуральным гусиным пухом и оформлена горизонтальной строчкой.</t>
  </si>
  <si>
    <t>WDMP 210516 - wet stone</t>
  </si>
  <si>
    <t>темный графит</t>
  </si>
  <si>
    <t>WDLF 210517 - light beige</t>
  </si>
  <si>
    <t>верх: 100% нейлон; подклад: 100% полиэстер; мех: лама; наполнитель: 90% пух, 10% перо</t>
  </si>
  <si>
    <t>Эффектное пальто со съемным капюшоном прямого силуэта, декорированным мехом ламы. Модель с карманами, оформленными листочками, застегивается на однотонные кнопки. Талия подчеркнута поясом.  Пальто изготовлено из блестящего ветронепроницаемого нейлона, утеплено гусиным пухом и оформлено квадратной стежкой.</t>
  </si>
  <si>
    <t>WDMPF 210527 - taupe</t>
  </si>
  <si>
    <t>верх: 55% полиэстер; 45% полиуретан; подклад: 100% полиэстер; мех: лама,овчина; наполнитель: 90% пух, 10% перо</t>
  </si>
  <si>
    <t>Эффектная и теплая куртка со съемной меховой отделкой из ламы и овчины.  Модель с отложным воротником и лацканами застегивается на косую молнию. Эластичные манжеты комфортно прилегают к рукам, и не позволяют холодному воздуху проникнуть внутрь. Пуховик дополнен врезными карманами со стеганой листочкой и клапаном на кнопке. Пуховик изготовлен из гладкой экокожи, утеплен гусиным пухом и оформлен широкой стежкой, которая помогает наполнителю равномерно распределиться. Пояс в комплекте.</t>
  </si>
  <si>
    <t>WDLF 210532 - milk</t>
  </si>
  <si>
    <t>Пуховик</t>
  </si>
  <si>
    <t>верх: 100% полиэстер, 85% полиэстер, 15% полиуретан; подклад: 100% полиэстер; мех: енот; наполнитель: 90% пух, 10% перо</t>
  </si>
  <si>
    <t>WEJF 210534 - berry</t>
  </si>
  <si>
    <t>Комбинезон</t>
  </si>
  <si>
    <t>розовый</t>
  </si>
  <si>
    <t>верх: 100% полиэстер; подклад: 100% полиэстер; мех: лама; наполнитель: 100% полиэстер</t>
  </si>
  <si>
    <t xml:space="preserve">Стильный комбинезон, оформленный ромбовидной стежкой. Модель с воротником-стойкой застегивается на фронтальную металлическую молнию. Съемный капюшон с потайными кнопками и регулировкой декорирован отстегивающимся мехом ламы. Молнии по низу регулируют ширину брючин. Врезные карманы на молниях и эластичный пояс на шлевках завершают дизайн модели. Модель изготовлена из тонкой прочной ткани с глянцевой поверхностью и водоотталкивающим покрытием, утеплена современным наполнителем, который дарит свободу движений и обеспечивает тепло и комфорт.  </t>
  </si>
  <si>
    <t>PDM 211002 - coffee</t>
  </si>
  <si>
    <t>Пальто Женское</t>
  </si>
  <si>
    <t>45% шерсть, 43% полиамид, 12% нейлон, 100% полиэстер</t>
  </si>
  <si>
    <t>PDM 211004 - grey</t>
  </si>
  <si>
    <t>PDM 211004 - navy</t>
  </si>
  <si>
    <t>Коллекция: Пуховики Весна 2021</t>
  </si>
  <si>
    <t>SM 210102 - beige</t>
  </si>
  <si>
    <t>Тренч</t>
  </si>
  <si>
    <t>верх: 60% полиамид, 40% полиуретан; подклад: 100% полиэстер</t>
  </si>
  <si>
    <t>SM 210102 - dark grey</t>
  </si>
  <si>
    <t>темно-серый</t>
  </si>
  <si>
    <t>SM 210102 - milk</t>
  </si>
  <si>
    <t>SL 210103 - beige</t>
  </si>
  <si>
    <t>верх: 100% хлопок подклад: 100% полиэстер</t>
  </si>
  <si>
    <t>SL 210103 - camel</t>
  </si>
  <si>
    <t>кэмел</t>
  </si>
  <si>
    <t>SL 210103 - capuccino</t>
  </si>
  <si>
    <t>SM 210104 - grey</t>
  </si>
  <si>
    <t>верх: 97 % хлопок, 3 % эластин подклад: 100% полиэстер</t>
  </si>
  <si>
    <t>SM 210104 - light beige</t>
  </si>
  <si>
    <t>SM 210104 - military</t>
  </si>
  <si>
    <t>милитари</t>
  </si>
  <si>
    <t>SL 210105 - beige</t>
  </si>
  <si>
    <t>100% полиэстер</t>
  </si>
  <si>
    <t>SL 210105 - graphite</t>
  </si>
  <si>
    <t>графитовый</t>
  </si>
  <si>
    <t>SL 210109 - ivory</t>
  </si>
  <si>
    <t>верх: 100% нейлон; подклад: 100% полиэстер; наполнитель:100% полиэстер</t>
  </si>
  <si>
    <t>SL 210112 - dusty blue</t>
  </si>
  <si>
    <t>серо-сиреневый</t>
  </si>
  <si>
    <t>SL 210112 - grey</t>
  </si>
  <si>
    <t>SM 210113 - blue</t>
  </si>
  <si>
    <t>голубой</t>
  </si>
  <si>
    <t>верх: 100% полиэстер; подклад: 100% полиэстер; наполнитель:100% полиэстер</t>
  </si>
  <si>
    <t>SL 210120 - beige</t>
  </si>
  <si>
    <t>верх: 100% полиэстер; подклад: 100% полиэстер</t>
  </si>
  <si>
    <t>SL 210120 - graphite</t>
  </si>
  <si>
    <t>SS 210121 - dusty blue</t>
  </si>
  <si>
    <t>верх: 100% полиэстер подклад: 100% полиэстер</t>
  </si>
  <si>
    <t>SS 210121 - nero</t>
  </si>
  <si>
    <t>SS 210121 - pearl</t>
  </si>
  <si>
    <t>SS 210121 - red</t>
  </si>
  <si>
    <t>красный</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</si>
</sst>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0"/>
      <name val="Arial Cyr"/>
      <family val="2"/>
    </font>
    <font>
      <sz val="10"/>
      <name val="Arial"/>
    </font>
    <font>
      <sz val="10"/>
      <color indexed="9"/>
      <name val="Arial"/>
    </font>
    <font>
      <b/>
      <sz val="10"/>
      <name val="Arial"/>
    </font>
    <font>
      <u/>
      <sz val="10"/>
      <color indexed="12"/>
      <name val="Arial Cyr"/>
    </font>
    <font>
      <u/>
      <sz val="11"/>
      <color indexed="12"/>
      <name val="Calibri"/>
    </font>
    <font>
      <sz val="11"/>
      <color indexed="8"/>
      <name val="Calibri"/>
    </font>
    <font>
      <sz val="11"/>
      <name val="Arial"/>
    </font>
    <font>
      <sz val="12"/>
      <name val="Arial"/>
    </font>
    <font>
      <b/>
      <sz val="12"/>
      <name val="Arial"/>
    </font>
    <font>
      <b/>
      <sz val="11"/>
      <color indexed="10"/>
      <name val="Arial"/>
    </font>
    <font>
      <b/>
      <sz val="10"/>
      <name val="Arial Cyr"/>
    </font>
    <font>
      <b/>
      <sz val="10"/>
      <name val="Arial Cyr"/>
    </font>
    <font>
      <sz val="10"/>
      <name val="Arial Cyr"/>
    </font>
    <font>
      <u/>
      <sz val="10"/>
      <color rgb="FF2424FF"/>
      <name val="Arial Cyr"/>
      <family val="2"/>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3"/>
        <bgColor indexed="64"/>
      </patternFill>
    </fill>
    <fill>
      <patternFill patternType="solid">
        <fgColor indexed="50"/>
        <bgColor indexed="64"/>
      </patternFill>
    </fill>
    <fill>
      <patternFill patternType="solid">
        <fgColor indexed="22"/>
        <bgColor indexed="64"/>
      </patternFill>
    </fill>
    <fill>
      <patternFill patternType="solid">
        <fgColor rgb="FFFFFFFF"/>
        <bgColor indexed="64"/>
      </patternFill>
    </fill>
    <fill>
      <patternFill patternType="solid">
        <fgColor rgb="FFADD8E6"/>
      </patternFill>
    </fill>
  </fills>
  <borders count="15">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5">
    <xf numFmtId="0" fontId="0" fillId="0" borderId="0"/>
    <xf numFmtId="0" fontId="6" fillId="0" borderId="0"/>
    <xf numFmtId="0" fontId="4" fillId="0" borderId="0">
      <alignment vertical="top"/>
      <protection locked="0"/>
    </xf>
    <xf numFmtId="0" fontId="5" fillId="0" borderId="0">
      <alignment vertical="top"/>
      <protection locked="0"/>
    </xf>
    <xf numFmtId="0" fontId="13" fillId="0" borderId="0">
      <alignment vertical="top"/>
      <protection locked="0"/>
    </xf>
  </cellStyleXfs>
  <cellXfs count="76">
    <xf numFmtId="0" fontId="0" fillId="0" borderId="0" xfId="0" applyNumberFormat="1" applyFont="1" applyFill="1" applyBorder="1" applyProtection="1"/>
    <xf numFmtId="0" fontId="1" fillId="0" borderId="0" xfId="0" applyNumberFormat="1" applyFont="1" applyFill="1" applyBorder="1" applyProtection="1"/>
    <xf numFmtId="0" fontId="0" fillId="0" borderId="0" xfId="0" applyNumberFormat="1" applyFont="1" applyFill="1" applyBorder="1" applyAlignment="1" applyProtection="1">
      <alignment vertical="center" wrapText="1"/>
    </xf>
    <xf numFmtId="0" fontId="0" fillId="0" borderId="0" xfId="0" applyNumberFormat="1" applyFont="1" applyFill="1" applyBorder="1" applyAlignment="1" applyProtection="1">
      <alignment wrapText="1"/>
    </xf>
    <xf numFmtId="4" fontId="0" fillId="0" borderId="0" xfId="0" applyNumberFormat="1" applyFont="1" applyFill="1" applyBorder="1" applyProtection="1"/>
    <xf numFmtId="0" fontId="2" fillId="0" borderId="0" xfId="0" applyNumberFormat="1" applyFont="1" applyFill="1" applyBorder="1" applyProtection="1"/>
    <xf numFmtId="0" fontId="1" fillId="0" borderId="0" xfId="0" applyNumberFormat="1" applyFont="1" applyFill="1" applyBorder="1" applyAlignment="1" applyProtection="1">
      <alignment horizontal="right"/>
    </xf>
    <xf numFmtId="0" fontId="1" fillId="0" borderId="0" xfId="0" applyNumberFormat="1" applyFont="1" applyFill="1" applyBorder="1" applyAlignment="1" applyProtection="1">
      <alignment horizontal="right"/>
    </xf>
    <xf numFmtId="0" fontId="7" fillId="0" borderId="0" xfId="0" applyNumberFormat="1" applyFont="1" applyFill="1" applyBorder="1" applyProtection="1"/>
    <xf numFmtId="0" fontId="8" fillId="0" borderId="0" xfId="0" applyNumberFormat="1" applyFont="1" applyFill="1" applyBorder="1" applyProtection="1"/>
    <xf numFmtId="0" fontId="8" fillId="0" borderId="0" xfId="0" applyNumberFormat="1" applyFont="1" applyFill="1" applyBorder="1" applyProtection="1"/>
    <xf numFmtId="0" fontId="1" fillId="0" borderId="0" xfId="0" applyNumberFormat="1" applyFont="1" applyFill="1" applyBorder="1" applyProtection="1"/>
    <xf numFmtId="4" fontId="1" fillId="0" borderId="0" xfId="0" applyNumberFormat="1" applyFont="1" applyFill="1" applyBorder="1" applyProtection="1"/>
    <xf numFmtId="0" fontId="9" fillId="0" borderId="1" xfId="0" applyNumberFormat="1" applyFont="1" applyFill="1" applyBorder="1" applyProtection="1"/>
    <xf numFmtId="0" fontId="9" fillId="0" borderId="0" xfId="0" applyNumberFormat="1" applyFont="1" applyFill="1" applyBorder="1" applyProtection="1"/>
    <xf numFmtId="0" fontId="9" fillId="0" borderId="0" xfId="0" applyNumberFormat="1" applyFont="1" applyFill="1" applyBorder="1" applyAlignment="1" applyProtection="1">
      <alignment horizontal="center"/>
    </xf>
    <xf numFmtId="0" fontId="9" fillId="0" borderId="0" xfId="0" applyNumberFormat="1" applyFont="1" applyFill="1" applyBorder="1" applyAlignment="1" applyProtection="1">
      <alignment horizontal="center"/>
    </xf>
    <xf numFmtId="0" fontId="1" fillId="4" borderId="3" xfId="0" applyNumberFormat="1" applyFont="1" applyFill="1" applyBorder="1" applyProtection="1"/>
    <xf numFmtId="0" fontId="0" fillId="4" borderId="2" xfId="0" applyNumberFormat="1" applyFont="1" applyFill="1" applyBorder="1" applyProtection="1"/>
    <xf numFmtId="0" fontId="1" fillId="0" borderId="0" xfId="0" applyNumberFormat="1" applyFont="1" applyFill="1" applyBorder="1" applyAlignment="1" applyProtection="1">
      <alignment horizontal="left"/>
    </xf>
    <xf numFmtId="0" fontId="10" fillId="0" borderId="0" xfId="0" applyNumberFormat="1" applyFont="1" applyFill="1" applyBorder="1" applyProtection="1"/>
    <xf numFmtId="0" fontId="1" fillId="3" borderId="3" xfId="0" applyNumberFormat="1" applyFont="1" applyFill="1" applyBorder="1" applyProtection="1"/>
    <xf numFmtId="0" fontId="0" fillId="3" borderId="2" xfId="0" applyNumberFormat="1" applyFont="1" applyFill="1" applyBorder="1" applyProtection="1"/>
    <xf numFmtId="0" fontId="1" fillId="0" borderId="4" xfId="0" applyNumberFormat="1" applyFont="1" applyFill="1" applyBorder="1" applyProtection="1"/>
    <xf numFmtId="0" fontId="0" fillId="0" borderId="4" xfId="0" applyNumberFormat="1" applyFont="1" applyFill="1" applyBorder="1" applyProtection="1"/>
    <xf numFmtId="0" fontId="11" fillId="0" borderId="0" xfId="0" applyNumberFormat="1" applyFont="1" applyFill="1" applyBorder="1" applyProtection="1"/>
    <xf numFmtId="0" fontId="0" fillId="0" borderId="5" xfId="0" applyNumberFormat="1" applyFont="1" applyFill="1" applyBorder="1" applyAlignment="1" applyProtection="1">
      <alignment vertical="center"/>
    </xf>
    <xf numFmtId="0" fontId="0" fillId="5" borderId="6" xfId="0" applyNumberFormat="1" applyFont="1" applyFill="1" applyBorder="1" applyAlignment="1" applyProtection="1">
      <alignment horizontal="center" vertical="center" wrapText="1"/>
    </xf>
    <xf numFmtId="0" fontId="11" fillId="5" borderId="3" xfId="0" applyNumberFormat="1" applyFont="1" applyFill="1" applyBorder="1" applyAlignment="1" applyProtection="1">
      <alignment vertical="center" wrapText="1"/>
    </xf>
    <xf numFmtId="0" fontId="11" fillId="5" borderId="6" xfId="0" applyNumberFormat="1" applyFont="1" applyFill="1" applyBorder="1" applyAlignment="1" applyProtection="1">
      <alignment horizontal="center" vertical="center" wrapText="1"/>
    </xf>
    <xf numFmtId="0" fontId="12" fillId="5" borderId="6" xfId="4" applyNumberFormat="1" applyFont="1" applyFill="1" applyBorder="1" applyAlignment="1">
      <alignment horizontal="center" vertical="center" wrapText="1"/>
      <protection locked="0"/>
    </xf>
    <xf numFmtId="0" fontId="11" fillId="5" borderId="6" xfId="0" applyNumberFormat="1" applyFont="1" applyFill="1" applyBorder="1" applyAlignment="1" applyProtection="1">
      <alignment horizontal="center" wrapText="1"/>
    </xf>
    <xf numFmtId="3" fontId="11" fillId="5" borderId="6" xfId="0" applyNumberFormat="1" applyFont="1" applyFill="1" applyBorder="1" applyAlignment="1" applyProtection="1">
      <alignment horizontal="center" vertical="center" wrapText="1"/>
    </xf>
    <xf numFmtId="4" fontId="11" fillId="5" borderId="6"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vertical="center"/>
    </xf>
    <xf numFmtId="0" fontId="11" fillId="6" borderId="2" xfId="0" applyNumberFormat="1" applyFont="1" applyFill="1" applyBorder="1" applyAlignment="1" applyProtection="1">
      <alignment vertical="center"/>
    </xf>
    <xf numFmtId="0" fontId="11" fillId="6" borderId="2" xfId="0" applyNumberFormat="1" applyFont="1" applyFill="1" applyBorder="1" applyAlignment="1" applyProtection="1">
      <alignment horizontal="center" vertical="center"/>
    </xf>
    <xf numFmtId="0" fontId="0" fillId="6" borderId="2" xfId="0" applyNumberFormat="1" applyFont="1" applyFill="1" applyBorder="1" applyAlignment="1" applyProtection="1">
      <alignment vertical="center" wrapText="1"/>
    </xf>
    <xf numFmtId="0" fontId="0" fillId="6" borderId="7" xfId="0" applyNumberFormat="1" applyFont="1" applyFill="1" applyBorder="1" applyAlignment="1" applyProtection="1">
      <alignment vertical="center" wrapText="1"/>
    </xf>
    <xf numFmtId="0" fontId="0" fillId="0" borderId="5" xfId="0" applyNumberFormat="1" applyFont="1" applyFill="1" applyBorder="1" applyProtection="1"/>
    <xf numFmtId="0" fontId="0" fillId="5" borderId="8" xfId="0" applyNumberFormat="1" applyFont="1" applyFill="1" applyBorder="1" applyAlignment="1" applyProtection="1">
      <alignment horizontal="center" wrapText="1"/>
    </xf>
    <xf numFmtId="0" fontId="11" fillId="5" borderId="8" xfId="0" applyNumberFormat="1" applyFont="1" applyFill="1" applyBorder="1" applyAlignment="1" applyProtection="1">
      <alignment horizontal="center" wrapText="1"/>
    </xf>
    <xf numFmtId="0" fontId="0" fillId="5" borderId="6" xfId="0" applyNumberFormat="1" applyFont="1" applyFill="1" applyBorder="1" applyAlignment="1" applyProtection="1">
      <alignment horizontal="center" wrapText="1"/>
    </xf>
    <xf numFmtId="3" fontId="11" fillId="5" borderId="8" xfId="0" applyNumberFormat="1" applyFont="1" applyFill="1" applyBorder="1" applyAlignment="1" applyProtection="1">
      <alignment horizontal="center" wrapText="1"/>
    </xf>
    <xf numFmtId="49" fontId="0" fillId="7" borderId="10" xfId="0" applyNumberFormat="1" applyFont="1" applyFill="1" applyBorder="1" applyAlignment="1" applyProtection="1">
      <alignment horizontal="center" vertical="center" wrapText="1"/>
    </xf>
    <xf numFmtId="3" fontId="0" fillId="0" borderId="12" xfId="0" applyNumberFormat="1" applyFont="1" applyFill="1" applyBorder="1" applyAlignment="1" applyProtection="1">
      <alignment horizontal="center" vertical="center"/>
    </xf>
    <xf numFmtId="0" fontId="0" fillId="0" borderId="0" xfId="0" applyNumberFormat="1" applyFont="1" applyFill="1" applyBorder="1" applyProtection="1"/>
    <xf numFmtId="3" fontId="3" fillId="0" borderId="0" xfId="0" applyNumberFormat="1" applyFont="1" applyFill="1" applyBorder="1" applyAlignment="1" applyProtection="1">
      <alignment horizontal="right"/>
    </xf>
    <xf numFmtId="3" fontId="3" fillId="0" borderId="8" xfId="0" applyNumberFormat="1" applyFont="1" applyFill="1" applyBorder="1" applyAlignment="1" applyProtection="1">
      <alignment horizontal="right"/>
    </xf>
    <xf numFmtId="4" fontId="3" fillId="0" borderId="14" xfId="0" applyNumberFormat="1" applyFont="1" applyFill="1" applyBorder="1" applyAlignment="1" applyProtection="1">
      <alignment horizontal="right"/>
    </xf>
    <xf numFmtId="49" fontId="0" fillId="8" borderId="10" xfId="0" applyNumberFormat="1" applyFont="1" applyFill="1" applyBorder="1" applyAlignment="1" applyProtection="1">
      <alignment horizontal="center" vertical="center" wrapText="1"/>
    </xf>
    <xf numFmtId="3" fontId="0" fillId="9" borderId="12" xfId="0" applyNumberFormat="1" applyFont="1" applyFill="1" applyBorder="1" applyAlignment="1" applyProtection="1">
      <alignment horizontal="center" vertical="center"/>
    </xf>
    <xf numFmtId="4" fontId="0" fillId="0" borderId="9" xfId="0" applyNumberFormat="1" applyFont="1" applyFill="1" applyBorder="1" applyAlignment="1" applyProtection="1">
      <alignment horizontal="center" vertical="center"/>
    </xf>
    <xf numFmtId="4" fontId="0" fillId="0" borderId="11" xfId="0" applyNumberFormat="1" applyFont="1" applyFill="1" applyBorder="1" applyAlignment="1" applyProtection="1">
      <alignment horizontal="center" vertical="center"/>
    </xf>
    <xf numFmtId="1" fontId="0" fillId="0" borderId="9" xfId="0" applyNumberFormat="1" applyFont="1" applyFill="1" applyBorder="1" applyAlignment="1" applyProtection="1">
      <alignment horizontal="center" vertical="center"/>
    </xf>
    <xf numFmtId="3" fontId="0" fillId="0" borderId="13" xfId="0" applyNumberFormat="1" applyFont="1" applyFill="1" applyBorder="1" applyAlignment="1" applyProtection="1">
      <alignment horizontal="center" vertical="center"/>
    </xf>
    <xf numFmtId="3" fontId="0" fillId="0" borderId="9" xfId="0" applyNumberFormat="1" applyFont="1" applyFill="1" applyBorder="1" applyAlignment="1" applyProtection="1">
      <alignment horizontal="center" vertical="center"/>
    </xf>
    <xf numFmtId="3" fontId="0" fillId="0" borderId="9" xfId="0" applyNumberFormat="1" applyFont="1" applyFill="1" applyBorder="1" applyAlignment="1" applyProtection="1">
      <alignment horizontal="center" vertical="center" wrapText="1"/>
    </xf>
    <xf numFmtId="3" fontId="0" fillId="0" borderId="11" xfId="0" applyNumberFormat="1" applyFont="1" applyFill="1" applyBorder="1" applyAlignment="1" applyProtection="1">
      <alignment horizontal="center" vertical="center" wrapText="1"/>
    </xf>
    <xf numFmtId="0" fontId="0" fillId="0" borderId="9" xfId="0" applyNumberFormat="1" applyFont="1" applyFill="1" applyBorder="1" applyAlignment="1" applyProtection="1">
      <alignment horizontal="left" vertical="center" wrapText="1"/>
    </xf>
    <xf numFmtId="0" fontId="0" fillId="0" borderId="11" xfId="0" applyNumberFormat="1" applyFont="1" applyFill="1" applyBorder="1" applyAlignment="1" applyProtection="1">
      <alignment horizontal="left" vertical="center" wrapText="1"/>
    </xf>
    <xf numFmtId="0" fontId="0" fillId="0" borderId="9" xfId="0" applyNumberFormat="1" applyFont="1" applyFill="1" applyBorder="1" applyAlignment="1" applyProtection="1">
      <alignment horizontal="center" vertical="center" wrapText="1"/>
    </xf>
    <xf numFmtId="0" fontId="0" fillId="0" borderId="11" xfId="0" applyNumberFormat="1" applyFont="1" applyFill="1" applyBorder="1" applyAlignment="1" applyProtection="1">
      <alignment horizontal="center" vertical="center" wrapText="1"/>
    </xf>
    <xf numFmtId="0" fontId="0" fillId="0" borderId="5" xfId="0" applyNumberFormat="1" applyFont="1" applyFill="1" applyBorder="1" applyAlignment="1" applyProtection="1">
      <alignment horizontal="center" vertical="center"/>
    </xf>
    <xf numFmtId="0" fontId="0" fillId="0" borderId="9" xfId="0" applyNumberFormat="1" applyFont="1" applyFill="1" applyBorder="1" applyAlignment="1" applyProtection="1">
      <alignment horizontal="center" vertical="center"/>
    </xf>
    <xf numFmtId="0" fontId="0" fillId="0" borderId="11" xfId="0" applyNumberFormat="1" applyFont="1" applyFill="1" applyBorder="1" applyAlignment="1" applyProtection="1">
      <alignment horizontal="center" vertical="center"/>
    </xf>
    <xf numFmtId="0" fontId="14" fillId="0" borderId="9" xfId="0" applyNumberFormat="1" applyFont="1" applyFill="1" applyBorder="1" applyAlignment="1" applyProtection="1">
      <alignment horizontal="left" vertical="center" wrapText="1"/>
    </xf>
    <xf numFmtId="0" fontId="3" fillId="2" borderId="0" xfId="1" applyNumberFormat="1" applyFont="1" applyFill="1" applyBorder="1" applyAlignment="1" applyProtection="1">
      <alignment horizontal="left" vertical="center" wrapText="1"/>
    </xf>
    <xf numFmtId="0" fontId="4" fillId="2" borderId="0" xfId="2" applyNumberFormat="1" applyFont="1" applyFill="1" applyBorder="1" applyAlignment="1" applyProtection="1">
      <alignment horizontal="left" vertical="center" wrapText="1"/>
    </xf>
    <xf numFmtId="0" fontId="5" fillId="2" borderId="0" xfId="3" applyNumberFormat="1" applyFont="1" applyFill="1" applyBorder="1" applyAlignment="1" applyProtection="1">
      <alignment horizontal="left" vertical="center" wrapText="1"/>
    </xf>
    <xf numFmtId="0" fontId="4" fillId="0" borderId="0" xfId="2" applyNumberFormat="1" applyFont="1" applyFill="1" applyBorder="1" applyAlignment="1" applyProtection="1">
      <alignment horizontal="left"/>
    </xf>
    <xf numFmtId="0" fontId="6" fillId="0" borderId="0" xfId="1" applyNumberFormat="1" applyFont="1" applyFill="1" applyBorder="1" applyAlignment="1" applyProtection="1">
      <alignment horizontal="left"/>
    </xf>
    <xf numFmtId="0" fontId="1" fillId="3" borderId="1" xfId="0" applyNumberFormat="1" applyFont="1" applyFill="1" applyBorder="1" applyAlignment="1" applyProtection="1">
      <alignment horizontal="center"/>
    </xf>
    <xf numFmtId="0" fontId="1" fillId="3" borderId="2" xfId="0" applyNumberFormat="1" applyFont="1" applyFill="1" applyBorder="1" applyAlignment="1" applyProtection="1">
      <alignment horizontal="center"/>
    </xf>
    <xf numFmtId="0" fontId="11" fillId="5" borderId="3" xfId="0" applyNumberFormat="1" applyFont="1" applyFill="1" applyBorder="1" applyAlignment="1" applyProtection="1">
      <alignment horizontal="center" vertical="center"/>
    </xf>
    <xf numFmtId="0" fontId="11" fillId="5" borderId="2" xfId="0" applyNumberFormat="1" applyFont="1" applyFill="1" applyBorder="1" applyAlignment="1" applyProtection="1">
      <alignment horizontal="center" vertical="center"/>
    </xf>
  </cellXfs>
  <cellStyles count="5">
    <cellStyle name="Гиперссылка" xfId="2" builtinId="8"/>
    <cellStyle name="Гиперссылка_Лист1" xfId="3"/>
    <cellStyle name="Обычный" xfId="0" builtinId="0"/>
    <cellStyle name="Обычный 2" xfId="4"/>
    <cellStyle name="Обычный_Лист1"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117" Type="http://schemas.openxmlformats.org/officeDocument/2006/relationships/image" Target="../media/image117.jpg"/><Relationship Id="rId21" Type="http://schemas.openxmlformats.org/officeDocument/2006/relationships/image" Target="../media/image21.jpg"/><Relationship Id="rId42" Type="http://schemas.openxmlformats.org/officeDocument/2006/relationships/image" Target="../media/image42.jpg"/><Relationship Id="rId47" Type="http://schemas.openxmlformats.org/officeDocument/2006/relationships/image" Target="../media/image47.jpg"/><Relationship Id="rId63" Type="http://schemas.openxmlformats.org/officeDocument/2006/relationships/image" Target="../media/image63.jpg"/><Relationship Id="rId68" Type="http://schemas.openxmlformats.org/officeDocument/2006/relationships/image" Target="../media/image68.jpg"/><Relationship Id="rId84" Type="http://schemas.openxmlformats.org/officeDocument/2006/relationships/image" Target="../media/image84.jpg"/><Relationship Id="rId89" Type="http://schemas.openxmlformats.org/officeDocument/2006/relationships/image" Target="../media/image89.jpg"/><Relationship Id="rId112" Type="http://schemas.openxmlformats.org/officeDocument/2006/relationships/image" Target="../media/image112.jpg"/><Relationship Id="rId16" Type="http://schemas.openxmlformats.org/officeDocument/2006/relationships/image" Target="../media/image16.jpg"/><Relationship Id="rId107" Type="http://schemas.openxmlformats.org/officeDocument/2006/relationships/image" Target="../media/image107.jpg"/><Relationship Id="rId11" Type="http://schemas.openxmlformats.org/officeDocument/2006/relationships/image" Target="../media/image11.jpg"/><Relationship Id="rId32" Type="http://schemas.openxmlformats.org/officeDocument/2006/relationships/image" Target="../media/image32.jpg"/><Relationship Id="rId37" Type="http://schemas.openxmlformats.org/officeDocument/2006/relationships/image" Target="../media/image37.jpg"/><Relationship Id="rId53" Type="http://schemas.openxmlformats.org/officeDocument/2006/relationships/image" Target="../media/image53.jpg"/><Relationship Id="rId58" Type="http://schemas.openxmlformats.org/officeDocument/2006/relationships/image" Target="../media/image58.jpg"/><Relationship Id="rId74" Type="http://schemas.openxmlformats.org/officeDocument/2006/relationships/image" Target="../media/image74.jpg"/><Relationship Id="rId79" Type="http://schemas.openxmlformats.org/officeDocument/2006/relationships/image" Target="../media/image79.jpg"/><Relationship Id="rId102" Type="http://schemas.openxmlformats.org/officeDocument/2006/relationships/image" Target="../media/image102.jpg"/><Relationship Id="rId123" Type="http://schemas.openxmlformats.org/officeDocument/2006/relationships/image" Target="../media/image123.jpg"/><Relationship Id="rId128" Type="http://schemas.openxmlformats.org/officeDocument/2006/relationships/image" Target="../media/image128.jpg"/><Relationship Id="rId5" Type="http://schemas.openxmlformats.org/officeDocument/2006/relationships/image" Target="../media/image5.jpg"/><Relationship Id="rId90" Type="http://schemas.openxmlformats.org/officeDocument/2006/relationships/image" Target="../media/image90.jpg"/><Relationship Id="rId95" Type="http://schemas.openxmlformats.org/officeDocument/2006/relationships/image" Target="../media/image95.jpg"/><Relationship Id="rId19" Type="http://schemas.openxmlformats.org/officeDocument/2006/relationships/image" Target="../media/image1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g"/><Relationship Id="rId48" Type="http://schemas.openxmlformats.org/officeDocument/2006/relationships/image" Target="../media/image48.jpg"/><Relationship Id="rId56" Type="http://schemas.openxmlformats.org/officeDocument/2006/relationships/image" Target="../media/image56.jpg"/><Relationship Id="rId64" Type="http://schemas.openxmlformats.org/officeDocument/2006/relationships/image" Target="../media/image64.jpg"/><Relationship Id="rId69" Type="http://schemas.openxmlformats.org/officeDocument/2006/relationships/image" Target="../media/image69.jpg"/><Relationship Id="rId77" Type="http://schemas.openxmlformats.org/officeDocument/2006/relationships/image" Target="../media/image77.jpg"/><Relationship Id="rId100" Type="http://schemas.openxmlformats.org/officeDocument/2006/relationships/image" Target="../media/image100.jpg"/><Relationship Id="rId105" Type="http://schemas.openxmlformats.org/officeDocument/2006/relationships/image" Target="../media/image105.jpg"/><Relationship Id="rId113" Type="http://schemas.openxmlformats.org/officeDocument/2006/relationships/image" Target="../media/image113.jpg"/><Relationship Id="rId118" Type="http://schemas.openxmlformats.org/officeDocument/2006/relationships/image" Target="../media/image118.jpg"/><Relationship Id="rId126" Type="http://schemas.openxmlformats.org/officeDocument/2006/relationships/image" Target="../media/image126.jp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jpg"/><Relationship Id="rId80" Type="http://schemas.openxmlformats.org/officeDocument/2006/relationships/image" Target="../media/image80.jpg"/><Relationship Id="rId85" Type="http://schemas.openxmlformats.org/officeDocument/2006/relationships/image" Target="../media/image85.jpg"/><Relationship Id="rId93" Type="http://schemas.openxmlformats.org/officeDocument/2006/relationships/image" Target="../media/image93.jpg"/><Relationship Id="rId98" Type="http://schemas.openxmlformats.org/officeDocument/2006/relationships/image" Target="../media/image98.jpg"/><Relationship Id="rId121" Type="http://schemas.openxmlformats.org/officeDocument/2006/relationships/image" Target="../media/image121.jpg"/><Relationship Id="rId3" Type="http://schemas.openxmlformats.org/officeDocument/2006/relationships/image" Target="../media/image3.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g"/><Relationship Id="rId59" Type="http://schemas.openxmlformats.org/officeDocument/2006/relationships/image" Target="../media/image59.jpg"/><Relationship Id="rId67" Type="http://schemas.openxmlformats.org/officeDocument/2006/relationships/image" Target="../media/image67.jpg"/><Relationship Id="rId103" Type="http://schemas.openxmlformats.org/officeDocument/2006/relationships/image" Target="../media/image103.jpg"/><Relationship Id="rId108" Type="http://schemas.openxmlformats.org/officeDocument/2006/relationships/image" Target="../media/image108.jpg"/><Relationship Id="rId116" Type="http://schemas.openxmlformats.org/officeDocument/2006/relationships/image" Target="../media/image116.jpg"/><Relationship Id="rId124" Type="http://schemas.openxmlformats.org/officeDocument/2006/relationships/image" Target="../media/image124.jpg"/><Relationship Id="rId129" Type="http://schemas.openxmlformats.org/officeDocument/2006/relationships/image" Target="../media/image129.jpg"/><Relationship Id="rId20" Type="http://schemas.openxmlformats.org/officeDocument/2006/relationships/image" Target="../media/image20.jpg"/><Relationship Id="rId41" Type="http://schemas.openxmlformats.org/officeDocument/2006/relationships/image" Target="../media/image41.jpg"/><Relationship Id="rId54" Type="http://schemas.openxmlformats.org/officeDocument/2006/relationships/image" Target="../media/image54.jpg"/><Relationship Id="rId62" Type="http://schemas.openxmlformats.org/officeDocument/2006/relationships/image" Target="../media/image62.jpg"/><Relationship Id="rId70" Type="http://schemas.openxmlformats.org/officeDocument/2006/relationships/image" Target="../media/image70.jpg"/><Relationship Id="rId75" Type="http://schemas.openxmlformats.org/officeDocument/2006/relationships/image" Target="../media/image75.jpg"/><Relationship Id="rId83" Type="http://schemas.openxmlformats.org/officeDocument/2006/relationships/image" Target="../media/image83.jpg"/><Relationship Id="rId88" Type="http://schemas.openxmlformats.org/officeDocument/2006/relationships/image" Target="../media/image88.jpg"/><Relationship Id="rId91" Type="http://schemas.openxmlformats.org/officeDocument/2006/relationships/image" Target="../media/image91.jpg"/><Relationship Id="rId96" Type="http://schemas.openxmlformats.org/officeDocument/2006/relationships/image" Target="../media/image96.jpg"/><Relationship Id="rId111" Type="http://schemas.openxmlformats.org/officeDocument/2006/relationships/image" Target="../media/image111.jpg"/><Relationship Id="rId1" Type="http://schemas.openxmlformats.org/officeDocument/2006/relationships/image" Target="../media/image1.jpg"/><Relationship Id="rId6" Type="http://schemas.openxmlformats.org/officeDocument/2006/relationships/image" Target="../media/image6.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9.jpg"/><Relationship Id="rId57" Type="http://schemas.openxmlformats.org/officeDocument/2006/relationships/image" Target="../media/image57.jpg"/><Relationship Id="rId106" Type="http://schemas.openxmlformats.org/officeDocument/2006/relationships/image" Target="../media/image106.jpg"/><Relationship Id="rId114" Type="http://schemas.openxmlformats.org/officeDocument/2006/relationships/image" Target="../media/image114.jpg"/><Relationship Id="rId119" Type="http://schemas.openxmlformats.org/officeDocument/2006/relationships/image" Target="../media/image119.jpg"/><Relationship Id="rId127" Type="http://schemas.openxmlformats.org/officeDocument/2006/relationships/image" Target="../media/image127.jpg"/><Relationship Id="rId10" Type="http://schemas.openxmlformats.org/officeDocument/2006/relationships/image" Target="../media/image10.jpg"/><Relationship Id="rId31" Type="http://schemas.openxmlformats.org/officeDocument/2006/relationships/image" Target="../media/image31.jpg"/><Relationship Id="rId44" Type="http://schemas.openxmlformats.org/officeDocument/2006/relationships/image" Target="../media/image44.jpg"/><Relationship Id="rId52" Type="http://schemas.openxmlformats.org/officeDocument/2006/relationships/image" Target="../media/image52.jpg"/><Relationship Id="rId60" Type="http://schemas.openxmlformats.org/officeDocument/2006/relationships/image" Target="../media/image60.jpg"/><Relationship Id="rId65" Type="http://schemas.openxmlformats.org/officeDocument/2006/relationships/image" Target="../media/image65.jpg"/><Relationship Id="rId73" Type="http://schemas.openxmlformats.org/officeDocument/2006/relationships/image" Target="../media/image73.jpg"/><Relationship Id="rId78" Type="http://schemas.openxmlformats.org/officeDocument/2006/relationships/image" Target="../media/image78.jpg"/><Relationship Id="rId81" Type="http://schemas.openxmlformats.org/officeDocument/2006/relationships/image" Target="../media/image81.jpg"/><Relationship Id="rId86" Type="http://schemas.openxmlformats.org/officeDocument/2006/relationships/image" Target="../media/image86.jpg"/><Relationship Id="rId94" Type="http://schemas.openxmlformats.org/officeDocument/2006/relationships/image" Target="../media/image94.jpg"/><Relationship Id="rId99" Type="http://schemas.openxmlformats.org/officeDocument/2006/relationships/image" Target="../media/image99.jpg"/><Relationship Id="rId101" Type="http://schemas.openxmlformats.org/officeDocument/2006/relationships/image" Target="../media/image101.jpg"/><Relationship Id="rId122" Type="http://schemas.openxmlformats.org/officeDocument/2006/relationships/image" Target="../media/image122.jpg"/><Relationship Id="rId130" Type="http://schemas.openxmlformats.org/officeDocument/2006/relationships/image" Target="../media/image130.jpg"/><Relationship Id="rId4" Type="http://schemas.openxmlformats.org/officeDocument/2006/relationships/image" Target="../media/image4.jpg"/><Relationship Id="rId9" Type="http://schemas.openxmlformats.org/officeDocument/2006/relationships/image" Target="../media/image9.jp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 Id="rId109" Type="http://schemas.openxmlformats.org/officeDocument/2006/relationships/image" Target="../media/image109.jpg"/><Relationship Id="rId34" Type="http://schemas.openxmlformats.org/officeDocument/2006/relationships/image" Target="../media/image34.jpg"/><Relationship Id="rId50" Type="http://schemas.openxmlformats.org/officeDocument/2006/relationships/image" Target="../media/image50.jpg"/><Relationship Id="rId55" Type="http://schemas.openxmlformats.org/officeDocument/2006/relationships/image" Target="../media/image55.jpg"/><Relationship Id="rId76" Type="http://schemas.openxmlformats.org/officeDocument/2006/relationships/image" Target="../media/image76.jpg"/><Relationship Id="rId97" Type="http://schemas.openxmlformats.org/officeDocument/2006/relationships/image" Target="../media/image97.jpg"/><Relationship Id="rId104" Type="http://schemas.openxmlformats.org/officeDocument/2006/relationships/image" Target="../media/image104.jpg"/><Relationship Id="rId120" Type="http://schemas.openxmlformats.org/officeDocument/2006/relationships/image" Target="../media/image120.jpg"/><Relationship Id="rId125" Type="http://schemas.openxmlformats.org/officeDocument/2006/relationships/image" Target="../media/image125.jpg"/><Relationship Id="rId7" Type="http://schemas.openxmlformats.org/officeDocument/2006/relationships/image" Target="../media/image7.jpg"/><Relationship Id="rId71" Type="http://schemas.openxmlformats.org/officeDocument/2006/relationships/image" Target="../media/image71.jpg"/><Relationship Id="rId92" Type="http://schemas.openxmlformats.org/officeDocument/2006/relationships/image" Target="../media/image92.jpg"/><Relationship Id="rId2" Type="http://schemas.openxmlformats.org/officeDocument/2006/relationships/image" Target="../media/image2.jpg"/><Relationship Id="rId29" Type="http://schemas.openxmlformats.org/officeDocument/2006/relationships/image" Target="../media/image29.jpg"/><Relationship Id="rId24" Type="http://schemas.openxmlformats.org/officeDocument/2006/relationships/image" Target="../media/image24.jpg"/><Relationship Id="rId40" Type="http://schemas.openxmlformats.org/officeDocument/2006/relationships/image" Target="../media/image40.jpg"/><Relationship Id="rId45" Type="http://schemas.openxmlformats.org/officeDocument/2006/relationships/image" Target="../media/image45.jpg"/><Relationship Id="rId66" Type="http://schemas.openxmlformats.org/officeDocument/2006/relationships/image" Target="../media/image66.jpg"/><Relationship Id="rId87" Type="http://schemas.openxmlformats.org/officeDocument/2006/relationships/image" Target="../media/image87.jpg"/><Relationship Id="rId110" Type="http://schemas.openxmlformats.org/officeDocument/2006/relationships/image" Target="../media/image110.jpg"/><Relationship Id="rId115" Type="http://schemas.openxmlformats.org/officeDocument/2006/relationships/image" Target="../media/image115.jpg"/><Relationship Id="rId131" Type="http://schemas.openxmlformats.org/officeDocument/2006/relationships/image" Target="../media/image131.jpg"/><Relationship Id="rId61" Type="http://schemas.openxmlformats.org/officeDocument/2006/relationships/image" Target="../media/image61.jpg"/><Relationship Id="rId82" Type="http://schemas.openxmlformats.org/officeDocument/2006/relationships/image" Target="../media/image82.jpg"/></Relationships>
</file>

<file path=xl/drawings/drawing1.xml><?xml version="1.0" encoding="utf-8"?>
<xdr:wsDr xmlns:xdr="http://schemas.openxmlformats.org/drawingml/2006/spreadsheetDrawing" xmlns:a="http://schemas.openxmlformats.org/drawingml/2006/main">
  <xdr:oneCellAnchor>
    <xdr:from>
      <xdr:col>0</xdr:col>
      <xdr:colOff>9525</xdr:colOff>
      <xdr:row>0</xdr:row>
      <xdr:rowOff>0</xdr:rowOff>
    </xdr:from>
    <xdr:ext cx="2209800" cy="1228725"/>
    <xdr:pic>
      <xdr:nvPicPr>
        <xdr:cNvPr id="2" name="Picture 1"/>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twoCellAnchor editAs="oneCell">
    <xdr:from>
      <xdr:col>5</xdr:col>
      <xdr:colOff>19050</xdr:colOff>
      <xdr:row>35</xdr:row>
      <xdr:rowOff>19050</xdr:rowOff>
    </xdr:from>
    <xdr:to>
      <xdr:col>5</xdr:col>
      <xdr:colOff>942975</xdr:colOff>
      <xdr:row>36</xdr:row>
      <xdr:rowOff>1057275</xdr:rowOff>
    </xdr:to>
    <xdr:pic>
      <xdr:nvPicPr>
        <xdr:cNvPr id="3" name="Image_6_36"/>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twoCellAnchor>
  <xdr:twoCellAnchor editAs="oneCell">
    <xdr:from>
      <xdr:col>5</xdr:col>
      <xdr:colOff>19050</xdr:colOff>
      <xdr:row>15</xdr:row>
      <xdr:rowOff>19050</xdr:rowOff>
    </xdr:from>
    <xdr:to>
      <xdr:col>5</xdr:col>
      <xdr:colOff>942975</xdr:colOff>
      <xdr:row>16</xdr:row>
      <xdr:rowOff>1057275</xdr:rowOff>
    </xdr:to>
    <xdr:pic>
      <xdr:nvPicPr>
        <xdr:cNvPr id="4" name="Image_6_16"/>
        <xdr:cNvPicPr>
          <a:picLocks noChangeAspect="1"/>
        </xdr:cNvPicPr>
      </xdr:nvPicPr>
      <xdr:blipFill>
        <a:blip xmlns:r="http://schemas.openxmlformats.org/officeDocument/2006/relationships" r:embed="rId3" cstate="print"/>
        <a:stretch>
          <a:fillRect/>
        </a:stretch>
      </xdr:blipFill>
      <xdr:spPr>
        <a:xfrm>
          <a:off x="0" y="0"/>
          <a:ext cx="0" cy="0"/>
        </a:xfrm>
        <a:prstGeom prst="rect">
          <a:avLst/>
        </a:prstGeom>
      </xdr:spPr>
    </xdr:pic>
    <xdr:clientData/>
  </xdr:twoCellAnchor>
  <xdr:twoCellAnchor editAs="oneCell">
    <xdr:from>
      <xdr:col>5</xdr:col>
      <xdr:colOff>19050</xdr:colOff>
      <xdr:row>234</xdr:row>
      <xdr:rowOff>19050</xdr:rowOff>
    </xdr:from>
    <xdr:to>
      <xdr:col>5</xdr:col>
      <xdr:colOff>942975</xdr:colOff>
      <xdr:row>235</xdr:row>
      <xdr:rowOff>1057275</xdr:rowOff>
    </xdr:to>
    <xdr:pic>
      <xdr:nvPicPr>
        <xdr:cNvPr id="5" name="Image_6_235"/>
        <xdr:cNvPicPr>
          <a:picLocks noChangeAspect="1"/>
        </xdr:cNvPicPr>
      </xdr:nvPicPr>
      <xdr:blipFill>
        <a:blip xmlns:r="http://schemas.openxmlformats.org/officeDocument/2006/relationships" r:embed="rId4" cstate="print"/>
        <a:stretch>
          <a:fillRect/>
        </a:stretch>
      </xdr:blipFill>
      <xdr:spPr>
        <a:xfrm>
          <a:off x="0" y="0"/>
          <a:ext cx="0" cy="0"/>
        </a:xfrm>
        <a:prstGeom prst="rect">
          <a:avLst/>
        </a:prstGeom>
      </xdr:spPr>
    </xdr:pic>
    <xdr:clientData/>
  </xdr:twoCellAnchor>
  <xdr:twoCellAnchor editAs="oneCell">
    <xdr:from>
      <xdr:col>5</xdr:col>
      <xdr:colOff>19050</xdr:colOff>
      <xdr:row>100</xdr:row>
      <xdr:rowOff>19050</xdr:rowOff>
    </xdr:from>
    <xdr:to>
      <xdr:col>5</xdr:col>
      <xdr:colOff>942975</xdr:colOff>
      <xdr:row>101</xdr:row>
      <xdr:rowOff>1057275</xdr:rowOff>
    </xdr:to>
    <xdr:pic>
      <xdr:nvPicPr>
        <xdr:cNvPr id="6" name="Image_6_101"/>
        <xdr:cNvPicPr>
          <a:picLocks noChangeAspect="1"/>
        </xdr:cNvPicPr>
      </xdr:nvPicPr>
      <xdr:blipFill>
        <a:blip xmlns:r="http://schemas.openxmlformats.org/officeDocument/2006/relationships" r:embed="rId5" cstate="print"/>
        <a:stretch>
          <a:fillRect/>
        </a:stretch>
      </xdr:blipFill>
      <xdr:spPr>
        <a:xfrm>
          <a:off x="0" y="0"/>
          <a:ext cx="0" cy="0"/>
        </a:xfrm>
        <a:prstGeom prst="rect">
          <a:avLst/>
        </a:prstGeom>
      </xdr:spPr>
    </xdr:pic>
    <xdr:clientData/>
  </xdr:twoCellAnchor>
  <xdr:twoCellAnchor editAs="oneCell">
    <xdr:from>
      <xdr:col>5</xdr:col>
      <xdr:colOff>19050</xdr:colOff>
      <xdr:row>211</xdr:row>
      <xdr:rowOff>19050</xdr:rowOff>
    </xdr:from>
    <xdr:to>
      <xdr:col>5</xdr:col>
      <xdr:colOff>942975</xdr:colOff>
      <xdr:row>212</xdr:row>
      <xdr:rowOff>1057275</xdr:rowOff>
    </xdr:to>
    <xdr:pic>
      <xdr:nvPicPr>
        <xdr:cNvPr id="7" name="Image_6_212"/>
        <xdr:cNvPicPr>
          <a:picLocks noChangeAspect="1"/>
        </xdr:cNvPicPr>
      </xdr:nvPicPr>
      <xdr:blipFill>
        <a:blip xmlns:r="http://schemas.openxmlformats.org/officeDocument/2006/relationships" r:embed="rId6" cstate="print"/>
        <a:stretch>
          <a:fillRect/>
        </a:stretch>
      </xdr:blipFill>
      <xdr:spPr>
        <a:xfrm>
          <a:off x="0" y="0"/>
          <a:ext cx="0" cy="0"/>
        </a:xfrm>
        <a:prstGeom prst="rect">
          <a:avLst/>
        </a:prstGeom>
      </xdr:spPr>
    </xdr:pic>
    <xdr:clientData/>
  </xdr:twoCellAnchor>
  <xdr:twoCellAnchor editAs="oneCell">
    <xdr:from>
      <xdr:col>5</xdr:col>
      <xdr:colOff>19050</xdr:colOff>
      <xdr:row>56</xdr:row>
      <xdr:rowOff>19050</xdr:rowOff>
    </xdr:from>
    <xdr:to>
      <xdr:col>5</xdr:col>
      <xdr:colOff>942975</xdr:colOff>
      <xdr:row>57</xdr:row>
      <xdr:rowOff>1057275</xdr:rowOff>
    </xdr:to>
    <xdr:pic>
      <xdr:nvPicPr>
        <xdr:cNvPr id="8" name="Image_6_57"/>
        <xdr:cNvPicPr>
          <a:picLocks noChangeAspect="1"/>
        </xdr:cNvPicPr>
      </xdr:nvPicPr>
      <xdr:blipFill>
        <a:blip xmlns:r="http://schemas.openxmlformats.org/officeDocument/2006/relationships" r:embed="rId7" cstate="print"/>
        <a:stretch>
          <a:fillRect/>
        </a:stretch>
      </xdr:blipFill>
      <xdr:spPr>
        <a:xfrm>
          <a:off x="0" y="0"/>
          <a:ext cx="0" cy="0"/>
        </a:xfrm>
        <a:prstGeom prst="rect">
          <a:avLst/>
        </a:prstGeom>
      </xdr:spPr>
    </xdr:pic>
    <xdr:clientData/>
  </xdr:twoCellAnchor>
  <xdr:twoCellAnchor editAs="oneCell">
    <xdr:from>
      <xdr:col>5</xdr:col>
      <xdr:colOff>19050</xdr:colOff>
      <xdr:row>188</xdr:row>
      <xdr:rowOff>19050</xdr:rowOff>
    </xdr:from>
    <xdr:to>
      <xdr:col>5</xdr:col>
      <xdr:colOff>942975</xdr:colOff>
      <xdr:row>189</xdr:row>
      <xdr:rowOff>1057275</xdr:rowOff>
    </xdr:to>
    <xdr:pic>
      <xdr:nvPicPr>
        <xdr:cNvPr id="9" name="Image_6_189"/>
        <xdr:cNvPicPr>
          <a:picLocks noChangeAspect="1"/>
        </xdr:cNvPicPr>
      </xdr:nvPicPr>
      <xdr:blipFill>
        <a:blip xmlns:r="http://schemas.openxmlformats.org/officeDocument/2006/relationships" r:embed="rId8" cstate="print"/>
        <a:stretch>
          <a:fillRect/>
        </a:stretch>
      </xdr:blipFill>
      <xdr:spPr>
        <a:xfrm>
          <a:off x="0" y="0"/>
          <a:ext cx="0" cy="0"/>
        </a:xfrm>
        <a:prstGeom prst="rect">
          <a:avLst/>
        </a:prstGeom>
      </xdr:spPr>
    </xdr:pic>
    <xdr:clientData/>
  </xdr:twoCellAnchor>
  <xdr:twoCellAnchor editAs="oneCell">
    <xdr:from>
      <xdr:col>5</xdr:col>
      <xdr:colOff>19050</xdr:colOff>
      <xdr:row>78</xdr:row>
      <xdr:rowOff>19050</xdr:rowOff>
    </xdr:from>
    <xdr:to>
      <xdr:col>5</xdr:col>
      <xdr:colOff>942975</xdr:colOff>
      <xdr:row>79</xdr:row>
      <xdr:rowOff>1057275</xdr:rowOff>
    </xdr:to>
    <xdr:pic>
      <xdr:nvPicPr>
        <xdr:cNvPr id="10" name="Image_6_79"/>
        <xdr:cNvPicPr>
          <a:picLocks noChangeAspect="1"/>
        </xdr:cNvPicPr>
      </xdr:nvPicPr>
      <xdr:blipFill>
        <a:blip xmlns:r="http://schemas.openxmlformats.org/officeDocument/2006/relationships" r:embed="rId9" cstate="print"/>
        <a:stretch>
          <a:fillRect/>
        </a:stretch>
      </xdr:blipFill>
      <xdr:spPr>
        <a:xfrm>
          <a:off x="0" y="0"/>
          <a:ext cx="0" cy="0"/>
        </a:xfrm>
        <a:prstGeom prst="rect">
          <a:avLst/>
        </a:prstGeom>
      </xdr:spPr>
    </xdr:pic>
    <xdr:clientData/>
  </xdr:twoCellAnchor>
  <xdr:twoCellAnchor editAs="oneCell">
    <xdr:from>
      <xdr:col>5</xdr:col>
      <xdr:colOff>19050</xdr:colOff>
      <xdr:row>144</xdr:row>
      <xdr:rowOff>19050</xdr:rowOff>
    </xdr:from>
    <xdr:to>
      <xdr:col>5</xdr:col>
      <xdr:colOff>942975</xdr:colOff>
      <xdr:row>145</xdr:row>
      <xdr:rowOff>1057275</xdr:rowOff>
    </xdr:to>
    <xdr:pic>
      <xdr:nvPicPr>
        <xdr:cNvPr id="11" name="Image_6_145"/>
        <xdr:cNvPicPr>
          <a:picLocks noChangeAspect="1"/>
        </xdr:cNvPicPr>
      </xdr:nvPicPr>
      <xdr:blipFill>
        <a:blip xmlns:r="http://schemas.openxmlformats.org/officeDocument/2006/relationships" r:embed="rId10" cstate="print"/>
        <a:stretch>
          <a:fillRect/>
        </a:stretch>
      </xdr:blipFill>
      <xdr:spPr>
        <a:xfrm>
          <a:off x="0" y="0"/>
          <a:ext cx="0" cy="0"/>
        </a:xfrm>
        <a:prstGeom prst="rect">
          <a:avLst/>
        </a:prstGeom>
      </xdr:spPr>
    </xdr:pic>
    <xdr:clientData/>
  </xdr:twoCellAnchor>
  <xdr:twoCellAnchor editAs="oneCell">
    <xdr:from>
      <xdr:col>5</xdr:col>
      <xdr:colOff>19050</xdr:colOff>
      <xdr:row>254</xdr:row>
      <xdr:rowOff>19050</xdr:rowOff>
    </xdr:from>
    <xdr:to>
      <xdr:col>5</xdr:col>
      <xdr:colOff>942975</xdr:colOff>
      <xdr:row>255</xdr:row>
      <xdr:rowOff>1057275</xdr:rowOff>
    </xdr:to>
    <xdr:pic>
      <xdr:nvPicPr>
        <xdr:cNvPr id="12" name="Image_6_255"/>
        <xdr:cNvPicPr>
          <a:picLocks noChangeAspect="1"/>
        </xdr:cNvPicPr>
      </xdr:nvPicPr>
      <xdr:blipFill>
        <a:blip xmlns:r="http://schemas.openxmlformats.org/officeDocument/2006/relationships" r:embed="rId11" cstate="print"/>
        <a:stretch>
          <a:fillRect/>
        </a:stretch>
      </xdr:blipFill>
      <xdr:spPr>
        <a:xfrm>
          <a:off x="0" y="0"/>
          <a:ext cx="0" cy="0"/>
        </a:xfrm>
        <a:prstGeom prst="rect">
          <a:avLst/>
        </a:prstGeom>
      </xdr:spPr>
    </xdr:pic>
    <xdr:clientData/>
  </xdr:twoCellAnchor>
  <xdr:twoCellAnchor editAs="oneCell">
    <xdr:from>
      <xdr:col>5</xdr:col>
      <xdr:colOff>19050</xdr:colOff>
      <xdr:row>37</xdr:row>
      <xdr:rowOff>19050</xdr:rowOff>
    </xdr:from>
    <xdr:to>
      <xdr:col>5</xdr:col>
      <xdr:colOff>942975</xdr:colOff>
      <xdr:row>38</xdr:row>
      <xdr:rowOff>1057275</xdr:rowOff>
    </xdr:to>
    <xdr:pic>
      <xdr:nvPicPr>
        <xdr:cNvPr id="13" name="Image_6_38"/>
        <xdr:cNvPicPr>
          <a:picLocks noChangeAspect="1"/>
        </xdr:cNvPicPr>
      </xdr:nvPicPr>
      <xdr:blipFill>
        <a:blip xmlns:r="http://schemas.openxmlformats.org/officeDocument/2006/relationships" r:embed="rId12" cstate="print"/>
        <a:stretch>
          <a:fillRect/>
        </a:stretch>
      </xdr:blipFill>
      <xdr:spPr>
        <a:xfrm>
          <a:off x="0" y="0"/>
          <a:ext cx="0" cy="0"/>
        </a:xfrm>
        <a:prstGeom prst="rect">
          <a:avLst/>
        </a:prstGeom>
      </xdr:spPr>
    </xdr:pic>
    <xdr:clientData/>
  </xdr:twoCellAnchor>
  <xdr:twoCellAnchor editAs="oneCell">
    <xdr:from>
      <xdr:col>5</xdr:col>
      <xdr:colOff>19050</xdr:colOff>
      <xdr:row>17</xdr:row>
      <xdr:rowOff>19050</xdr:rowOff>
    </xdr:from>
    <xdr:to>
      <xdr:col>5</xdr:col>
      <xdr:colOff>942975</xdr:colOff>
      <xdr:row>18</xdr:row>
      <xdr:rowOff>1057275</xdr:rowOff>
    </xdr:to>
    <xdr:pic>
      <xdr:nvPicPr>
        <xdr:cNvPr id="14" name="Image_6_18"/>
        <xdr:cNvPicPr>
          <a:picLocks noChangeAspect="1"/>
        </xdr:cNvPicPr>
      </xdr:nvPicPr>
      <xdr:blipFill>
        <a:blip xmlns:r="http://schemas.openxmlformats.org/officeDocument/2006/relationships" r:embed="rId13" cstate="print"/>
        <a:stretch>
          <a:fillRect/>
        </a:stretch>
      </xdr:blipFill>
      <xdr:spPr>
        <a:xfrm>
          <a:off x="0" y="0"/>
          <a:ext cx="0" cy="0"/>
        </a:xfrm>
        <a:prstGeom prst="rect">
          <a:avLst/>
        </a:prstGeom>
      </xdr:spPr>
    </xdr:pic>
    <xdr:clientData/>
  </xdr:twoCellAnchor>
  <xdr:twoCellAnchor editAs="oneCell">
    <xdr:from>
      <xdr:col>5</xdr:col>
      <xdr:colOff>19050</xdr:colOff>
      <xdr:row>166</xdr:row>
      <xdr:rowOff>19050</xdr:rowOff>
    </xdr:from>
    <xdr:to>
      <xdr:col>5</xdr:col>
      <xdr:colOff>942975</xdr:colOff>
      <xdr:row>167</xdr:row>
      <xdr:rowOff>1057275</xdr:rowOff>
    </xdr:to>
    <xdr:pic>
      <xdr:nvPicPr>
        <xdr:cNvPr id="15" name="Image_6_167"/>
        <xdr:cNvPicPr>
          <a:picLocks noChangeAspect="1"/>
        </xdr:cNvPicPr>
      </xdr:nvPicPr>
      <xdr:blipFill>
        <a:blip xmlns:r="http://schemas.openxmlformats.org/officeDocument/2006/relationships" r:embed="rId14" cstate="print"/>
        <a:stretch>
          <a:fillRect/>
        </a:stretch>
      </xdr:blipFill>
      <xdr:spPr>
        <a:xfrm>
          <a:off x="0" y="0"/>
          <a:ext cx="0" cy="0"/>
        </a:xfrm>
        <a:prstGeom prst="rect">
          <a:avLst/>
        </a:prstGeom>
      </xdr:spPr>
    </xdr:pic>
    <xdr:clientData/>
  </xdr:twoCellAnchor>
  <xdr:twoCellAnchor editAs="oneCell">
    <xdr:from>
      <xdr:col>5</xdr:col>
      <xdr:colOff>19050</xdr:colOff>
      <xdr:row>102</xdr:row>
      <xdr:rowOff>19050</xdr:rowOff>
    </xdr:from>
    <xdr:to>
      <xdr:col>5</xdr:col>
      <xdr:colOff>942975</xdr:colOff>
      <xdr:row>103</xdr:row>
      <xdr:rowOff>1057275</xdr:rowOff>
    </xdr:to>
    <xdr:pic>
      <xdr:nvPicPr>
        <xdr:cNvPr id="16" name="Image_6_103"/>
        <xdr:cNvPicPr>
          <a:picLocks noChangeAspect="1"/>
        </xdr:cNvPicPr>
      </xdr:nvPicPr>
      <xdr:blipFill>
        <a:blip xmlns:r="http://schemas.openxmlformats.org/officeDocument/2006/relationships" r:embed="rId15" cstate="print"/>
        <a:stretch>
          <a:fillRect/>
        </a:stretch>
      </xdr:blipFill>
      <xdr:spPr>
        <a:xfrm>
          <a:off x="0" y="0"/>
          <a:ext cx="0" cy="0"/>
        </a:xfrm>
        <a:prstGeom prst="rect">
          <a:avLst/>
        </a:prstGeom>
      </xdr:spPr>
    </xdr:pic>
    <xdr:clientData/>
  </xdr:twoCellAnchor>
  <xdr:twoCellAnchor editAs="oneCell">
    <xdr:from>
      <xdr:col>5</xdr:col>
      <xdr:colOff>19050</xdr:colOff>
      <xdr:row>213</xdr:row>
      <xdr:rowOff>19050</xdr:rowOff>
    </xdr:from>
    <xdr:to>
      <xdr:col>5</xdr:col>
      <xdr:colOff>942975</xdr:colOff>
      <xdr:row>214</xdr:row>
      <xdr:rowOff>1057275</xdr:rowOff>
    </xdr:to>
    <xdr:pic>
      <xdr:nvPicPr>
        <xdr:cNvPr id="17" name="Image_6_214"/>
        <xdr:cNvPicPr>
          <a:picLocks noChangeAspect="1"/>
        </xdr:cNvPicPr>
      </xdr:nvPicPr>
      <xdr:blipFill>
        <a:blip xmlns:r="http://schemas.openxmlformats.org/officeDocument/2006/relationships" r:embed="rId16" cstate="print"/>
        <a:stretch>
          <a:fillRect/>
        </a:stretch>
      </xdr:blipFill>
      <xdr:spPr>
        <a:xfrm>
          <a:off x="0" y="0"/>
          <a:ext cx="0" cy="0"/>
        </a:xfrm>
        <a:prstGeom prst="rect">
          <a:avLst/>
        </a:prstGeom>
      </xdr:spPr>
    </xdr:pic>
    <xdr:clientData/>
  </xdr:twoCellAnchor>
  <xdr:twoCellAnchor editAs="oneCell">
    <xdr:from>
      <xdr:col>5</xdr:col>
      <xdr:colOff>19050</xdr:colOff>
      <xdr:row>122</xdr:row>
      <xdr:rowOff>19050</xdr:rowOff>
    </xdr:from>
    <xdr:to>
      <xdr:col>5</xdr:col>
      <xdr:colOff>942975</xdr:colOff>
      <xdr:row>123</xdr:row>
      <xdr:rowOff>1057275</xdr:rowOff>
    </xdr:to>
    <xdr:pic>
      <xdr:nvPicPr>
        <xdr:cNvPr id="18" name="Image_6_123"/>
        <xdr:cNvPicPr>
          <a:picLocks noChangeAspect="1"/>
        </xdr:cNvPicPr>
      </xdr:nvPicPr>
      <xdr:blipFill>
        <a:blip xmlns:r="http://schemas.openxmlformats.org/officeDocument/2006/relationships" r:embed="rId17" cstate="print"/>
        <a:stretch>
          <a:fillRect/>
        </a:stretch>
      </xdr:blipFill>
      <xdr:spPr>
        <a:xfrm>
          <a:off x="0" y="0"/>
          <a:ext cx="0" cy="0"/>
        </a:xfrm>
        <a:prstGeom prst="rect">
          <a:avLst/>
        </a:prstGeom>
      </xdr:spPr>
    </xdr:pic>
    <xdr:clientData/>
  </xdr:twoCellAnchor>
  <xdr:twoCellAnchor editAs="oneCell">
    <xdr:from>
      <xdr:col>5</xdr:col>
      <xdr:colOff>19050</xdr:colOff>
      <xdr:row>58</xdr:row>
      <xdr:rowOff>19050</xdr:rowOff>
    </xdr:from>
    <xdr:to>
      <xdr:col>5</xdr:col>
      <xdr:colOff>942975</xdr:colOff>
      <xdr:row>59</xdr:row>
      <xdr:rowOff>1057275</xdr:rowOff>
    </xdr:to>
    <xdr:pic>
      <xdr:nvPicPr>
        <xdr:cNvPr id="19" name="Image_6_59"/>
        <xdr:cNvPicPr>
          <a:picLocks noChangeAspect="1"/>
        </xdr:cNvPicPr>
      </xdr:nvPicPr>
      <xdr:blipFill>
        <a:blip xmlns:r="http://schemas.openxmlformats.org/officeDocument/2006/relationships" r:embed="rId18" cstate="print"/>
        <a:stretch>
          <a:fillRect/>
        </a:stretch>
      </xdr:blipFill>
      <xdr:spPr>
        <a:xfrm>
          <a:off x="0" y="0"/>
          <a:ext cx="0" cy="0"/>
        </a:xfrm>
        <a:prstGeom prst="rect">
          <a:avLst/>
        </a:prstGeom>
      </xdr:spPr>
    </xdr:pic>
    <xdr:clientData/>
  </xdr:twoCellAnchor>
  <xdr:twoCellAnchor editAs="oneCell">
    <xdr:from>
      <xdr:col>5</xdr:col>
      <xdr:colOff>19050</xdr:colOff>
      <xdr:row>190</xdr:row>
      <xdr:rowOff>19050</xdr:rowOff>
    </xdr:from>
    <xdr:to>
      <xdr:col>5</xdr:col>
      <xdr:colOff>942975</xdr:colOff>
      <xdr:row>191</xdr:row>
      <xdr:rowOff>1057275</xdr:rowOff>
    </xdr:to>
    <xdr:pic>
      <xdr:nvPicPr>
        <xdr:cNvPr id="20" name="Image_6_191"/>
        <xdr:cNvPicPr>
          <a:picLocks noChangeAspect="1"/>
        </xdr:cNvPicPr>
      </xdr:nvPicPr>
      <xdr:blipFill>
        <a:blip xmlns:r="http://schemas.openxmlformats.org/officeDocument/2006/relationships" r:embed="rId19" cstate="print"/>
        <a:stretch>
          <a:fillRect/>
        </a:stretch>
      </xdr:blipFill>
      <xdr:spPr>
        <a:xfrm>
          <a:off x="0" y="0"/>
          <a:ext cx="0" cy="0"/>
        </a:xfrm>
        <a:prstGeom prst="rect">
          <a:avLst/>
        </a:prstGeom>
      </xdr:spPr>
    </xdr:pic>
    <xdr:clientData/>
  </xdr:twoCellAnchor>
  <xdr:twoCellAnchor editAs="oneCell">
    <xdr:from>
      <xdr:col>5</xdr:col>
      <xdr:colOff>19050</xdr:colOff>
      <xdr:row>13</xdr:row>
      <xdr:rowOff>19050</xdr:rowOff>
    </xdr:from>
    <xdr:to>
      <xdr:col>5</xdr:col>
      <xdr:colOff>942975</xdr:colOff>
      <xdr:row>14</xdr:row>
      <xdr:rowOff>1057275</xdr:rowOff>
    </xdr:to>
    <xdr:pic>
      <xdr:nvPicPr>
        <xdr:cNvPr id="21" name="Image_6_14"/>
        <xdr:cNvPicPr>
          <a:picLocks noChangeAspect="1"/>
        </xdr:cNvPicPr>
      </xdr:nvPicPr>
      <xdr:blipFill>
        <a:blip xmlns:r="http://schemas.openxmlformats.org/officeDocument/2006/relationships" r:embed="rId20" cstate="print"/>
        <a:stretch>
          <a:fillRect/>
        </a:stretch>
      </xdr:blipFill>
      <xdr:spPr>
        <a:xfrm>
          <a:off x="0" y="0"/>
          <a:ext cx="0" cy="0"/>
        </a:xfrm>
        <a:prstGeom prst="rect">
          <a:avLst/>
        </a:prstGeom>
      </xdr:spPr>
    </xdr:pic>
    <xdr:clientData/>
  </xdr:twoCellAnchor>
  <xdr:twoCellAnchor editAs="oneCell">
    <xdr:from>
      <xdr:col>5</xdr:col>
      <xdr:colOff>19050</xdr:colOff>
      <xdr:row>80</xdr:row>
      <xdr:rowOff>19050</xdr:rowOff>
    </xdr:from>
    <xdr:to>
      <xdr:col>5</xdr:col>
      <xdr:colOff>942975</xdr:colOff>
      <xdr:row>81</xdr:row>
      <xdr:rowOff>1057275</xdr:rowOff>
    </xdr:to>
    <xdr:pic>
      <xdr:nvPicPr>
        <xdr:cNvPr id="22" name="Image_6_81"/>
        <xdr:cNvPicPr>
          <a:picLocks noChangeAspect="1"/>
        </xdr:cNvPicPr>
      </xdr:nvPicPr>
      <xdr:blipFill>
        <a:blip xmlns:r="http://schemas.openxmlformats.org/officeDocument/2006/relationships" r:embed="rId21" cstate="print"/>
        <a:stretch>
          <a:fillRect/>
        </a:stretch>
      </xdr:blipFill>
      <xdr:spPr>
        <a:xfrm>
          <a:off x="0" y="0"/>
          <a:ext cx="0" cy="0"/>
        </a:xfrm>
        <a:prstGeom prst="rect">
          <a:avLst/>
        </a:prstGeom>
      </xdr:spPr>
    </xdr:pic>
    <xdr:clientData/>
  </xdr:twoCellAnchor>
  <xdr:twoCellAnchor editAs="oneCell">
    <xdr:from>
      <xdr:col>5</xdr:col>
      <xdr:colOff>19050</xdr:colOff>
      <xdr:row>256</xdr:row>
      <xdr:rowOff>19050</xdr:rowOff>
    </xdr:from>
    <xdr:to>
      <xdr:col>5</xdr:col>
      <xdr:colOff>942975</xdr:colOff>
      <xdr:row>257</xdr:row>
      <xdr:rowOff>1057275</xdr:rowOff>
    </xdr:to>
    <xdr:pic>
      <xdr:nvPicPr>
        <xdr:cNvPr id="23" name="Image_6_257"/>
        <xdr:cNvPicPr>
          <a:picLocks noChangeAspect="1"/>
        </xdr:cNvPicPr>
      </xdr:nvPicPr>
      <xdr:blipFill>
        <a:blip xmlns:r="http://schemas.openxmlformats.org/officeDocument/2006/relationships" r:embed="rId22" cstate="print"/>
        <a:stretch>
          <a:fillRect/>
        </a:stretch>
      </xdr:blipFill>
      <xdr:spPr>
        <a:xfrm>
          <a:off x="0" y="0"/>
          <a:ext cx="0" cy="0"/>
        </a:xfrm>
        <a:prstGeom prst="rect">
          <a:avLst/>
        </a:prstGeom>
      </xdr:spPr>
    </xdr:pic>
    <xdr:clientData/>
  </xdr:twoCellAnchor>
  <xdr:twoCellAnchor editAs="oneCell">
    <xdr:from>
      <xdr:col>5</xdr:col>
      <xdr:colOff>19050</xdr:colOff>
      <xdr:row>146</xdr:row>
      <xdr:rowOff>19050</xdr:rowOff>
    </xdr:from>
    <xdr:to>
      <xdr:col>5</xdr:col>
      <xdr:colOff>942975</xdr:colOff>
      <xdr:row>147</xdr:row>
      <xdr:rowOff>1057275</xdr:rowOff>
    </xdr:to>
    <xdr:pic>
      <xdr:nvPicPr>
        <xdr:cNvPr id="24" name="Image_6_147"/>
        <xdr:cNvPicPr>
          <a:picLocks noChangeAspect="1"/>
        </xdr:cNvPicPr>
      </xdr:nvPicPr>
      <xdr:blipFill>
        <a:blip xmlns:r="http://schemas.openxmlformats.org/officeDocument/2006/relationships" r:embed="rId23" cstate="print"/>
        <a:stretch>
          <a:fillRect/>
        </a:stretch>
      </xdr:blipFill>
      <xdr:spPr>
        <a:xfrm>
          <a:off x="0" y="0"/>
          <a:ext cx="0" cy="0"/>
        </a:xfrm>
        <a:prstGeom prst="rect">
          <a:avLst/>
        </a:prstGeom>
      </xdr:spPr>
    </xdr:pic>
    <xdr:clientData/>
  </xdr:twoCellAnchor>
  <xdr:twoCellAnchor editAs="oneCell">
    <xdr:from>
      <xdr:col>5</xdr:col>
      <xdr:colOff>19050</xdr:colOff>
      <xdr:row>236</xdr:row>
      <xdr:rowOff>19050</xdr:rowOff>
    </xdr:from>
    <xdr:to>
      <xdr:col>5</xdr:col>
      <xdr:colOff>942975</xdr:colOff>
      <xdr:row>237</xdr:row>
      <xdr:rowOff>1057275</xdr:rowOff>
    </xdr:to>
    <xdr:pic>
      <xdr:nvPicPr>
        <xdr:cNvPr id="25" name="Image_6_237"/>
        <xdr:cNvPicPr>
          <a:picLocks noChangeAspect="1"/>
        </xdr:cNvPicPr>
      </xdr:nvPicPr>
      <xdr:blipFill>
        <a:blip xmlns:r="http://schemas.openxmlformats.org/officeDocument/2006/relationships" r:embed="rId24" cstate="print"/>
        <a:stretch>
          <a:fillRect/>
        </a:stretch>
      </xdr:blipFill>
      <xdr:spPr>
        <a:xfrm>
          <a:off x="0" y="0"/>
          <a:ext cx="0" cy="0"/>
        </a:xfrm>
        <a:prstGeom prst="rect">
          <a:avLst/>
        </a:prstGeom>
      </xdr:spPr>
    </xdr:pic>
    <xdr:clientData/>
  </xdr:twoCellAnchor>
  <xdr:twoCellAnchor editAs="oneCell">
    <xdr:from>
      <xdr:col>5</xdr:col>
      <xdr:colOff>19050</xdr:colOff>
      <xdr:row>39</xdr:row>
      <xdr:rowOff>19050</xdr:rowOff>
    </xdr:from>
    <xdr:to>
      <xdr:col>5</xdr:col>
      <xdr:colOff>942975</xdr:colOff>
      <xdr:row>40</xdr:row>
      <xdr:rowOff>1057275</xdr:rowOff>
    </xdr:to>
    <xdr:pic>
      <xdr:nvPicPr>
        <xdr:cNvPr id="26" name="Image_6_40"/>
        <xdr:cNvPicPr>
          <a:picLocks noChangeAspect="1"/>
        </xdr:cNvPicPr>
      </xdr:nvPicPr>
      <xdr:blipFill>
        <a:blip xmlns:r="http://schemas.openxmlformats.org/officeDocument/2006/relationships" r:embed="rId25" cstate="print"/>
        <a:stretch>
          <a:fillRect/>
        </a:stretch>
      </xdr:blipFill>
      <xdr:spPr>
        <a:xfrm>
          <a:off x="0" y="0"/>
          <a:ext cx="0" cy="0"/>
        </a:xfrm>
        <a:prstGeom prst="rect">
          <a:avLst/>
        </a:prstGeom>
      </xdr:spPr>
    </xdr:pic>
    <xdr:clientData/>
  </xdr:twoCellAnchor>
  <xdr:twoCellAnchor editAs="oneCell">
    <xdr:from>
      <xdr:col>5</xdr:col>
      <xdr:colOff>19050</xdr:colOff>
      <xdr:row>19</xdr:row>
      <xdr:rowOff>19050</xdr:rowOff>
    </xdr:from>
    <xdr:to>
      <xdr:col>5</xdr:col>
      <xdr:colOff>942975</xdr:colOff>
      <xdr:row>20</xdr:row>
      <xdr:rowOff>1057275</xdr:rowOff>
    </xdr:to>
    <xdr:pic>
      <xdr:nvPicPr>
        <xdr:cNvPr id="27" name="Image_6_20"/>
        <xdr:cNvPicPr>
          <a:picLocks noChangeAspect="1"/>
        </xdr:cNvPicPr>
      </xdr:nvPicPr>
      <xdr:blipFill>
        <a:blip xmlns:r="http://schemas.openxmlformats.org/officeDocument/2006/relationships" r:embed="rId26" cstate="print"/>
        <a:stretch>
          <a:fillRect/>
        </a:stretch>
      </xdr:blipFill>
      <xdr:spPr>
        <a:xfrm>
          <a:off x="0" y="0"/>
          <a:ext cx="0" cy="0"/>
        </a:xfrm>
        <a:prstGeom prst="rect">
          <a:avLst/>
        </a:prstGeom>
      </xdr:spPr>
    </xdr:pic>
    <xdr:clientData/>
  </xdr:twoCellAnchor>
  <xdr:twoCellAnchor editAs="oneCell">
    <xdr:from>
      <xdr:col>5</xdr:col>
      <xdr:colOff>19050</xdr:colOff>
      <xdr:row>168</xdr:row>
      <xdr:rowOff>19050</xdr:rowOff>
    </xdr:from>
    <xdr:to>
      <xdr:col>5</xdr:col>
      <xdr:colOff>942975</xdr:colOff>
      <xdr:row>169</xdr:row>
      <xdr:rowOff>1057275</xdr:rowOff>
    </xdr:to>
    <xdr:pic>
      <xdr:nvPicPr>
        <xdr:cNvPr id="28" name="Image_6_169"/>
        <xdr:cNvPicPr>
          <a:picLocks noChangeAspect="1"/>
        </xdr:cNvPicPr>
      </xdr:nvPicPr>
      <xdr:blipFill>
        <a:blip xmlns:r="http://schemas.openxmlformats.org/officeDocument/2006/relationships" r:embed="rId27" cstate="print"/>
        <a:stretch>
          <a:fillRect/>
        </a:stretch>
      </xdr:blipFill>
      <xdr:spPr>
        <a:xfrm>
          <a:off x="0" y="0"/>
          <a:ext cx="0" cy="0"/>
        </a:xfrm>
        <a:prstGeom prst="rect">
          <a:avLst/>
        </a:prstGeom>
      </xdr:spPr>
    </xdr:pic>
    <xdr:clientData/>
  </xdr:twoCellAnchor>
  <xdr:twoCellAnchor editAs="oneCell">
    <xdr:from>
      <xdr:col>5</xdr:col>
      <xdr:colOff>19050</xdr:colOff>
      <xdr:row>104</xdr:row>
      <xdr:rowOff>19050</xdr:rowOff>
    </xdr:from>
    <xdr:to>
      <xdr:col>5</xdr:col>
      <xdr:colOff>942975</xdr:colOff>
      <xdr:row>105</xdr:row>
      <xdr:rowOff>1057275</xdr:rowOff>
    </xdr:to>
    <xdr:pic>
      <xdr:nvPicPr>
        <xdr:cNvPr id="29" name="Image_6_105"/>
        <xdr:cNvPicPr>
          <a:picLocks noChangeAspect="1"/>
        </xdr:cNvPicPr>
      </xdr:nvPicPr>
      <xdr:blipFill>
        <a:blip xmlns:r="http://schemas.openxmlformats.org/officeDocument/2006/relationships" r:embed="rId28" cstate="print"/>
        <a:stretch>
          <a:fillRect/>
        </a:stretch>
      </xdr:blipFill>
      <xdr:spPr>
        <a:xfrm>
          <a:off x="0" y="0"/>
          <a:ext cx="0" cy="0"/>
        </a:xfrm>
        <a:prstGeom prst="rect">
          <a:avLst/>
        </a:prstGeom>
      </xdr:spPr>
    </xdr:pic>
    <xdr:clientData/>
  </xdr:twoCellAnchor>
  <xdr:twoCellAnchor editAs="oneCell">
    <xdr:from>
      <xdr:col>5</xdr:col>
      <xdr:colOff>19050</xdr:colOff>
      <xdr:row>215</xdr:row>
      <xdr:rowOff>19050</xdr:rowOff>
    </xdr:from>
    <xdr:to>
      <xdr:col>5</xdr:col>
      <xdr:colOff>942975</xdr:colOff>
      <xdr:row>216</xdr:row>
      <xdr:rowOff>1057275</xdr:rowOff>
    </xdr:to>
    <xdr:pic>
      <xdr:nvPicPr>
        <xdr:cNvPr id="30" name="Image_6_216"/>
        <xdr:cNvPicPr>
          <a:picLocks noChangeAspect="1"/>
        </xdr:cNvPicPr>
      </xdr:nvPicPr>
      <xdr:blipFill>
        <a:blip xmlns:r="http://schemas.openxmlformats.org/officeDocument/2006/relationships" r:embed="rId29" cstate="print"/>
        <a:stretch>
          <a:fillRect/>
        </a:stretch>
      </xdr:blipFill>
      <xdr:spPr>
        <a:xfrm>
          <a:off x="0" y="0"/>
          <a:ext cx="0" cy="0"/>
        </a:xfrm>
        <a:prstGeom prst="rect">
          <a:avLst/>
        </a:prstGeom>
      </xdr:spPr>
    </xdr:pic>
    <xdr:clientData/>
  </xdr:twoCellAnchor>
  <xdr:twoCellAnchor editAs="oneCell">
    <xdr:from>
      <xdr:col>5</xdr:col>
      <xdr:colOff>19050</xdr:colOff>
      <xdr:row>60</xdr:row>
      <xdr:rowOff>19050</xdr:rowOff>
    </xdr:from>
    <xdr:to>
      <xdr:col>5</xdr:col>
      <xdr:colOff>942975</xdr:colOff>
      <xdr:row>61</xdr:row>
      <xdr:rowOff>1057275</xdr:rowOff>
    </xdr:to>
    <xdr:pic>
      <xdr:nvPicPr>
        <xdr:cNvPr id="31" name="Image_6_61"/>
        <xdr:cNvPicPr>
          <a:picLocks noChangeAspect="1"/>
        </xdr:cNvPicPr>
      </xdr:nvPicPr>
      <xdr:blipFill>
        <a:blip xmlns:r="http://schemas.openxmlformats.org/officeDocument/2006/relationships" r:embed="rId30" cstate="print"/>
        <a:stretch>
          <a:fillRect/>
        </a:stretch>
      </xdr:blipFill>
      <xdr:spPr>
        <a:xfrm>
          <a:off x="0" y="0"/>
          <a:ext cx="0" cy="0"/>
        </a:xfrm>
        <a:prstGeom prst="rect">
          <a:avLst/>
        </a:prstGeom>
      </xdr:spPr>
    </xdr:pic>
    <xdr:clientData/>
  </xdr:twoCellAnchor>
  <xdr:twoCellAnchor editAs="oneCell">
    <xdr:from>
      <xdr:col>5</xdr:col>
      <xdr:colOff>19050</xdr:colOff>
      <xdr:row>124</xdr:row>
      <xdr:rowOff>19050</xdr:rowOff>
    </xdr:from>
    <xdr:to>
      <xdr:col>5</xdr:col>
      <xdr:colOff>942975</xdr:colOff>
      <xdr:row>125</xdr:row>
      <xdr:rowOff>1057275</xdr:rowOff>
    </xdr:to>
    <xdr:pic>
      <xdr:nvPicPr>
        <xdr:cNvPr id="32" name="Image_6_125"/>
        <xdr:cNvPicPr>
          <a:picLocks noChangeAspect="1"/>
        </xdr:cNvPicPr>
      </xdr:nvPicPr>
      <xdr:blipFill>
        <a:blip xmlns:r="http://schemas.openxmlformats.org/officeDocument/2006/relationships" r:embed="rId31" cstate="print"/>
        <a:stretch>
          <a:fillRect/>
        </a:stretch>
      </xdr:blipFill>
      <xdr:spPr>
        <a:xfrm>
          <a:off x="0" y="0"/>
          <a:ext cx="0" cy="0"/>
        </a:xfrm>
        <a:prstGeom prst="rect">
          <a:avLst/>
        </a:prstGeom>
      </xdr:spPr>
    </xdr:pic>
    <xdr:clientData/>
  </xdr:twoCellAnchor>
  <xdr:twoCellAnchor editAs="oneCell">
    <xdr:from>
      <xdr:col>5</xdr:col>
      <xdr:colOff>19050</xdr:colOff>
      <xdr:row>192</xdr:row>
      <xdr:rowOff>19050</xdr:rowOff>
    </xdr:from>
    <xdr:to>
      <xdr:col>5</xdr:col>
      <xdr:colOff>942975</xdr:colOff>
      <xdr:row>193</xdr:row>
      <xdr:rowOff>1057275</xdr:rowOff>
    </xdr:to>
    <xdr:pic>
      <xdr:nvPicPr>
        <xdr:cNvPr id="33" name="Image_6_193"/>
        <xdr:cNvPicPr>
          <a:picLocks noChangeAspect="1"/>
        </xdr:cNvPicPr>
      </xdr:nvPicPr>
      <xdr:blipFill>
        <a:blip xmlns:r="http://schemas.openxmlformats.org/officeDocument/2006/relationships" r:embed="rId32" cstate="print"/>
        <a:stretch>
          <a:fillRect/>
        </a:stretch>
      </xdr:blipFill>
      <xdr:spPr>
        <a:xfrm>
          <a:off x="0" y="0"/>
          <a:ext cx="0" cy="0"/>
        </a:xfrm>
        <a:prstGeom prst="rect">
          <a:avLst/>
        </a:prstGeom>
      </xdr:spPr>
    </xdr:pic>
    <xdr:clientData/>
  </xdr:twoCellAnchor>
  <xdr:twoCellAnchor editAs="oneCell">
    <xdr:from>
      <xdr:col>5</xdr:col>
      <xdr:colOff>19050</xdr:colOff>
      <xdr:row>82</xdr:row>
      <xdr:rowOff>19050</xdr:rowOff>
    </xdr:from>
    <xdr:to>
      <xdr:col>5</xdr:col>
      <xdr:colOff>942975</xdr:colOff>
      <xdr:row>83</xdr:row>
      <xdr:rowOff>1057275</xdr:rowOff>
    </xdr:to>
    <xdr:pic>
      <xdr:nvPicPr>
        <xdr:cNvPr id="34" name="Image_6_83"/>
        <xdr:cNvPicPr>
          <a:picLocks noChangeAspect="1"/>
        </xdr:cNvPicPr>
      </xdr:nvPicPr>
      <xdr:blipFill>
        <a:blip xmlns:r="http://schemas.openxmlformats.org/officeDocument/2006/relationships" r:embed="rId33" cstate="print"/>
        <a:stretch>
          <a:fillRect/>
        </a:stretch>
      </xdr:blipFill>
      <xdr:spPr>
        <a:xfrm>
          <a:off x="0" y="0"/>
          <a:ext cx="0" cy="0"/>
        </a:xfrm>
        <a:prstGeom prst="rect">
          <a:avLst/>
        </a:prstGeom>
      </xdr:spPr>
    </xdr:pic>
    <xdr:clientData/>
  </xdr:twoCellAnchor>
  <xdr:twoCellAnchor editAs="oneCell">
    <xdr:from>
      <xdr:col>5</xdr:col>
      <xdr:colOff>19050</xdr:colOff>
      <xdr:row>258</xdr:row>
      <xdr:rowOff>19050</xdr:rowOff>
    </xdr:from>
    <xdr:to>
      <xdr:col>5</xdr:col>
      <xdr:colOff>942975</xdr:colOff>
      <xdr:row>259</xdr:row>
      <xdr:rowOff>1057275</xdr:rowOff>
    </xdr:to>
    <xdr:pic>
      <xdr:nvPicPr>
        <xdr:cNvPr id="35" name="Image_6_259"/>
        <xdr:cNvPicPr>
          <a:picLocks noChangeAspect="1"/>
        </xdr:cNvPicPr>
      </xdr:nvPicPr>
      <xdr:blipFill>
        <a:blip xmlns:r="http://schemas.openxmlformats.org/officeDocument/2006/relationships" r:embed="rId34" cstate="print"/>
        <a:stretch>
          <a:fillRect/>
        </a:stretch>
      </xdr:blipFill>
      <xdr:spPr>
        <a:xfrm>
          <a:off x="0" y="0"/>
          <a:ext cx="0" cy="0"/>
        </a:xfrm>
        <a:prstGeom prst="rect">
          <a:avLst/>
        </a:prstGeom>
      </xdr:spPr>
    </xdr:pic>
    <xdr:clientData/>
  </xdr:twoCellAnchor>
  <xdr:twoCellAnchor editAs="oneCell">
    <xdr:from>
      <xdr:col>5</xdr:col>
      <xdr:colOff>19050</xdr:colOff>
      <xdr:row>148</xdr:row>
      <xdr:rowOff>19050</xdr:rowOff>
    </xdr:from>
    <xdr:to>
      <xdr:col>5</xdr:col>
      <xdr:colOff>942975</xdr:colOff>
      <xdr:row>149</xdr:row>
      <xdr:rowOff>1057275</xdr:rowOff>
    </xdr:to>
    <xdr:pic>
      <xdr:nvPicPr>
        <xdr:cNvPr id="36" name="Image_6_149"/>
        <xdr:cNvPicPr>
          <a:picLocks noChangeAspect="1"/>
        </xdr:cNvPicPr>
      </xdr:nvPicPr>
      <xdr:blipFill>
        <a:blip xmlns:r="http://schemas.openxmlformats.org/officeDocument/2006/relationships" r:embed="rId35" cstate="print"/>
        <a:stretch>
          <a:fillRect/>
        </a:stretch>
      </xdr:blipFill>
      <xdr:spPr>
        <a:xfrm>
          <a:off x="0" y="0"/>
          <a:ext cx="0" cy="0"/>
        </a:xfrm>
        <a:prstGeom prst="rect">
          <a:avLst/>
        </a:prstGeom>
      </xdr:spPr>
    </xdr:pic>
    <xdr:clientData/>
  </xdr:twoCellAnchor>
  <xdr:twoCellAnchor editAs="oneCell">
    <xdr:from>
      <xdr:col>5</xdr:col>
      <xdr:colOff>19050</xdr:colOff>
      <xdr:row>238</xdr:row>
      <xdr:rowOff>19050</xdr:rowOff>
    </xdr:from>
    <xdr:to>
      <xdr:col>5</xdr:col>
      <xdr:colOff>942975</xdr:colOff>
      <xdr:row>239</xdr:row>
      <xdr:rowOff>1057275</xdr:rowOff>
    </xdr:to>
    <xdr:pic>
      <xdr:nvPicPr>
        <xdr:cNvPr id="37" name="Image_6_239"/>
        <xdr:cNvPicPr>
          <a:picLocks noChangeAspect="1"/>
        </xdr:cNvPicPr>
      </xdr:nvPicPr>
      <xdr:blipFill>
        <a:blip xmlns:r="http://schemas.openxmlformats.org/officeDocument/2006/relationships" r:embed="rId36" cstate="print"/>
        <a:stretch>
          <a:fillRect/>
        </a:stretch>
      </xdr:blipFill>
      <xdr:spPr>
        <a:xfrm>
          <a:off x="0" y="0"/>
          <a:ext cx="0" cy="0"/>
        </a:xfrm>
        <a:prstGeom prst="rect">
          <a:avLst/>
        </a:prstGeom>
      </xdr:spPr>
    </xdr:pic>
    <xdr:clientData/>
  </xdr:twoCellAnchor>
  <xdr:twoCellAnchor editAs="oneCell">
    <xdr:from>
      <xdr:col>5</xdr:col>
      <xdr:colOff>19050</xdr:colOff>
      <xdr:row>170</xdr:row>
      <xdr:rowOff>19050</xdr:rowOff>
    </xdr:from>
    <xdr:to>
      <xdr:col>5</xdr:col>
      <xdr:colOff>942975</xdr:colOff>
      <xdr:row>171</xdr:row>
      <xdr:rowOff>1057275</xdr:rowOff>
    </xdr:to>
    <xdr:pic>
      <xdr:nvPicPr>
        <xdr:cNvPr id="38" name="Image_6_171"/>
        <xdr:cNvPicPr>
          <a:picLocks noChangeAspect="1"/>
        </xdr:cNvPicPr>
      </xdr:nvPicPr>
      <xdr:blipFill>
        <a:blip xmlns:r="http://schemas.openxmlformats.org/officeDocument/2006/relationships" r:embed="rId37" cstate="print"/>
        <a:stretch>
          <a:fillRect/>
        </a:stretch>
      </xdr:blipFill>
      <xdr:spPr>
        <a:xfrm>
          <a:off x="0" y="0"/>
          <a:ext cx="0" cy="0"/>
        </a:xfrm>
        <a:prstGeom prst="rect">
          <a:avLst/>
        </a:prstGeom>
      </xdr:spPr>
    </xdr:pic>
    <xdr:clientData/>
  </xdr:twoCellAnchor>
  <xdr:twoCellAnchor editAs="oneCell">
    <xdr:from>
      <xdr:col>5</xdr:col>
      <xdr:colOff>19050</xdr:colOff>
      <xdr:row>106</xdr:row>
      <xdr:rowOff>19050</xdr:rowOff>
    </xdr:from>
    <xdr:to>
      <xdr:col>5</xdr:col>
      <xdr:colOff>942975</xdr:colOff>
      <xdr:row>107</xdr:row>
      <xdr:rowOff>1057275</xdr:rowOff>
    </xdr:to>
    <xdr:pic>
      <xdr:nvPicPr>
        <xdr:cNvPr id="39" name="Image_6_107"/>
        <xdr:cNvPicPr>
          <a:picLocks noChangeAspect="1"/>
        </xdr:cNvPicPr>
      </xdr:nvPicPr>
      <xdr:blipFill>
        <a:blip xmlns:r="http://schemas.openxmlformats.org/officeDocument/2006/relationships" r:embed="rId38" cstate="print"/>
        <a:stretch>
          <a:fillRect/>
        </a:stretch>
      </xdr:blipFill>
      <xdr:spPr>
        <a:xfrm>
          <a:off x="0" y="0"/>
          <a:ext cx="0" cy="0"/>
        </a:xfrm>
        <a:prstGeom prst="rect">
          <a:avLst/>
        </a:prstGeom>
      </xdr:spPr>
    </xdr:pic>
    <xdr:clientData/>
  </xdr:twoCellAnchor>
  <xdr:twoCellAnchor editAs="oneCell">
    <xdr:from>
      <xdr:col>5</xdr:col>
      <xdr:colOff>19050</xdr:colOff>
      <xdr:row>217</xdr:row>
      <xdr:rowOff>19050</xdr:rowOff>
    </xdr:from>
    <xdr:to>
      <xdr:col>5</xdr:col>
      <xdr:colOff>942975</xdr:colOff>
      <xdr:row>218</xdr:row>
      <xdr:rowOff>1057275</xdr:rowOff>
    </xdr:to>
    <xdr:pic>
      <xdr:nvPicPr>
        <xdr:cNvPr id="40" name="Image_6_218"/>
        <xdr:cNvPicPr>
          <a:picLocks noChangeAspect="1"/>
        </xdr:cNvPicPr>
      </xdr:nvPicPr>
      <xdr:blipFill>
        <a:blip xmlns:r="http://schemas.openxmlformats.org/officeDocument/2006/relationships" r:embed="rId39" cstate="print"/>
        <a:stretch>
          <a:fillRect/>
        </a:stretch>
      </xdr:blipFill>
      <xdr:spPr>
        <a:xfrm>
          <a:off x="0" y="0"/>
          <a:ext cx="0" cy="0"/>
        </a:xfrm>
        <a:prstGeom prst="rect">
          <a:avLst/>
        </a:prstGeom>
      </xdr:spPr>
    </xdr:pic>
    <xdr:clientData/>
  </xdr:twoCellAnchor>
  <xdr:twoCellAnchor editAs="oneCell">
    <xdr:from>
      <xdr:col>5</xdr:col>
      <xdr:colOff>19050</xdr:colOff>
      <xdr:row>21</xdr:row>
      <xdr:rowOff>19050</xdr:rowOff>
    </xdr:from>
    <xdr:to>
      <xdr:col>5</xdr:col>
      <xdr:colOff>942975</xdr:colOff>
      <xdr:row>22</xdr:row>
      <xdr:rowOff>1057275</xdr:rowOff>
    </xdr:to>
    <xdr:pic>
      <xdr:nvPicPr>
        <xdr:cNvPr id="41" name="Image_6_22"/>
        <xdr:cNvPicPr>
          <a:picLocks noChangeAspect="1"/>
        </xdr:cNvPicPr>
      </xdr:nvPicPr>
      <xdr:blipFill>
        <a:blip xmlns:r="http://schemas.openxmlformats.org/officeDocument/2006/relationships" r:embed="rId40" cstate="print"/>
        <a:stretch>
          <a:fillRect/>
        </a:stretch>
      </xdr:blipFill>
      <xdr:spPr>
        <a:xfrm>
          <a:off x="0" y="0"/>
          <a:ext cx="0" cy="0"/>
        </a:xfrm>
        <a:prstGeom prst="rect">
          <a:avLst/>
        </a:prstGeom>
      </xdr:spPr>
    </xdr:pic>
    <xdr:clientData/>
  </xdr:twoCellAnchor>
  <xdr:twoCellAnchor editAs="oneCell">
    <xdr:from>
      <xdr:col>5</xdr:col>
      <xdr:colOff>19050</xdr:colOff>
      <xdr:row>62</xdr:row>
      <xdr:rowOff>19050</xdr:rowOff>
    </xdr:from>
    <xdr:to>
      <xdr:col>5</xdr:col>
      <xdr:colOff>942975</xdr:colOff>
      <xdr:row>63</xdr:row>
      <xdr:rowOff>1057275</xdr:rowOff>
    </xdr:to>
    <xdr:pic>
      <xdr:nvPicPr>
        <xdr:cNvPr id="42" name="Image_6_63"/>
        <xdr:cNvPicPr>
          <a:picLocks noChangeAspect="1"/>
        </xdr:cNvPicPr>
      </xdr:nvPicPr>
      <xdr:blipFill>
        <a:blip xmlns:r="http://schemas.openxmlformats.org/officeDocument/2006/relationships" r:embed="rId41" cstate="print"/>
        <a:stretch>
          <a:fillRect/>
        </a:stretch>
      </xdr:blipFill>
      <xdr:spPr>
        <a:xfrm>
          <a:off x="0" y="0"/>
          <a:ext cx="0" cy="0"/>
        </a:xfrm>
        <a:prstGeom prst="rect">
          <a:avLst/>
        </a:prstGeom>
      </xdr:spPr>
    </xdr:pic>
    <xdr:clientData/>
  </xdr:twoCellAnchor>
  <xdr:twoCellAnchor editAs="oneCell">
    <xdr:from>
      <xdr:col>5</xdr:col>
      <xdr:colOff>19050</xdr:colOff>
      <xdr:row>194</xdr:row>
      <xdr:rowOff>19050</xdr:rowOff>
    </xdr:from>
    <xdr:to>
      <xdr:col>5</xdr:col>
      <xdr:colOff>942975</xdr:colOff>
      <xdr:row>195</xdr:row>
      <xdr:rowOff>1057275</xdr:rowOff>
    </xdr:to>
    <xdr:pic>
      <xdr:nvPicPr>
        <xdr:cNvPr id="43" name="Image_6_195"/>
        <xdr:cNvPicPr>
          <a:picLocks noChangeAspect="1"/>
        </xdr:cNvPicPr>
      </xdr:nvPicPr>
      <xdr:blipFill>
        <a:blip xmlns:r="http://schemas.openxmlformats.org/officeDocument/2006/relationships" r:embed="rId42" cstate="print"/>
        <a:stretch>
          <a:fillRect/>
        </a:stretch>
      </xdr:blipFill>
      <xdr:spPr>
        <a:xfrm>
          <a:off x="0" y="0"/>
          <a:ext cx="0" cy="0"/>
        </a:xfrm>
        <a:prstGeom prst="rect">
          <a:avLst/>
        </a:prstGeom>
      </xdr:spPr>
    </xdr:pic>
    <xdr:clientData/>
  </xdr:twoCellAnchor>
  <xdr:twoCellAnchor editAs="oneCell">
    <xdr:from>
      <xdr:col>5</xdr:col>
      <xdr:colOff>19050</xdr:colOff>
      <xdr:row>84</xdr:row>
      <xdr:rowOff>19050</xdr:rowOff>
    </xdr:from>
    <xdr:to>
      <xdr:col>5</xdr:col>
      <xdr:colOff>942975</xdr:colOff>
      <xdr:row>85</xdr:row>
      <xdr:rowOff>1057275</xdr:rowOff>
    </xdr:to>
    <xdr:pic>
      <xdr:nvPicPr>
        <xdr:cNvPr id="44" name="Image_6_85"/>
        <xdr:cNvPicPr>
          <a:picLocks noChangeAspect="1"/>
        </xdr:cNvPicPr>
      </xdr:nvPicPr>
      <xdr:blipFill>
        <a:blip xmlns:r="http://schemas.openxmlformats.org/officeDocument/2006/relationships" r:embed="rId43" cstate="print"/>
        <a:stretch>
          <a:fillRect/>
        </a:stretch>
      </xdr:blipFill>
      <xdr:spPr>
        <a:xfrm>
          <a:off x="0" y="0"/>
          <a:ext cx="0" cy="0"/>
        </a:xfrm>
        <a:prstGeom prst="rect">
          <a:avLst/>
        </a:prstGeom>
      </xdr:spPr>
    </xdr:pic>
    <xdr:clientData/>
  </xdr:twoCellAnchor>
  <xdr:twoCellAnchor editAs="oneCell">
    <xdr:from>
      <xdr:col>5</xdr:col>
      <xdr:colOff>19050</xdr:colOff>
      <xdr:row>260</xdr:row>
      <xdr:rowOff>19050</xdr:rowOff>
    </xdr:from>
    <xdr:to>
      <xdr:col>5</xdr:col>
      <xdr:colOff>942975</xdr:colOff>
      <xdr:row>261</xdr:row>
      <xdr:rowOff>1057275</xdr:rowOff>
    </xdr:to>
    <xdr:pic>
      <xdr:nvPicPr>
        <xdr:cNvPr id="45" name="Image_6_261"/>
        <xdr:cNvPicPr>
          <a:picLocks noChangeAspect="1"/>
        </xdr:cNvPicPr>
      </xdr:nvPicPr>
      <xdr:blipFill>
        <a:blip xmlns:r="http://schemas.openxmlformats.org/officeDocument/2006/relationships" r:embed="rId44" cstate="print"/>
        <a:stretch>
          <a:fillRect/>
        </a:stretch>
      </xdr:blipFill>
      <xdr:spPr>
        <a:xfrm>
          <a:off x="0" y="0"/>
          <a:ext cx="0" cy="0"/>
        </a:xfrm>
        <a:prstGeom prst="rect">
          <a:avLst/>
        </a:prstGeom>
      </xdr:spPr>
    </xdr:pic>
    <xdr:clientData/>
  </xdr:twoCellAnchor>
  <xdr:twoCellAnchor editAs="oneCell">
    <xdr:from>
      <xdr:col>5</xdr:col>
      <xdr:colOff>19050</xdr:colOff>
      <xdr:row>41</xdr:row>
      <xdr:rowOff>19050</xdr:rowOff>
    </xdr:from>
    <xdr:to>
      <xdr:col>5</xdr:col>
      <xdr:colOff>942975</xdr:colOff>
      <xdr:row>42</xdr:row>
      <xdr:rowOff>1057275</xdr:rowOff>
    </xdr:to>
    <xdr:pic>
      <xdr:nvPicPr>
        <xdr:cNvPr id="46" name="Image_6_42"/>
        <xdr:cNvPicPr>
          <a:picLocks noChangeAspect="1"/>
        </xdr:cNvPicPr>
      </xdr:nvPicPr>
      <xdr:blipFill>
        <a:blip xmlns:r="http://schemas.openxmlformats.org/officeDocument/2006/relationships" r:embed="rId45" cstate="print"/>
        <a:stretch>
          <a:fillRect/>
        </a:stretch>
      </xdr:blipFill>
      <xdr:spPr>
        <a:xfrm>
          <a:off x="0" y="0"/>
          <a:ext cx="0" cy="0"/>
        </a:xfrm>
        <a:prstGeom prst="rect">
          <a:avLst/>
        </a:prstGeom>
      </xdr:spPr>
    </xdr:pic>
    <xdr:clientData/>
  </xdr:twoCellAnchor>
  <xdr:twoCellAnchor editAs="oneCell">
    <xdr:from>
      <xdr:col>5</xdr:col>
      <xdr:colOff>19050</xdr:colOff>
      <xdr:row>150</xdr:row>
      <xdr:rowOff>19050</xdr:rowOff>
    </xdr:from>
    <xdr:to>
      <xdr:col>5</xdr:col>
      <xdr:colOff>942975</xdr:colOff>
      <xdr:row>151</xdr:row>
      <xdr:rowOff>1057275</xdr:rowOff>
    </xdr:to>
    <xdr:pic>
      <xdr:nvPicPr>
        <xdr:cNvPr id="47" name="Image_6_151"/>
        <xdr:cNvPicPr>
          <a:picLocks noChangeAspect="1"/>
        </xdr:cNvPicPr>
      </xdr:nvPicPr>
      <xdr:blipFill>
        <a:blip xmlns:r="http://schemas.openxmlformats.org/officeDocument/2006/relationships" r:embed="rId46" cstate="print"/>
        <a:stretch>
          <a:fillRect/>
        </a:stretch>
      </xdr:blipFill>
      <xdr:spPr>
        <a:xfrm>
          <a:off x="0" y="0"/>
          <a:ext cx="0" cy="0"/>
        </a:xfrm>
        <a:prstGeom prst="rect">
          <a:avLst/>
        </a:prstGeom>
      </xdr:spPr>
    </xdr:pic>
    <xdr:clientData/>
  </xdr:twoCellAnchor>
  <xdr:twoCellAnchor editAs="oneCell">
    <xdr:from>
      <xdr:col>5</xdr:col>
      <xdr:colOff>19050</xdr:colOff>
      <xdr:row>25</xdr:row>
      <xdr:rowOff>19050</xdr:rowOff>
    </xdr:from>
    <xdr:to>
      <xdr:col>5</xdr:col>
      <xdr:colOff>942975</xdr:colOff>
      <xdr:row>26</xdr:row>
      <xdr:rowOff>1057275</xdr:rowOff>
    </xdr:to>
    <xdr:pic>
      <xdr:nvPicPr>
        <xdr:cNvPr id="48" name="Image_6_26"/>
        <xdr:cNvPicPr>
          <a:picLocks noChangeAspect="1"/>
        </xdr:cNvPicPr>
      </xdr:nvPicPr>
      <xdr:blipFill>
        <a:blip xmlns:r="http://schemas.openxmlformats.org/officeDocument/2006/relationships" r:embed="rId47" cstate="print"/>
        <a:stretch>
          <a:fillRect/>
        </a:stretch>
      </xdr:blipFill>
      <xdr:spPr>
        <a:xfrm>
          <a:off x="0" y="0"/>
          <a:ext cx="0" cy="0"/>
        </a:xfrm>
        <a:prstGeom prst="rect">
          <a:avLst/>
        </a:prstGeom>
      </xdr:spPr>
    </xdr:pic>
    <xdr:clientData/>
  </xdr:twoCellAnchor>
  <xdr:twoCellAnchor editAs="oneCell">
    <xdr:from>
      <xdr:col>5</xdr:col>
      <xdr:colOff>19050</xdr:colOff>
      <xdr:row>240</xdr:row>
      <xdr:rowOff>19050</xdr:rowOff>
    </xdr:from>
    <xdr:to>
      <xdr:col>5</xdr:col>
      <xdr:colOff>942975</xdr:colOff>
      <xdr:row>241</xdr:row>
      <xdr:rowOff>1057275</xdr:rowOff>
    </xdr:to>
    <xdr:pic>
      <xdr:nvPicPr>
        <xdr:cNvPr id="49" name="Image_6_241"/>
        <xdr:cNvPicPr>
          <a:picLocks noChangeAspect="1"/>
        </xdr:cNvPicPr>
      </xdr:nvPicPr>
      <xdr:blipFill>
        <a:blip xmlns:r="http://schemas.openxmlformats.org/officeDocument/2006/relationships" r:embed="rId48" cstate="print"/>
        <a:stretch>
          <a:fillRect/>
        </a:stretch>
      </xdr:blipFill>
      <xdr:spPr>
        <a:xfrm>
          <a:off x="0" y="0"/>
          <a:ext cx="0" cy="0"/>
        </a:xfrm>
        <a:prstGeom prst="rect">
          <a:avLst/>
        </a:prstGeom>
      </xdr:spPr>
    </xdr:pic>
    <xdr:clientData/>
  </xdr:twoCellAnchor>
  <xdr:twoCellAnchor editAs="oneCell">
    <xdr:from>
      <xdr:col>5</xdr:col>
      <xdr:colOff>19050</xdr:colOff>
      <xdr:row>172</xdr:row>
      <xdr:rowOff>19050</xdr:rowOff>
    </xdr:from>
    <xdr:to>
      <xdr:col>5</xdr:col>
      <xdr:colOff>942975</xdr:colOff>
      <xdr:row>173</xdr:row>
      <xdr:rowOff>1057275</xdr:rowOff>
    </xdr:to>
    <xdr:pic>
      <xdr:nvPicPr>
        <xdr:cNvPr id="50" name="Image_6_173"/>
        <xdr:cNvPicPr>
          <a:picLocks noChangeAspect="1"/>
        </xdr:cNvPicPr>
      </xdr:nvPicPr>
      <xdr:blipFill>
        <a:blip xmlns:r="http://schemas.openxmlformats.org/officeDocument/2006/relationships" r:embed="rId49" cstate="print"/>
        <a:stretch>
          <a:fillRect/>
        </a:stretch>
      </xdr:blipFill>
      <xdr:spPr>
        <a:xfrm>
          <a:off x="0" y="0"/>
          <a:ext cx="0" cy="0"/>
        </a:xfrm>
        <a:prstGeom prst="rect">
          <a:avLst/>
        </a:prstGeom>
      </xdr:spPr>
    </xdr:pic>
    <xdr:clientData/>
  </xdr:twoCellAnchor>
  <xdr:twoCellAnchor editAs="oneCell">
    <xdr:from>
      <xdr:col>5</xdr:col>
      <xdr:colOff>19050</xdr:colOff>
      <xdr:row>126</xdr:row>
      <xdr:rowOff>19050</xdr:rowOff>
    </xdr:from>
    <xdr:to>
      <xdr:col>5</xdr:col>
      <xdr:colOff>942975</xdr:colOff>
      <xdr:row>127</xdr:row>
      <xdr:rowOff>1057275</xdr:rowOff>
    </xdr:to>
    <xdr:pic>
      <xdr:nvPicPr>
        <xdr:cNvPr id="51" name="Image_6_127"/>
        <xdr:cNvPicPr>
          <a:picLocks noChangeAspect="1"/>
        </xdr:cNvPicPr>
      </xdr:nvPicPr>
      <xdr:blipFill>
        <a:blip xmlns:r="http://schemas.openxmlformats.org/officeDocument/2006/relationships" r:embed="rId50" cstate="print"/>
        <a:stretch>
          <a:fillRect/>
        </a:stretch>
      </xdr:blipFill>
      <xdr:spPr>
        <a:xfrm>
          <a:off x="0" y="0"/>
          <a:ext cx="0" cy="0"/>
        </a:xfrm>
        <a:prstGeom prst="rect">
          <a:avLst/>
        </a:prstGeom>
      </xdr:spPr>
    </xdr:pic>
    <xdr:clientData/>
  </xdr:twoCellAnchor>
  <xdr:twoCellAnchor editAs="oneCell">
    <xdr:from>
      <xdr:col>5</xdr:col>
      <xdr:colOff>19050</xdr:colOff>
      <xdr:row>219</xdr:row>
      <xdr:rowOff>19050</xdr:rowOff>
    </xdr:from>
    <xdr:to>
      <xdr:col>5</xdr:col>
      <xdr:colOff>942975</xdr:colOff>
      <xdr:row>220</xdr:row>
      <xdr:rowOff>1057275</xdr:rowOff>
    </xdr:to>
    <xdr:pic>
      <xdr:nvPicPr>
        <xdr:cNvPr id="52" name="Image_6_220"/>
        <xdr:cNvPicPr>
          <a:picLocks noChangeAspect="1"/>
        </xdr:cNvPicPr>
      </xdr:nvPicPr>
      <xdr:blipFill>
        <a:blip xmlns:r="http://schemas.openxmlformats.org/officeDocument/2006/relationships" r:embed="rId51" cstate="print"/>
        <a:stretch>
          <a:fillRect/>
        </a:stretch>
      </xdr:blipFill>
      <xdr:spPr>
        <a:xfrm>
          <a:off x="0" y="0"/>
          <a:ext cx="0" cy="0"/>
        </a:xfrm>
        <a:prstGeom prst="rect">
          <a:avLst/>
        </a:prstGeom>
      </xdr:spPr>
    </xdr:pic>
    <xdr:clientData/>
  </xdr:twoCellAnchor>
  <xdr:twoCellAnchor editAs="oneCell">
    <xdr:from>
      <xdr:col>5</xdr:col>
      <xdr:colOff>19050</xdr:colOff>
      <xdr:row>23</xdr:row>
      <xdr:rowOff>19050</xdr:rowOff>
    </xdr:from>
    <xdr:to>
      <xdr:col>5</xdr:col>
      <xdr:colOff>942975</xdr:colOff>
      <xdr:row>24</xdr:row>
      <xdr:rowOff>1057275</xdr:rowOff>
    </xdr:to>
    <xdr:pic>
      <xdr:nvPicPr>
        <xdr:cNvPr id="53" name="Image_6_24"/>
        <xdr:cNvPicPr>
          <a:picLocks noChangeAspect="1"/>
        </xdr:cNvPicPr>
      </xdr:nvPicPr>
      <xdr:blipFill>
        <a:blip xmlns:r="http://schemas.openxmlformats.org/officeDocument/2006/relationships" r:embed="rId52" cstate="print"/>
        <a:stretch>
          <a:fillRect/>
        </a:stretch>
      </xdr:blipFill>
      <xdr:spPr>
        <a:xfrm>
          <a:off x="0" y="0"/>
          <a:ext cx="0" cy="0"/>
        </a:xfrm>
        <a:prstGeom prst="rect">
          <a:avLst/>
        </a:prstGeom>
      </xdr:spPr>
    </xdr:pic>
    <xdr:clientData/>
  </xdr:twoCellAnchor>
  <xdr:twoCellAnchor editAs="oneCell">
    <xdr:from>
      <xdr:col>5</xdr:col>
      <xdr:colOff>19050</xdr:colOff>
      <xdr:row>64</xdr:row>
      <xdr:rowOff>19050</xdr:rowOff>
    </xdr:from>
    <xdr:to>
      <xdr:col>5</xdr:col>
      <xdr:colOff>942975</xdr:colOff>
      <xdr:row>65</xdr:row>
      <xdr:rowOff>1057275</xdr:rowOff>
    </xdr:to>
    <xdr:pic>
      <xdr:nvPicPr>
        <xdr:cNvPr id="54" name="Image_6_65"/>
        <xdr:cNvPicPr>
          <a:picLocks noChangeAspect="1"/>
        </xdr:cNvPicPr>
      </xdr:nvPicPr>
      <xdr:blipFill>
        <a:blip xmlns:r="http://schemas.openxmlformats.org/officeDocument/2006/relationships" r:embed="rId53" cstate="print"/>
        <a:stretch>
          <a:fillRect/>
        </a:stretch>
      </xdr:blipFill>
      <xdr:spPr>
        <a:xfrm>
          <a:off x="0" y="0"/>
          <a:ext cx="0" cy="0"/>
        </a:xfrm>
        <a:prstGeom prst="rect">
          <a:avLst/>
        </a:prstGeom>
      </xdr:spPr>
    </xdr:pic>
    <xdr:clientData/>
  </xdr:twoCellAnchor>
  <xdr:twoCellAnchor editAs="oneCell">
    <xdr:from>
      <xdr:col>5</xdr:col>
      <xdr:colOff>19050</xdr:colOff>
      <xdr:row>196</xdr:row>
      <xdr:rowOff>19050</xdr:rowOff>
    </xdr:from>
    <xdr:to>
      <xdr:col>5</xdr:col>
      <xdr:colOff>942975</xdr:colOff>
      <xdr:row>197</xdr:row>
      <xdr:rowOff>1057275</xdr:rowOff>
    </xdr:to>
    <xdr:pic>
      <xdr:nvPicPr>
        <xdr:cNvPr id="55" name="Image_6_197"/>
        <xdr:cNvPicPr>
          <a:picLocks noChangeAspect="1"/>
        </xdr:cNvPicPr>
      </xdr:nvPicPr>
      <xdr:blipFill>
        <a:blip xmlns:r="http://schemas.openxmlformats.org/officeDocument/2006/relationships" r:embed="rId54" cstate="print"/>
        <a:stretch>
          <a:fillRect/>
        </a:stretch>
      </xdr:blipFill>
      <xdr:spPr>
        <a:xfrm>
          <a:off x="0" y="0"/>
          <a:ext cx="0" cy="0"/>
        </a:xfrm>
        <a:prstGeom prst="rect">
          <a:avLst/>
        </a:prstGeom>
      </xdr:spPr>
    </xdr:pic>
    <xdr:clientData/>
  </xdr:twoCellAnchor>
  <xdr:twoCellAnchor editAs="oneCell">
    <xdr:from>
      <xdr:col>5</xdr:col>
      <xdr:colOff>19050</xdr:colOff>
      <xdr:row>86</xdr:row>
      <xdr:rowOff>19050</xdr:rowOff>
    </xdr:from>
    <xdr:to>
      <xdr:col>5</xdr:col>
      <xdr:colOff>942975</xdr:colOff>
      <xdr:row>87</xdr:row>
      <xdr:rowOff>1057275</xdr:rowOff>
    </xdr:to>
    <xdr:pic>
      <xdr:nvPicPr>
        <xdr:cNvPr id="56" name="Image_6_87"/>
        <xdr:cNvPicPr>
          <a:picLocks noChangeAspect="1"/>
        </xdr:cNvPicPr>
      </xdr:nvPicPr>
      <xdr:blipFill>
        <a:blip xmlns:r="http://schemas.openxmlformats.org/officeDocument/2006/relationships" r:embed="rId55" cstate="print"/>
        <a:stretch>
          <a:fillRect/>
        </a:stretch>
      </xdr:blipFill>
      <xdr:spPr>
        <a:xfrm>
          <a:off x="0" y="0"/>
          <a:ext cx="0" cy="0"/>
        </a:xfrm>
        <a:prstGeom prst="rect">
          <a:avLst/>
        </a:prstGeom>
      </xdr:spPr>
    </xdr:pic>
    <xdr:clientData/>
  </xdr:twoCellAnchor>
  <xdr:twoCellAnchor editAs="oneCell">
    <xdr:from>
      <xdr:col>5</xdr:col>
      <xdr:colOff>19050</xdr:colOff>
      <xdr:row>262</xdr:row>
      <xdr:rowOff>19050</xdr:rowOff>
    </xdr:from>
    <xdr:to>
      <xdr:col>5</xdr:col>
      <xdr:colOff>942975</xdr:colOff>
      <xdr:row>263</xdr:row>
      <xdr:rowOff>1057275</xdr:rowOff>
    </xdr:to>
    <xdr:pic>
      <xdr:nvPicPr>
        <xdr:cNvPr id="57" name="Image_6_263"/>
        <xdr:cNvPicPr>
          <a:picLocks noChangeAspect="1"/>
        </xdr:cNvPicPr>
      </xdr:nvPicPr>
      <xdr:blipFill>
        <a:blip xmlns:r="http://schemas.openxmlformats.org/officeDocument/2006/relationships" r:embed="rId56" cstate="print"/>
        <a:stretch>
          <a:fillRect/>
        </a:stretch>
      </xdr:blipFill>
      <xdr:spPr>
        <a:xfrm>
          <a:off x="0" y="0"/>
          <a:ext cx="0" cy="0"/>
        </a:xfrm>
        <a:prstGeom prst="rect">
          <a:avLst/>
        </a:prstGeom>
      </xdr:spPr>
    </xdr:pic>
    <xdr:clientData/>
  </xdr:twoCellAnchor>
  <xdr:twoCellAnchor editAs="oneCell">
    <xdr:from>
      <xdr:col>5</xdr:col>
      <xdr:colOff>19050</xdr:colOff>
      <xdr:row>43</xdr:row>
      <xdr:rowOff>19050</xdr:rowOff>
    </xdr:from>
    <xdr:to>
      <xdr:col>5</xdr:col>
      <xdr:colOff>942975</xdr:colOff>
      <xdr:row>44</xdr:row>
      <xdr:rowOff>1057275</xdr:rowOff>
    </xdr:to>
    <xdr:pic>
      <xdr:nvPicPr>
        <xdr:cNvPr id="58" name="Image_6_44"/>
        <xdr:cNvPicPr>
          <a:picLocks noChangeAspect="1"/>
        </xdr:cNvPicPr>
      </xdr:nvPicPr>
      <xdr:blipFill>
        <a:blip xmlns:r="http://schemas.openxmlformats.org/officeDocument/2006/relationships" r:embed="rId57" cstate="print"/>
        <a:stretch>
          <a:fillRect/>
        </a:stretch>
      </xdr:blipFill>
      <xdr:spPr>
        <a:xfrm>
          <a:off x="0" y="0"/>
          <a:ext cx="0" cy="0"/>
        </a:xfrm>
        <a:prstGeom prst="rect">
          <a:avLst/>
        </a:prstGeom>
      </xdr:spPr>
    </xdr:pic>
    <xdr:clientData/>
  </xdr:twoCellAnchor>
  <xdr:twoCellAnchor editAs="oneCell">
    <xdr:from>
      <xdr:col>5</xdr:col>
      <xdr:colOff>19050</xdr:colOff>
      <xdr:row>152</xdr:row>
      <xdr:rowOff>19050</xdr:rowOff>
    </xdr:from>
    <xdr:to>
      <xdr:col>5</xdr:col>
      <xdr:colOff>942975</xdr:colOff>
      <xdr:row>153</xdr:row>
      <xdr:rowOff>1057275</xdr:rowOff>
    </xdr:to>
    <xdr:pic>
      <xdr:nvPicPr>
        <xdr:cNvPr id="59" name="Image_6_153"/>
        <xdr:cNvPicPr>
          <a:picLocks noChangeAspect="1"/>
        </xdr:cNvPicPr>
      </xdr:nvPicPr>
      <xdr:blipFill>
        <a:blip xmlns:r="http://schemas.openxmlformats.org/officeDocument/2006/relationships" r:embed="rId58" cstate="print"/>
        <a:stretch>
          <a:fillRect/>
        </a:stretch>
      </xdr:blipFill>
      <xdr:spPr>
        <a:xfrm>
          <a:off x="0" y="0"/>
          <a:ext cx="0" cy="0"/>
        </a:xfrm>
        <a:prstGeom prst="rect">
          <a:avLst/>
        </a:prstGeom>
      </xdr:spPr>
    </xdr:pic>
    <xdr:clientData/>
  </xdr:twoCellAnchor>
  <xdr:twoCellAnchor editAs="oneCell">
    <xdr:from>
      <xdr:col>5</xdr:col>
      <xdr:colOff>19050</xdr:colOff>
      <xdr:row>108</xdr:row>
      <xdr:rowOff>19050</xdr:rowOff>
    </xdr:from>
    <xdr:to>
      <xdr:col>5</xdr:col>
      <xdr:colOff>942975</xdr:colOff>
      <xdr:row>109</xdr:row>
      <xdr:rowOff>1057275</xdr:rowOff>
    </xdr:to>
    <xdr:pic>
      <xdr:nvPicPr>
        <xdr:cNvPr id="60" name="Image_6_109"/>
        <xdr:cNvPicPr>
          <a:picLocks noChangeAspect="1"/>
        </xdr:cNvPicPr>
      </xdr:nvPicPr>
      <xdr:blipFill>
        <a:blip xmlns:r="http://schemas.openxmlformats.org/officeDocument/2006/relationships" r:embed="rId59" cstate="print"/>
        <a:stretch>
          <a:fillRect/>
        </a:stretch>
      </xdr:blipFill>
      <xdr:spPr>
        <a:xfrm>
          <a:off x="0" y="0"/>
          <a:ext cx="0" cy="0"/>
        </a:xfrm>
        <a:prstGeom prst="rect">
          <a:avLst/>
        </a:prstGeom>
      </xdr:spPr>
    </xdr:pic>
    <xdr:clientData/>
  </xdr:twoCellAnchor>
  <xdr:twoCellAnchor editAs="oneCell">
    <xdr:from>
      <xdr:col>5</xdr:col>
      <xdr:colOff>19050</xdr:colOff>
      <xdr:row>27</xdr:row>
      <xdr:rowOff>19050</xdr:rowOff>
    </xdr:from>
    <xdr:to>
      <xdr:col>5</xdr:col>
      <xdr:colOff>942975</xdr:colOff>
      <xdr:row>28</xdr:row>
      <xdr:rowOff>1057275</xdr:rowOff>
    </xdr:to>
    <xdr:pic>
      <xdr:nvPicPr>
        <xdr:cNvPr id="61" name="Image_6_28"/>
        <xdr:cNvPicPr>
          <a:picLocks noChangeAspect="1"/>
        </xdr:cNvPicPr>
      </xdr:nvPicPr>
      <xdr:blipFill>
        <a:blip xmlns:r="http://schemas.openxmlformats.org/officeDocument/2006/relationships" r:embed="rId60" cstate="print"/>
        <a:stretch>
          <a:fillRect/>
        </a:stretch>
      </xdr:blipFill>
      <xdr:spPr>
        <a:xfrm>
          <a:off x="0" y="0"/>
          <a:ext cx="0" cy="0"/>
        </a:xfrm>
        <a:prstGeom prst="rect">
          <a:avLst/>
        </a:prstGeom>
      </xdr:spPr>
    </xdr:pic>
    <xdr:clientData/>
  </xdr:twoCellAnchor>
  <xdr:twoCellAnchor editAs="oneCell">
    <xdr:from>
      <xdr:col>5</xdr:col>
      <xdr:colOff>19050</xdr:colOff>
      <xdr:row>242</xdr:row>
      <xdr:rowOff>19050</xdr:rowOff>
    </xdr:from>
    <xdr:to>
      <xdr:col>5</xdr:col>
      <xdr:colOff>942975</xdr:colOff>
      <xdr:row>243</xdr:row>
      <xdr:rowOff>1057275</xdr:rowOff>
    </xdr:to>
    <xdr:pic>
      <xdr:nvPicPr>
        <xdr:cNvPr id="62" name="Image_6_243"/>
        <xdr:cNvPicPr>
          <a:picLocks noChangeAspect="1"/>
        </xdr:cNvPicPr>
      </xdr:nvPicPr>
      <xdr:blipFill>
        <a:blip xmlns:r="http://schemas.openxmlformats.org/officeDocument/2006/relationships" r:embed="rId61" cstate="print"/>
        <a:stretch>
          <a:fillRect/>
        </a:stretch>
      </xdr:blipFill>
      <xdr:spPr>
        <a:xfrm>
          <a:off x="0" y="0"/>
          <a:ext cx="0" cy="0"/>
        </a:xfrm>
        <a:prstGeom prst="rect">
          <a:avLst/>
        </a:prstGeom>
      </xdr:spPr>
    </xdr:pic>
    <xdr:clientData/>
  </xdr:twoCellAnchor>
  <xdr:twoCellAnchor editAs="oneCell">
    <xdr:from>
      <xdr:col>5</xdr:col>
      <xdr:colOff>19050</xdr:colOff>
      <xdr:row>128</xdr:row>
      <xdr:rowOff>19050</xdr:rowOff>
    </xdr:from>
    <xdr:to>
      <xdr:col>5</xdr:col>
      <xdr:colOff>942975</xdr:colOff>
      <xdr:row>129</xdr:row>
      <xdr:rowOff>1057275</xdr:rowOff>
    </xdr:to>
    <xdr:pic>
      <xdr:nvPicPr>
        <xdr:cNvPr id="63" name="Image_6_129"/>
        <xdr:cNvPicPr>
          <a:picLocks noChangeAspect="1"/>
        </xdr:cNvPicPr>
      </xdr:nvPicPr>
      <xdr:blipFill>
        <a:blip xmlns:r="http://schemas.openxmlformats.org/officeDocument/2006/relationships" r:embed="rId62" cstate="print"/>
        <a:stretch>
          <a:fillRect/>
        </a:stretch>
      </xdr:blipFill>
      <xdr:spPr>
        <a:xfrm>
          <a:off x="0" y="0"/>
          <a:ext cx="0" cy="0"/>
        </a:xfrm>
        <a:prstGeom prst="rect">
          <a:avLst/>
        </a:prstGeom>
      </xdr:spPr>
    </xdr:pic>
    <xdr:clientData/>
  </xdr:twoCellAnchor>
  <xdr:twoCellAnchor editAs="oneCell">
    <xdr:from>
      <xdr:col>5</xdr:col>
      <xdr:colOff>19050</xdr:colOff>
      <xdr:row>174</xdr:row>
      <xdr:rowOff>19050</xdr:rowOff>
    </xdr:from>
    <xdr:to>
      <xdr:col>5</xdr:col>
      <xdr:colOff>942975</xdr:colOff>
      <xdr:row>175</xdr:row>
      <xdr:rowOff>1057275</xdr:rowOff>
    </xdr:to>
    <xdr:pic>
      <xdr:nvPicPr>
        <xdr:cNvPr id="64" name="Image_6_175"/>
        <xdr:cNvPicPr>
          <a:picLocks noChangeAspect="1"/>
        </xdr:cNvPicPr>
      </xdr:nvPicPr>
      <xdr:blipFill>
        <a:blip xmlns:r="http://schemas.openxmlformats.org/officeDocument/2006/relationships" r:embed="rId63" cstate="print"/>
        <a:stretch>
          <a:fillRect/>
        </a:stretch>
      </xdr:blipFill>
      <xdr:spPr>
        <a:xfrm>
          <a:off x="0" y="0"/>
          <a:ext cx="0" cy="0"/>
        </a:xfrm>
        <a:prstGeom prst="rect">
          <a:avLst/>
        </a:prstGeom>
      </xdr:spPr>
    </xdr:pic>
    <xdr:clientData/>
  </xdr:twoCellAnchor>
  <xdr:twoCellAnchor editAs="oneCell">
    <xdr:from>
      <xdr:col>5</xdr:col>
      <xdr:colOff>19050</xdr:colOff>
      <xdr:row>221</xdr:row>
      <xdr:rowOff>19050</xdr:rowOff>
    </xdr:from>
    <xdr:to>
      <xdr:col>5</xdr:col>
      <xdr:colOff>942975</xdr:colOff>
      <xdr:row>222</xdr:row>
      <xdr:rowOff>1057275</xdr:rowOff>
    </xdr:to>
    <xdr:pic>
      <xdr:nvPicPr>
        <xdr:cNvPr id="65" name="Image_6_222"/>
        <xdr:cNvPicPr>
          <a:picLocks noChangeAspect="1"/>
        </xdr:cNvPicPr>
      </xdr:nvPicPr>
      <xdr:blipFill>
        <a:blip xmlns:r="http://schemas.openxmlformats.org/officeDocument/2006/relationships" r:embed="rId64" cstate="print"/>
        <a:stretch>
          <a:fillRect/>
        </a:stretch>
      </xdr:blipFill>
      <xdr:spPr>
        <a:xfrm>
          <a:off x="0" y="0"/>
          <a:ext cx="0" cy="0"/>
        </a:xfrm>
        <a:prstGeom prst="rect">
          <a:avLst/>
        </a:prstGeom>
      </xdr:spPr>
    </xdr:pic>
    <xdr:clientData/>
  </xdr:twoCellAnchor>
  <xdr:twoCellAnchor editAs="oneCell">
    <xdr:from>
      <xdr:col>5</xdr:col>
      <xdr:colOff>19050</xdr:colOff>
      <xdr:row>33</xdr:row>
      <xdr:rowOff>19050</xdr:rowOff>
    </xdr:from>
    <xdr:to>
      <xdr:col>5</xdr:col>
      <xdr:colOff>942975</xdr:colOff>
      <xdr:row>34</xdr:row>
      <xdr:rowOff>1057275</xdr:rowOff>
    </xdr:to>
    <xdr:pic>
      <xdr:nvPicPr>
        <xdr:cNvPr id="66" name="Image_6_34"/>
        <xdr:cNvPicPr>
          <a:picLocks noChangeAspect="1"/>
        </xdr:cNvPicPr>
      </xdr:nvPicPr>
      <xdr:blipFill>
        <a:blip xmlns:r="http://schemas.openxmlformats.org/officeDocument/2006/relationships" r:embed="rId65" cstate="print"/>
        <a:stretch>
          <a:fillRect/>
        </a:stretch>
      </xdr:blipFill>
      <xdr:spPr>
        <a:xfrm>
          <a:off x="0" y="0"/>
          <a:ext cx="0" cy="0"/>
        </a:xfrm>
        <a:prstGeom prst="rect">
          <a:avLst/>
        </a:prstGeom>
      </xdr:spPr>
    </xdr:pic>
    <xdr:clientData/>
  </xdr:twoCellAnchor>
  <xdr:twoCellAnchor editAs="oneCell">
    <xdr:from>
      <xdr:col>5</xdr:col>
      <xdr:colOff>19050</xdr:colOff>
      <xdr:row>66</xdr:row>
      <xdr:rowOff>19050</xdr:rowOff>
    </xdr:from>
    <xdr:to>
      <xdr:col>5</xdr:col>
      <xdr:colOff>942975</xdr:colOff>
      <xdr:row>67</xdr:row>
      <xdr:rowOff>1057275</xdr:rowOff>
    </xdr:to>
    <xdr:pic>
      <xdr:nvPicPr>
        <xdr:cNvPr id="67" name="Image_6_67"/>
        <xdr:cNvPicPr>
          <a:picLocks noChangeAspect="1"/>
        </xdr:cNvPicPr>
      </xdr:nvPicPr>
      <xdr:blipFill>
        <a:blip xmlns:r="http://schemas.openxmlformats.org/officeDocument/2006/relationships" r:embed="rId66" cstate="print"/>
        <a:stretch>
          <a:fillRect/>
        </a:stretch>
      </xdr:blipFill>
      <xdr:spPr>
        <a:xfrm>
          <a:off x="0" y="0"/>
          <a:ext cx="0" cy="0"/>
        </a:xfrm>
        <a:prstGeom prst="rect">
          <a:avLst/>
        </a:prstGeom>
      </xdr:spPr>
    </xdr:pic>
    <xdr:clientData/>
  </xdr:twoCellAnchor>
  <xdr:twoCellAnchor editAs="oneCell">
    <xdr:from>
      <xdr:col>5</xdr:col>
      <xdr:colOff>19050</xdr:colOff>
      <xdr:row>88</xdr:row>
      <xdr:rowOff>19050</xdr:rowOff>
    </xdr:from>
    <xdr:to>
      <xdr:col>5</xdr:col>
      <xdr:colOff>942975</xdr:colOff>
      <xdr:row>89</xdr:row>
      <xdr:rowOff>1057275</xdr:rowOff>
    </xdr:to>
    <xdr:pic>
      <xdr:nvPicPr>
        <xdr:cNvPr id="68" name="Image_6_89"/>
        <xdr:cNvPicPr>
          <a:picLocks noChangeAspect="1"/>
        </xdr:cNvPicPr>
      </xdr:nvPicPr>
      <xdr:blipFill>
        <a:blip xmlns:r="http://schemas.openxmlformats.org/officeDocument/2006/relationships" r:embed="rId67" cstate="print"/>
        <a:stretch>
          <a:fillRect/>
        </a:stretch>
      </xdr:blipFill>
      <xdr:spPr>
        <a:xfrm>
          <a:off x="0" y="0"/>
          <a:ext cx="0" cy="0"/>
        </a:xfrm>
        <a:prstGeom prst="rect">
          <a:avLst/>
        </a:prstGeom>
      </xdr:spPr>
    </xdr:pic>
    <xdr:clientData/>
  </xdr:twoCellAnchor>
  <xdr:twoCellAnchor editAs="oneCell">
    <xdr:from>
      <xdr:col>5</xdr:col>
      <xdr:colOff>19050</xdr:colOff>
      <xdr:row>198</xdr:row>
      <xdr:rowOff>19050</xdr:rowOff>
    </xdr:from>
    <xdr:to>
      <xdr:col>5</xdr:col>
      <xdr:colOff>942975</xdr:colOff>
      <xdr:row>199</xdr:row>
      <xdr:rowOff>1057275</xdr:rowOff>
    </xdr:to>
    <xdr:pic>
      <xdr:nvPicPr>
        <xdr:cNvPr id="69" name="Image_6_199"/>
        <xdr:cNvPicPr>
          <a:picLocks noChangeAspect="1"/>
        </xdr:cNvPicPr>
      </xdr:nvPicPr>
      <xdr:blipFill>
        <a:blip xmlns:r="http://schemas.openxmlformats.org/officeDocument/2006/relationships" r:embed="rId68" cstate="print"/>
        <a:stretch>
          <a:fillRect/>
        </a:stretch>
      </xdr:blipFill>
      <xdr:spPr>
        <a:xfrm>
          <a:off x="0" y="0"/>
          <a:ext cx="0" cy="0"/>
        </a:xfrm>
        <a:prstGeom prst="rect">
          <a:avLst/>
        </a:prstGeom>
      </xdr:spPr>
    </xdr:pic>
    <xdr:clientData/>
  </xdr:twoCellAnchor>
  <xdr:twoCellAnchor editAs="oneCell">
    <xdr:from>
      <xdr:col>5</xdr:col>
      <xdr:colOff>19050</xdr:colOff>
      <xdr:row>264</xdr:row>
      <xdr:rowOff>19050</xdr:rowOff>
    </xdr:from>
    <xdr:to>
      <xdr:col>5</xdr:col>
      <xdr:colOff>942975</xdr:colOff>
      <xdr:row>265</xdr:row>
      <xdr:rowOff>1057275</xdr:rowOff>
    </xdr:to>
    <xdr:pic>
      <xdr:nvPicPr>
        <xdr:cNvPr id="70" name="Image_6_265"/>
        <xdr:cNvPicPr>
          <a:picLocks noChangeAspect="1"/>
        </xdr:cNvPicPr>
      </xdr:nvPicPr>
      <xdr:blipFill>
        <a:blip xmlns:r="http://schemas.openxmlformats.org/officeDocument/2006/relationships" r:embed="rId69" cstate="print"/>
        <a:stretch>
          <a:fillRect/>
        </a:stretch>
      </xdr:blipFill>
      <xdr:spPr>
        <a:xfrm>
          <a:off x="0" y="0"/>
          <a:ext cx="0" cy="0"/>
        </a:xfrm>
        <a:prstGeom prst="rect">
          <a:avLst/>
        </a:prstGeom>
      </xdr:spPr>
    </xdr:pic>
    <xdr:clientData/>
  </xdr:twoCellAnchor>
  <xdr:twoCellAnchor editAs="oneCell">
    <xdr:from>
      <xdr:col>5</xdr:col>
      <xdr:colOff>19050</xdr:colOff>
      <xdr:row>45</xdr:row>
      <xdr:rowOff>19050</xdr:rowOff>
    </xdr:from>
    <xdr:to>
      <xdr:col>5</xdr:col>
      <xdr:colOff>942975</xdr:colOff>
      <xdr:row>46</xdr:row>
      <xdr:rowOff>1057275</xdr:rowOff>
    </xdr:to>
    <xdr:pic>
      <xdr:nvPicPr>
        <xdr:cNvPr id="71" name="Image_6_46"/>
        <xdr:cNvPicPr>
          <a:picLocks noChangeAspect="1"/>
        </xdr:cNvPicPr>
      </xdr:nvPicPr>
      <xdr:blipFill>
        <a:blip xmlns:r="http://schemas.openxmlformats.org/officeDocument/2006/relationships" r:embed="rId70" cstate="print"/>
        <a:stretch>
          <a:fillRect/>
        </a:stretch>
      </xdr:blipFill>
      <xdr:spPr>
        <a:xfrm>
          <a:off x="0" y="0"/>
          <a:ext cx="0" cy="0"/>
        </a:xfrm>
        <a:prstGeom prst="rect">
          <a:avLst/>
        </a:prstGeom>
      </xdr:spPr>
    </xdr:pic>
    <xdr:clientData/>
  </xdr:twoCellAnchor>
  <xdr:twoCellAnchor editAs="oneCell">
    <xdr:from>
      <xdr:col>5</xdr:col>
      <xdr:colOff>19050</xdr:colOff>
      <xdr:row>154</xdr:row>
      <xdr:rowOff>19050</xdr:rowOff>
    </xdr:from>
    <xdr:to>
      <xdr:col>5</xdr:col>
      <xdr:colOff>942975</xdr:colOff>
      <xdr:row>155</xdr:row>
      <xdr:rowOff>1057275</xdr:rowOff>
    </xdr:to>
    <xdr:pic>
      <xdr:nvPicPr>
        <xdr:cNvPr id="72" name="Image_6_155"/>
        <xdr:cNvPicPr>
          <a:picLocks noChangeAspect="1"/>
        </xdr:cNvPicPr>
      </xdr:nvPicPr>
      <xdr:blipFill>
        <a:blip xmlns:r="http://schemas.openxmlformats.org/officeDocument/2006/relationships" r:embed="rId71" cstate="print"/>
        <a:stretch>
          <a:fillRect/>
        </a:stretch>
      </xdr:blipFill>
      <xdr:spPr>
        <a:xfrm>
          <a:off x="0" y="0"/>
          <a:ext cx="0" cy="0"/>
        </a:xfrm>
        <a:prstGeom prst="rect">
          <a:avLst/>
        </a:prstGeom>
      </xdr:spPr>
    </xdr:pic>
    <xdr:clientData/>
  </xdr:twoCellAnchor>
  <xdr:twoCellAnchor editAs="oneCell">
    <xdr:from>
      <xdr:col>5</xdr:col>
      <xdr:colOff>19050</xdr:colOff>
      <xdr:row>110</xdr:row>
      <xdr:rowOff>19050</xdr:rowOff>
    </xdr:from>
    <xdr:to>
      <xdr:col>5</xdr:col>
      <xdr:colOff>942975</xdr:colOff>
      <xdr:row>111</xdr:row>
      <xdr:rowOff>1057275</xdr:rowOff>
    </xdr:to>
    <xdr:pic>
      <xdr:nvPicPr>
        <xdr:cNvPr id="73" name="Image_6_111"/>
        <xdr:cNvPicPr>
          <a:picLocks noChangeAspect="1"/>
        </xdr:cNvPicPr>
      </xdr:nvPicPr>
      <xdr:blipFill>
        <a:blip xmlns:r="http://schemas.openxmlformats.org/officeDocument/2006/relationships" r:embed="rId72" cstate="print"/>
        <a:stretch>
          <a:fillRect/>
        </a:stretch>
      </xdr:blipFill>
      <xdr:spPr>
        <a:xfrm>
          <a:off x="0" y="0"/>
          <a:ext cx="0" cy="0"/>
        </a:xfrm>
        <a:prstGeom prst="rect">
          <a:avLst/>
        </a:prstGeom>
      </xdr:spPr>
    </xdr:pic>
    <xdr:clientData/>
  </xdr:twoCellAnchor>
  <xdr:twoCellAnchor editAs="oneCell">
    <xdr:from>
      <xdr:col>5</xdr:col>
      <xdr:colOff>19050</xdr:colOff>
      <xdr:row>29</xdr:row>
      <xdr:rowOff>19050</xdr:rowOff>
    </xdr:from>
    <xdr:to>
      <xdr:col>5</xdr:col>
      <xdr:colOff>942975</xdr:colOff>
      <xdr:row>30</xdr:row>
      <xdr:rowOff>1057275</xdr:rowOff>
    </xdr:to>
    <xdr:pic>
      <xdr:nvPicPr>
        <xdr:cNvPr id="74" name="Image_6_30"/>
        <xdr:cNvPicPr>
          <a:picLocks noChangeAspect="1"/>
        </xdr:cNvPicPr>
      </xdr:nvPicPr>
      <xdr:blipFill>
        <a:blip xmlns:r="http://schemas.openxmlformats.org/officeDocument/2006/relationships" r:embed="rId73" cstate="print"/>
        <a:stretch>
          <a:fillRect/>
        </a:stretch>
      </xdr:blipFill>
      <xdr:spPr>
        <a:xfrm>
          <a:off x="0" y="0"/>
          <a:ext cx="0" cy="0"/>
        </a:xfrm>
        <a:prstGeom prst="rect">
          <a:avLst/>
        </a:prstGeom>
      </xdr:spPr>
    </xdr:pic>
    <xdr:clientData/>
  </xdr:twoCellAnchor>
  <xdr:twoCellAnchor editAs="oneCell">
    <xdr:from>
      <xdr:col>5</xdr:col>
      <xdr:colOff>19050</xdr:colOff>
      <xdr:row>244</xdr:row>
      <xdr:rowOff>19050</xdr:rowOff>
    </xdr:from>
    <xdr:to>
      <xdr:col>5</xdr:col>
      <xdr:colOff>942975</xdr:colOff>
      <xdr:row>245</xdr:row>
      <xdr:rowOff>1057275</xdr:rowOff>
    </xdr:to>
    <xdr:pic>
      <xdr:nvPicPr>
        <xdr:cNvPr id="75" name="Image_6_245"/>
        <xdr:cNvPicPr>
          <a:picLocks noChangeAspect="1"/>
        </xdr:cNvPicPr>
      </xdr:nvPicPr>
      <xdr:blipFill>
        <a:blip xmlns:r="http://schemas.openxmlformats.org/officeDocument/2006/relationships" r:embed="rId74" cstate="print"/>
        <a:stretch>
          <a:fillRect/>
        </a:stretch>
      </xdr:blipFill>
      <xdr:spPr>
        <a:xfrm>
          <a:off x="0" y="0"/>
          <a:ext cx="0" cy="0"/>
        </a:xfrm>
        <a:prstGeom prst="rect">
          <a:avLst/>
        </a:prstGeom>
      </xdr:spPr>
    </xdr:pic>
    <xdr:clientData/>
  </xdr:twoCellAnchor>
  <xdr:twoCellAnchor editAs="oneCell">
    <xdr:from>
      <xdr:col>5</xdr:col>
      <xdr:colOff>19050</xdr:colOff>
      <xdr:row>130</xdr:row>
      <xdr:rowOff>19050</xdr:rowOff>
    </xdr:from>
    <xdr:to>
      <xdr:col>5</xdr:col>
      <xdr:colOff>942975</xdr:colOff>
      <xdr:row>131</xdr:row>
      <xdr:rowOff>1057275</xdr:rowOff>
    </xdr:to>
    <xdr:pic>
      <xdr:nvPicPr>
        <xdr:cNvPr id="76" name="Image_6_131"/>
        <xdr:cNvPicPr>
          <a:picLocks noChangeAspect="1"/>
        </xdr:cNvPicPr>
      </xdr:nvPicPr>
      <xdr:blipFill>
        <a:blip xmlns:r="http://schemas.openxmlformats.org/officeDocument/2006/relationships" r:embed="rId75" cstate="print"/>
        <a:stretch>
          <a:fillRect/>
        </a:stretch>
      </xdr:blipFill>
      <xdr:spPr>
        <a:xfrm>
          <a:off x="0" y="0"/>
          <a:ext cx="0" cy="0"/>
        </a:xfrm>
        <a:prstGeom prst="rect">
          <a:avLst/>
        </a:prstGeom>
      </xdr:spPr>
    </xdr:pic>
    <xdr:clientData/>
  </xdr:twoCellAnchor>
  <xdr:twoCellAnchor editAs="oneCell">
    <xdr:from>
      <xdr:col>5</xdr:col>
      <xdr:colOff>19050</xdr:colOff>
      <xdr:row>176</xdr:row>
      <xdr:rowOff>19050</xdr:rowOff>
    </xdr:from>
    <xdr:to>
      <xdr:col>5</xdr:col>
      <xdr:colOff>942975</xdr:colOff>
      <xdr:row>177</xdr:row>
      <xdr:rowOff>1057275</xdr:rowOff>
    </xdr:to>
    <xdr:pic>
      <xdr:nvPicPr>
        <xdr:cNvPr id="77" name="Image_6_177"/>
        <xdr:cNvPicPr>
          <a:picLocks noChangeAspect="1"/>
        </xdr:cNvPicPr>
      </xdr:nvPicPr>
      <xdr:blipFill>
        <a:blip xmlns:r="http://schemas.openxmlformats.org/officeDocument/2006/relationships" r:embed="rId76" cstate="print"/>
        <a:stretch>
          <a:fillRect/>
        </a:stretch>
      </xdr:blipFill>
      <xdr:spPr>
        <a:xfrm>
          <a:off x="0" y="0"/>
          <a:ext cx="0" cy="0"/>
        </a:xfrm>
        <a:prstGeom prst="rect">
          <a:avLst/>
        </a:prstGeom>
      </xdr:spPr>
    </xdr:pic>
    <xdr:clientData/>
  </xdr:twoCellAnchor>
  <xdr:twoCellAnchor editAs="oneCell">
    <xdr:from>
      <xdr:col>5</xdr:col>
      <xdr:colOff>19050</xdr:colOff>
      <xdr:row>223</xdr:row>
      <xdr:rowOff>19050</xdr:rowOff>
    </xdr:from>
    <xdr:to>
      <xdr:col>5</xdr:col>
      <xdr:colOff>942975</xdr:colOff>
      <xdr:row>224</xdr:row>
      <xdr:rowOff>1057275</xdr:rowOff>
    </xdr:to>
    <xdr:pic>
      <xdr:nvPicPr>
        <xdr:cNvPr id="78" name="Image_6_224"/>
        <xdr:cNvPicPr>
          <a:picLocks noChangeAspect="1"/>
        </xdr:cNvPicPr>
      </xdr:nvPicPr>
      <xdr:blipFill>
        <a:blip xmlns:r="http://schemas.openxmlformats.org/officeDocument/2006/relationships" r:embed="rId77" cstate="print"/>
        <a:stretch>
          <a:fillRect/>
        </a:stretch>
      </xdr:blipFill>
      <xdr:spPr>
        <a:xfrm>
          <a:off x="0" y="0"/>
          <a:ext cx="0" cy="0"/>
        </a:xfrm>
        <a:prstGeom prst="rect">
          <a:avLst/>
        </a:prstGeom>
      </xdr:spPr>
    </xdr:pic>
    <xdr:clientData/>
  </xdr:twoCellAnchor>
  <xdr:twoCellAnchor editAs="oneCell">
    <xdr:from>
      <xdr:col>5</xdr:col>
      <xdr:colOff>19050</xdr:colOff>
      <xdr:row>49</xdr:row>
      <xdr:rowOff>19050</xdr:rowOff>
    </xdr:from>
    <xdr:to>
      <xdr:col>5</xdr:col>
      <xdr:colOff>942975</xdr:colOff>
      <xdr:row>50</xdr:row>
      <xdr:rowOff>1057275</xdr:rowOff>
    </xdr:to>
    <xdr:pic>
      <xdr:nvPicPr>
        <xdr:cNvPr id="79" name="Image_6_50"/>
        <xdr:cNvPicPr>
          <a:picLocks noChangeAspect="1"/>
        </xdr:cNvPicPr>
      </xdr:nvPicPr>
      <xdr:blipFill>
        <a:blip xmlns:r="http://schemas.openxmlformats.org/officeDocument/2006/relationships" r:embed="rId78" cstate="print"/>
        <a:stretch>
          <a:fillRect/>
        </a:stretch>
      </xdr:blipFill>
      <xdr:spPr>
        <a:xfrm>
          <a:off x="0" y="0"/>
          <a:ext cx="0" cy="0"/>
        </a:xfrm>
        <a:prstGeom prst="rect">
          <a:avLst/>
        </a:prstGeom>
      </xdr:spPr>
    </xdr:pic>
    <xdr:clientData/>
  </xdr:twoCellAnchor>
  <xdr:twoCellAnchor editAs="oneCell">
    <xdr:from>
      <xdr:col>5</xdr:col>
      <xdr:colOff>19050</xdr:colOff>
      <xdr:row>68</xdr:row>
      <xdr:rowOff>19050</xdr:rowOff>
    </xdr:from>
    <xdr:to>
      <xdr:col>5</xdr:col>
      <xdr:colOff>942975</xdr:colOff>
      <xdr:row>69</xdr:row>
      <xdr:rowOff>1057275</xdr:rowOff>
    </xdr:to>
    <xdr:pic>
      <xdr:nvPicPr>
        <xdr:cNvPr id="80" name="Image_6_69"/>
        <xdr:cNvPicPr>
          <a:picLocks noChangeAspect="1"/>
        </xdr:cNvPicPr>
      </xdr:nvPicPr>
      <xdr:blipFill>
        <a:blip xmlns:r="http://schemas.openxmlformats.org/officeDocument/2006/relationships" r:embed="rId79" cstate="print"/>
        <a:stretch>
          <a:fillRect/>
        </a:stretch>
      </xdr:blipFill>
      <xdr:spPr>
        <a:xfrm>
          <a:off x="0" y="0"/>
          <a:ext cx="0" cy="0"/>
        </a:xfrm>
        <a:prstGeom prst="rect">
          <a:avLst/>
        </a:prstGeom>
      </xdr:spPr>
    </xdr:pic>
    <xdr:clientData/>
  </xdr:twoCellAnchor>
  <xdr:twoCellAnchor editAs="oneCell">
    <xdr:from>
      <xdr:col>5</xdr:col>
      <xdr:colOff>19050</xdr:colOff>
      <xdr:row>90</xdr:row>
      <xdr:rowOff>19050</xdr:rowOff>
    </xdr:from>
    <xdr:to>
      <xdr:col>5</xdr:col>
      <xdr:colOff>942975</xdr:colOff>
      <xdr:row>91</xdr:row>
      <xdr:rowOff>1057275</xdr:rowOff>
    </xdr:to>
    <xdr:pic>
      <xdr:nvPicPr>
        <xdr:cNvPr id="81" name="Image_6_91"/>
        <xdr:cNvPicPr>
          <a:picLocks noChangeAspect="1"/>
        </xdr:cNvPicPr>
      </xdr:nvPicPr>
      <xdr:blipFill>
        <a:blip xmlns:r="http://schemas.openxmlformats.org/officeDocument/2006/relationships" r:embed="rId80" cstate="print"/>
        <a:stretch>
          <a:fillRect/>
        </a:stretch>
      </xdr:blipFill>
      <xdr:spPr>
        <a:xfrm>
          <a:off x="0" y="0"/>
          <a:ext cx="0" cy="0"/>
        </a:xfrm>
        <a:prstGeom prst="rect">
          <a:avLst/>
        </a:prstGeom>
      </xdr:spPr>
    </xdr:pic>
    <xdr:clientData/>
  </xdr:twoCellAnchor>
  <xdr:twoCellAnchor editAs="oneCell">
    <xdr:from>
      <xdr:col>5</xdr:col>
      <xdr:colOff>19050</xdr:colOff>
      <xdr:row>200</xdr:row>
      <xdr:rowOff>19050</xdr:rowOff>
    </xdr:from>
    <xdr:to>
      <xdr:col>5</xdr:col>
      <xdr:colOff>942975</xdr:colOff>
      <xdr:row>201</xdr:row>
      <xdr:rowOff>1057275</xdr:rowOff>
    </xdr:to>
    <xdr:pic>
      <xdr:nvPicPr>
        <xdr:cNvPr id="82" name="Image_6_201"/>
        <xdr:cNvPicPr>
          <a:picLocks noChangeAspect="1"/>
        </xdr:cNvPicPr>
      </xdr:nvPicPr>
      <xdr:blipFill>
        <a:blip xmlns:r="http://schemas.openxmlformats.org/officeDocument/2006/relationships" r:embed="rId81" cstate="print"/>
        <a:stretch>
          <a:fillRect/>
        </a:stretch>
      </xdr:blipFill>
      <xdr:spPr>
        <a:xfrm>
          <a:off x="0" y="0"/>
          <a:ext cx="0" cy="0"/>
        </a:xfrm>
        <a:prstGeom prst="rect">
          <a:avLst/>
        </a:prstGeom>
      </xdr:spPr>
    </xdr:pic>
    <xdr:clientData/>
  </xdr:twoCellAnchor>
  <xdr:twoCellAnchor editAs="oneCell">
    <xdr:from>
      <xdr:col>5</xdr:col>
      <xdr:colOff>19050</xdr:colOff>
      <xdr:row>266</xdr:row>
      <xdr:rowOff>19050</xdr:rowOff>
    </xdr:from>
    <xdr:to>
      <xdr:col>5</xdr:col>
      <xdr:colOff>942975</xdr:colOff>
      <xdr:row>267</xdr:row>
      <xdr:rowOff>1057275</xdr:rowOff>
    </xdr:to>
    <xdr:pic>
      <xdr:nvPicPr>
        <xdr:cNvPr id="83" name="Image_6_267"/>
        <xdr:cNvPicPr>
          <a:picLocks noChangeAspect="1"/>
        </xdr:cNvPicPr>
      </xdr:nvPicPr>
      <xdr:blipFill>
        <a:blip xmlns:r="http://schemas.openxmlformats.org/officeDocument/2006/relationships" r:embed="rId82" cstate="print"/>
        <a:stretch>
          <a:fillRect/>
        </a:stretch>
      </xdr:blipFill>
      <xdr:spPr>
        <a:xfrm>
          <a:off x="0" y="0"/>
          <a:ext cx="0" cy="0"/>
        </a:xfrm>
        <a:prstGeom prst="rect">
          <a:avLst/>
        </a:prstGeom>
      </xdr:spPr>
    </xdr:pic>
    <xdr:clientData/>
  </xdr:twoCellAnchor>
  <xdr:twoCellAnchor editAs="oneCell">
    <xdr:from>
      <xdr:col>5</xdr:col>
      <xdr:colOff>19050</xdr:colOff>
      <xdr:row>156</xdr:row>
      <xdr:rowOff>19050</xdr:rowOff>
    </xdr:from>
    <xdr:to>
      <xdr:col>5</xdr:col>
      <xdr:colOff>942975</xdr:colOff>
      <xdr:row>157</xdr:row>
      <xdr:rowOff>1057275</xdr:rowOff>
    </xdr:to>
    <xdr:pic>
      <xdr:nvPicPr>
        <xdr:cNvPr id="84" name="Image_6_157"/>
        <xdr:cNvPicPr>
          <a:picLocks noChangeAspect="1"/>
        </xdr:cNvPicPr>
      </xdr:nvPicPr>
      <xdr:blipFill>
        <a:blip xmlns:r="http://schemas.openxmlformats.org/officeDocument/2006/relationships" r:embed="rId83" cstate="print"/>
        <a:stretch>
          <a:fillRect/>
        </a:stretch>
      </xdr:blipFill>
      <xdr:spPr>
        <a:xfrm>
          <a:off x="0" y="0"/>
          <a:ext cx="0" cy="0"/>
        </a:xfrm>
        <a:prstGeom prst="rect">
          <a:avLst/>
        </a:prstGeom>
      </xdr:spPr>
    </xdr:pic>
    <xdr:clientData/>
  </xdr:twoCellAnchor>
  <xdr:twoCellAnchor editAs="oneCell">
    <xdr:from>
      <xdr:col>5</xdr:col>
      <xdr:colOff>19050</xdr:colOff>
      <xdr:row>112</xdr:row>
      <xdr:rowOff>19050</xdr:rowOff>
    </xdr:from>
    <xdr:to>
      <xdr:col>5</xdr:col>
      <xdr:colOff>942975</xdr:colOff>
      <xdr:row>113</xdr:row>
      <xdr:rowOff>1057275</xdr:rowOff>
    </xdr:to>
    <xdr:pic>
      <xdr:nvPicPr>
        <xdr:cNvPr id="85" name="Image_6_113"/>
        <xdr:cNvPicPr>
          <a:picLocks noChangeAspect="1"/>
        </xdr:cNvPicPr>
      </xdr:nvPicPr>
      <xdr:blipFill>
        <a:blip xmlns:r="http://schemas.openxmlformats.org/officeDocument/2006/relationships" r:embed="rId84" cstate="print"/>
        <a:stretch>
          <a:fillRect/>
        </a:stretch>
      </xdr:blipFill>
      <xdr:spPr>
        <a:xfrm>
          <a:off x="0" y="0"/>
          <a:ext cx="0" cy="0"/>
        </a:xfrm>
        <a:prstGeom prst="rect">
          <a:avLst/>
        </a:prstGeom>
      </xdr:spPr>
    </xdr:pic>
    <xdr:clientData/>
  </xdr:twoCellAnchor>
  <xdr:twoCellAnchor editAs="oneCell">
    <xdr:from>
      <xdr:col>5</xdr:col>
      <xdr:colOff>19050</xdr:colOff>
      <xdr:row>31</xdr:row>
      <xdr:rowOff>19050</xdr:rowOff>
    </xdr:from>
    <xdr:to>
      <xdr:col>5</xdr:col>
      <xdr:colOff>942975</xdr:colOff>
      <xdr:row>32</xdr:row>
      <xdr:rowOff>1057275</xdr:rowOff>
    </xdr:to>
    <xdr:pic>
      <xdr:nvPicPr>
        <xdr:cNvPr id="86" name="Image_6_32"/>
        <xdr:cNvPicPr>
          <a:picLocks noChangeAspect="1"/>
        </xdr:cNvPicPr>
      </xdr:nvPicPr>
      <xdr:blipFill>
        <a:blip xmlns:r="http://schemas.openxmlformats.org/officeDocument/2006/relationships" r:embed="rId85" cstate="print"/>
        <a:stretch>
          <a:fillRect/>
        </a:stretch>
      </xdr:blipFill>
      <xdr:spPr>
        <a:xfrm>
          <a:off x="0" y="0"/>
          <a:ext cx="0" cy="0"/>
        </a:xfrm>
        <a:prstGeom prst="rect">
          <a:avLst/>
        </a:prstGeom>
      </xdr:spPr>
    </xdr:pic>
    <xdr:clientData/>
  </xdr:twoCellAnchor>
  <xdr:twoCellAnchor editAs="oneCell">
    <xdr:from>
      <xdr:col>5</xdr:col>
      <xdr:colOff>19050</xdr:colOff>
      <xdr:row>132</xdr:row>
      <xdr:rowOff>19050</xdr:rowOff>
    </xdr:from>
    <xdr:to>
      <xdr:col>5</xdr:col>
      <xdr:colOff>942975</xdr:colOff>
      <xdr:row>133</xdr:row>
      <xdr:rowOff>1057275</xdr:rowOff>
    </xdr:to>
    <xdr:pic>
      <xdr:nvPicPr>
        <xdr:cNvPr id="87" name="Image_6_133"/>
        <xdr:cNvPicPr>
          <a:picLocks noChangeAspect="1"/>
        </xdr:cNvPicPr>
      </xdr:nvPicPr>
      <xdr:blipFill>
        <a:blip xmlns:r="http://schemas.openxmlformats.org/officeDocument/2006/relationships" r:embed="rId86" cstate="print"/>
        <a:stretch>
          <a:fillRect/>
        </a:stretch>
      </xdr:blipFill>
      <xdr:spPr>
        <a:xfrm>
          <a:off x="0" y="0"/>
          <a:ext cx="0" cy="0"/>
        </a:xfrm>
        <a:prstGeom prst="rect">
          <a:avLst/>
        </a:prstGeom>
      </xdr:spPr>
    </xdr:pic>
    <xdr:clientData/>
  </xdr:twoCellAnchor>
  <xdr:twoCellAnchor editAs="oneCell">
    <xdr:from>
      <xdr:col>5</xdr:col>
      <xdr:colOff>19050</xdr:colOff>
      <xdr:row>178</xdr:row>
      <xdr:rowOff>19050</xdr:rowOff>
    </xdr:from>
    <xdr:to>
      <xdr:col>5</xdr:col>
      <xdr:colOff>942975</xdr:colOff>
      <xdr:row>179</xdr:row>
      <xdr:rowOff>1057275</xdr:rowOff>
    </xdr:to>
    <xdr:pic>
      <xdr:nvPicPr>
        <xdr:cNvPr id="88" name="Image_6_179"/>
        <xdr:cNvPicPr>
          <a:picLocks noChangeAspect="1"/>
        </xdr:cNvPicPr>
      </xdr:nvPicPr>
      <xdr:blipFill>
        <a:blip xmlns:r="http://schemas.openxmlformats.org/officeDocument/2006/relationships" r:embed="rId87" cstate="print"/>
        <a:stretch>
          <a:fillRect/>
        </a:stretch>
      </xdr:blipFill>
      <xdr:spPr>
        <a:xfrm>
          <a:off x="0" y="0"/>
          <a:ext cx="0" cy="0"/>
        </a:xfrm>
        <a:prstGeom prst="rect">
          <a:avLst/>
        </a:prstGeom>
      </xdr:spPr>
    </xdr:pic>
    <xdr:clientData/>
  </xdr:twoCellAnchor>
  <xdr:twoCellAnchor editAs="oneCell">
    <xdr:from>
      <xdr:col>5</xdr:col>
      <xdr:colOff>19050</xdr:colOff>
      <xdr:row>225</xdr:row>
      <xdr:rowOff>19050</xdr:rowOff>
    </xdr:from>
    <xdr:to>
      <xdr:col>5</xdr:col>
      <xdr:colOff>942975</xdr:colOff>
      <xdr:row>226</xdr:row>
      <xdr:rowOff>1057275</xdr:rowOff>
    </xdr:to>
    <xdr:pic>
      <xdr:nvPicPr>
        <xdr:cNvPr id="89" name="Image_6_226"/>
        <xdr:cNvPicPr>
          <a:picLocks noChangeAspect="1"/>
        </xdr:cNvPicPr>
      </xdr:nvPicPr>
      <xdr:blipFill>
        <a:blip xmlns:r="http://schemas.openxmlformats.org/officeDocument/2006/relationships" r:embed="rId88" cstate="print"/>
        <a:stretch>
          <a:fillRect/>
        </a:stretch>
      </xdr:blipFill>
      <xdr:spPr>
        <a:xfrm>
          <a:off x="0" y="0"/>
          <a:ext cx="0" cy="0"/>
        </a:xfrm>
        <a:prstGeom prst="rect">
          <a:avLst/>
        </a:prstGeom>
      </xdr:spPr>
    </xdr:pic>
    <xdr:clientData/>
  </xdr:twoCellAnchor>
  <xdr:twoCellAnchor editAs="oneCell">
    <xdr:from>
      <xdr:col>5</xdr:col>
      <xdr:colOff>19050</xdr:colOff>
      <xdr:row>70</xdr:row>
      <xdr:rowOff>19050</xdr:rowOff>
    </xdr:from>
    <xdr:to>
      <xdr:col>5</xdr:col>
      <xdr:colOff>942975</xdr:colOff>
      <xdr:row>71</xdr:row>
      <xdr:rowOff>1057275</xdr:rowOff>
    </xdr:to>
    <xdr:pic>
      <xdr:nvPicPr>
        <xdr:cNvPr id="90" name="Image_6_71"/>
        <xdr:cNvPicPr>
          <a:picLocks noChangeAspect="1"/>
        </xdr:cNvPicPr>
      </xdr:nvPicPr>
      <xdr:blipFill>
        <a:blip xmlns:r="http://schemas.openxmlformats.org/officeDocument/2006/relationships" r:embed="rId89" cstate="print"/>
        <a:stretch>
          <a:fillRect/>
        </a:stretch>
      </xdr:blipFill>
      <xdr:spPr>
        <a:xfrm>
          <a:off x="0" y="0"/>
          <a:ext cx="0" cy="0"/>
        </a:xfrm>
        <a:prstGeom prst="rect">
          <a:avLst/>
        </a:prstGeom>
      </xdr:spPr>
    </xdr:pic>
    <xdr:clientData/>
  </xdr:twoCellAnchor>
  <xdr:twoCellAnchor editAs="oneCell">
    <xdr:from>
      <xdr:col>5</xdr:col>
      <xdr:colOff>19050</xdr:colOff>
      <xdr:row>92</xdr:row>
      <xdr:rowOff>19050</xdr:rowOff>
    </xdr:from>
    <xdr:to>
      <xdr:col>5</xdr:col>
      <xdr:colOff>942975</xdr:colOff>
      <xdr:row>93</xdr:row>
      <xdr:rowOff>1057275</xdr:rowOff>
    </xdr:to>
    <xdr:pic>
      <xdr:nvPicPr>
        <xdr:cNvPr id="91" name="Image_6_93"/>
        <xdr:cNvPicPr>
          <a:picLocks noChangeAspect="1"/>
        </xdr:cNvPicPr>
      </xdr:nvPicPr>
      <xdr:blipFill>
        <a:blip xmlns:r="http://schemas.openxmlformats.org/officeDocument/2006/relationships" r:embed="rId90" cstate="print"/>
        <a:stretch>
          <a:fillRect/>
        </a:stretch>
      </xdr:blipFill>
      <xdr:spPr>
        <a:xfrm>
          <a:off x="0" y="0"/>
          <a:ext cx="0" cy="0"/>
        </a:xfrm>
        <a:prstGeom prst="rect">
          <a:avLst/>
        </a:prstGeom>
      </xdr:spPr>
    </xdr:pic>
    <xdr:clientData/>
  </xdr:twoCellAnchor>
  <xdr:twoCellAnchor editAs="oneCell">
    <xdr:from>
      <xdr:col>5</xdr:col>
      <xdr:colOff>19050</xdr:colOff>
      <xdr:row>47</xdr:row>
      <xdr:rowOff>19050</xdr:rowOff>
    </xdr:from>
    <xdr:to>
      <xdr:col>5</xdr:col>
      <xdr:colOff>942975</xdr:colOff>
      <xdr:row>48</xdr:row>
      <xdr:rowOff>1057275</xdr:rowOff>
    </xdr:to>
    <xdr:pic>
      <xdr:nvPicPr>
        <xdr:cNvPr id="92" name="Image_6_48"/>
        <xdr:cNvPicPr>
          <a:picLocks noChangeAspect="1"/>
        </xdr:cNvPicPr>
      </xdr:nvPicPr>
      <xdr:blipFill>
        <a:blip xmlns:r="http://schemas.openxmlformats.org/officeDocument/2006/relationships" r:embed="rId91" cstate="print"/>
        <a:stretch>
          <a:fillRect/>
        </a:stretch>
      </xdr:blipFill>
      <xdr:spPr>
        <a:xfrm>
          <a:off x="0" y="0"/>
          <a:ext cx="0" cy="0"/>
        </a:xfrm>
        <a:prstGeom prst="rect">
          <a:avLst/>
        </a:prstGeom>
      </xdr:spPr>
    </xdr:pic>
    <xdr:clientData/>
  </xdr:twoCellAnchor>
  <xdr:twoCellAnchor editAs="oneCell">
    <xdr:from>
      <xdr:col>5</xdr:col>
      <xdr:colOff>19050</xdr:colOff>
      <xdr:row>203</xdr:row>
      <xdr:rowOff>19050</xdr:rowOff>
    </xdr:from>
    <xdr:to>
      <xdr:col>5</xdr:col>
      <xdr:colOff>942975</xdr:colOff>
      <xdr:row>204</xdr:row>
      <xdr:rowOff>1057275</xdr:rowOff>
    </xdr:to>
    <xdr:pic>
      <xdr:nvPicPr>
        <xdr:cNvPr id="93" name="Image_6_204"/>
        <xdr:cNvPicPr>
          <a:picLocks noChangeAspect="1"/>
        </xdr:cNvPicPr>
      </xdr:nvPicPr>
      <xdr:blipFill>
        <a:blip xmlns:r="http://schemas.openxmlformats.org/officeDocument/2006/relationships" r:embed="rId92" cstate="print"/>
        <a:stretch>
          <a:fillRect/>
        </a:stretch>
      </xdr:blipFill>
      <xdr:spPr>
        <a:xfrm>
          <a:off x="0" y="0"/>
          <a:ext cx="0" cy="0"/>
        </a:xfrm>
        <a:prstGeom prst="rect">
          <a:avLst/>
        </a:prstGeom>
      </xdr:spPr>
    </xdr:pic>
    <xdr:clientData/>
  </xdr:twoCellAnchor>
  <xdr:twoCellAnchor editAs="oneCell">
    <xdr:from>
      <xdr:col>5</xdr:col>
      <xdr:colOff>19050</xdr:colOff>
      <xdr:row>268</xdr:row>
      <xdr:rowOff>19050</xdr:rowOff>
    </xdr:from>
    <xdr:to>
      <xdr:col>5</xdr:col>
      <xdr:colOff>942975</xdr:colOff>
      <xdr:row>269</xdr:row>
      <xdr:rowOff>1057275</xdr:rowOff>
    </xdr:to>
    <xdr:pic>
      <xdr:nvPicPr>
        <xdr:cNvPr id="94" name="Image_6_269"/>
        <xdr:cNvPicPr>
          <a:picLocks noChangeAspect="1"/>
        </xdr:cNvPicPr>
      </xdr:nvPicPr>
      <xdr:blipFill>
        <a:blip xmlns:r="http://schemas.openxmlformats.org/officeDocument/2006/relationships" r:embed="rId93" cstate="print"/>
        <a:stretch>
          <a:fillRect/>
        </a:stretch>
      </xdr:blipFill>
      <xdr:spPr>
        <a:xfrm>
          <a:off x="0" y="0"/>
          <a:ext cx="0" cy="0"/>
        </a:xfrm>
        <a:prstGeom prst="rect">
          <a:avLst/>
        </a:prstGeom>
      </xdr:spPr>
    </xdr:pic>
    <xdr:clientData/>
  </xdr:twoCellAnchor>
  <xdr:twoCellAnchor editAs="oneCell">
    <xdr:from>
      <xdr:col>5</xdr:col>
      <xdr:colOff>19050</xdr:colOff>
      <xdr:row>158</xdr:row>
      <xdr:rowOff>19050</xdr:rowOff>
    </xdr:from>
    <xdr:to>
      <xdr:col>5</xdr:col>
      <xdr:colOff>942975</xdr:colOff>
      <xdr:row>159</xdr:row>
      <xdr:rowOff>1057275</xdr:rowOff>
    </xdr:to>
    <xdr:pic>
      <xdr:nvPicPr>
        <xdr:cNvPr id="95" name="Image_6_159"/>
        <xdr:cNvPicPr>
          <a:picLocks noChangeAspect="1"/>
        </xdr:cNvPicPr>
      </xdr:nvPicPr>
      <xdr:blipFill>
        <a:blip xmlns:r="http://schemas.openxmlformats.org/officeDocument/2006/relationships" r:embed="rId94" cstate="print"/>
        <a:stretch>
          <a:fillRect/>
        </a:stretch>
      </xdr:blipFill>
      <xdr:spPr>
        <a:xfrm>
          <a:off x="0" y="0"/>
          <a:ext cx="0" cy="0"/>
        </a:xfrm>
        <a:prstGeom prst="rect">
          <a:avLst/>
        </a:prstGeom>
      </xdr:spPr>
    </xdr:pic>
    <xdr:clientData/>
  </xdr:twoCellAnchor>
  <xdr:twoCellAnchor editAs="oneCell">
    <xdr:from>
      <xdr:col>5</xdr:col>
      <xdr:colOff>19050</xdr:colOff>
      <xdr:row>246</xdr:row>
      <xdr:rowOff>19050</xdr:rowOff>
    </xdr:from>
    <xdr:to>
      <xdr:col>5</xdr:col>
      <xdr:colOff>942975</xdr:colOff>
      <xdr:row>247</xdr:row>
      <xdr:rowOff>1057275</xdr:rowOff>
    </xdr:to>
    <xdr:pic>
      <xdr:nvPicPr>
        <xdr:cNvPr id="96" name="Image_6_247"/>
        <xdr:cNvPicPr>
          <a:picLocks noChangeAspect="1"/>
        </xdr:cNvPicPr>
      </xdr:nvPicPr>
      <xdr:blipFill>
        <a:blip xmlns:r="http://schemas.openxmlformats.org/officeDocument/2006/relationships" r:embed="rId95" cstate="print"/>
        <a:stretch>
          <a:fillRect/>
        </a:stretch>
      </xdr:blipFill>
      <xdr:spPr>
        <a:xfrm>
          <a:off x="0" y="0"/>
          <a:ext cx="0" cy="0"/>
        </a:xfrm>
        <a:prstGeom prst="rect">
          <a:avLst/>
        </a:prstGeom>
      </xdr:spPr>
    </xdr:pic>
    <xdr:clientData/>
  </xdr:twoCellAnchor>
  <xdr:twoCellAnchor editAs="oneCell">
    <xdr:from>
      <xdr:col>5</xdr:col>
      <xdr:colOff>19050</xdr:colOff>
      <xdr:row>134</xdr:row>
      <xdr:rowOff>19050</xdr:rowOff>
    </xdr:from>
    <xdr:to>
      <xdr:col>5</xdr:col>
      <xdr:colOff>942975</xdr:colOff>
      <xdr:row>135</xdr:row>
      <xdr:rowOff>1057275</xdr:rowOff>
    </xdr:to>
    <xdr:pic>
      <xdr:nvPicPr>
        <xdr:cNvPr id="97" name="Image_6_135"/>
        <xdr:cNvPicPr>
          <a:picLocks noChangeAspect="1"/>
        </xdr:cNvPicPr>
      </xdr:nvPicPr>
      <xdr:blipFill>
        <a:blip xmlns:r="http://schemas.openxmlformats.org/officeDocument/2006/relationships" r:embed="rId96" cstate="print"/>
        <a:stretch>
          <a:fillRect/>
        </a:stretch>
      </xdr:blipFill>
      <xdr:spPr>
        <a:xfrm>
          <a:off x="0" y="0"/>
          <a:ext cx="0" cy="0"/>
        </a:xfrm>
        <a:prstGeom prst="rect">
          <a:avLst/>
        </a:prstGeom>
      </xdr:spPr>
    </xdr:pic>
    <xdr:clientData/>
  </xdr:twoCellAnchor>
  <xdr:twoCellAnchor editAs="oneCell">
    <xdr:from>
      <xdr:col>5</xdr:col>
      <xdr:colOff>19050</xdr:colOff>
      <xdr:row>52</xdr:row>
      <xdr:rowOff>19050</xdr:rowOff>
    </xdr:from>
    <xdr:to>
      <xdr:col>5</xdr:col>
      <xdr:colOff>942975</xdr:colOff>
      <xdr:row>53</xdr:row>
      <xdr:rowOff>1057275</xdr:rowOff>
    </xdr:to>
    <xdr:pic>
      <xdr:nvPicPr>
        <xdr:cNvPr id="98" name="Image_6_53"/>
        <xdr:cNvPicPr>
          <a:picLocks noChangeAspect="1"/>
        </xdr:cNvPicPr>
      </xdr:nvPicPr>
      <xdr:blipFill>
        <a:blip xmlns:r="http://schemas.openxmlformats.org/officeDocument/2006/relationships" r:embed="rId97" cstate="print"/>
        <a:stretch>
          <a:fillRect/>
        </a:stretch>
      </xdr:blipFill>
      <xdr:spPr>
        <a:xfrm>
          <a:off x="0" y="0"/>
          <a:ext cx="0" cy="0"/>
        </a:xfrm>
        <a:prstGeom prst="rect">
          <a:avLst/>
        </a:prstGeom>
      </xdr:spPr>
    </xdr:pic>
    <xdr:clientData/>
  </xdr:twoCellAnchor>
  <xdr:twoCellAnchor editAs="oneCell">
    <xdr:from>
      <xdr:col>5</xdr:col>
      <xdr:colOff>19050</xdr:colOff>
      <xdr:row>180</xdr:row>
      <xdr:rowOff>19050</xdr:rowOff>
    </xdr:from>
    <xdr:to>
      <xdr:col>5</xdr:col>
      <xdr:colOff>942975</xdr:colOff>
      <xdr:row>181</xdr:row>
      <xdr:rowOff>1057275</xdr:rowOff>
    </xdr:to>
    <xdr:pic>
      <xdr:nvPicPr>
        <xdr:cNvPr id="99" name="Image_6_181"/>
        <xdr:cNvPicPr>
          <a:picLocks noChangeAspect="1"/>
        </xdr:cNvPicPr>
      </xdr:nvPicPr>
      <xdr:blipFill>
        <a:blip xmlns:r="http://schemas.openxmlformats.org/officeDocument/2006/relationships" r:embed="rId98" cstate="print"/>
        <a:stretch>
          <a:fillRect/>
        </a:stretch>
      </xdr:blipFill>
      <xdr:spPr>
        <a:xfrm>
          <a:off x="0" y="0"/>
          <a:ext cx="0" cy="0"/>
        </a:xfrm>
        <a:prstGeom prst="rect">
          <a:avLst/>
        </a:prstGeom>
      </xdr:spPr>
    </xdr:pic>
    <xdr:clientData/>
  </xdr:twoCellAnchor>
  <xdr:twoCellAnchor editAs="oneCell">
    <xdr:from>
      <xdr:col>5</xdr:col>
      <xdr:colOff>19050</xdr:colOff>
      <xdr:row>227</xdr:row>
      <xdr:rowOff>19050</xdr:rowOff>
    </xdr:from>
    <xdr:to>
      <xdr:col>5</xdr:col>
      <xdr:colOff>942975</xdr:colOff>
      <xdr:row>228</xdr:row>
      <xdr:rowOff>1057275</xdr:rowOff>
    </xdr:to>
    <xdr:pic>
      <xdr:nvPicPr>
        <xdr:cNvPr id="100" name="Image_6_228"/>
        <xdr:cNvPicPr>
          <a:picLocks noChangeAspect="1"/>
        </xdr:cNvPicPr>
      </xdr:nvPicPr>
      <xdr:blipFill>
        <a:blip xmlns:r="http://schemas.openxmlformats.org/officeDocument/2006/relationships" r:embed="rId99" cstate="print"/>
        <a:stretch>
          <a:fillRect/>
        </a:stretch>
      </xdr:blipFill>
      <xdr:spPr>
        <a:xfrm>
          <a:off x="0" y="0"/>
          <a:ext cx="0" cy="0"/>
        </a:xfrm>
        <a:prstGeom prst="rect">
          <a:avLst/>
        </a:prstGeom>
      </xdr:spPr>
    </xdr:pic>
    <xdr:clientData/>
  </xdr:twoCellAnchor>
  <xdr:twoCellAnchor editAs="oneCell">
    <xdr:from>
      <xdr:col>5</xdr:col>
      <xdr:colOff>19050</xdr:colOff>
      <xdr:row>94</xdr:row>
      <xdr:rowOff>19050</xdr:rowOff>
    </xdr:from>
    <xdr:to>
      <xdr:col>5</xdr:col>
      <xdr:colOff>942975</xdr:colOff>
      <xdr:row>95</xdr:row>
      <xdr:rowOff>1057275</xdr:rowOff>
    </xdr:to>
    <xdr:pic>
      <xdr:nvPicPr>
        <xdr:cNvPr id="101" name="Image_6_95"/>
        <xdr:cNvPicPr>
          <a:picLocks noChangeAspect="1"/>
        </xdr:cNvPicPr>
      </xdr:nvPicPr>
      <xdr:blipFill>
        <a:blip xmlns:r="http://schemas.openxmlformats.org/officeDocument/2006/relationships" r:embed="rId100" cstate="print"/>
        <a:stretch>
          <a:fillRect/>
        </a:stretch>
      </xdr:blipFill>
      <xdr:spPr>
        <a:xfrm>
          <a:off x="0" y="0"/>
          <a:ext cx="0" cy="0"/>
        </a:xfrm>
        <a:prstGeom prst="rect">
          <a:avLst/>
        </a:prstGeom>
      </xdr:spPr>
    </xdr:pic>
    <xdr:clientData/>
  </xdr:twoCellAnchor>
  <xdr:twoCellAnchor editAs="oneCell">
    <xdr:from>
      <xdr:col>5</xdr:col>
      <xdr:colOff>19050</xdr:colOff>
      <xdr:row>116</xdr:row>
      <xdr:rowOff>19050</xdr:rowOff>
    </xdr:from>
    <xdr:to>
      <xdr:col>5</xdr:col>
      <xdr:colOff>942975</xdr:colOff>
      <xdr:row>117</xdr:row>
      <xdr:rowOff>1057275</xdr:rowOff>
    </xdr:to>
    <xdr:pic>
      <xdr:nvPicPr>
        <xdr:cNvPr id="102" name="Image_6_117"/>
        <xdr:cNvPicPr>
          <a:picLocks noChangeAspect="1"/>
        </xdr:cNvPicPr>
      </xdr:nvPicPr>
      <xdr:blipFill>
        <a:blip xmlns:r="http://schemas.openxmlformats.org/officeDocument/2006/relationships" r:embed="rId101" cstate="print"/>
        <a:stretch>
          <a:fillRect/>
        </a:stretch>
      </xdr:blipFill>
      <xdr:spPr>
        <a:xfrm>
          <a:off x="0" y="0"/>
          <a:ext cx="0" cy="0"/>
        </a:xfrm>
        <a:prstGeom prst="rect">
          <a:avLst/>
        </a:prstGeom>
      </xdr:spPr>
    </xdr:pic>
    <xdr:clientData/>
  </xdr:twoCellAnchor>
  <xdr:twoCellAnchor editAs="oneCell">
    <xdr:from>
      <xdr:col>5</xdr:col>
      <xdr:colOff>19050</xdr:colOff>
      <xdr:row>138</xdr:row>
      <xdr:rowOff>19050</xdr:rowOff>
    </xdr:from>
    <xdr:to>
      <xdr:col>5</xdr:col>
      <xdr:colOff>942975</xdr:colOff>
      <xdr:row>139</xdr:row>
      <xdr:rowOff>1057275</xdr:rowOff>
    </xdr:to>
    <xdr:pic>
      <xdr:nvPicPr>
        <xdr:cNvPr id="103" name="Image_6_139"/>
        <xdr:cNvPicPr>
          <a:picLocks noChangeAspect="1"/>
        </xdr:cNvPicPr>
      </xdr:nvPicPr>
      <xdr:blipFill>
        <a:blip xmlns:r="http://schemas.openxmlformats.org/officeDocument/2006/relationships" r:embed="rId102" cstate="print"/>
        <a:stretch>
          <a:fillRect/>
        </a:stretch>
      </xdr:blipFill>
      <xdr:spPr>
        <a:xfrm>
          <a:off x="0" y="0"/>
          <a:ext cx="0" cy="0"/>
        </a:xfrm>
        <a:prstGeom prst="rect">
          <a:avLst/>
        </a:prstGeom>
      </xdr:spPr>
    </xdr:pic>
    <xdr:clientData/>
  </xdr:twoCellAnchor>
  <xdr:twoCellAnchor editAs="oneCell">
    <xdr:from>
      <xdr:col>5</xdr:col>
      <xdr:colOff>19050</xdr:colOff>
      <xdr:row>205</xdr:row>
      <xdr:rowOff>19050</xdr:rowOff>
    </xdr:from>
    <xdr:to>
      <xdr:col>5</xdr:col>
      <xdr:colOff>942975</xdr:colOff>
      <xdr:row>206</xdr:row>
      <xdr:rowOff>1057275</xdr:rowOff>
    </xdr:to>
    <xdr:pic>
      <xdr:nvPicPr>
        <xdr:cNvPr id="104" name="Image_6_206"/>
        <xdr:cNvPicPr>
          <a:picLocks noChangeAspect="1"/>
        </xdr:cNvPicPr>
      </xdr:nvPicPr>
      <xdr:blipFill>
        <a:blip xmlns:r="http://schemas.openxmlformats.org/officeDocument/2006/relationships" r:embed="rId103" cstate="print"/>
        <a:stretch>
          <a:fillRect/>
        </a:stretch>
      </xdr:blipFill>
      <xdr:spPr>
        <a:xfrm>
          <a:off x="0" y="0"/>
          <a:ext cx="0" cy="0"/>
        </a:xfrm>
        <a:prstGeom prst="rect">
          <a:avLst/>
        </a:prstGeom>
      </xdr:spPr>
    </xdr:pic>
    <xdr:clientData/>
  </xdr:twoCellAnchor>
  <xdr:twoCellAnchor editAs="oneCell">
    <xdr:from>
      <xdr:col>5</xdr:col>
      <xdr:colOff>19050</xdr:colOff>
      <xdr:row>114</xdr:row>
      <xdr:rowOff>19050</xdr:rowOff>
    </xdr:from>
    <xdr:to>
      <xdr:col>5</xdr:col>
      <xdr:colOff>942975</xdr:colOff>
      <xdr:row>115</xdr:row>
      <xdr:rowOff>1057275</xdr:rowOff>
    </xdr:to>
    <xdr:pic>
      <xdr:nvPicPr>
        <xdr:cNvPr id="105" name="Image_6_115"/>
        <xdr:cNvPicPr>
          <a:picLocks noChangeAspect="1"/>
        </xdr:cNvPicPr>
      </xdr:nvPicPr>
      <xdr:blipFill>
        <a:blip xmlns:r="http://schemas.openxmlformats.org/officeDocument/2006/relationships" r:embed="rId104" cstate="print"/>
        <a:stretch>
          <a:fillRect/>
        </a:stretch>
      </xdr:blipFill>
      <xdr:spPr>
        <a:xfrm>
          <a:off x="0" y="0"/>
          <a:ext cx="0" cy="0"/>
        </a:xfrm>
        <a:prstGeom prst="rect">
          <a:avLst/>
        </a:prstGeom>
      </xdr:spPr>
    </xdr:pic>
    <xdr:clientData/>
  </xdr:twoCellAnchor>
  <xdr:twoCellAnchor editAs="oneCell">
    <xdr:from>
      <xdr:col>5</xdr:col>
      <xdr:colOff>19050</xdr:colOff>
      <xdr:row>270</xdr:row>
      <xdr:rowOff>19050</xdr:rowOff>
    </xdr:from>
    <xdr:to>
      <xdr:col>5</xdr:col>
      <xdr:colOff>942975</xdr:colOff>
      <xdr:row>271</xdr:row>
      <xdr:rowOff>1057275</xdr:rowOff>
    </xdr:to>
    <xdr:pic>
      <xdr:nvPicPr>
        <xdr:cNvPr id="106" name="Image_6_271"/>
        <xdr:cNvPicPr>
          <a:picLocks noChangeAspect="1"/>
        </xdr:cNvPicPr>
      </xdr:nvPicPr>
      <xdr:blipFill>
        <a:blip xmlns:r="http://schemas.openxmlformats.org/officeDocument/2006/relationships" r:embed="rId105" cstate="print"/>
        <a:stretch>
          <a:fillRect/>
        </a:stretch>
      </xdr:blipFill>
      <xdr:spPr>
        <a:xfrm>
          <a:off x="0" y="0"/>
          <a:ext cx="0" cy="0"/>
        </a:xfrm>
        <a:prstGeom prst="rect">
          <a:avLst/>
        </a:prstGeom>
      </xdr:spPr>
    </xdr:pic>
    <xdr:clientData/>
  </xdr:twoCellAnchor>
  <xdr:twoCellAnchor editAs="oneCell">
    <xdr:from>
      <xdr:col>5</xdr:col>
      <xdr:colOff>19050</xdr:colOff>
      <xdr:row>72</xdr:row>
      <xdr:rowOff>19050</xdr:rowOff>
    </xdr:from>
    <xdr:to>
      <xdr:col>5</xdr:col>
      <xdr:colOff>942975</xdr:colOff>
      <xdr:row>73</xdr:row>
      <xdr:rowOff>1057275</xdr:rowOff>
    </xdr:to>
    <xdr:pic>
      <xdr:nvPicPr>
        <xdr:cNvPr id="107" name="Image_6_73"/>
        <xdr:cNvPicPr>
          <a:picLocks noChangeAspect="1"/>
        </xdr:cNvPicPr>
      </xdr:nvPicPr>
      <xdr:blipFill>
        <a:blip xmlns:r="http://schemas.openxmlformats.org/officeDocument/2006/relationships" r:embed="rId106" cstate="print"/>
        <a:stretch>
          <a:fillRect/>
        </a:stretch>
      </xdr:blipFill>
      <xdr:spPr>
        <a:xfrm>
          <a:off x="0" y="0"/>
          <a:ext cx="0" cy="0"/>
        </a:xfrm>
        <a:prstGeom prst="rect">
          <a:avLst/>
        </a:prstGeom>
      </xdr:spPr>
    </xdr:pic>
    <xdr:clientData/>
  </xdr:twoCellAnchor>
  <xdr:twoCellAnchor editAs="oneCell">
    <xdr:from>
      <xdr:col>5</xdr:col>
      <xdr:colOff>19050</xdr:colOff>
      <xdr:row>248</xdr:row>
      <xdr:rowOff>19050</xdr:rowOff>
    </xdr:from>
    <xdr:to>
      <xdr:col>5</xdr:col>
      <xdr:colOff>942975</xdr:colOff>
      <xdr:row>249</xdr:row>
      <xdr:rowOff>1057275</xdr:rowOff>
    </xdr:to>
    <xdr:pic>
      <xdr:nvPicPr>
        <xdr:cNvPr id="108" name="Image_6_249"/>
        <xdr:cNvPicPr>
          <a:picLocks noChangeAspect="1"/>
        </xdr:cNvPicPr>
      </xdr:nvPicPr>
      <xdr:blipFill>
        <a:blip xmlns:r="http://schemas.openxmlformats.org/officeDocument/2006/relationships" r:embed="rId107" cstate="print"/>
        <a:stretch>
          <a:fillRect/>
        </a:stretch>
      </xdr:blipFill>
      <xdr:spPr>
        <a:xfrm>
          <a:off x="0" y="0"/>
          <a:ext cx="0" cy="0"/>
        </a:xfrm>
        <a:prstGeom prst="rect">
          <a:avLst/>
        </a:prstGeom>
      </xdr:spPr>
    </xdr:pic>
    <xdr:clientData/>
  </xdr:twoCellAnchor>
  <xdr:twoCellAnchor editAs="oneCell">
    <xdr:from>
      <xdr:col>5</xdr:col>
      <xdr:colOff>19050</xdr:colOff>
      <xdr:row>54</xdr:row>
      <xdr:rowOff>19050</xdr:rowOff>
    </xdr:from>
    <xdr:to>
      <xdr:col>5</xdr:col>
      <xdr:colOff>942975</xdr:colOff>
      <xdr:row>55</xdr:row>
      <xdr:rowOff>1057275</xdr:rowOff>
    </xdr:to>
    <xdr:pic>
      <xdr:nvPicPr>
        <xdr:cNvPr id="109" name="Image_6_55"/>
        <xdr:cNvPicPr>
          <a:picLocks noChangeAspect="1"/>
        </xdr:cNvPicPr>
      </xdr:nvPicPr>
      <xdr:blipFill>
        <a:blip xmlns:r="http://schemas.openxmlformats.org/officeDocument/2006/relationships" r:embed="rId108" cstate="print"/>
        <a:stretch>
          <a:fillRect/>
        </a:stretch>
      </xdr:blipFill>
      <xdr:spPr>
        <a:xfrm>
          <a:off x="0" y="0"/>
          <a:ext cx="0" cy="0"/>
        </a:xfrm>
        <a:prstGeom prst="rect">
          <a:avLst/>
        </a:prstGeom>
      </xdr:spPr>
    </xdr:pic>
    <xdr:clientData/>
  </xdr:twoCellAnchor>
  <xdr:twoCellAnchor editAs="oneCell">
    <xdr:from>
      <xdr:col>5</xdr:col>
      <xdr:colOff>19050</xdr:colOff>
      <xdr:row>182</xdr:row>
      <xdr:rowOff>19050</xdr:rowOff>
    </xdr:from>
    <xdr:to>
      <xdr:col>5</xdr:col>
      <xdr:colOff>942975</xdr:colOff>
      <xdr:row>183</xdr:row>
      <xdr:rowOff>1057275</xdr:rowOff>
    </xdr:to>
    <xdr:pic>
      <xdr:nvPicPr>
        <xdr:cNvPr id="110" name="Image_6_183"/>
        <xdr:cNvPicPr>
          <a:picLocks noChangeAspect="1"/>
        </xdr:cNvPicPr>
      </xdr:nvPicPr>
      <xdr:blipFill>
        <a:blip xmlns:r="http://schemas.openxmlformats.org/officeDocument/2006/relationships" r:embed="rId109" cstate="print"/>
        <a:stretch>
          <a:fillRect/>
        </a:stretch>
      </xdr:blipFill>
      <xdr:spPr>
        <a:xfrm>
          <a:off x="0" y="0"/>
          <a:ext cx="0" cy="0"/>
        </a:xfrm>
        <a:prstGeom prst="rect">
          <a:avLst/>
        </a:prstGeom>
      </xdr:spPr>
    </xdr:pic>
    <xdr:clientData/>
  </xdr:twoCellAnchor>
  <xdr:twoCellAnchor editAs="oneCell">
    <xdr:from>
      <xdr:col>5</xdr:col>
      <xdr:colOff>19050</xdr:colOff>
      <xdr:row>96</xdr:row>
      <xdr:rowOff>19050</xdr:rowOff>
    </xdr:from>
    <xdr:to>
      <xdr:col>5</xdr:col>
      <xdr:colOff>942975</xdr:colOff>
      <xdr:row>97</xdr:row>
      <xdr:rowOff>1057275</xdr:rowOff>
    </xdr:to>
    <xdr:pic>
      <xdr:nvPicPr>
        <xdr:cNvPr id="111" name="Image_6_97"/>
        <xdr:cNvPicPr>
          <a:picLocks noChangeAspect="1"/>
        </xdr:cNvPicPr>
      </xdr:nvPicPr>
      <xdr:blipFill>
        <a:blip xmlns:r="http://schemas.openxmlformats.org/officeDocument/2006/relationships" r:embed="rId110" cstate="print"/>
        <a:stretch>
          <a:fillRect/>
        </a:stretch>
      </xdr:blipFill>
      <xdr:spPr>
        <a:xfrm>
          <a:off x="0" y="0"/>
          <a:ext cx="0" cy="0"/>
        </a:xfrm>
        <a:prstGeom prst="rect">
          <a:avLst/>
        </a:prstGeom>
      </xdr:spPr>
    </xdr:pic>
    <xdr:clientData/>
  </xdr:twoCellAnchor>
  <xdr:twoCellAnchor editAs="oneCell">
    <xdr:from>
      <xdr:col>5</xdr:col>
      <xdr:colOff>19050</xdr:colOff>
      <xdr:row>118</xdr:row>
      <xdr:rowOff>19050</xdr:rowOff>
    </xdr:from>
    <xdr:to>
      <xdr:col>5</xdr:col>
      <xdr:colOff>942975</xdr:colOff>
      <xdr:row>119</xdr:row>
      <xdr:rowOff>1057275</xdr:rowOff>
    </xdr:to>
    <xdr:pic>
      <xdr:nvPicPr>
        <xdr:cNvPr id="112" name="Image_6_119"/>
        <xdr:cNvPicPr>
          <a:picLocks noChangeAspect="1"/>
        </xdr:cNvPicPr>
      </xdr:nvPicPr>
      <xdr:blipFill>
        <a:blip xmlns:r="http://schemas.openxmlformats.org/officeDocument/2006/relationships" r:embed="rId111" cstate="print"/>
        <a:stretch>
          <a:fillRect/>
        </a:stretch>
      </xdr:blipFill>
      <xdr:spPr>
        <a:xfrm>
          <a:off x="0" y="0"/>
          <a:ext cx="0" cy="0"/>
        </a:xfrm>
        <a:prstGeom prst="rect">
          <a:avLst/>
        </a:prstGeom>
      </xdr:spPr>
    </xdr:pic>
    <xdr:clientData/>
  </xdr:twoCellAnchor>
  <xdr:twoCellAnchor editAs="oneCell">
    <xdr:from>
      <xdr:col>5</xdr:col>
      <xdr:colOff>19050</xdr:colOff>
      <xdr:row>140</xdr:row>
      <xdr:rowOff>19050</xdr:rowOff>
    </xdr:from>
    <xdr:to>
      <xdr:col>5</xdr:col>
      <xdr:colOff>942975</xdr:colOff>
      <xdr:row>141</xdr:row>
      <xdr:rowOff>1057275</xdr:rowOff>
    </xdr:to>
    <xdr:pic>
      <xdr:nvPicPr>
        <xdr:cNvPr id="113" name="Image_6_141"/>
        <xdr:cNvPicPr>
          <a:picLocks noChangeAspect="1"/>
        </xdr:cNvPicPr>
      </xdr:nvPicPr>
      <xdr:blipFill>
        <a:blip xmlns:r="http://schemas.openxmlformats.org/officeDocument/2006/relationships" r:embed="rId112" cstate="print"/>
        <a:stretch>
          <a:fillRect/>
        </a:stretch>
      </xdr:blipFill>
      <xdr:spPr>
        <a:xfrm>
          <a:off x="0" y="0"/>
          <a:ext cx="0" cy="0"/>
        </a:xfrm>
        <a:prstGeom prst="rect">
          <a:avLst/>
        </a:prstGeom>
      </xdr:spPr>
    </xdr:pic>
    <xdr:clientData/>
  </xdr:twoCellAnchor>
  <xdr:twoCellAnchor editAs="oneCell">
    <xdr:from>
      <xdr:col>5</xdr:col>
      <xdr:colOff>19050</xdr:colOff>
      <xdr:row>160</xdr:row>
      <xdr:rowOff>19050</xdr:rowOff>
    </xdr:from>
    <xdr:to>
      <xdr:col>5</xdr:col>
      <xdr:colOff>942975</xdr:colOff>
      <xdr:row>161</xdr:row>
      <xdr:rowOff>1057275</xdr:rowOff>
    </xdr:to>
    <xdr:pic>
      <xdr:nvPicPr>
        <xdr:cNvPr id="114" name="Image_6_161"/>
        <xdr:cNvPicPr>
          <a:picLocks noChangeAspect="1"/>
        </xdr:cNvPicPr>
      </xdr:nvPicPr>
      <xdr:blipFill>
        <a:blip xmlns:r="http://schemas.openxmlformats.org/officeDocument/2006/relationships" r:embed="rId113" cstate="print"/>
        <a:stretch>
          <a:fillRect/>
        </a:stretch>
      </xdr:blipFill>
      <xdr:spPr>
        <a:xfrm>
          <a:off x="0" y="0"/>
          <a:ext cx="0" cy="0"/>
        </a:xfrm>
        <a:prstGeom prst="rect">
          <a:avLst/>
        </a:prstGeom>
      </xdr:spPr>
    </xdr:pic>
    <xdr:clientData/>
  </xdr:twoCellAnchor>
  <xdr:twoCellAnchor editAs="oneCell">
    <xdr:from>
      <xdr:col>5</xdr:col>
      <xdr:colOff>19050</xdr:colOff>
      <xdr:row>136</xdr:row>
      <xdr:rowOff>19050</xdr:rowOff>
    </xdr:from>
    <xdr:to>
      <xdr:col>5</xdr:col>
      <xdr:colOff>942975</xdr:colOff>
      <xdr:row>137</xdr:row>
      <xdr:rowOff>1057275</xdr:rowOff>
    </xdr:to>
    <xdr:pic>
      <xdr:nvPicPr>
        <xdr:cNvPr id="115" name="Image_6_137"/>
        <xdr:cNvPicPr>
          <a:picLocks noChangeAspect="1"/>
        </xdr:cNvPicPr>
      </xdr:nvPicPr>
      <xdr:blipFill>
        <a:blip xmlns:r="http://schemas.openxmlformats.org/officeDocument/2006/relationships" r:embed="rId114" cstate="print"/>
        <a:stretch>
          <a:fillRect/>
        </a:stretch>
      </xdr:blipFill>
      <xdr:spPr>
        <a:xfrm>
          <a:off x="0" y="0"/>
          <a:ext cx="0" cy="0"/>
        </a:xfrm>
        <a:prstGeom prst="rect">
          <a:avLst/>
        </a:prstGeom>
      </xdr:spPr>
    </xdr:pic>
    <xdr:clientData/>
  </xdr:twoCellAnchor>
  <xdr:twoCellAnchor editAs="oneCell">
    <xdr:from>
      <xdr:col>5</xdr:col>
      <xdr:colOff>19050</xdr:colOff>
      <xdr:row>207</xdr:row>
      <xdr:rowOff>19050</xdr:rowOff>
    </xdr:from>
    <xdr:to>
      <xdr:col>5</xdr:col>
      <xdr:colOff>942975</xdr:colOff>
      <xdr:row>208</xdr:row>
      <xdr:rowOff>1057275</xdr:rowOff>
    </xdr:to>
    <xdr:pic>
      <xdr:nvPicPr>
        <xdr:cNvPr id="116" name="Image_6_208"/>
        <xdr:cNvPicPr>
          <a:picLocks noChangeAspect="1"/>
        </xdr:cNvPicPr>
      </xdr:nvPicPr>
      <xdr:blipFill>
        <a:blip xmlns:r="http://schemas.openxmlformats.org/officeDocument/2006/relationships" r:embed="rId115" cstate="print"/>
        <a:stretch>
          <a:fillRect/>
        </a:stretch>
      </xdr:blipFill>
      <xdr:spPr>
        <a:xfrm>
          <a:off x="0" y="0"/>
          <a:ext cx="0" cy="0"/>
        </a:xfrm>
        <a:prstGeom prst="rect">
          <a:avLst/>
        </a:prstGeom>
      </xdr:spPr>
    </xdr:pic>
    <xdr:clientData/>
  </xdr:twoCellAnchor>
  <xdr:twoCellAnchor editAs="oneCell">
    <xdr:from>
      <xdr:col>5</xdr:col>
      <xdr:colOff>19050</xdr:colOff>
      <xdr:row>272</xdr:row>
      <xdr:rowOff>19050</xdr:rowOff>
    </xdr:from>
    <xdr:to>
      <xdr:col>5</xdr:col>
      <xdr:colOff>942975</xdr:colOff>
      <xdr:row>273</xdr:row>
      <xdr:rowOff>1057275</xdr:rowOff>
    </xdr:to>
    <xdr:pic>
      <xdr:nvPicPr>
        <xdr:cNvPr id="117" name="Image_6_273"/>
        <xdr:cNvPicPr>
          <a:picLocks noChangeAspect="1"/>
        </xdr:cNvPicPr>
      </xdr:nvPicPr>
      <xdr:blipFill>
        <a:blip xmlns:r="http://schemas.openxmlformats.org/officeDocument/2006/relationships" r:embed="rId116" cstate="print"/>
        <a:stretch>
          <a:fillRect/>
        </a:stretch>
      </xdr:blipFill>
      <xdr:spPr>
        <a:xfrm>
          <a:off x="0" y="0"/>
          <a:ext cx="0" cy="0"/>
        </a:xfrm>
        <a:prstGeom prst="rect">
          <a:avLst/>
        </a:prstGeom>
      </xdr:spPr>
    </xdr:pic>
    <xdr:clientData/>
  </xdr:twoCellAnchor>
  <xdr:twoCellAnchor editAs="oneCell">
    <xdr:from>
      <xdr:col>5</xdr:col>
      <xdr:colOff>19050</xdr:colOff>
      <xdr:row>74</xdr:row>
      <xdr:rowOff>19050</xdr:rowOff>
    </xdr:from>
    <xdr:to>
      <xdr:col>5</xdr:col>
      <xdr:colOff>942975</xdr:colOff>
      <xdr:row>75</xdr:row>
      <xdr:rowOff>1057275</xdr:rowOff>
    </xdr:to>
    <xdr:pic>
      <xdr:nvPicPr>
        <xdr:cNvPr id="118" name="Image_6_75"/>
        <xdr:cNvPicPr>
          <a:picLocks noChangeAspect="1"/>
        </xdr:cNvPicPr>
      </xdr:nvPicPr>
      <xdr:blipFill>
        <a:blip xmlns:r="http://schemas.openxmlformats.org/officeDocument/2006/relationships" r:embed="rId117" cstate="print"/>
        <a:stretch>
          <a:fillRect/>
        </a:stretch>
      </xdr:blipFill>
      <xdr:spPr>
        <a:xfrm>
          <a:off x="0" y="0"/>
          <a:ext cx="0" cy="0"/>
        </a:xfrm>
        <a:prstGeom prst="rect">
          <a:avLst/>
        </a:prstGeom>
      </xdr:spPr>
    </xdr:pic>
    <xdr:clientData/>
  </xdr:twoCellAnchor>
  <xdr:twoCellAnchor editAs="oneCell">
    <xdr:from>
      <xdr:col>5</xdr:col>
      <xdr:colOff>19050</xdr:colOff>
      <xdr:row>250</xdr:row>
      <xdr:rowOff>19050</xdr:rowOff>
    </xdr:from>
    <xdr:to>
      <xdr:col>5</xdr:col>
      <xdr:colOff>942975</xdr:colOff>
      <xdr:row>251</xdr:row>
      <xdr:rowOff>1057275</xdr:rowOff>
    </xdr:to>
    <xdr:pic>
      <xdr:nvPicPr>
        <xdr:cNvPr id="119" name="Image_6_251"/>
        <xdr:cNvPicPr>
          <a:picLocks noChangeAspect="1"/>
        </xdr:cNvPicPr>
      </xdr:nvPicPr>
      <xdr:blipFill>
        <a:blip xmlns:r="http://schemas.openxmlformats.org/officeDocument/2006/relationships" r:embed="rId118" cstate="print"/>
        <a:stretch>
          <a:fillRect/>
        </a:stretch>
      </xdr:blipFill>
      <xdr:spPr>
        <a:xfrm>
          <a:off x="0" y="0"/>
          <a:ext cx="0" cy="0"/>
        </a:xfrm>
        <a:prstGeom prst="rect">
          <a:avLst/>
        </a:prstGeom>
      </xdr:spPr>
    </xdr:pic>
    <xdr:clientData/>
  </xdr:twoCellAnchor>
  <xdr:twoCellAnchor editAs="oneCell">
    <xdr:from>
      <xdr:col>5</xdr:col>
      <xdr:colOff>19050</xdr:colOff>
      <xdr:row>229</xdr:row>
      <xdr:rowOff>19050</xdr:rowOff>
    </xdr:from>
    <xdr:to>
      <xdr:col>5</xdr:col>
      <xdr:colOff>942975</xdr:colOff>
      <xdr:row>230</xdr:row>
      <xdr:rowOff>1057275</xdr:rowOff>
    </xdr:to>
    <xdr:pic>
      <xdr:nvPicPr>
        <xdr:cNvPr id="120" name="Image_6_230"/>
        <xdr:cNvPicPr>
          <a:picLocks noChangeAspect="1"/>
        </xdr:cNvPicPr>
      </xdr:nvPicPr>
      <xdr:blipFill>
        <a:blip xmlns:r="http://schemas.openxmlformats.org/officeDocument/2006/relationships" r:embed="rId119" cstate="print"/>
        <a:stretch>
          <a:fillRect/>
        </a:stretch>
      </xdr:blipFill>
      <xdr:spPr>
        <a:xfrm>
          <a:off x="0" y="0"/>
          <a:ext cx="0" cy="0"/>
        </a:xfrm>
        <a:prstGeom prst="rect">
          <a:avLst/>
        </a:prstGeom>
      </xdr:spPr>
    </xdr:pic>
    <xdr:clientData/>
  </xdr:twoCellAnchor>
  <xdr:twoCellAnchor editAs="oneCell">
    <xdr:from>
      <xdr:col>5</xdr:col>
      <xdr:colOff>19050</xdr:colOff>
      <xdr:row>184</xdr:row>
      <xdr:rowOff>19050</xdr:rowOff>
    </xdr:from>
    <xdr:to>
      <xdr:col>5</xdr:col>
      <xdr:colOff>942975</xdr:colOff>
      <xdr:row>185</xdr:row>
      <xdr:rowOff>1057275</xdr:rowOff>
    </xdr:to>
    <xdr:pic>
      <xdr:nvPicPr>
        <xdr:cNvPr id="121" name="Image_6_185"/>
        <xdr:cNvPicPr>
          <a:picLocks noChangeAspect="1"/>
        </xdr:cNvPicPr>
      </xdr:nvPicPr>
      <xdr:blipFill>
        <a:blip xmlns:r="http://schemas.openxmlformats.org/officeDocument/2006/relationships" r:embed="rId120" cstate="print"/>
        <a:stretch>
          <a:fillRect/>
        </a:stretch>
      </xdr:blipFill>
      <xdr:spPr>
        <a:xfrm>
          <a:off x="0" y="0"/>
          <a:ext cx="0" cy="0"/>
        </a:xfrm>
        <a:prstGeom prst="rect">
          <a:avLst/>
        </a:prstGeom>
      </xdr:spPr>
    </xdr:pic>
    <xdr:clientData/>
  </xdr:twoCellAnchor>
  <xdr:twoCellAnchor editAs="oneCell">
    <xdr:from>
      <xdr:col>5</xdr:col>
      <xdr:colOff>19050</xdr:colOff>
      <xdr:row>120</xdr:row>
      <xdr:rowOff>19050</xdr:rowOff>
    </xdr:from>
    <xdr:to>
      <xdr:col>5</xdr:col>
      <xdr:colOff>942975</xdr:colOff>
      <xdr:row>121</xdr:row>
      <xdr:rowOff>1057275</xdr:rowOff>
    </xdr:to>
    <xdr:pic>
      <xdr:nvPicPr>
        <xdr:cNvPr id="122" name="Image_6_121"/>
        <xdr:cNvPicPr>
          <a:picLocks noChangeAspect="1"/>
        </xdr:cNvPicPr>
      </xdr:nvPicPr>
      <xdr:blipFill>
        <a:blip xmlns:r="http://schemas.openxmlformats.org/officeDocument/2006/relationships" r:embed="rId121" cstate="print"/>
        <a:stretch>
          <a:fillRect/>
        </a:stretch>
      </xdr:blipFill>
      <xdr:spPr>
        <a:xfrm>
          <a:off x="0" y="0"/>
          <a:ext cx="0" cy="0"/>
        </a:xfrm>
        <a:prstGeom prst="rect">
          <a:avLst/>
        </a:prstGeom>
      </xdr:spPr>
    </xdr:pic>
    <xdr:clientData/>
  </xdr:twoCellAnchor>
  <xdr:twoCellAnchor editAs="oneCell">
    <xdr:from>
      <xdr:col>5</xdr:col>
      <xdr:colOff>19050</xdr:colOff>
      <xdr:row>142</xdr:row>
      <xdr:rowOff>19050</xdr:rowOff>
    </xdr:from>
    <xdr:to>
      <xdr:col>5</xdr:col>
      <xdr:colOff>942975</xdr:colOff>
      <xdr:row>143</xdr:row>
      <xdr:rowOff>1057275</xdr:rowOff>
    </xdr:to>
    <xdr:pic>
      <xdr:nvPicPr>
        <xdr:cNvPr id="123" name="Image_6_143"/>
        <xdr:cNvPicPr>
          <a:picLocks noChangeAspect="1"/>
        </xdr:cNvPicPr>
      </xdr:nvPicPr>
      <xdr:blipFill>
        <a:blip xmlns:r="http://schemas.openxmlformats.org/officeDocument/2006/relationships" r:embed="rId122" cstate="print"/>
        <a:stretch>
          <a:fillRect/>
        </a:stretch>
      </xdr:blipFill>
      <xdr:spPr>
        <a:xfrm>
          <a:off x="0" y="0"/>
          <a:ext cx="0" cy="0"/>
        </a:xfrm>
        <a:prstGeom prst="rect">
          <a:avLst/>
        </a:prstGeom>
      </xdr:spPr>
    </xdr:pic>
    <xdr:clientData/>
  </xdr:twoCellAnchor>
  <xdr:twoCellAnchor editAs="oneCell">
    <xdr:from>
      <xdr:col>5</xdr:col>
      <xdr:colOff>19050</xdr:colOff>
      <xdr:row>162</xdr:row>
      <xdr:rowOff>19050</xdr:rowOff>
    </xdr:from>
    <xdr:to>
      <xdr:col>5</xdr:col>
      <xdr:colOff>942975</xdr:colOff>
      <xdr:row>163</xdr:row>
      <xdr:rowOff>1057275</xdr:rowOff>
    </xdr:to>
    <xdr:pic>
      <xdr:nvPicPr>
        <xdr:cNvPr id="124" name="Image_6_163"/>
        <xdr:cNvPicPr>
          <a:picLocks noChangeAspect="1"/>
        </xdr:cNvPicPr>
      </xdr:nvPicPr>
      <xdr:blipFill>
        <a:blip xmlns:r="http://schemas.openxmlformats.org/officeDocument/2006/relationships" r:embed="rId123" cstate="print"/>
        <a:stretch>
          <a:fillRect/>
        </a:stretch>
      </xdr:blipFill>
      <xdr:spPr>
        <a:xfrm>
          <a:off x="0" y="0"/>
          <a:ext cx="0" cy="0"/>
        </a:xfrm>
        <a:prstGeom prst="rect">
          <a:avLst/>
        </a:prstGeom>
      </xdr:spPr>
    </xdr:pic>
    <xdr:clientData/>
  </xdr:twoCellAnchor>
  <xdr:twoCellAnchor editAs="oneCell">
    <xdr:from>
      <xdr:col>5</xdr:col>
      <xdr:colOff>19050</xdr:colOff>
      <xdr:row>209</xdr:row>
      <xdr:rowOff>19050</xdr:rowOff>
    </xdr:from>
    <xdr:to>
      <xdr:col>5</xdr:col>
      <xdr:colOff>942975</xdr:colOff>
      <xdr:row>210</xdr:row>
      <xdr:rowOff>1057275</xdr:rowOff>
    </xdr:to>
    <xdr:pic>
      <xdr:nvPicPr>
        <xdr:cNvPr id="125" name="Image_6_210"/>
        <xdr:cNvPicPr>
          <a:picLocks noChangeAspect="1"/>
        </xdr:cNvPicPr>
      </xdr:nvPicPr>
      <xdr:blipFill>
        <a:blip xmlns:r="http://schemas.openxmlformats.org/officeDocument/2006/relationships" r:embed="rId124" cstate="print"/>
        <a:stretch>
          <a:fillRect/>
        </a:stretch>
      </xdr:blipFill>
      <xdr:spPr>
        <a:xfrm>
          <a:off x="0" y="0"/>
          <a:ext cx="0" cy="0"/>
        </a:xfrm>
        <a:prstGeom prst="rect">
          <a:avLst/>
        </a:prstGeom>
      </xdr:spPr>
    </xdr:pic>
    <xdr:clientData/>
  </xdr:twoCellAnchor>
  <xdr:twoCellAnchor editAs="oneCell">
    <xdr:from>
      <xdr:col>5</xdr:col>
      <xdr:colOff>19050</xdr:colOff>
      <xdr:row>274</xdr:row>
      <xdr:rowOff>19050</xdr:rowOff>
    </xdr:from>
    <xdr:to>
      <xdr:col>5</xdr:col>
      <xdr:colOff>942975</xdr:colOff>
      <xdr:row>275</xdr:row>
      <xdr:rowOff>1057275</xdr:rowOff>
    </xdr:to>
    <xdr:pic>
      <xdr:nvPicPr>
        <xdr:cNvPr id="126" name="Image_6_275"/>
        <xdr:cNvPicPr>
          <a:picLocks noChangeAspect="1"/>
        </xdr:cNvPicPr>
      </xdr:nvPicPr>
      <xdr:blipFill>
        <a:blip xmlns:r="http://schemas.openxmlformats.org/officeDocument/2006/relationships" r:embed="rId125" cstate="print"/>
        <a:stretch>
          <a:fillRect/>
        </a:stretch>
      </xdr:blipFill>
      <xdr:spPr>
        <a:xfrm>
          <a:off x="0" y="0"/>
          <a:ext cx="0" cy="0"/>
        </a:xfrm>
        <a:prstGeom prst="rect">
          <a:avLst/>
        </a:prstGeom>
      </xdr:spPr>
    </xdr:pic>
    <xdr:clientData/>
  </xdr:twoCellAnchor>
  <xdr:twoCellAnchor editAs="oneCell">
    <xdr:from>
      <xdr:col>5</xdr:col>
      <xdr:colOff>19050</xdr:colOff>
      <xdr:row>98</xdr:row>
      <xdr:rowOff>19050</xdr:rowOff>
    </xdr:from>
    <xdr:to>
      <xdr:col>5</xdr:col>
      <xdr:colOff>942975</xdr:colOff>
      <xdr:row>99</xdr:row>
      <xdr:rowOff>1057275</xdr:rowOff>
    </xdr:to>
    <xdr:pic>
      <xdr:nvPicPr>
        <xdr:cNvPr id="127" name="Image_6_99"/>
        <xdr:cNvPicPr>
          <a:picLocks noChangeAspect="1"/>
        </xdr:cNvPicPr>
      </xdr:nvPicPr>
      <xdr:blipFill>
        <a:blip xmlns:r="http://schemas.openxmlformats.org/officeDocument/2006/relationships" r:embed="rId126" cstate="print"/>
        <a:stretch>
          <a:fillRect/>
        </a:stretch>
      </xdr:blipFill>
      <xdr:spPr>
        <a:xfrm>
          <a:off x="0" y="0"/>
          <a:ext cx="0" cy="0"/>
        </a:xfrm>
        <a:prstGeom prst="rect">
          <a:avLst/>
        </a:prstGeom>
      </xdr:spPr>
    </xdr:pic>
    <xdr:clientData/>
  </xdr:twoCellAnchor>
  <xdr:twoCellAnchor editAs="oneCell">
    <xdr:from>
      <xdr:col>5</xdr:col>
      <xdr:colOff>19050</xdr:colOff>
      <xdr:row>76</xdr:row>
      <xdr:rowOff>19050</xdr:rowOff>
    </xdr:from>
    <xdr:to>
      <xdr:col>5</xdr:col>
      <xdr:colOff>942975</xdr:colOff>
      <xdr:row>77</xdr:row>
      <xdr:rowOff>1057275</xdr:rowOff>
    </xdr:to>
    <xdr:pic>
      <xdr:nvPicPr>
        <xdr:cNvPr id="128" name="Image_6_77"/>
        <xdr:cNvPicPr>
          <a:picLocks noChangeAspect="1"/>
        </xdr:cNvPicPr>
      </xdr:nvPicPr>
      <xdr:blipFill>
        <a:blip xmlns:r="http://schemas.openxmlformats.org/officeDocument/2006/relationships" r:embed="rId127" cstate="print"/>
        <a:stretch>
          <a:fillRect/>
        </a:stretch>
      </xdr:blipFill>
      <xdr:spPr>
        <a:xfrm>
          <a:off x="0" y="0"/>
          <a:ext cx="0" cy="0"/>
        </a:xfrm>
        <a:prstGeom prst="rect">
          <a:avLst/>
        </a:prstGeom>
      </xdr:spPr>
    </xdr:pic>
    <xdr:clientData/>
  </xdr:twoCellAnchor>
  <xdr:twoCellAnchor editAs="oneCell">
    <xdr:from>
      <xdr:col>5</xdr:col>
      <xdr:colOff>19050</xdr:colOff>
      <xdr:row>252</xdr:row>
      <xdr:rowOff>19050</xdr:rowOff>
    </xdr:from>
    <xdr:to>
      <xdr:col>5</xdr:col>
      <xdr:colOff>942975</xdr:colOff>
      <xdr:row>253</xdr:row>
      <xdr:rowOff>1057275</xdr:rowOff>
    </xdr:to>
    <xdr:pic>
      <xdr:nvPicPr>
        <xdr:cNvPr id="129" name="Image_6_253"/>
        <xdr:cNvPicPr>
          <a:picLocks noChangeAspect="1"/>
        </xdr:cNvPicPr>
      </xdr:nvPicPr>
      <xdr:blipFill>
        <a:blip xmlns:r="http://schemas.openxmlformats.org/officeDocument/2006/relationships" r:embed="rId128" cstate="print"/>
        <a:stretch>
          <a:fillRect/>
        </a:stretch>
      </xdr:blipFill>
      <xdr:spPr>
        <a:xfrm>
          <a:off x="0" y="0"/>
          <a:ext cx="0" cy="0"/>
        </a:xfrm>
        <a:prstGeom prst="rect">
          <a:avLst/>
        </a:prstGeom>
      </xdr:spPr>
    </xdr:pic>
    <xdr:clientData/>
  </xdr:twoCellAnchor>
  <xdr:twoCellAnchor editAs="oneCell">
    <xdr:from>
      <xdr:col>5</xdr:col>
      <xdr:colOff>19050</xdr:colOff>
      <xdr:row>231</xdr:row>
      <xdr:rowOff>19050</xdr:rowOff>
    </xdr:from>
    <xdr:to>
      <xdr:col>5</xdr:col>
      <xdr:colOff>942975</xdr:colOff>
      <xdr:row>232</xdr:row>
      <xdr:rowOff>1057275</xdr:rowOff>
    </xdr:to>
    <xdr:pic>
      <xdr:nvPicPr>
        <xdr:cNvPr id="130" name="Image_6_232"/>
        <xdr:cNvPicPr>
          <a:picLocks noChangeAspect="1"/>
        </xdr:cNvPicPr>
      </xdr:nvPicPr>
      <xdr:blipFill>
        <a:blip xmlns:r="http://schemas.openxmlformats.org/officeDocument/2006/relationships" r:embed="rId129" cstate="print"/>
        <a:stretch>
          <a:fillRect/>
        </a:stretch>
      </xdr:blipFill>
      <xdr:spPr>
        <a:xfrm>
          <a:off x="0" y="0"/>
          <a:ext cx="0" cy="0"/>
        </a:xfrm>
        <a:prstGeom prst="rect">
          <a:avLst/>
        </a:prstGeom>
      </xdr:spPr>
    </xdr:pic>
    <xdr:clientData/>
  </xdr:twoCellAnchor>
  <xdr:twoCellAnchor editAs="oneCell">
    <xdr:from>
      <xdr:col>5</xdr:col>
      <xdr:colOff>19050</xdr:colOff>
      <xdr:row>186</xdr:row>
      <xdr:rowOff>19050</xdr:rowOff>
    </xdr:from>
    <xdr:to>
      <xdr:col>5</xdr:col>
      <xdr:colOff>942975</xdr:colOff>
      <xdr:row>187</xdr:row>
      <xdr:rowOff>1057275</xdr:rowOff>
    </xdr:to>
    <xdr:pic>
      <xdr:nvPicPr>
        <xdr:cNvPr id="131" name="Image_6_187"/>
        <xdr:cNvPicPr>
          <a:picLocks noChangeAspect="1"/>
        </xdr:cNvPicPr>
      </xdr:nvPicPr>
      <xdr:blipFill>
        <a:blip xmlns:r="http://schemas.openxmlformats.org/officeDocument/2006/relationships" r:embed="rId130" cstate="print"/>
        <a:stretch>
          <a:fillRect/>
        </a:stretch>
      </xdr:blipFill>
      <xdr:spPr>
        <a:xfrm>
          <a:off x="0" y="0"/>
          <a:ext cx="0" cy="0"/>
        </a:xfrm>
        <a:prstGeom prst="rect">
          <a:avLst/>
        </a:prstGeom>
      </xdr:spPr>
    </xdr:pic>
    <xdr:clientData/>
  </xdr:twoCellAnchor>
  <xdr:twoCellAnchor editAs="oneCell">
    <xdr:from>
      <xdr:col>5</xdr:col>
      <xdr:colOff>19050</xdr:colOff>
      <xdr:row>164</xdr:row>
      <xdr:rowOff>19050</xdr:rowOff>
    </xdr:from>
    <xdr:to>
      <xdr:col>5</xdr:col>
      <xdr:colOff>942975</xdr:colOff>
      <xdr:row>165</xdr:row>
      <xdr:rowOff>1057275</xdr:rowOff>
    </xdr:to>
    <xdr:pic>
      <xdr:nvPicPr>
        <xdr:cNvPr id="132" name="Image_6_165"/>
        <xdr:cNvPicPr>
          <a:picLocks noChangeAspect="1"/>
        </xdr:cNvPicPr>
      </xdr:nvPicPr>
      <xdr:blipFill>
        <a:blip xmlns:r="http://schemas.openxmlformats.org/officeDocument/2006/relationships" r:embed="rId131" cstate="print"/>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t.consowear.ru/prod44550?1&amp;124_1278_16102023_1024" TargetMode="External"/><Relationship Id="rId117" Type="http://schemas.openxmlformats.org/officeDocument/2006/relationships/hyperlink" Target="https://opt.consowear.ru/prod42946?1&amp;124_1278_16102023_1024" TargetMode="External"/><Relationship Id="rId21" Type="http://schemas.openxmlformats.org/officeDocument/2006/relationships/hyperlink" Target="https://opt.consowear.ru/prod44432?1&amp;124_1278_16102023_1024" TargetMode="External"/><Relationship Id="rId42" Type="http://schemas.openxmlformats.org/officeDocument/2006/relationships/hyperlink" Target="https://opt.consowear.ru/prod44460?1&amp;124_1278_16102023_1024" TargetMode="External"/><Relationship Id="rId47" Type="http://schemas.openxmlformats.org/officeDocument/2006/relationships/hyperlink" Target="https://opt.consowear.ru/prod44462?1&amp;124_1278_16102023_1024" TargetMode="External"/><Relationship Id="rId63" Type="http://schemas.openxmlformats.org/officeDocument/2006/relationships/hyperlink" Target="https://opt.consowear.ru/prod44559?1&amp;124_1278_16102023_1024" TargetMode="External"/><Relationship Id="rId68" Type="http://schemas.openxmlformats.org/officeDocument/2006/relationships/hyperlink" Target="https://opt.consowear.ru/prod44568?1&amp;124_1278_16102023_1024" TargetMode="External"/><Relationship Id="rId84" Type="http://schemas.openxmlformats.org/officeDocument/2006/relationships/hyperlink" Target="https://opt.consowear.ru/prod45090?1&amp;124_1278_16102023_1024" TargetMode="External"/><Relationship Id="rId89" Type="http://schemas.openxmlformats.org/officeDocument/2006/relationships/hyperlink" Target="https://opt.consowear.ru/prod45084?1&amp;124_1278_16102023_1024" TargetMode="External"/><Relationship Id="rId112" Type="http://schemas.openxmlformats.org/officeDocument/2006/relationships/hyperlink" Target="https://opt.consowear.ru/prod42884?1&amp;124_1278_16102023_1024" TargetMode="External"/><Relationship Id="rId16" Type="http://schemas.openxmlformats.org/officeDocument/2006/relationships/hyperlink" Target="https://opt.consowear.ru/prod45362?1&amp;124_1278_16102023_1024" TargetMode="External"/><Relationship Id="rId107" Type="http://schemas.openxmlformats.org/officeDocument/2006/relationships/hyperlink" Target="https://opt.consowear.ru/prod43856?1&amp;124_1278_16102023_1024" TargetMode="External"/><Relationship Id="rId11" Type="http://schemas.openxmlformats.org/officeDocument/2006/relationships/hyperlink" Target="https://opt.consowear.ru/prod45309?1&amp;124_1278_16102023_1024" TargetMode="External"/><Relationship Id="rId32" Type="http://schemas.openxmlformats.org/officeDocument/2006/relationships/hyperlink" Target="https://opt.consowear.ru/prod44540?1&amp;124_1278_16102023_1024" TargetMode="External"/><Relationship Id="rId37" Type="http://schemas.openxmlformats.org/officeDocument/2006/relationships/hyperlink" Target="https://opt.consowear.ru/prod44455?1&amp;124_1278_16102023_1024" TargetMode="External"/><Relationship Id="rId53" Type="http://schemas.openxmlformats.org/officeDocument/2006/relationships/hyperlink" Target="https://opt.consowear.ru/prod44473?1&amp;124_1278_16102023_1024" TargetMode="External"/><Relationship Id="rId58" Type="http://schemas.openxmlformats.org/officeDocument/2006/relationships/hyperlink" Target="https://opt.consowear.ru/prod44477?1&amp;124_1278_16102023_1024" TargetMode="External"/><Relationship Id="rId74" Type="http://schemas.openxmlformats.org/officeDocument/2006/relationships/hyperlink" Target="https://opt.consowear.ru/prod44567?1&amp;124_1278_16102023_1024" TargetMode="External"/><Relationship Id="rId79" Type="http://schemas.openxmlformats.org/officeDocument/2006/relationships/hyperlink" Target="https://opt.consowear.ru/prod44512?1&amp;124_1278_16102023_1024" TargetMode="External"/><Relationship Id="rId102" Type="http://schemas.openxmlformats.org/officeDocument/2006/relationships/hyperlink" Target="https://opt.consowear.ru/prod43799?1&amp;124_1278_16102023_1024" TargetMode="External"/><Relationship Id="rId123" Type="http://schemas.openxmlformats.org/officeDocument/2006/relationships/hyperlink" Target="https://opt.consowear.ru/prod42992?1&amp;124_1278_16102023_1024" TargetMode="External"/><Relationship Id="rId128" Type="http://schemas.openxmlformats.org/officeDocument/2006/relationships/hyperlink" Target="https://opt.consowear.ru/prod42959?1&amp;124_1278_16102023_1024" TargetMode="External"/><Relationship Id="rId5" Type="http://schemas.openxmlformats.org/officeDocument/2006/relationships/hyperlink" Target="https://opt.consowear.ru/prod45292?1&amp;124_1278_16102023_1024" TargetMode="External"/><Relationship Id="rId90" Type="http://schemas.openxmlformats.org/officeDocument/2006/relationships/hyperlink" Target="https://opt.consowear.ru/prod45085?1&amp;124_1278_16102023_1024" TargetMode="External"/><Relationship Id="rId95" Type="http://schemas.openxmlformats.org/officeDocument/2006/relationships/hyperlink" Target="https://opt.consowear.ru/prod43838?1&amp;124_1278_16102023_1024" TargetMode="External"/><Relationship Id="rId19" Type="http://schemas.openxmlformats.org/officeDocument/2006/relationships/hyperlink" Target="https://opt.consowear.ru/prod45372?1&amp;124_1278_16102023_1024" TargetMode="External"/><Relationship Id="rId14" Type="http://schemas.openxmlformats.org/officeDocument/2006/relationships/hyperlink" Target="https://opt.consowear.ru/prod45312?1&amp;124_1278_16102023_1024" TargetMode="External"/><Relationship Id="rId22" Type="http://schemas.openxmlformats.org/officeDocument/2006/relationships/hyperlink" Target="https://opt.consowear.ru/prod44434?1&amp;124_1278_16102023_1024" TargetMode="External"/><Relationship Id="rId27" Type="http://schemas.openxmlformats.org/officeDocument/2006/relationships/hyperlink" Target="https://opt.consowear.ru/prod44442?1&amp;124_1278_16102023_1024" TargetMode="External"/><Relationship Id="rId30" Type="http://schemas.openxmlformats.org/officeDocument/2006/relationships/hyperlink" Target="https://opt.consowear.ru/prod44555?1&amp;124_1278_16102023_1024" TargetMode="External"/><Relationship Id="rId35" Type="http://schemas.openxmlformats.org/officeDocument/2006/relationships/hyperlink" Target="https://opt.consowear.ru/prod44566?1&amp;124_1278_16102023_1024" TargetMode="External"/><Relationship Id="rId43" Type="http://schemas.openxmlformats.org/officeDocument/2006/relationships/hyperlink" Target="https://opt.consowear.ru/prod44459?1&amp;124_1278_16102023_1024" TargetMode="External"/><Relationship Id="rId48" Type="http://schemas.openxmlformats.org/officeDocument/2006/relationships/hyperlink" Target="https://opt.consowear.ru/prod44470?1&amp;124_1278_16102023_1024" TargetMode="External"/><Relationship Id="rId56" Type="http://schemas.openxmlformats.org/officeDocument/2006/relationships/hyperlink" Target="https://opt.consowear.ru/prod44541?1&amp;124_1278_16102023_1024" TargetMode="External"/><Relationship Id="rId64" Type="http://schemas.openxmlformats.org/officeDocument/2006/relationships/hyperlink" Target="https://opt.consowear.ru/prod44551?1&amp;124_1278_16102023_1024" TargetMode="External"/><Relationship Id="rId69" Type="http://schemas.openxmlformats.org/officeDocument/2006/relationships/hyperlink" Target="https://opt.consowear.ru/prod44552?1&amp;124_1278_16102023_1024" TargetMode="External"/><Relationship Id="rId77" Type="http://schemas.openxmlformats.org/officeDocument/2006/relationships/hyperlink" Target="https://opt.consowear.ru/prod44508?1&amp;124_1278_16102023_1024" TargetMode="External"/><Relationship Id="rId100" Type="http://schemas.openxmlformats.org/officeDocument/2006/relationships/hyperlink" Target="https://opt.consowear.ru/prod43811?1&amp;124_1278_16102023_1024" TargetMode="External"/><Relationship Id="rId105" Type="http://schemas.openxmlformats.org/officeDocument/2006/relationships/hyperlink" Target="https://opt.consowear.ru/prod43996?1&amp;124_1278_16102023_1024" TargetMode="External"/><Relationship Id="rId113" Type="http://schemas.openxmlformats.org/officeDocument/2006/relationships/hyperlink" Target="https://opt.consowear.ru/prod42943?1&amp;124_1278_16102023_1024" TargetMode="External"/><Relationship Id="rId118" Type="http://schemas.openxmlformats.org/officeDocument/2006/relationships/hyperlink" Target="https://opt.consowear.ru/prod42947?1&amp;124_1278_16102023_1024" TargetMode="External"/><Relationship Id="rId126" Type="http://schemas.openxmlformats.org/officeDocument/2006/relationships/hyperlink" Target="https://opt.consowear.ru/prod42977?1&amp;124_1278_16102023_1024" TargetMode="External"/><Relationship Id="rId8" Type="http://schemas.openxmlformats.org/officeDocument/2006/relationships/hyperlink" Target="https://opt.consowear.ru/prod45297?1&amp;124_1278_16102023_1024" TargetMode="External"/><Relationship Id="rId51" Type="http://schemas.openxmlformats.org/officeDocument/2006/relationships/hyperlink" Target="https://opt.consowear.ru/prod44472?1&amp;124_1278_16102023_1024" TargetMode="External"/><Relationship Id="rId72" Type="http://schemas.openxmlformats.org/officeDocument/2006/relationships/hyperlink" Target="https://opt.consowear.ru/prod44560?1&amp;124_1278_16102023_1024" TargetMode="External"/><Relationship Id="rId80" Type="http://schemas.openxmlformats.org/officeDocument/2006/relationships/hyperlink" Target="https://opt.consowear.ru/prod44511?1&amp;124_1278_16102023_1024" TargetMode="External"/><Relationship Id="rId85" Type="http://schemas.openxmlformats.org/officeDocument/2006/relationships/hyperlink" Target="https://opt.consowear.ru/prod45091?1&amp;124_1278_16102023_1024" TargetMode="External"/><Relationship Id="rId93" Type="http://schemas.openxmlformats.org/officeDocument/2006/relationships/hyperlink" Target="https://opt.consowear.ru/prod45093?1&amp;124_1278_16102023_1024" TargetMode="External"/><Relationship Id="rId98" Type="http://schemas.openxmlformats.org/officeDocument/2006/relationships/hyperlink" Target="https://opt.consowear.ru/prod43843?1&amp;124_1278_16102023_1024" TargetMode="External"/><Relationship Id="rId121" Type="http://schemas.openxmlformats.org/officeDocument/2006/relationships/hyperlink" Target="https://opt.consowear.ru/prod42995?1&amp;124_1278_16102023_1024" TargetMode="External"/><Relationship Id="rId3" Type="http://schemas.openxmlformats.org/officeDocument/2006/relationships/hyperlink" Target="https://opt.consowear.ru/prod45357?1&amp;124_1278_16102023_1024" TargetMode="External"/><Relationship Id="rId12" Type="http://schemas.openxmlformats.org/officeDocument/2006/relationships/hyperlink" Target="https://opt.consowear.ru/prod45367?1&amp;124_1278_16102023_1024" TargetMode="External"/><Relationship Id="rId17" Type="http://schemas.openxmlformats.org/officeDocument/2006/relationships/hyperlink" Target="https://opt.consowear.ru/prod45363?1&amp;124_1278_16102023_1024" TargetMode="External"/><Relationship Id="rId25" Type="http://schemas.openxmlformats.org/officeDocument/2006/relationships/hyperlink" Target="https://opt.consowear.ru/prod44436?1&amp;124_1278_16102023_1024" TargetMode="External"/><Relationship Id="rId33" Type="http://schemas.openxmlformats.org/officeDocument/2006/relationships/hyperlink" Target="https://opt.consowear.ru/prod44561?1&amp;124_1278_16102023_1024" TargetMode="External"/><Relationship Id="rId38" Type="http://schemas.openxmlformats.org/officeDocument/2006/relationships/hyperlink" Target="https://opt.consowear.ru/prod44454?1&amp;124_1278_16102023_1024" TargetMode="External"/><Relationship Id="rId46" Type="http://schemas.openxmlformats.org/officeDocument/2006/relationships/hyperlink" Target="https://opt.consowear.ru/prod44463?1&amp;124_1278_16102023_1024" TargetMode="External"/><Relationship Id="rId59" Type="http://schemas.openxmlformats.org/officeDocument/2006/relationships/hyperlink" Target="https://opt.consowear.ru/prod44546?1&amp;124_1278_16102023_1024" TargetMode="External"/><Relationship Id="rId67" Type="http://schemas.openxmlformats.org/officeDocument/2006/relationships/hyperlink" Target="https://opt.consowear.ru/prod44569?1&amp;124_1278_16102023_1024" TargetMode="External"/><Relationship Id="rId103" Type="http://schemas.openxmlformats.org/officeDocument/2006/relationships/hyperlink" Target="https://opt.consowear.ru/prod43768?1&amp;124_1278_16102023_1024" TargetMode="External"/><Relationship Id="rId108" Type="http://schemas.openxmlformats.org/officeDocument/2006/relationships/hyperlink" Target="https://opt.consowear.ru/prod43861?1&amp;124_1278_16102023_1024" TargetMode="External"/><Relationship Id="rId116" Type="http://schemas.openxmlformats.org/officeDocument/2006/relationships/hyperlink" Target="https://opt.consowear.ru/prod42945?1&amp;124_1278_16102023_1024" TargetMode="External"/><Relationship Id="rId124" Type="http://schemas.openxmlformats.org/officeDocument/2006/relationships/hyperlink" Target="https://opt.consowear.ru/prod42988?1&amp;124_1278_16102023_1024" TargetMode="External"/><Relationship Id="rId129" Type="http://schemas.openxmlformats.org/officeDocument/2006/relationships/hyperlink" Target="https://opt.consowear.ru/prod42958?1&amp;124_1278_16102023_1024" TargetMode="External"/><Relationship Id="rId20" Type="http://schemas.openxmlformats.org/officeDocument/2006/relationships/hyperlink" Target="https://opt.consowear.ru/prod44433?1&amp;124_1278_16102023_1024" TargetMode="External"/><Relationship Id="rId41" Type="http://schemas.openxmlformats.org/officeDocument/2006/relationships/hyperlink" Target="https://opt.consowear.ru/prod44458?1&amp;124_1278_16102023_1024" TargetMode="External"/><Relationship Id="rId54" Type="http://schemas.openxmlformats.org/officeDocument/2006/relationships/hyperlink" Target="https://opt.consowear.ru/prod44545?1&amp;124_1278_16102023_1024" TargetMode="External"/><Relationship Id="rId62" Type="http://schemas.openxmlformats.org/officeDocument/2006/relationships/hyperlink" Target="https://opt.consowear.ru/prod44543?1&amp;124_1278_16102023_1024" TargetMode="External"/><Relationship Id="rId70" Type="http://schemas.openxmlformats.org/officeDocument/2006/relationships/hyperlink" Target="https://opt.consowear.ru/prod44501?1&amp;124_1278_16102023_1024" TargetMode="External"/><Relationship Id="rId75" Type="http://schemas.openxmlformats.org/officeDocument/2006/relationships/hyperlink" Target="https://opt.consowear.ru/prod44506?1&amp;124_1278_16102023_1024" TargetMode="External"/><Relationship Id="rId83" Type="http://schemas.openxmlformats.org/officeDocument/2006/relationships/hyperlink" Target="https://opt.consowear.ru/prod45089?1&amp;124_1278_16102023_1024" TargetMode="External"/><Relationship Id="rId88" Type="http://schemas.openxmlformats.org/officeDocument/2006/relationships/hyperlink" Target="https://opt.consowear.ru/prod45083?1&amp;124_1278_16102023_1024" TargetMode="External"/><Relationship Id="rId91" Type="http://schemas.openxmlformats.org/officeDocument/2006/relationships/hyperlink" Target="https://opt.consowear.ru/prod45086?1&amp;124_1278_16102023_1024" TargetMode="External"/><Relationship Id="rId96" Type="http://schemas.openxmlformats.org/officeDocument/2006/relationships/hyperlink" Target="https://opt.consowear.ru/prod43837?1&amp;124_1278_16102023_1024" TargetMode="External"/><Relationship Id="rId111" Type="http://schemas.openxmlformats.org/officeDocument/2006/relationships/hyperlink" Target="https://opt.consowear.ru/prod42886?1&amp;124_1278_16102023_1024" TargetMode="External"/><Relationship Id="rId1" Type="http://schemas.openxmlformats.org/officeDocument/2006/relationships/hyperlink" Target="https://opt.consowear.ru/prod45279?1&amp;124_1278_16102023_1024" TargetMode="External"/><Relationship Id="rId6" Type="http://schemas.openxmlformats.org/officeDocument/2006/relationships/hyperlink" Target="https://opt.consowear.ru/prod45294?1&amp;124_1278_16102023_1024" TargetMode="External"/><Relationship Id="rId15" Type="http://schemas.openxmlformats.org/officeDocument/2006/relationships/hyperlink" Target="https://opt.consowear.ru/prod45318?1&amp;124_1278_16102023_1024" TargetMode="External"/><Relationship Id="rId23" Type="http://schemas.openxmlformats.org/officeDocument/2006/relationships/hyperlink" Target="https://opt.consowear.ru/prod44435?1&amp;124_1278_16102023_1024" TargetMode="External"/><Relationship Id="rId28" Type="http://schemas.openxmlformats.org/officeDocument/2006/relationships/hyperlink" Target="https://opt.consowear.ru/prod44548?1&amp;124_1278_16102023_1024" TargetMode="External"/><Relationship Id="rId36" Type="http://schemas.openxmlformats.org/officeDocument/2006/relationships/hyperlink" Target="https://opt.consowear.ru/prod44453?1&amp;124_1278_16102023_1024" TargetMode="External"/><Relationship Id="rId49" Type="http://schemas.openxmlformats.org/officeDocument/2006/relationships/hyperlink" Target="https://opt.consowear.ru/prod44468?1&amp;124_1278_16102023_1024" TargetMode="External"/><Relationship Id="rId57" Type="http://schemas.openxmlformats.org/officeDocument/2006/relationships/hyperlink" Target="https://opt.consowear.ru/prod44556?1&amp;124_1278_16102023_1024" TargetMode="External"/><Relationship Id="rId106" Type="http://schemas.openxmlformats.org/officeDocument/2006/relationships/hyperlink" Target="https://opt.consowear.ru/prod43999?1&amp;124_1278_16102023_1024" TargetMode="External"/><Relationship Id="rId114" Type="http://schemas.openxmlformats.org/officeDocument/2006/relationships/hyperlink" Target="https://opt.consowear.ru/prod42944?1&amp;124_1278_16102023_1024" TargetMode="External"/><Relationship Id="rId119" Type="http://schemas.openxmlformats.org/officeDocument/2006/relationships/hyperlink" Target="https://opt.consowear.ru/prod42954?1&amp;124_1278_16102023_1024" TargetMode="External"/><Relationship Id="rId127" Type="http://schemas.openxmlformats.org/officeDocument/2006/relationships/hyperlink" Target="https://opt.consowear.ru/prod42960?1&amp;124_1278_16102023_1024" TargetMode="External"/><Relationship Id="rId10" Type="http://schemas.openxmlformats.org/officeDocument/2006/relationships/hyperlink" Target="https://opt.consowear.ru/prod45366?1&amp;124_1278_16102023_1024" TargetMode="External"/><Relationship Id="rId31" Type="http://schemas.openxmlformats.org/officeDocument/2006/relationships/hyperlink" Target="https://opt.consowear.ru/prod44448?1&amp;124_1278_16102023_1024" TargetMode="External"/><Relationship Id="rId44" Type="http://schemas.openxmlformats.org/officeDocument/2006/relationships/hyperlink" Target="https://opt.consowear.ru/prod44461?1&amp;124_1278_16102023_1024" TargetMode="External"/><Relationship Id="rId52" Type="http://schemas.openxmlformats.org/officeDocument/2006/relationships/hyperlink" Target="https://opt.consowear.ru/prod44471?1&amp;124_1278_16102023_1024" TargetMode="External"/><Relationship Id="rId60" Type="http://schemas.openxmlformats.org/officeDocument/2006/relationships/hyperlink" Target="https://opt.consowear.ru/prod44553?1&amp;124_1278_16102023_1024" TargetMode="External"/><Relationship Id="rId65" Type="http://schemas.openxmlformats.org/officeDocument/2006/relationships/hyperlink" Target="https://opt.consowear.ru/prod44483?1&amp;124_1278_16102023_1024" TargetMode="External"/><Relationship Id="rId73" Type="http://schemas.openxmlformats.org/officeDocument/2006/relationships/hyperlink" Target="https://opt.consowear.ru/prod44564?1&amp;124_1278_16102023_1024" TargetMode="External"/><Relationship Id="rId78" Type="http://schemas.openxmlformats.org/officeDocument/2006/relationships/hyperlink" Target="https://opt.consowear.ru/prod44549?1&amp;124_1278_16102023_1024" TargetMode="External"/><Relationship Id="rId81" Type="http://schemas.openxmlformats.org/officeDocument/2006/relationships/hyperlink" Target="https://opt.consowear.ru/prod45088?1&amp;124_1278_16102023_1024" TargetMode="External"/><Relationship Id="rId86" Type="http://schemas.openxmlformats.org/officeDocument/2006/relationships/hyperlink" Target="https://opt.consowear.ru/prod45092?1&amp;124_1278_16102023_1024" TargetMode="External"/><Relationship Id="rId94" Type="http://schemas.openxmlformats.org/officeDocument/2006/relationships/hyperlink" Target="https://opt.consowear.ru/prod45095?1&amp;124_1278_16102023_1024" TargetMode="External"/><Relationship Id="rId99" Type="http://schemas.openxmlformats.org/officeDocument/2006/relationships/hyperlink" Target="https://opt.consowear.ru/prod43810?1&amp;124_1278_16102023_1024" TargetMode="External"/><Relationship Id="rId101" Type="http://schemas.openxmlformats.org/officeDocument/2006/relationships/hyperlink" Target="https://opt.consowear.ru/prod43798?1&amp;124_1278_16102023_1024" TargetMode="External"/><Relationship Id="rId122" Type="http://schemas.openxmlformats.org/officeDocument/2006/relationships/hyperlink" Target="https://opt.consowear.ru/prod42990?1&amp;124_1278_16102023_1024" TargetMode="External"/><Relationship Id="rId130" Type="http://schemas.openxmlformats.org/officeDocument/2006/relationships/hyperlink" Target="https://opt.consowear.ru/prod42961?1&amp;124_1278_16102023_1024" TargetMode="External"/><Relationship Id="rId4" Type="http://schemas.openxmlformats.org/officeDocument/2006/relationships/hyperlink" Target="https://opt.consowear.ru/prod45291?1&amp;124_1278_16102023_1024" TargetMode="External"/><Relationship Id="rId9" Type="http://schemas.openxmlformats.org/officeDocument/2006/relationships/hyperlink" Target="https://opt.consowear.ru/prod45365?1&amp;124_1278_16102023_1024" TargetMode="External"/><Relationship Id="rId13" Type="http://schemas.openxmlformats.org/officeDocument/2006/relationships/hyperlink" Target="https://opt.consowear.ru/prod45310?1&amp;124_1278_16102023_1024" TargetMode="External"/><Relationship Id="rId18" Type="http://schemas.openxmlformats.org/officeDocument/2006/relationships/hyperlink" Target="https://opt.consowear.ru/prod45338?1&amp;124_1278_16102023_1024" TargetMode="External"/><Relationship Id="rId39" Type="http://schemas.openxmlformats.org/officeDocument/2006/relationships/hyperlink" Target="https://opt.consowear.ru/prod44457?1&amp;124_1278_16102023_1024" TargetMode="External"/><Relationship Id="rId109" Type="http://schemas.openxmlformats.org/officeDocument/2006/relationships/hyperlink" Target="https://opt.consowear.ru/prod43860?1&amp;124_1278_16102023_1024" TargetMode="External"/><Relationship Id="rId34" Type="http://schemas.openxmlformats.org/officeDocument/2006/relationships/hyperlink" Target="https://opt.consowear.ru/prod44563?1&amp;124_1278_16102023_1024" TargetMode="External"/><Relationship Id="rId50" Type="http://schemas.openxmlformats.org/officeDocument/2006/relationships/hyperlink" Target="https://opt.consowear.ru/prod44469?1&amp;124_1278_16102023_1024" TargetMode="External"/><Relationship Id="rId55" Type="http://schemas.openxmlformats.org/officeDocument/2006/relationships/hyperlink" Target="https://opt.consowear.ru/prod44474?1&amp;124_1278_16102023_1024" TargetMode="External"/><Relationship Id="rId76" Type="http://schemas.openxmlformats.org/officeDocument/2006/relationships/hyperlink" Target="https://opt.consowear.ru/prod44507?1&amp;124_1278_16102023_1024" TargetMode="External"/><Relationship Id="rId97" Type="http://schemas.openxmlformats.org/officeDocument/2006/relationships/hyperlink" Target="https://opt.consowear.ru/prod43842?1&amp;124_1278_16102023_1024" TargetMode="External"/><Relationship Id="rId104" Type="http://schemas.openxmlformats.org/officeDocument/2006/relationships/hyperlink" Target="https://opt.consowear.ru/prod43788?1&amp;124_1278_16102023_1024" TargetMode="External"/><Relationship Id="rId120" Type="http://schemas.openxmlformats.org/officeDocument/2006/relationships/hyperlink" Target="https://opt.consowear.ru/prod42955?1&amp;124_1278_16102023_1024" TargetMode="External"/><Relationship Id="rId125" Type="http://schemas.openxmlformats.org/officeDocument/2006/relationships/hyperlink" Target="https://opt.consowear.ru/prod42976?1&amp;124_1278_16102023_1024" TargetMode="External"/><Relationship Id="rId7" Type="http://schemas.openxmlformats.org/officeDocument/2006/relationships/hyperlink" Target="https://opt.consowear.ru/prod45299?1&amp;124_1278_16102023_1024" TargetMode="External"/><Relationship Id="rId71" Type="http://schemas.openxmlformats.org/officeDocument/2006/relationships/hyperlink" Target="https://opt.consowear.ru/prod44547?1&amp;124_1278_16102023_1024" TargetMode="External"/><Relationship Id="rId92" Type="http://schemas.openxmlformats.org/officeDocument/2006/relationships/hyperlink" Target="https://opt.consowear.ru/prod45094?1&amp;124_1278_16102023_1024" TargetMode="External"/><Relationship Id="rId2" Type="http://schemas.openxmlformats.org/officeDocument/2006/relationships/hyperlink" Target="https://opt.consowear.ru/prod45281?1&amp;124_1278_16102023_1024" TargetMode="External"/><Relationship Id="rId29" Type="http://schemas.openxmlformats.org/officeDocument/2006/relationships/hyperlink" Target="https://opt.consowear.ru/prod44445?1&amp;124_1278_16102023_1024" TargetMode="External"/><Relationship Id="rId24" Type="http://schemas.openxmlformats.org/officeDocument/2006/relationships/hyperlink" Target="https://opt.consowear.ru/prod44437?1&amp;124_1278_16102023_1024" TargetMode="External"/><Relationship Id="rId40" Type="http://schemas.openxmlformats.org/officeDocument/2006/relationships/hyperlink" Target="https://opt.consowear.ru/prod44544?1&amp;124_1278_16102023_1024" TargetMode="External"/><Relationship Id="rId45" Type="http://schemas.openxmlformats.org/officeDocument/2006/relationships/hyperlink" Target="https://opt.consowear.ru/prod44464?1&amp;124_1278_16102023_1024" TargetMode="External"/><Relationship Id="rId66" Type="http://schemas.openxmlformats.org/officeDocument/2006/relationships/hyperlink" Target="https://opt.consowear.ru/prod44493?1&amp;124_1278_16102023_1024" TargetMode="External"/><Relationship Id="rId87" Type="http://schemas.openxmlformats.org/officeDocument/2006/relationships/hyperlink" Target="https://opt.consowear.ru/prod45082?1&amp;124_1278_16102023_1024" TargetMode="External"/><Relationship Id="rId110" Type="http://schemas.openxmlformats.org/officeDocument/2006/relationships/hyperlink" Target="https://opt.consowear.ru/prod42885?1&amp;124_1278_16102023_1024" TargetMode="External"/><Relationship Id="rId115" Type="http://schemas.openxmlformats.org/officeDocument/2006/relationships/hyperlink" Target="https://opt.consowear.ru/prod42942?1&amp;124_1278_16102023_1024" TargetMode="External"/><Relationship Id="rId131" Type="http://schemas.openxmlformats.org/officeDocument/2006/relationships/drawing" Target="../drawings/drawing1.xml"/><Relationship Id="rId61" Type="http://schemas.openxmlformats.org/officeDocument/2006/relationships/hyperlink" Target="https://opt.consowear.ru/prod44562?1&amp;124_1278_16102023_1024" TargetMode="External"/><Relationship Id="rId82" Type="http://schemas.openxmlformats.org/officeDocument/2006/relationships/hyperlink" Target="https://opt.consowear.ru/prod45087?1&amp;124_1278_16102023_102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W277"/>
  <sheetViews>
    <sheetView tabSelected="1" workbookViewId="0">
      <pane xSplit="6" ySplit="11" topLeftCell="G30" activePane="bottomRight" state="frozen"/>
      <selection pane="topRight" activeCell="G1" sqref="G1"/>
      <selection pane="bottomLeft" activeCell="A12" sqref="A12"/>
      <selection pane="bottomRight" activeCell="S1" sqref="S1:S1048576"/>
    </sheetView>
  </sheetViews>
  <sheetFormatPr defaultRowHeight="12.75" x14ac:dyDescent="0.2"/>
  <cols>
    <col min="1" max="1" width="1.28515625" customWidth="1"/>
    <col min="2" max="2" width="5.7109375" customWidth="1"/>
    <col min="3" max="3" width="4.28515625" hidden="1" customWidth="1"/>
    <col min="4" max="4" width="27.28515625" customWidth="1"/>
    <col min="5" max="5" width="31.5703125" customWidth="1"/>
    <col min="6" max="6" width="19.140625" customWidth="1"/>
    <col min="7" max="8" width="20" customWidth="1"/>
    <col min="9" max="9" width="7.85546875" customWidth="1"/>
    <col min="10" max="17" width="6" customWidth="1"/>
    <col min="18" max="18" width="11.85546875" customWidth="1"/>
    <col min="19" max="19" width="12.140625" hidden="1" customWidth="1"/>
    <col min="20" max="20" width="12.42578125" customWidth="1"/>
    <col min="21" max="22" width="13" style="4" customWidth="1"/>
    <col min="23" max="23" width="31.28515625" customWidth="1"/>
  </cols>
  <sheetData>
    <row r="1" spans="1:23" s="1" customFormat="1" ht="15.75" customHeight="1" x14ac:dyDescent="0.2">
      <c r="A1" s="5"/>
      <c r="B1" s="5"/>
      <c r="C1" s="5" t="s">
        <v>0</v>
      </c>
      <c r="E1" s="67"/>
      <c r="F1" s="67"/>
      <c r="G1" s="6" t="s">
        <v>1</v>
      </c>
      <c r="H1" s="72"/>
      <c r="I1" s="72"/>
      <c r="J1" s="72"/>
      <c r="K1" s="72"/>
      <c r="L1" s="72"/>
      <c r="M1" s="72"/>
      <c r="N1" s="72"/>
      <c r="O1" s="72"/>
      <c r="P1" s="72"/>
      <c r="Q1" s="72"/>
    </row>
    <row r="2" spans="1:23" s="1" customFormat="1" ht="15.75" customHeight="1" x14ac:dyDescent="0.2">
      <c r="A2" s="5"/>
      <c r="B2" s="5"/>
      <c r="C2" s="5" t="s">
        <v>2</v>
      </c>
      <c r="E2" s="67"/>
      <c r="F2" s="67"/>
      <c r="G2" s="7" t="s">
        <v>3</v>
      </c>
      <c r="H2" s="72"/>
      <c r="I2" s="72"/>
      <c r="J2" s="72"/>
      <c r="K2" s="72"/>
      <c r="L2" s="72"/>
      <c r="M2" s="72"/>
      <c r="N2" s="72"/>
      <c r="O2" s="72"/>
      <c r="P2" s="72"/>
      <c r="Q2" s="72"/>
    </row>
    <row r="3" spans="1:23" s="1" customFormat="1" ht="15.75" customHeight="1" x14ac:dyDescent="0.2">
      <c r="A3" s="5"/>
      <c r="B3" s="5"/>
      <c r="C3" s="5" t="s">
        <v>4</v>
      </c>
      <c r="E3" s="68"/>
      <c r="F3" s="69"/>
      <c r="G3" s="7" t="s">
        <v>5</v>
      </c>
      <c r="H3" s="73"/>
      <c r="I3" s="73"/>
      <c r="J3" s="73"/>
      <c r="K3" s="73"/>
      <c r="L3" s="73"/>
      <c r="M3" s="73"/>
      <c r="N3" s="73"/>
      <c r="O3" s="73"/>
      <c r="P3" s="73"/>
      <c r="Q3" s="73"/>
    </row>
    <row r="4" spans="1:23" s="1" customFormat="1" ht="16.5" customHeight="1" x14ac:dyDescent="0.25">
      <c r="A4" s="5"/>
      <c r="B4" s="5"/>
      <c r="C4" s="5"/>
      <c r="E4" s="70"/>
      <c r="F4" s="71"/>
      <c r="G4" s="8"/>
      <c r="H4" s="8"/>
      <c r="I4" s="9"/>
      <c r="J4" s="10"/>
      <c r="K4" s="10"/>
      <c r="L4" s="11"/>
      <c r="M4" s="11"/>
      <c r="N4" s="11"/>
      <c r="O4" s="11"/>
      <c r="P4" s="11"/>
      <c r="Q4" s="11"/>
      <c r="R4" s="11"/>
      <c r="S4" s="11"/>
      <c r="T4" s="11"/>
      <c r="U4" s="12"/>
      <c r="V4" s="12"/>
    </row>
    <row r="5" spans="1:23" s="1" customFormat="1" ht="15.75" customHeight="1" x14ac:dyDescent="0.2">
      <c r="A5" s="5"/>
      <c r="B5" s="5"/>
      <c r="C5" s="5"/>
      <c r="E5" s="8"/>
      <c r="F5" s="8"/>
      <c r="G5" s="8"/>
      <c r="H5" s="8"/>
      <c r="I5" s="9"/>
      <c r="J5" s="10"/>
      <c r="K5" s="10"/>
      <c r="L5" s="11"/>
      <c r="M5" s="11"/>
      <c r="N5" s="11"/>
      <c r="O5" s="11"/>
      <c r="P5" s="11"/>
      <c r="Q5" s="11"/>
      <c r="R5" s="11"/>
      <c r="S5" s="11"/>
      <c r="T5" s="11"/>
      <c r="U5" s="12"/>
      <c r="V5" s="12"/>
    </row>
    <row r="6" spans="1:23" s="1" customFormat="1" ht="16.899999999999999" customHeight="1" x14ac:dyDescent="0.25">
      <c r="B6" s="13"/>
      <c r="C6" s="13"/>
      <c r="D6" s="13"/>
      <c r="E6" s="14" t="s">
        <v>6</v>
      </c>
      <c r="F6" s="14"/>
      <c r="G6" s="13"/>
      <c r="H6" s="13"/>
      <c r="I6" s="13"/>
      <c r="J6" s="15"/>
      <c r="K6" s="15"/>
      <c r="L6" s="16"/>
      <c r="M6" s="16"/>
      <c r="N6" s="16"/>
      <c r="O6" s="16"/>
      <c r="P6" s="16"/>
      <c r="Q6" s="16"/>
      <c r="R6" s="11"/>
      <c r="S6" s="11"/>
      <c r="T6" s="11"/>
      <c r="U6" s="12"/>
      <c r="V6" s="12"/>
    </row>
    <row r="7" spans="1:23" s="1" customFormat="1" ht="14.45" customHeight="1" x14ac:dyDescent="0.25">
      <c r="A7" s="17" t="s">
        <v>7</v>
      </c>
      <c r="B7" s="18"/>
      <c r="C7" s="18"/>
      <c r="D7" s="18"/>
      <c r="E7" s="18"/>
      <c r="F7" s="18"/>
      <c r="G7" s="18"/>
      <c r="H7" s="18"/>
      <c r="I7" s="18"/>
      <c r="J7" s="19"/>
      <c r="K7" s="19"/>
      <c r="L7" s="20"/>
      <c r="M7" s="20"/>
      <c r="N7" s="11"/>
      <c r="O7" s="11"/>
      <c r="P7" s="11"/>
      <c r="Q7" s="11"/>
      <c r="R7" s="11"/>
      <c r="S7" s="11"/>
      <c r="T7" s="11"/>
      <c r="U7" s="12"/>
      <c r="V7" s="12"/>
    </row>
    <row r="8" spans="1:23" s="1" customFormat="1" ht="15" x14ac:dyDescent="0.25">
      <c r="A8" s="21" t="s">
        <v>8</v>
      </c>
      <c r="B8" s="22"/>
      <c r="C8" s="22"/>
      <c r="D8" s="22"/>
      <c r="E8" s="22"/>
      <c r="F8" s="22"/>
      <c r="G8" s="22"/>
      <c r="H8" s="22"/>
      <c r="I8" s="22"/>
      <c r="J8" s="19"/>
      <c r="K8" s="19"/>
      <c r="L8" s="20"/>
      <c r="M8" s="20"/>
      <c r="N8" s="11"/>
      <c r="O8" s="11"/>
      <c r="P8" s="11"/>
      <c r="Q8" s="11"/>
      <c r="R8" s="11"/>
      <c r="S8" s="11"/>
      <c r="T8" s="11"/>
      <c r="U8" s="12"/>
      <c r="V8" s="12"/>
    </row>
    <row r="9" spans="1:23" s="1" customFormat="1" ht="15" x14ac:dyDescent="0.25">
      <c r="A9" s="23" t="s">
        <v>9</v>
      </c>
      <c r="B9" s="24"/>
      <c r="C9" s="24"/>
      <c r="D9" s="24"/>
      <c r="E9" s="24"/>
      <c r="F9" s="24"/>
      <c r="G9" s="24"/>
      <c r="H9" s="24"/>
      <c r="I9" s="24"/>
      <c r="J9" s="19"/>
      <c r="K9" s="19"/>
      <c r="L9" s="20"/>
      <c r="M9" s="20"/>
      <c r="N9" s="11"/>
      <c r="O9" s="11"/>
      <c r="P9" s="11"/>
      <c r="Q9" s="11"/>
      <c r="R9" s="11"/>
      <c r="S9" s="11"/>
      <c r="T9" s="11"/>
      <c r="U9" s="12"/>
      <c r="V9" s="12"/>
    </row>
    <row r="10" spans="1:23" ht="4.5" customHeight="1" x14ac:dyDescent="0.2">
      <c r="B10" s="25"/>
      <c r="C10" s="25"/>
    </row>
    <row r="11" spans="1:23" s="2" customFormat="1" ht="27" customHeight="1" x14ac:dyDescent="0.2">
      <c r="A11" s="26" t="s">
        <v>10</v>
      </c>
      <c r="B11" s="27" t="s">
        <v>11</v>
      </c>
      <c r="C11" s="27" t="s">
        <v>12</v>
      </c>
      <c r="D11" s="28" t="s">
        <v>13</v>
      </c>
      <c r="E11" s="29" t="s">
        <v>14</v>
      </c>
      <c r="F11" s="29" t="s">
        <v>15</v>
      </c>
      <c r="G11" s="29" t="s">
        <v>16</v>
      </c>
      <c r="H11" s="29" t="s">
        <v>17</v>
      </c>
      <c r="I11" s="30" t="s">
        <v>18</v>
      </c>
      <c r="J11" s="74" t="s">
        <v>19</v>
      </c>
      <c r="K11" s="75"/>
      <c r="L11" s="75"/>
      <c r="M11" s="75"/>
      <c r="N11" s="75"/>
      <c r="O11" s="75"/>
      <c r="P11" s="75"/>
      <c r="Q11" s="75"/>
      <c r="R11" s="29" t="s">
        <v>20</v>
      </c>
      <c r="S11" s="31" t="s">
        <v>21</v>
      </c>
      <c r="T11" s="32" t="s">
        <v>22</v>
      </c>
      <c r="U11" s="33" t="s">
        <v>23</v>
      </c>
      <c r="V11" s="33" t="s">
        <v>24</v>
      </c>
      <c r="W11" s="29" t="s">
        <v>25</v>
      </c>
    </row>
    <row r="12" spans="1:23" s="3" customFormat="1" ht="0.75" customHeight="1" x14ac:dyDescent="0.2">
      <c r="A12" s="39"/>
      <c r="B12" s="40"/>
      <c r="C12" s="40" t="s">
        <v>26</v>
      </c>
      <c r="D12" s="41"/>
      <c r="E12" s="41"/>
      <c r="F12" s="41"/>
      <c r="G12" s="41"/>
      <c r="H12" s="41"/>
      <c r="I12" s="41"/>
      <c r="J12" s="42" t="s">
        <v>27</v>
      </c>
      <c r="K12" s="42" t="s">
        <v>28</v>
      </c>
      <c r="L12" s="42" t="s">
        <v>29</v>
      </c>
      <c r="M12" s="42" t="s">
        <v>30</v>
      </c>
      <c r="N12" s="42" t="s">
        <v>31</v>
      </c>
      <c r="O12" s="42" t="s">
        <v>32</v>
      </c>
      <c r="P12" s="42" t="s">
        <v>33</v>
      </c>
      <c r="Q12" s="42" t="s">
        <v>34</v>
      </c>
      <c r="R12" s="42"/>
      <c r="S12" s="42"/>
      <c r="T12" s="42"/>
      <c r="U12" s="43"/>
      <c r="V12" s="43"/>
      <c r="W12" s="42"/>
    </row>
    <row r="13" spans="1:23" s="2" customFormat="1" x14ac:dyDescent="0.2">
      <c r="A13" s="26" t="s">
        <v>10</v>
      </c>
      <c r="B13" s="34" t="s">
        <v>35</v>
      </c>
      <c r="C13" s="35"/>
      <c r="D13" s="35"/>
      <c r="E13" s="35"/>
      <c r="F13" s="35"/>
      <c r="G13" s="35"/>
      <c r="H13" s="35"/>
      <c r="I13" s="35"/>
      <c r="J13" s="35"/>
      <c r="K13" s="35"/>
      <c r="L13" s="35"/>
      <c r="M13" s="35"/>
      <c r="N13" s="35"/>
      <c r="O13" s="35"/>
      <c r="P13" s="35"/>
      <c r="Q13" s="36"/>
      <c r="R13" s="37"/>
      <c r="S13" s="37"/>
      <c r="T13" s="37"/>
      <c r="U13" s="37"/>
      <c r="V13" s="37"/>
      <c r="W13" s="38"/>
    </row>
    <row r="14" spans="1:23" ht="15.75" customHeight="1" x14ac:dyDescent="0.2">
      <c r="A14" s="63" t="s">
        <v>10</v>
      </c>
      <c r="B14" s="64">
        <v>1</v>
      </c>
      <c r="C14" s="64">
        <v>45279</v>
      </c>
      <c r="D14" s="66" t="s">
        <v>36</v>
      </c>
      <c r="E14" s="59" t="s">
        <v>37</v>
      </c>
      <c r="F14" s="59" t="s">
        <v>10</v>
      </c>
      <c r="G14" s="59" t="s">
        <v>38</v>
      </c>
      <c r="H14" s="59" t="s">
        <v>39</v>
      </c>
      <c r="I14" s="61" t="s">
        <v>10</v>
      </c>
      <c r="J14" s="44" t="s">
        <v>40</v>
      </c>
      <c r="K14" s="44" t="s">
        <v>41</v>
      </c>
      <c r="L14" s="44" t="s">
        <v>42</v>
      </c>
      <c r="M14" s="44" t="s">
        <v>43</v>
      </c>
      <c r="N14" s="44" t="s">
        <v>44</v>
      </c>
      <c r="O14" s="44" t="s">
        <v>45</v>
      </c>
      <c r="P14" s="50" t="s">
        <v>10</v>
      </c>
      <c r="Q14" s="50" t="s">
        <v>10</v>
      </c>
      <c r="R14" s="52">
        <v>4500</v>
      </c>
      <c r="S14" s="52">
        <v>5450</v>
      </c>
      <c r="T14" s="54">
        <f>SUM(K15:O15)</f>
        <v>0</v>
      </c>
      <c r="U14" s="56">
        <f>SUM(K15:O15)*R14</f>
        <v>0</v>
      </c>
      <c r="V14" s="56">
        <f>SUM(K15:O15)*S14</f>
        <v>0</v>
      </c>
      <c r="W14" s="57" t="s">
        <v>46</v>
      </c>
    </row>
    <row r="15" spans="1:23" ht="86.25" customHeight="1" x14ac:dyDescent="0.2">
      <c r="A15" s="63"/>
      <c r="B15" s="65"/>
      <c r="C15" s="65"/>
      <c r="D15" s="60"/>
      <c r="E15" s="60"/>
      <c r="F15" s="60"/>
      <c r="G15" s="60"/>
      <c r="H15" s="60"/>
      <c r="I15" s="62"/>
      <c r="J15" s="45" t="s">
        <v>10</v>
      </c>
      <c r="K15" s="51" t="s">
        <v>47</v>
      </c>
      <c r="L15" s="45" t="s">
        <v>10</v>
      </c>
      <c r="M15" s="45" t="s">
        <v>10</v>
      </c>
      <c r="N15" s="51" t="s">
        <v>47</v>
      </c>
      <c r="O15" s="45" t="s">
        <v>10</v>
      </c>
      <c r="P15" s="45" t="s">
        <v>10</v>
      </c>
      <c r="Q15" s="45" t="s">
        <v>10</v>
      </c>
      <c r="R15" s="53"/>
      <c r="S15" s="53"/>
      <c r="T15" s="55"/>
      <c r="U15" s="53"/>
      <c r="V15" s="53"/>
      <c r="W15" s="58"/>
    </row>
    <row r="16" spans="1:23" ht="15.75" customHeight="1" x14ac:dyDescent="0.2">
      <c r="A16" s="63" t="s">
        <v>10</v>
      </c>
      <c r="B16" s="64">
        <v>2</v>
      </c>
      <c r="C16" s="64">
        <v>45281</v>
      </c>
      <c r="D16" s="66" t="s">
        <v>48</v>
      </c>
      <c r="E16" s="59" t="s">
        <v>37</v>
      </c>
      <c r="F16" s="59" t="s">
        <v>10</v>
      </c>
      <c r="G16" s="59" t="s">
        <v>49</v>
      </c>
      <c r="H16" s="59" t="s">
        <v>39</v>
      </c>
      <c r="I16" s="61" t="s">
        <v>10</v>
      </c>
      <c r="J16" s="44" t="s">
        <v>40</v>
      </c>
      <c r="K16" s="44" t="s">
        <v>41</v>
      </c>
      <c r="L16" s="44" t="s">
        <v>42</v>
      </c>
      <c r="M16" s="44" t="s">
        <v>43</v>
      </c>
      <c r="N16" s="44" t="s">
        <v>44</v>
      </c>
      <c r="O16" s="44" t="s">
        <v>45</v>
      </c>
      <c r="P16" s="50" t="s">
        <v>10</v>
      </c>
      <c r="Q16" s="50" t="s">
        <v>10</v>
      </c>
      <c r="R16" s="52">
        <v>4500</v>
      </c>
      <c r="S16" s="52">
        <v>5450</v>
      </c>
      <c r="T16" s="54">
        <f>SUM(M17:O17)</f>
        <v>0</v>
      </c>
      <c r="U16" s="56">
        <f>SUM(M17:O17)*R16</f>
        <v>0</v>
      </c>
      <c r="V16" s="56">
        <f>SUM(M17:O17)*S16</f>
        <v>0</v>
      </c>
      <c r="W16" s="57" t="s">
        <v>46</v>
      </c>
    </row>
    <row r="17" spans="1:23" ht="86.25" customHeight="1" x14ac:dyDescent="0.2">
      <c r="A17" s="63"/>
      <c r="B17" s="65"/>
      <c r="C17" s="65"/>
      <c r="D17" s="60"/>
      <c r="E17" s="60"/>
      <c r="F17" s="60"/>
      <c r="G17" s="60"/>
      <c r="H17" s="60"/>
      <c r="I17" s="62"/>
      <c r="J17" s="45" t="s">
        <v>10</v>
      </c>
      <c r="K17" s="45" t="s">
        <v>10</v>
      </c>
      <c r="L17" s="45" t="s">
        <v>10</v>
      </c>
      <c r="M17" s="51" t="s">
        <v>47</v>
      </c>
      <c r="N17" s="45" t="s">
        <v>10</v>
      </c>
      <c r="O17" s="45" t="s">
        <v>10</v>
      </c>
      <c r="P17" s="45" t="s">
        <v>10</v>
      </c>
      <c r="Q17" s="45" t="s">
        <v>10</v>
      </c>
      <c r="R17" s="53"/>
      <c r="S17" s="53"/>
      <c r="T17" s="55"/>
      <c r="U17" s="53"/>
      <c r="V17" s="53"/>
      <c r="W17" s="58"/>
    </row>
    <row r="18" spans="1:23" ht="15.75" customHeight="1" x14ac:dyDescent="0.2">
      <c r="A18" s="63" t="s">
        <v>10</v>
      </c>
      <c r="B18" s="64">
        <v>3</v>
      </c>
      <c r="C18" s="64">
        <v>45357</v>
      </c>
      <c r="D18" s="66" t="s">
        <v>50</v>
      </c>
      <c r="E18" s="59" t="s">
        <v>37</v>
      </c>
      <c r="F18" s="59" t="s">
        <v>10</v>
      </c>
      <c r="G18" s="59" t="s">
        <v>51</v>
      </c>
      <c r="H18" s="59" t="s">
        <v>39</v>
      </c>
      <c r="I18" s="61" t="s">
        <v>10</v>
      </c>
      <c r="J18" s="44" t="s">
        <v>40</v>
      </c>
      <c r="K18" s="44" t="s">
        <v>41</v>
      </c>
      <c r="L18" s="44" t="s">
        <v>42</v>
      </c>
      <c r="M18" s="44" t="s">
        <v>43</v>
      </c>
      <c r="N18" s="44" t="s">
        <v>44</v>
      </c>
      <c r="O18" s="44" t="s">
        <v>45</v>
      </c>
      <c r="P18" s="50" t="s">
        <v>10</v>
      </c>
      <c r="Q18" s="50" t="s">
        <v>10</v>
      </c>
      <c r="R18" s="52">
        <v>4500</v>
      </c>
      <c r="S18" s="52">
        <v>5450</v>
      </c>
      <c r="T18" s="54">
        <f>SUM(J19:O19)</f>
        <v>0</v>
      </c>
      <c r="U18" s="56">
        <f>SUM(J19:O19)*R18</f>
        <v>0</v>
      </c>
      <c r="V18" s="56">
        <f>SUM(J19:O19)*S18</f>
        <v>0</v>
      </c>
      <c r="W18" s="57" t="s">
        <v>46</v>
      </c>
    </row>
    <row r="19" spans="1:23" ht="86.25" customHeight="1" x14ac:dyDescent="0.2">
      <c r="A19" s="63"/>
      <c r="B19" s="65"/>
      <c r="C19" s="65"/>
      <c r="D19" s="60"/>
      <c r="E19" s="60"/>
      <c r="F19" s="60"/>
      <c r="G19" s="60"/>
      <c r="H19" s="60"/>
      <c r="I19" s="62"/>
      <c r="J19" s="51" t="s">
        <v>47</v>
      </c>
      <c r="K19" s="51" t="s">
        <v>47</v>
      </c>
      <c r="L19" s="51" t="s">
        <v>47</v>
      </c>
      <c r="M19" s="51" t="s">
        <v>47</v>
      </c>
      <c r="N19" s="51" t="s">
        <v>47</v>
      </c>
      <c r="O19" s="51" t="s">
        <v>47</v>
      </c>
      <c r="P19" s="45" t="s">
        <v>10</v>
      </c>
      <c r="Q19" s="45" t="s">
        <v>10</v>
      </c>
      <c r="R19" s="53"/>
      <c r="S19" s="53"/>
      <c r="T19" s="55"/>
      <c r="U19" s="53"/>
      <c r="V19" s="53"/>
      <c r="W19" s="58"/>
    </row>
    <row r="20" spans="1:23" ht="15.75" customHeight="1" x14ac:dyDescent="0.2">
      <c r="A20" s="63" t="s">
        <v>10</v>
      </c>
      <c r="B20" s="64">
        <v>4</v>
      </c>
      <c r="C20" s="64">
        <v>45291</v>
      </c>
      <c r="D20" s="66" t="s">
        <v>52</v>
      </c>
      <c r="E20" s="59" t="s">
        <v>53</v>
      </c>
      <c r="F20" s="59" t="s">
        <v>10</v>
      </c>
      <c r="G20" s="59" t="s">
        <v>54</v>
      </c>
      <c r="H20" s="59" t="s">
        <v>39</v>
      </c>
      <c r="I20" s="61" t="s">
        <v>10</v>
      </c>
      <c r="J20" s="50" t="s">
        <v>10</v>
      </c>
      <c r="K20" s="44" t="s">
        <v>41</v>
      </c>
      <c r="L20" s="44" t="s">
        <v>42</v>
      </c>
      <c r="M20" s="44" t="s">
        <v>43</v>
      </c>
      <c r="N20" s="44" t="s">
        <v>44</v>
      </c>
      <c r="O20" s="44" t="s">
        <v>45</v>
      </c>
      <c r="P20" s="44" t="s">
        <v>55</v>
      </c>
      <c r="Q20" s="50" t="s">
        <v>10</v>
      </c>
      <c r="R20" s="52">
        <v>5300</v>
      </c>
      <c r="S20" s="52">
        <v>6450</v>
      </c>
      <c r="T20" s="54">
        <f>SUM(N21:P21)</f>
        <v>0</v>
      </c>
      <c r="U20" s="56">
        <f>SUM(N21:P21)*R20</f>
        <v>0</v>
      </c>
      <c r="V20" s="56">
        <f>SUM(N21:P21)*S20</f>
        <v>0</v>
      </c>
      <c r="W20" s="57" t="s">
        <v>56</v>
      </c>
    </row>
    <row r="21" spans="1:23" ht="86.25" customHeight="1" x14ac:dyDescent="0.2">
      <c r="A21" s="63"/>
      <c r="B21" s="65"/>
      <c r="C21" s="65"/>
      <c r="D21" s="60"/>
      <c r="E21" s="60"/>
      <c r="F21" s="60"/>
      <c r="G21" s="60"/>
      <c r="H21" s="60"/>
      <c r="I21" s="62"/>
      <c r="J21" s="45" t="s">
        <v>10</v>
      </c>
      <c r="K21" s="45" t="s">
        <v>10</v>
      </c>
      <c r="L21" s="45" t="s">
        <v>10</v>
      </c>
      <c r="M21" s="45" t="s">
        <v>10</v>
      </c>
      <c r="N21" s="51" t="s">
        <v>47</v>
      </c>
      <c r="O21" s="51" t="s">
        <v>47</v>
      </c>
      <c r="P21" s="51" t="s">
        <v>47</v>
      </c>
      <c r="Q21" s="45" t="s">
        <v>10</v>
      </c>
      <c r="R21" s="53"/>
      <c r="S21" s="53"/>
      <c r="T21" s="55"/>
      <c r="U21" s="53"/>
      <c r="V21" s="53"/>
      <c r="W21" s="58"/>
    </row>
    <row r="22" spans="1:23" ht="15.75" customHeight="1" x14ac:dyDescent="0.2">
      <c r="A22" s="63" t="s">
        <v>10</v>
      </c>
      <c r="B22" s="64">
        <v>5</v>
      </c>
      <c r="C22" s="64">
        <v>45292</v>
      </c>
      <c r="D22" s="66" t="s">
        <v>57</v>
      </c>
      <c r="E22" s="59" t="s">
        <v>53</v>
      </c>
      <c r="F22" s="59" t="s">
        <v>10</v>
      </c>
      <c r="G22" s="59" t="s">
        <v>58</v>
      </c>
      <c r="H22" s="59" t="s">
        <v>39</v>
      </c>
      <c r="I22" s="61" t="s">
        <v>10</v>
      </c>
      <c r="J22" s="50" t="s">
        <v>10</v>
      </c>
      <c r="K22" s="44" t="s">
        <v>41</v>
      </c>
      <c r="L22" s="44" t="s">
        <v>42</v>
      </c>
      <c r="M22" s="44" t="s">
        <v>43</v>
      </c>
      <c r="N22" s="44" t="s">
        <v>44</v>
      </c>
      <c r="O22" s="44" t="s">
        <v>45</v>
      </c>
      <c r="P22" s="44" t="s">
        <v>55</v>
      </c>
      <c r="Q22" s="50" t="s">
        <v>10</v>
      </c>
      <c r="R22" s="52">
        <v>5300</v>
      </c>
      <c r="S22" s="52">
        <v>6450</v>
      </c>
      <c r="T22" s="54">
        <f>SUM(M23:P23)</f>
        <v>0</v>
      </c>
      <c r="U22" s="56">
        <f>SUM(M23:P23)*R22</f>
        <v>0</v>
      </c>
      <c r="V22" s="56">
        <f>SUM(M23:P23)*S22</f>
        <v>0</v>
      </c>
      <c r="W22" s="57" t="s">
        <v>56</v>
      </c>
    </row>
    <row r="23" spans="1:23" ht="86.25" customHeight="1" x14ac:dyDescent="0.2">
      <c r="A23" s="63"/>
      <c r="B23" s="65"/>
      <c r="C23" s="65"/>
      <c r="D23" s="60"/>
      <c r="E23" s="60"/>
      <c r="F23" s="60"/>
      <c r="G23" s="60"/>
      <c r="H23" s="60"/>
      <c r="I23" s="62"/>
      <c r="J23" s="45" t="s">
        <v>10</v>
      </c>
      <c r="K23" s="45" t="s">
        <v>10</v>
      </c>
      <c r="L23" s="45" t="s">
        <v>10</v>
      </c>
      <c r="M23" s="51" t="s">
        <v>47</v>
      </c>
      <c r="N23" s="51" t="s">
        <v>47</v>
      </c>
      <c r="O23" s="51" t="s">
        <v>47</v>
      </c>
      <c r="P23" s="51" t="s">
        <v>47</v>
      </c>
      <c r="Q23" s="45" t="s">
        <v>10</v>
      </c>
      <c r="R23" s="53"/>
      <c r="S23" s="53"/>
      <c r="T23" s="55"/>
      <c r="U23" s="53"/>
      <c r="V23" s="53"/>
      <c r="W23" s="58"/>
    </row>
    <row r="24" spans="1:23" ht="15.75" customHeight="1" x14ac:dyDescent="0.2">
      <c r="A24" s="63" t="s">
        <v>10</v>
      </c>
      <c r="B24" s="64">
        <v>6</v>
      </c>
      <c r="C24" s="64">
        <v>45294</v>
      </c>
      <c r="D24" s="66" t="s">
        <v>59</v>
      </c>
      <c r="E24" s="59" t="s">
        <v>60</v>
      </c>
      <c r="F24" s="59" t="s">
        <v>10</v>
      </c>
      <c r="G24" s="59" t="s">
        <v>61</v>
      </c>
      <c r="H24" s="59" t="s">
        <v>62</v>
      </c>
      <c r="I24" s="61" t="s">
        <v>10</v>
      </c>
      <c r="J24" s="50" t="s">
        <v>10</v>
      </c>
      <c r="K24" s="44" t="s">
        <v>41</v>
      </c>
      <c r="L24" s="44" t="s">
        <v>42</v>
      </c>
      <c r="M24" s="44" t="s">
        <v>43</v>
      </c>
      <c r="N24" s="44" t="s">
        <v>44</v>
      </c>
      <c r="O24" s="44" t="s">
        <v>45</v>
      </c>
      <c r="P24" s="44" t="s">
        <v>55</v>
      </c>
      <c r="Q24" s="50" t="s">
        <v>10</v>
      </c>
      <c r="R24" s="52">
        <v>7300</v>
      </c>
      <c r="S24" s="52">
        <v>6450</v>
      </c>
      <c r="T24" s="54">
        <f>SUM(N25:P25)</f>
        <v>0</v>
      </c>
      <c r="U24" s="56">
        <f>SUM(N25:P25)*R24</f>
        <v>0</v>
      </c>
      <c r="V24" s="56">
        <f>SUM(N25:P25)*S24</f>
        <v>0</v>
      </c>
      <c r="W24" s="57" t="s">
        <v>63</v>
      </c>
    </row>
    <row r="25" spans="1:23" ht="86.25" customHeight="1" x14ac:dyDescent="0.2">
      <c r="A25" s="63"/>
      <c r="B25" s="65"/>
      <c r="C25" s="65"/>
      <c r="D25" s="60"/>
      <c r="E25" s="60"/>
      <c r="F25" s="60"/>
      <c r="G25" s="60"/>
      <c r="H25" s="60"/>
      <c r="I25" s="62"/>
      <c r="J25" s="45" t="s">
        <v>10</v>
      </c>
      <c r="K25" s="45" t="s">
        <v>10</v>
      </c>
      <c r="L25" s="45" t="s">
        <v>10</v>
      </c>
      <c r="M25" s="45" t="s">
        <v>10</v>
      </c>
      <c r="N25" s="51" t="s">
        <v>47</v>
      </c>
      <c r="O25" s="51" t="s">
        <v>47</v>
      </c>
      <c r="P25" s="51" t="s">
        <v>47</v>
      </c>
      <c r="Q25" s="45" t="s">
        <v>10</v>
      </c>
      <c r="R25" s="53"/>
      <c r="S25" s="53"/>
      <c r="T25" s="55"/>
      <c r="U25" s="53"/>
      <c r="V25" s="53"/>
      <c r="W25" s="58"/>
    </row>
    <row r="26" spans="1:23" ht="15.75" customHeight="1" x14ac:dyDescent="0.2">
      <c r="A26" s="63" t="s">
        <v>10</v>
      </c>
      <c r="B26" s="64">
        <v>7</v>
      </c>
      <c r="C26" s="64">
        <v>45299</v>
      </c>
      <c r="D26" s="66" t="s">
        <v>64</v>
      </c>
      <c r="E26" s="59" t="s">
        <v>65</v>
      </c>
      <c r="F26" s="59" t="s">
        <v>10</v>
      </c>
      <c r="G26" s="59" t="s">
        <v>66</v>
      </c>
      <c r="H26" s="59" t="s">
        <v>67</v>
      </c>
      <c r="I26" s="61" t="s">
        <v>10</v>
      </c>
      <c r="J26" s="44" t="s">
        <v>40</v>
      </c>
      <c r="K26" s="44" t="s">
        <v>41</v>
      </c>
      <c r="L26" s="44" t="s">
        <v>42</v>
      </c>
      <c r="M26" s="44" t="s">
        <v>43</v>
      </c>
      <c r="N26" s="44" t="s">
        <v>44</v>
      </c>
      <c r="O26" s="44" t="s">
        <v>45</v>
      </c>
      <c r="P26" s="50" t="s">
        <v>10</v>
      </c>
      <c r="Q26" s="50" t="s">
        <v>10</v>
      </c>
      <c r="R26" s="52">
        <v>5200</v>
      </c>
      <c r="S26" s="52">
        <v>5450</v>
      </c>
      <c r="T26" s="54">
        <f>SUM(N27:P27)</f>
        <v>0</v>
      </c>
      <c r="U26" s="56">
        <f>SUM(N27:P27)*R26</f>
        <v>0</v>
      </c>
      <c r="V26" s="56">
        <f>SUM(N27:P27)*S26</f>
        <v>0</v>
      </c>
      <c r="W26" s="57" t="s">
        <v>68</v>
      </c>
    </row>
    <row r="27" spans="1:23" ht="86.25" customHeight="1" x14ac:dyDescent="0.2">
      <c r="A27" s="63"/>
      <c r="B27" s="65"/>
      <c r="C27" s="65"/>
      <c r="D27" s="60"/>
      <c r="E27" s="60"/>
      <c r="F27" s="60"/>
      <c r="G27" s="60"/>
      <c r="H27" s="60"/>
      <c r="I27" s="62"/>
      <c r="J27" s="45" t="s">
        <v>10</v>
      </c>
      <c r="K27" s="45" t="s">
        <v>10</v>
      </c>
      <c r="L27" s="45" t="s">
        <v>10</v>
      </c>
      <c r="M27" s="45" t="s">
        <v>10</v>
      </c>
      <c r="N27" s="51" t="s">
        <v>47</v>
      </c>
      <c r="O27" s="51" t="s">
        <v>47</v>
      </c>
      <c r="P27" s="45" t="s">
        <v>10</v>
      </c>
      <c r="Q27" s="45" t="s">
        <v>10</v>
      </c>
      <c r="R27" s="53"/>
      <c r="S27" s="53"/>
      <c r="T27" s="55"/>
      <c r="U27" s="53"/>
      <c r="V27" s="53"/>
      <c r="W27" s="58"/>
    </row>
    <row r="28" spans="1:23" ht="15.75" customHeight="1" x14ac:dyDescent="0.2">
      <c r="A28" s="63" t="s">
        <v>10</v>
      </c>
      <c r="B28" s="64">
        <v>8</v>
      </c>
      <c r="C28" s="64">
        <v>45297</v>
      </c>
      <c r="D28" s="66" t="s">
        <v>69</v>
      </c>
      <c r="E28" s="59" t="s">
        <v>65</v>
      </c>
      <c r="F28" s="59" t="s">
        <v>10</v>
      </c>
      <c r="G28" s="59" t="s">
        <v>70</v>
      </c>
      <c r="H28" s="59" t="s">
        <v>67</v>
      </c>
      <c r="I28" s="61" t="s">
        <v>10</v>
      </c>
      <c r="J28" s="44" t="s">
        <v>40</v>
      </c>
      <c r="K28" s="44" t="s">
        <v>41</v>
      </c>
      <c r="L28" s="44" t="s">
        <v>42</v>
      </c>
      <c r="M28" s="44" t="s">
        <v>43</v>
      </c>
      <c r="N28" s="44" t="s">
        <v>44</v>
      </c>
      <c r="O28" s="44" t="s">
        <v>45</v>
      </c>
      <c r="P28" s="50" t="s">
        <v>10</v>
      </c>
      <c r="Q28" s="50" t="s">
        <v>10</v>
      </c>
      <c r="R28" s="52">
        <v>5200</v>
      </c>
      <c r="S28" s="52">
        <v>5450</v>
      </c>
      <c r="T28" s="54">
        <f>SUM(O29:P29)</f>
        <v>0</v>
      </c>
      <c r="U28" s="56">
        <f>SUM(O29:P29)*R28</f>
        <v>0</v>
      </c>
      <c r="V28" s="56">
        <f>SUM(O29:P29)*S28</f>
        <v>0</v>
      </c>
      <c r="W28" s="57" t="s">
        <v>68</v>
      </c>
    </row>
    <row r="29" spans="1:23" ht="86.25" customHeight="1" x14ac:dyDescent="0.2">
      <c r="A29" s="63"/>
      <c r="B29" s="65"/>
      <c r="C29" s="65"/>
      <c r="D29" s="60"/>
      <c r="E29" s="60"/>
      <c r="F29" s="60"/>
      <c r="G29" s="60"/>
      <c r="H29" s="60"/>
      <c r="I29" s="62"/>
      <c r="J29" s="45" t="s">
        <v>10</v>
      </c>
      <c r="K29" s="45" t="s">
        <v>10</v>
      </c>
      <c r="L29" s="45" t="s">
        <v>10</v>
      </c>
      <c r="M29" s="45" t="s">
        <v>10</v>
      </c>
      <c r="N29" s="45" t="s">
        <v>10</v>
      </c>
      <c r="O29" s="51" t="s">
        <v>47</v>
      </c>
      <c r="P29" s="45" t="s">
        <v>10</v>
      </c>
      <c r="Q29" s="45" t="s">
        <v>10</v>
      </c>
      <c r="R29" s="53"/>
      <c r="S29" s="53"/>
      <c r="T29" s="55"/>
      <c r="U29" s="53"/>
      <c r="V29" s="53"/>
      <c r="W29" s="58"/>
    </row>
    <row r="30" spans="1:23" ht="15.75" customHeight="1" x14ac:dyDescent="0.2">
      <c r="A30" s="63" t="s">
        <v>10</v>
      </c>
      <c r="B30" s="64">
        <v>9</v>
      </c>
      <c r="C30" s="64">
        <v>45365</v>
      </c>
      <c r="D30" s="66" t="s">
        <v>71</v>
      </c>
      <c r="E30" s="59" t="s">
        <v>37</v>
      </c>
      <c r="F30" s="59" t="s">
        <v>10</v>
      </c>
      <c r="G30" s="59" t="s">
        <v>72</v>
      </c>
      <c r="H30" s="59" t="s">
        <v>62</v>
      </c>
      <c r="I30" s="61" t="s">
        <v>10</v>
      </c>
      <c r="J30" s="50" t="s">
        <v>10</v>
      </c>
      <c r="K30" s="44" t="s">
        <v>41</v>
      </c>
      <c r="L30" s="44" t="s">
        <v>42</v>
      </c>
      <c r="M30" s="44" t="s">
        <v>43</v>
      </c>
      <c r="N30" s="44" t="s">
        <v>44</v>
      </c>
      <c r="O30" s="44" t="s">
        <v>45</v>
      </c>
      <c r="P30" s="44" t="s">
        <v>55</v>
      </c>
      <c r="Q30" s="50" t="s">
        <v>10</v>
      </c>
      <c r="R30" s="52">
        <v>4500</v>
      </c>
      <c r="S30" s="52">
        <v>5450</v>
      </c>
      <c r="T30" s="54">
        <f>SUM(M31:P31)</f>
        <v>0</v>
      </c>
      <c r="U30" s="56">
        <f>SUM(M31:P31)*R30</f>
        <v>0</v>
      </c>
      <c r="V30" s="56">
        <f>SUM(M31:P31)*S30</f>
        <v>0</v>
      </c>
      <c r="W30" s="57" t="s">
        <v>73</v>
      </c>
    </row>
    <row r="31" spans="1:23" ht="86.25" customHeight="1" x14ac:dyDescent="0.2">
      <c r="A31" s="63"/>
      <c r="B31" s="65"/>
      <c r="C31" s="65"/>
      <c r="D31" s="60"/>
      <c r="E31" s="60"/>
      <c r="F31" s="60"/>
      <c r="G31" s="60"/>
      <c r="H31" s="60"/>
      <c r="I31" s="62"/>
      <c r="J31" s="45" t="s">
        <v>10</v>
      </c>
      <c r="K31" s="45" t="s">
        <v>10</v>
      </c>
      <c r="L31" s="45" t="s">
        <v>10</v>
      </c>
      <c r="M31" s="51" t="s">
        <v>47</v>
      </c>
      <c r="N31" s="51" t="s">
        <v>47</v>
      </c>
      <c r="O31" s="51" t="s">
        <v>47</v>
      </c>
      <c r="P31" s="45" t="s">
        <v>10</v>
      </c>
      <c r="Q31" s="45" t="s">
        <v>10</v>
      </c>
      <c r="R31" s="53"/>
      <c r="S31" s="53"/>
      <c r="T31" s="55"/>
      <c r="U31" s="53"/>
      <c r="V31" s="53"/>
      <c r="W31" s="58"/>
    </row>
    <row r="32" spans="1:23" ht="15.75" customHeight="1" x14ac:dyDescent="0.2">
      <c r="A32" s="63" t="s">
        <v>10</v>
      </c>
      <c r="B32" s="64">
        <v>10</v>
      </c>
      <c r="C32" s="64">
        <v>45366</v>
      </c>
      <c r="D32" s="66" t="s">
        <v>74</v>
      </c>
      <c r="E32" s="59" t="s">
        <v>37</v>
      </c>
      <c r="F32" s="59" t="s">
        <v>10</v>
      </c>
      <c r="G32" s="59" t="s">
        <v>38</v>
      </c>
      <c r="H32" s="59" t="s">
        <v>62</v>
      </c>
      <c r="I32" s="61" t="s">
        <v>10</v>
      </c>
      <c r="J32" s="50" t="s">
        <v>10</v>
      </c>
      <c r="K32" s="44" t="s">
        <v>41</v>
      </c>
      <c r="L32" s="44" t="s">
        <v>42</v>
      </c>
      <c r="M32" s="44" t="s">
        <v>43</v>
      </c>
      <c r="N32" s="44" t="s">
        <v>44</v>
      </c>
      <c r="O32" s="44" t="s">
        <v>45</v>
      </c>
      <c r="P32" s="44" t="s">
        <v>55</v>
      </c>
      <c r="Q32" s="50" t="s">
        <v>10</v>
      </c>
      <c r="R32" s="52">
        <v>4500</v>
      </c>
      <c r="S32" s="52">
        <v>5450</v>
      </c>
      <c r="T32" s="54">
        <f>SUM(N33:P33)</f>
        <v>0</v>
      </c>
      <c r="U32" s="56">
        <f>SUM(N33:P33)*R32</f>
        <v>0</v>
      </c>
      <c r="V32" s="56">
        <f>SUM(N33:P33)*S32</f>
        <v>0</v>
      </c>
      <c r="W32" s="57" t="s">
        <v>73</v>
      </c>
    </row>
    <row r="33" spans="1:23" ht="86.25" customHeight="1" x14ac:dyDescent="0.2">
      <c r="A33" s="63"/>
      <c r="B33" s="65"/>
      <c r="C33" s="65"/>
      <c r="D33" s="60"/>
      <c r="E33" s="60"/>
      <c r="F33" s="60"/>
      <c r="G33" s="60"/>
      <c r="H33" s="60"/>
      <c r="I33" s="62"/>
      <c r="J33" s="45" t="s">
        <v>10</v>
      </c>
      <c r="K33" s="45" t="s">
        <v>10</v>
      </c>
      <c r="L33" s="45" t="s">
        <v>10</v>
      </c>
      <c r="M33" s="45" t="s">
        <v>10</v>
      </c>
      <c r="N33" s="51" t="s">
        <v>47</v>
      </c>
      <c r="O33" s="51" t="s">
        <v>47</v>
      </c>
      <c r="P33" s="45" t="s">
        <v>10</v>
      </c>
      <c r="Q33" s="45" t="s">
        <v>10</v>
      </c>
      <c r="R33" s="53"/>
      <c r="S33" s="53"/>
      <c r="T33" s="55"/>
      <c r="U33" s="53"/>
      <c r="V33" s="53"/>
      <c r="W33" s="58"/>
    </row>
    <row r="34" spans="1:23" ht="15.75" customHeight="1" x14ac:dyDescent="0.2">
      <c r="A34" s="63" t="s">
        <v>10</v>
      </c>
      <c r="B34" s="64">
        <v>11</v>
      </c>
      <c r="C34" s="64">
        <v>45309</v>
      </c>
      <c r="D34" s="66" t="s">
        <v>75</v>
      </c>
      <c r="E34" s="59" t="s">
        <v>37</v>
      </c>
      <c r="F34" s="59" t="s">
        <v>10</v>
      </c>
      <c r="G34" s="59" t="s">
        <v>76</v>
      </c>
      <c r="H34" s="59" t="s">
        <v>39</v>
      </c>
      <c r="I34" s="61" t="s">
        <v>10</v>
      </c>
      <c r="J34" s="44" t="s">
        <v>40</v>
      </c>
      <c r="K34" s="44" t="s">
        <v>41</v>
      </c>
      <c r="L34" s="44" t="s">
        <v>42</v>
      </c>
      <c r="M34" s="44" t="s">
        <v>43</v>
      </c>
      <c r="N34" s="44" t="s">
        <v>44</v>
      </c>
      <c r="O34" s="44" t="s">
        <v>45</v>
      </c>
      <c r="P34" s="50" t="s">
        <v>10</v>
      </c>
      <c r="Q34" s="50" t="s">
        <v>10</v>
      </c>
      <c r="R34" s="52">
        <v>5900</v>
      </c>
      <c r="S34" s="52">
        <v>5950</v>
      </c>
      <c r="T34" s="54">
        <f>SUM(K35:P35)</f>
        <v>0</v>
      </c>
      <c r="U34" s="56">
        <f>SUM(K35:P35)*R34</f>
        <v>0</v>
      </c>
      <c r="V34" s="56">
        <f>SUM(K35:P35)*S34</f>
        <v>0</v>
      </c>
      <c r="W34" s="57" t="s">
        <v>77</v>
      </c>
    </row>
    <row r="35" spans="1:23" ht="86.25" customHeight="1" x14ac:dyDescent="0.2">
      <c r="A35" s="63"/>
      <c r="B35" s="65"/>
      <c r="C35" s="65"/>
      <c r="D35" s="60"/>
      <c r="E35" s="60"/>
      <c r="F35" s="60"/>
      <c r="G35" s="60"/>
      <c r="H35" s="60"/>
      <c r="I35" s="62"/>
      <c r="J35" s="45" t="s">
        <v>10</v>
      </c>
      <c r="K35" s="51" t="s">
        <v>47</v>
      </c>
      <c r="L35" s="51" t="s">
        <v>47</v>
      </c>
      <c r="M35" s="51" t="s">
        <v>47</v>
      </c>
      <c r="N35" s="51" t="s">
        <v>47</v>
      </c>
      <c r="O35" s="51" t="s">
        <v>47</v>
      </c>
      <c r="P35" s="45" t="s">
        <v>10</v>
      </c>
      <c r="Q35" s="45" t="s">
        <v>10</v>
      </c>
      <c r="R35" s="53"/>
      <c r="S35" s="53"/>
      <c r="T35" s="55"/>
      <c r="U35" s="53"/>
      <c r="V35" s="53"/>
      <c r="W35" s="58"/>
    </row>
    <row r="36" spans="1:23" ht="15.75" customHeight="1" x14ac:dyDescent="0.2">
      <c r="A36" s="63" t="s">
        <v>10</v>
      </c>
      <c r="B36" s="64">
        <v>12</v>
      </c>
      <c r="C36" s="64">
        <v>45367</v>
      </c>
      <c r="D36" s="66" t="s">
        <v>78</v>
      </c>
      <c r="E36" s="59" t="s">
        <v>37</v>
      </c>
      <c r="F36" s="59" t="s">
        <v>10</v>
      </c>
      <c r="G36" s="59" t="s">
        <v>79</v>
      </c>
      <c r="H36" s="59" t="s">
        <v>39</v>
      </c>
      <c r="I36" s="61" t="s">
        <v>10</v>
      </c>
      <c r="J36" s="44" t="s">
        <v>40</v>
      </c>
      <c r="K36" s="44" t="s">
        <v>41</v>
      </c>
      <c r="L36" s="44" t="s">
        <v>42</v>
      </c>
      <c r="M36" s="44" t="s">
        <v>43</v>
      </c>
      <c r="N36" s="44" t="s">
        <v>44</v>
      </c>
      <c r="O36" s="44" t="s">
        <v>45</v>
      </c>
      <c r="P36" s="50" t="s">
        <v>10</v>
      </c>
      <c r="Q36" s="50" t="s">
        <v>10</v>
      </c>
      <c r="R36" s="52">
        <v>5900</v>
      </c>
      <c r="S36" s="52">
        <v>5950</v>
      </c>
      <c r="T36" s="54">
        <f>SUM(M37:P37)</f>
        <v>0</v>
      </c>
      <c r="U36" s="56">
        <f>SUM(M37:P37)*R36</f>
        <v>0</v>
      </c>
      <c r="V36" s="56">
        <f>SUM(M37:P37)*S36</f>
        <v>0</v>
      </c>
      <c r="W36" s="57" t="s">
        <v>77</v>
      </c>
    </row>
    <row r="37" spans="1:23" ht="86.25" customHeight="1" x14ac:dyDescent="0.2">
      <c r="A37" s="63"/>
      <c r="B37" s="65"/>
      <c r="C37" s="65"/>
      <c r="D37" s="60"/>
      <c r="E37" s="60"/>
      <c r="F37" s="60"/>
      <c r="G37" s="60"/>
      <c r="H37" s="60"/>
      <c r="I37" s="62"/>
      <c r="J37" s="45" t="s">
        <v>10</v>
      </c>
      <c r="K37" s="45" t="s">
        <v>10</v>
      </c>
      <c r="L37" s="45" t="s">
        <v>10</v>
      </c>
      <c r="M37" s="51" t="s">
        <v>47</v>
      </c>
      <c r="N37" s="51" t="s">
        <v>47</v>
      </c>
      <c r="O37" s="51" t="s">
        <v>47</v>
      </c>
      <c r="P37" s="45" t="s">
        <v>10</v>
      </c>
      <c r="Q37" s="45" t="s">
        <v>10</v>
      </c>
      <c r="R37" s="53"/>
      <c r="S37" s="53"/>
      <c r="T37" s="55"/>
      <c r="U37" s="53"/>
      <c r="V37" s="53"/>
      <c r="W37" s="58"/>
    </row>
    <row r="38" spans="1:23" ht="15.75" customHeight="1" x14ac:dyDescent="0.2">
      <c r="A38" s="63" t="s">
        <v>10</v>
      </c>
      <c r="B38" s="64">
        <v>13</v>
      </c>
      <c r="C38" s="64">
        <v>45310</v>
      </c>
      <c r="D38" s="66" t="s">
        <v>80</v>
      </c>
      <c r="E38" s="59" t="s">
        <v>37</v>
      </c>
      <c r="F38" s="59" t="s">
        <v>10</v>
      </c>
      <c r="G38" s="59" t="s">
        <v>51</v>
      </c>
      <c r="H38" s="59" t="s">
        <v>39</v>
      </c>
      <c r="I38" s="61" t="s">
        <v>10</v>
      </c>
      <c r="J38" s="44" t="s">
        <v>40</v>
      </c>
      <c r="K38" s="44" t="s">
        <v>41</v>
      </c>
      <c r="L38" s="44" t="s">
        <v>42</v>
      </c>
      <c r="M38" s="44" t="s">
        <v>43</v>
      </c>
      <c r="N38" s="44" t="s">
        <v>44</v>
      </c>
      <c r="O38" s="44" t="s">
        <v>45</v>
      </c>
      <c r="P38" s="50" t="s">
        <v>10</v>
      </c>
      <c r="Q38" s="50" t="s">
        <v>10</v>
      </c>
      <c r="R38" s="52">
        <v>5900</v>
      </c>
      <c r="S38" s="52">
        <v>5950</v>
      </c>
      <c r="T38" s="54">
        <f>SUM(N39:P39)</f>
        <v>0</v>
      </c>
      <c r="U38" s="56">
        <f>SUM(N39:P39)*R38</f>
        <v>0</v>
      </c>
      <c r="V38" s="56">
        <f>SUM(N39:P39)*S38</f>
        <v>0</v>
      </c>
      <c r="W38" s="57" t="s">
        <v>77</v>
      </c>
    </row>
    <row r="39" spans="1:23" ht="86.25" customHeight="1" x14ac:dyDescent="0.2">
      <c r="A39" s="63"/>
      <c r="B39" s="65"/>
      <c r="C39" s="65"/>
      <c r="D39" s="60"/>
      <c r="E39" s="60"/>
      <c r="F39" s="60"/>
      <c r="G39" s="60"/>
      <c r="H39" s="60"/>
      <c r="I39" s="62"/>
      <c r="J39" s="45" t="s">
        <v>10</v>
      </c>
      <c r="K39" s="45" t="s">
        <v>10</v>
      </c>
      <c r="L39" s="45" t="s">
        <v>10</v>
      </c>
      <c r="M39" s="45" t="s">
        <v>10</v>
      </c>
      <c r="N39" s="51" t="s">
        <v>47</v>
      </c>
      <c r="O39" s="51" t="s">
        <v>47</v>
      </c>
      <c r="P39" s="45" t="s">
        <v>10</v>
      </c>
      <c r="Q39" s="45" t="s">
        <v>10</v>
      </c>
      <c r="R39" s="53"/>
      <c r="S39" s="53"/>
      <c r="T39" s="55"/>
      <c r="U39" s="53"/>
      <c r="V39" s="53"/>
      <c r="W39" s="58"/>
    </row>
    <row r="40" spans="1:23" ht="15.75" customHeight="1" x14ac:dyDescent="0.2">
      <c r="A40" s="63" t="s">
        <v>10</v>
      </c>
      <c r="B40" s="64">
        <v>14</v>
      </c>
      <c r="C40" s="64">
        <v>45312</v>
      </c>
      <c r="D40" s="66" t="s">
        <v>81</v>
      </c>
      <c r="E40" s="59" t="s">
        <v>53</v>
      </c>
      <c r="F40" s="59" t="s">
        <v>10</v>
      </c>
      <c r="G40" s="59" t="s">
        <v>61</v>
      </c>
      <c r="H40" s="59" t="s">
        <v>62</v>
      </c>
      <c r="I40" s="61" t="s">
        <v>10</v>
      </c>
      <c r="J40" s="50" t="s">
        <v>10</v>
      </c>
      <c r="K40" s="44" t="s">
        <v>41</v>
      </c>
      <c r="L40" s="44" t="s">
        <v>42</v>
      </c>
      <c r="M40" s="44" t="s">
        <v>43</v>
      </c>
      <c r="N40" s="44" t="s">
        <v>44</v>
      </c>
      <c r="O40" s="44" t="s">
        <v>45</v>
      </c>
      <c r="P40" s="44" t="s">
        <v>55</v>
      </c>
      <c r="Q40" s="50" t="s">
        <v>10</v>
      </c>
      <c r="R40" s="52">
        <v>5900</v>
      </c>
      <c r="S40" s="52">
        <v>5950</v>
      </c>
      <c r="T40" s="54">
        <f>SUM(M41:P41)</f>
        <v>0</v>
      </c>
      <c r="U40" s="56">
        <f>SUM(M41:P41)*R40</f>
        <v>0</v>
      </c>
      <c r="V40" s="56">
        <f>SUM(M41:P41)*S40</f>
        <v>0</v>
      </c>
      <c r="W40" s="57" t="s">
        <v>82</v>
      </c>
    </row>
    <row r="41" spans="1:23" ht="86.25" customHeight="1" x14ac:dyDescent="0.2">
      <c r="A41" s="63"/>
      <c r="B41" s="65"/>
      <c r="C41" s="65"/>
      <c r="D41" s="60"/>
      <c r="E41" s="60"/>
      <c r="F41" s="60"/>
      <c r="G41" s="60"/>
      <c r="H41" s="60"/>
      <c r="I41" s="62"/>
      <c r="J41" s="45" t="s">
        <v>10</v>
      </c>
      <c r="K41" s="45" t="s">
        <v>10</v>
      </c>
      <c r="L41" s="45" t="s">
        <v>10</v>
      </c>
      <c r="M41" s="51" t="s">
        <v>47</v>
      </c>
      <c r="N41" s="51" t="s">
        <v>47</v>
      </c>
      <c r="O41" s="51" t="s">
        <v>47</v>
      </c>
      <c r="P41" s="45" t="s">
        <v>10</v>
      </c>
      <c r="Q41" s="45" t="s">
        <v>10</v>
      </c>
      <c r="R41" s="53"/>
      <c r="S41" s="53"/>
      <c r="T41" s="55"/>
      <c r="U41" s="53"/>
      <c r="V41" s="53"/>
      <c r="W41" s="58"/>
    </row>
    <row r="42" spans="1:23" ht="15.75" customHeight="1" x14ac:dyDescent="0.2">
      <c r="A42" s="63" t="s">
        <v>10</v>
      </c>
      <c r="B42" s="64">
        <v>15</v>
      </c>
      <c r="C42" s="64">
        <v>45318</v>
      </c>
      <c r="D42" s="66" t="s">
        <v>83</v>
      </c>
      <c r="E42" s="59" t="s">
        <v>37</v>
      </c>
      <c r="F42" s="59" t="s">
        <v>10</v>
      </c>
      <c r="G42" s="59" t="s">
        <v>76</v>
      </c>
      <c r="H42" s="59" t="s">
        <v>39</v>
      </c>
      <c r="I42" s="61" t="s">
        <v>10</v>
      </c>
      <c r="J42" s="44" t="s">
        <v>40</v>
      </c>
      <c r="K42" s="44" t="s">
        <v>41</v>
      </c>
      <c r="L42" s="44" t="s">
        <v>42</v>
      </c>
      <c r="M42" s="44" t="s">
        <v>43</v>
      </c>
      <c r="N42" s="44" t="s">
        <v>44</v>
      </c>
      <c r="O42" s="44" t="s">
        <v>45</v>
      </c>
      <c r="P42" s="50" t="s">
        <v>10</v>
      </c>
      <c r="Q42" s="50" t="s">
        <v>10</v>
      </c>
      <c r="R42" s="52">
        <v>4800</v>
      </c>
      <c r="S42" s="52">
        <v>5450</v>
      </c>
      <c r="T42" s="54">
        <f>SUM(L43:P43)</f>
        <v>0</v>
      </c>
      <c r="U42" s="56">
        <f>SUM(L43:P43)*R42</f>
        <v>0</v>
      </c>
      <c r="V42" s="56">
        <f>SUM(L43:P43)*S42</f>
        <v>0</v>
      </c>
      <c r="W42" s="57" t="s">
        <v>84</v>
      </c>
    </row>
    <row r="43" spans="1:23" ht="86.25" customHeight="1" x14ac:dyDescent="0.2">
      <c r="A43" s="63"/>
      <c r="B43" s="65"/>
      <c r="C43" s="65"/>
      <c r="D43" s="60"/>
      <c r="E43" s="60"/>
      <c r="F43" s="60"/>
      <c r="G43" s="60"/>
      <c r="H43" s="60"/>
      <c r="I43" s="62"/>
      <c r="J43" s="45" t="s">
        <v>10</v>
      </c>
      <c r="K43" s="45" t="s">
        <v>10</v>
      </c>
      <c r="L43" s="51" t="s">
        <v>47</v>
      </c>
      <c r="M43" s="51" t="s">
        <v>47</v>
      </c>
      <c r="N43" s="45" t="s">
        <v>10</v>
      </c>
      <c r="O43" s="45" t="s">
        <v>10</v>
      </c>
      <c r="P43" s="45" t="s">
        <v>10</v>
      </c>
      <c r="Q43" s="45" t="s">
        <v>10</v>
      </c>
      <c r="R43" s="53"/>
      <c r="S43" s="53"/>
      <c r="T43" s="55"/>
      <c r="U43" s="53"/>
      <c r="V43" s="53"/>
      <c r="W43" s="58"/>
    </row>
    <row r="44" spans="1:23" ht="15.75" customHeight="1" x14ac:dyDescent="0.2">
      <c r="A44" s="63" t="s">
        <v>10</v>
      </c>
      <c r="B44" s="64">
        <v>16</v>
      </c>
      <c r="C44" s="64">
        <v>45362</v>
      </c>
      <c r="D44" s="66" t="s">
        <v>85</v>
      </c>
      <c r="E44" s="59" t="s">
        <v>37</v>
      </c>
      <c r="F44" s="59" t="s">
        <v>10</v>
      </c>
      <c r="G44" s="59" t="s">
        <v>86</v>
      </c>
      <c r="H44" s="59" t="s">
        <v>62</v>
      </c>
      <c r="I44" s="61" t="s">
        <v>10</v>
      </c>
      <c r="J44" s="44" t="s">
        <v>40</v>
      </c>
      <c r="K44" s="44" t="s">
        <v>41</v>
      </c>
      <c r="L44" s="44" t="s">
        <v>42</v>
      </c>
      <c r="M44" s="44" t="s">
        <v>43</v>
      </c>
      <c r="N44" s="44" t="s">
        <v>44</v>
      </c>
      <c r="O44" s="44" t="s">
        <v>45</v>
      </c>
      <c r="P44" s="50" t="s">
        <v>10</v>
      </c>
      <c r="Q44" s="50" t="s">
        <v>10</v>
      </c>
      <c r="R44" s="52">
        <v>4800</v>
      </c>
      <c r="S44" s="52">
        <v>5950</v>
      </c>
      <c r="T44" s="54">
        <f>SUM(M45:P45)</f>
        <v>0</v>
      </c>
      <c r="U44" s="56">
        <f>SUM(M45:P45)*R44</f>
        <v>0</v>
      </c>
      <c r="V44" s="56">
        <f>SUM(M45:P45)*S44</f>
        <v>0</v>
      </c>
      <c r="W44" s="57" t="s">
        <v>87</v>
      </c>
    </row>
    <row r="45" spans="1:23" ht="86.25" customHeight="1" x14ac:dyDescent="0.2">
      <c r="A45" s="63"/>
      <c r="B45" s="65"/>
      <c r="C45" s="65"/>
      <c r="D45" s="60"/>
      <c r="E45" s="60"/>
      <c r="F45" s="60"/>
      <c r="G45" s="60"/>
      <c r="H45" s="60"/>
      <c r="I45" s="62"/>
      <c r="J45" s="45" t="s">
        <v>10</v>
      </c>
      <c r="K45" s="45" t="s">
        <v>10</v>
      </c>
      <c r="L45" s="45" t="s">
        <v>10</v>
      </c>
      <c r="M45" s="51" t="s">
        <v>47</v>
      </c>
      <c r="N45" s="51" t="s">
        <v>47</v>
      </c>
      <c r="O45" s="45" t="s">
        <v>10</v>
      </c>
      <c r="P45" s="45" t="s">
        <v>10</v>
      </c>
      <c r="Q45" s="45" t="s">
        <v>10</v>
      </c>
      <c r="R45" s="53"/>
      <c r="S45" s="53"/>
      <c r="T45" s="55"/>
      <c r="U45" s="53"/>
      <c r="V45" s="53"/>
      <c r="W45" s="58"/>
    </row>
    <row r="46" spans="1:23" ht="15.75" customHeight="1" x14ac:dyDescent="0.2">
      <c r="A46" s="63" t="s">
        <v>10</v>
      </c>
      <c r="B46" s="64">
        <v>17</v>
      </c>
      <c r="C46" s="64">
        <v>45363</v>
      </c>
      <c r="D46" s="66" t="s">
        <v>88</v>
      </c>
      <c r="E46" s="59" t="s">
        <v>37</v>
      </c>
      <c r="F46" s="59" t="s">
        <v>10</v>
      </c>
      <c r="G46" s="59" t="s">
        <v>51</v>
      </c>
      <c r="H46" s="59" t="s">
        <v>62</v>
      </c>
      <c r="I46" s="61" t="s">
        <v>10</v>
      </c>
      <c r="J46" s="44" t="s">
        <v>40</v>
      </c>
      <c r="K46" s="44" t="s">
        <v>41</v>
      </c>
      <c r="L46" s="44" t="s">
        <v>42</v>
      </c>
      <c r="M46" s="44" t="s">
        <v>43</v>
      </c>
      <c r="N46" s="44" t="s">
        <v>44</v>
      </c>
      <c r="O46" s="44" t="s">
        <v>45</v>
      </c>
      <c r="P46" s="50" t="s">
        <v>10</v>
      </c>
      <c r="Q46" s="50" t="s">
        <v>10</v>
      </c>
      <c r="R46" s="52">
        <v>4800</v>
      </c>
      <c r="S46" s="52">
        <v>5950</v>
      </c>
      <c r="T46" s="54">
        <f>SUM(K47:P47)</f>
        <v>0</v>
      </c>
      <c r="U46" s="56">
        <f>SUM(K47:P47)*R46</f>
        <v>0</v>
      </c>
      <c r="V46" s="56">
        <f>SUM(K47:P47)*S46</f>
        <v>0</v>
      </c>
      <c r="W46" s="57" t="s">
        <v>87</v>
      </c>
    </row>
    <row r="47" spans="1:23" ht="86.25" customHeight="1" x14ac:dyDescent="0.2">
      <c r="A47" s="63"/>
      <c r="B47" s="65"/>
      <c r="C47" s="65"/>
      <c r="D47" s="60"/>
      <c r="E47" s="60"/>
      <c r="F47" s="60"/>
      <c r="G47" s="60"/>
      <c r="H47" s="60"/>
      <c r="I47" s="62"/>
      <c r="J47" s="45" t="s">
        <v>10</v>
      </c>
      <c r="K47" s="51" t="s">
        <v>47</v>
      </c>
      <c r="L47" s="51" t="s">
        <v>47</v>
      </c>
      <c r="M47" s="51" t="s">
        <v>47</v>
      </c>
      <c r="N47" s="51" t="s">
        <v>47</v>
      </c>
      <c r="O47" s="51" t="s">
        <v>47</v>
      </c>
      <c r="P47" s="45" t="s">
        <v>10</v>
      </c>
      <c r="Q47" s="45" t="s">
        <v>10</v>
      </c>
      <c r="R47" s="53"/>
      <c r="S47" s="53"/>
      <c r="T47" s="55"/>
      <c r="U47" s="53"/>
      <c r="V47" s="53"/>
      <c r="W47" s="58"/>
    </row>
    <row r="48" spans="1:23" ht="15.75" customHeight="1" x14ac:dyDescent="0.2">
      <c r="A48" s="63" t="s">
        <v>10</v>
      </c>
      <c r="B48" s="64">
        <v>18</v>
      </c>
      <c r="C48" s="64">
        <v>45338</v>
      </c>
      <c r="D48" s="66" t="s">
        <v>89</v>
      </c>
      <c r="E48" s="59" t="s">
        <v>65</v>
      </c>
      <c r="F48" s="59" t="s">
        <v>10</v>
      </c>
      <c r="G48" s="59" t="s">
        <v>61</v>
      </c>
      <c r="H48" s="59" t="s">
        <v>67</v>
      </c>
      <c r="I48" s="61" t="s">
        <v>10</v>
      </c>
      <c r="J48" s="44" t="s">
        <v>40</v>
      </c>
      <c r="K48" s="44" t="s">
        <v>41</v>
      </c>
      <c r="L48" s="44" t="s">
        <v>42</v>
      </c>
      <c r="M48" s="44" t="s">
        <v>43</v>
      </c>
      <c r="N48" s="44" t="s">
        <v>44</v>
      </c>
      <c r="O48" s="44" t="s">
        <v>45</v>
      </c>
      <c r="P48" s="44" t="s">
        <v>55</v>
      </c>
      <c r="Q48" s="50" t="s">
        <v>10</v>
      </c>
      <c r="R48" s="52">
        <v>5400</v>
      </c>
      <c r="S48" s="52">
        <v>5450</v>
      </c>
      <c r="T48" s="54">
        <f>SUM(P49)</f>
        <v>0</v>
      </c>
      <c r="U48" s="56">
        <f>SUM(P49)*R48</f>
        <v>0</v>
      </c>
      <c r="V48" s="56">
        <f>SUM(P49)*S48</f>
        <v>0</v>
      </c>
      <c r="W48" s="57" t="s">
        <v>90</v>
      </c>
    </row>
    <row r="49" spans="1:23" ht="86.25" customHeight="1" x14ac:dyDescent="0.2">
      <c r="A49" s="63"/>
      <c r="B49" s="65"/>
      <c r="C49" s="65"/>
      <c r="D49" s="60"/>
      <c r="E49" s="60"/>
      <c r="F49" s="60"/>
      <c r="G49" s="60"/>
      <c r="H49" s="60"/>
      <c r="I49" s="62"/>
      <c r="J49" s="45" t="s">
        <v>10</v>
      </c>
      <c r="K49" s="45" t="s">
        <v>10</v>
      </c>
      <c r="L49" s="45" t="s">
        <v>10</v>
      </c>
      <c r="M49" s="45" t="s">
        <v>10</v>
      </c>
      <c r="N49" s="45" t="s">
        <v>10</v>
      </c>
      <c r="O49" s="45" t="s">
        <v>10</v>
      </c>
      <c r="P49" s="51" t="s">
        <v>47</v>
      </c>
      <c r="Q49" s="45" t="s">
        <v>10</v>
      </c>
      <c r="R49" s="53"/>
      <c r="S49" s="53"/>
      <c r="T49" s="55"/>
      <c r="U49" s="53"/>
      <c r="V49" s="53"/>
      <c r="W49" s="58"/>
    </row>
    <row r="50" spans="1:23" ht="15.75" customHeight="1" x14ac:dyDescent="0.2">
      <c r="A50" s="63" t="s">
        <v>10</v>
      </c>
      <c r="B50" s="64">
        <v>19</v>
      </c>
      <c r="C50" s="64">
        <v>45372</v>
      </c>
      <c r="D50" s="66" t="s">
        <v>91</v>
      </c>
      <c r="E50" s="59" t="s">
        <v>92</v>
      </c>
      <c r="F50" s="59" t="s">
        <v>10</v>
      </c>
      <c r="G50" s="59" t="s">
        <v>38</v>
      </c>
      <c r="H50" s="59" t="s">
        <v>93</v>
      </c>
      <c r="I50" s="61" t="s">
        <v>10</v>
      </c>
      <c r="J50" s="44" t="s">
        <v>40</v>
      </c>
      <c r="K50" s="44" t="s">
        <v>41</v>
      </c>
      <c r="L50" s="44" t="s">
        <v>42</v>
      </c>
      <c r="M50" s="44" t="s">
        <v>43</v>
      </c>
      <c r="N50" s="50" t="s">
        <v>10</v>
      </c>
      <c r="O50" s="50" t="s">
        <v>10</v>
      </c>
      <c r="P50" s="50" t="s">
        <v>10</v>
      </c>
      <c r="Q50" s="50" t="s">
        <v>10</v>
      </c>
      <c r="R50" s="52">
        <v>4500</v>
      </c>
      <c r="S50" s="52">
        <v>5450</v>
      </c>
      <c r="T50" s="54">
        <f>SUM(M51:P51)</f>
        <v>0</v>
      </c>
      <c r="U50" s="56">
        <f>SUM(M51:P51)*R50</f>
        <v>0</v>
      </c>
      <c r="V50" s="56">
        <f>SUM(M51:P51)*S50</f>
        <v>0</v>
      </c>
      <c r="W50" s="57" t="s">
        <v>94</v>
      </c>
    </row>
    <row r="51" spans="1:23" ht="86.25" customHeight="1" x14ac:dyDescent="0.2">
      <c r="A51" s="63"/>
      <c r="B51" s="65"/>
      <c r="C51" s="65"/>
      <c r="D51" s="60"/>
      <c r="E51" s="60"/>
      <c r="F51" s="60"/>
      <c r="G51" s="60"/>
      <c r="H51" s="60"/>
      <c r="I51" s="62"/>
      <c r="J51" s="45" t="s">
        <v>10</v>
      </c>
      <c r="K51" s="45" t="s">
        <v>10</v>
      </c>
      <c r="L51" s="45" t="s">
        <v>10</v>
      </c>
      <c r="M51" s="51" t="s">
        <v>47</v>
      </c>
      <c r="N51" s="45" t="s">
        <v>10</v>
      </c>
      <c r="O51" s="45" t="s">
        <v>10</v>
      </c>
      <c r="P51" s="45" t="s">
        <v>10</v>
      </c>
      <c r="Q51" s="45" t="s">
        <v>10</v>
      </c>
      <c r="R51" s="53"/>
      <c r="S51" s="53"/>
      <c r="T51" s="55"/>
      <c r="U51" s="53"/>
      <c r="V51" s="53"/>
      <c r="W51" s="58"/>
    </row>
    <row r="52" spans="1:23" s="2" customFormat="1" x14ac:dyDescent="0.2">
      <c r="A52" s="26" t="s">
        <v>10</v>
      </c>
      <c r="B52" s="34" t="s">
        <v>95</v>
      </c>
      <c r="C52" s="35"/>
      <c r="D52" s="35"/>
      <c r="E52" s="35"/>
      <c r="F52" s="35"/>
      <c r="G52" s="35"/>
      <c r="H52" s="35"/>
      <c r="I52" s="35"/>
      <c r="J52" s="35"/>
      <c r="K52" s="35"/>
      <c r="L52" s="35"/>
      <c r="M52" s="35"/>
      <c r="N52" s="35"/>
      <c r="O52" s="35"/>
      <c r="P52" s="35"/>
      <c r="Q52" s="36"/>
      <c r="R52" s="37"/>
      <c r="S52" s="37"/>
      <c r="T52" s="37"/>
      <c r="U52" s="37"/>
      <c r="V52" s="37"/>
      <c r="W52" s="38"/>
    </row>
    <row r="53" spans="1:23" ht="15.75" customHeight="1" x14ac:dyDescent="0.2">
      <c r="A53" s="63" t="s">
        <v>10</v>
      </c>
      <c r="B53" s="64">
        <v>20</v>
      </c>
      <c r="C53" s="64">
        <v>44433</v>
      </c>
      <c r="D53" s="66" t="s">
        <v>96</v>
      </c>
      <c r="E53" s="59" t="s">
        <v>97</v>
      </c>
      <c r="F53" s="59" t="s">
        <v>10</v>
      </c>
      <c r="G53" s="59" t="s">
        <v>98</v>
      </c>
      <c r="H53" s="59" t="s">
        <v>93</v>
      </c>
      <c r="I53" s="61" t="s">
        <v>10</v>
      </c>
      <c r="J53" s="50" t="s">
        <v>10</v>
      </c>
      <c r="K53" s="44" t="s">
        <v>41</v>
      </c>
      <c r="L53" s="44" t="s">
        <v>42</v>
      </c>
      <c r="M53" s="44" t="s">
        <v>43</v>
      </c>
      <c r="N53" s="44" t="s">
        <v>44</v>
      </c>
      <c r="O53" s="44" t="s">
        <v>45</v>
      </c>
      <c r="P53" s="50" t="s">
        <v>10</v>
      </c>
      <c r="Q53" s="50" t="s">
        <v>10</v>
      </c>
      <c r="R53" s="52">
        <v>11000</v>
      </c>
      <c r="S53" s="52">
        <v>10625</v>
      </c>
      <c r="T53" s="54">
        <f>SUM(M54:P54)</f>
        <v>0</v>
      </c>
      <c r="U53" s="56">
        <f>SUM(M54:P54)*R53</f>
        <v>0</v>
      </c>
      <c r="V53" s="56">
        <f>SUM(M54:P54)*S53</f>
        <v>0</v>
      </c>
      <c r="W53" s="57" t="s">
        <v>99</v>
      </c>
    </row>
    <row r="54" spans="1:23" ht="86.25" customHeight="1" x14ac:dyDescent="0.2">
      <c r="A54" s="63"/>
      <c r="B54" s="65"/>
      <c r="C54" s="65"/>
      <c r="D54" s="60"/>
      <c r="E54" s="60"/>
      <c r="F54" s="60"/>
      <c r="G54" s="60"/>
      <c r="H54" s="60"/>
      <c r="I54" s="62"/>
      <c r="J54" s="45" t="s">
        <v>10</v>
      </c>
      <c r="K54" s="45" t="s">
        <v>10</v>
      </c>
      <c r="L54" s="45" t="s">
        <v>10</v>
      </c>
      <c r="M54" s="51" t="s">
        <v>47</v>
      </c>
      <c r="N54" s="51" t="s">
        <v>47</v>
      </c>
      <c r="O54" s="51" t="s">
        <v>47</v>
      </c>
      <c r="P54" s="45" t="s">
        <v>10</v>
      </c>
      <c r="Q54" s="45" t="s">
        <v>10</v>
      </c>
      <c r="R54" s="53"/>
      <c r="S54" s="53"/>
      <c r="T54" s="55"/>
      <c r="U54" s="53"/>
      <c r="V54" s="53"/>
      <c r="W54" s="58"/>
    </row>
    <row r="55" spans="1:23" ht="15.75" customHeight="1" x14ac:dyDescent="0.2">
      <c r="A55" s="63" t="s">
        <v>10</v>
      </c>
      <c r="B55" s="64">
        <v>21</v>
      </c>
      <c r="C55" s="64">
        <v>44432</v>
      </c>
      <c r="D55" s="66" t="s">
        <v>100</v>
      </c>
      <c r="E55" s="59" t="s">
        <v>97</v>
      </c>
      <c r="F55" s="59" t="s">
        <v>10</v>
      </c>
      <c r="G55" s="59" t="s">
        <v>51</v>
      </c>
      <c r="H55" s="59" t="s">
        <v>93</v>
      </c>
      <c r="I55" s="61" t="s">
        <v>10</v>
      </c>
      <c r="J55" s="50" t="s">
        <v>10</v>
      </c>
      <c r="K55" s="44" t="s">
        <v>41</v>
      </c>
      <c r="L55" s="44" t="s">
        <v>42</v>
      </c>
      <c r="M55" s="44" t="s">
        <v>43</v>
      </c>
      <c r="N55" s="44" t="s">
        <v>44</v>
      </c>
      <c r="O55" s="44" t="s">
        <v>45</v>
      </c>
      <c r="P55" s="50" t="s">
        <v>10</v>
      </c>
      <c r="Q55" s="50" t="s">
        <v>10</v>
      </c>
      <c r="R55" s="52">
        <v>11000</v>
      </c>
      <c r="S55" s="52">
        <v>10625</v>
      </c>
      <c r="T55" s="54">
        <f>SUM(N56:P56)</f>
        <v>0</v>
      </c>
      <c r="U55" s="56">
        <f>SUM(N56:P56)*R55</f>
        <v>0</v>
      </c>
      <c r="V55" s="56">
        <f>SUM(N56:P56)*S55</f>
        <v>0</v>
      </c>
      <c r="W55" s="57" t="s">
        <v>99</v>
      </c>
    </row>
    <row r="56" spans="1:23" ht="86.25" customHeight="1" x14ac:dyDescent="0.2">
      <c r="A56" s="63"/>
      <c r="B56" s="65"/>
      <c r="C56" s="65"/>
      <c r="D56" s="60"/>
      <c r="E56" s="60"/>
      <c r="F56" s="60"/>
      <c r="G56" s="60"/>
      <c r="H56" s="60"/>
      <c r="I56" s="62"/>
      <c r="J56" s="45" t="s">
        <v>10</v>
      </c>
      <c r="K56" s="45" t="s">
        <v>10</v>
      </c>
      <c r="L56" s="45" t="s">
        <v>10</v>
      </c>
      <c r="M56" s="45" t="s">
        <v>10</v>
      </c>
      <c r="N56" s="51" t="s">
        <v>47</v>
      </c>
      <c r="O56" s="51" t="s">
        <v>47</v>
      </c>
      <c r="P56" s="45" t="s">
        <v>10</v>
      </c>
      <c r="Q56" s="45" t="s">
        <v>10</v>
      </c>
      <c r="R56" s="53"/>
      <c r="S56" s="53"/>
      <c r="T56" s="55"/>
      <c r="U56" s="53"/>
      <c r="V56" s="53"/>
      <c r="W56" s="58"/>
    </row>
    <row r="57" spans="1:23" ht="15.75" customHeight="1" x14ac:dyDescent="0.2">
      <c r="A57" s="63" t="s">
        <v>10</v>
      </c>
      <c r="B57" s="64">
        <v>22</v>
      </c>
      <c r="C57" s="64">
        <v>44434</v>
      </c>
      <c r="D57" s="66" t="s">
        <v>101</v>
      </c>
      <c r="E57" s="59" t="s">
        <v>97</v>
      </c>
      <c r="F57" s="59" t="s">
        <v>10</v>
      </c>
      <c r="G57" s="59" t="s">
        <v>102</v>
      </c>
      <c r="H57" s="59" t="s">
        <v>93</v>
      </c>
      <c r="I57" s="61" t="s">
        <v>10</v>
      </c>
      <c r="J57" s="50" t="s">
        <v>10</v>
      </c>
      <c r="K57" s="44" t="s">
        <v>41</v>
      </c>
      <c r="L57" s="44" t="s">
        <v>42</v>
      </c>
      <c r="M57" s="44" t="s">
        <v>43</v>
      </c>
      <c r="N57" s="44" t="s">
        <v>44</v>
      </c>
      <c r="O57" s="44" t="s">
        <v>45</v>
      </c>
      <c r="P57" s="50" t="s">
        <v>10</v>
      </c>
      <c r="Q57" s="50" t="s">
        <v>10</v>
      </c>
      <c r="R57" s="52">
        <v>11000</v>
      </c>
      <c r="S57" s="52">
        <v>10625</v>
      </c>
      <c r="T57" s="54">
        <f>SUM(O58:P58)</f>
        <v>0</v>
      </c>
      <c r="U57" s="56">
        <f>SUM(O58:P58)*R57</f>
        <v>0</v>
      </c>
      <c r="V57" s="56">
        <f>SUM(O58:P58)*S57</f>
        <v>0</v>
      </c>
      <c r="W57" s="57" t="s">
        <v>99</v>
      </c>
    </row>
    <row r="58" spans="1:23" ht="86.25" customHeight="1" x14ac:dyDescent="0.2">
      <c r="A58" s="63"/>
      <c r="B58" s="65"/>
      <c r="C58" s="65"/>
      <c r="D58" s="60"/>
      <c r="E58" s="60"/>
      <c r="F58" s="60"/>
      <c r="G58" s="60"/>
      <c r="H58" s="60"/>
      <c r="I58" s="62"/>
      <c r="J58" s="45" t="s">
        <v>10</v>
      </c>
      <c r="K58" s="45" t="s">
        <v>10</v>
      </c>
      <c r="L58" s="45" t="s">
        <v>10</v>
      </c>
      <c r="M58" s="45" t="s">
        <v>10</v>
      </c>
      <c r="N58" s="45" t="s">
        <v>10</v>
      </c>
      <c r="O58" s="51" t="s">
        <v>47</v>
      </c>
      <c r="P58" s="45" t="s">
        <v>10</v>
      </c>
      <c r="Q58" s="45" t="s">
        <v>10</v>
      </c>
      <c r="R58" s="53"/>
      <c r="S58" s="53"/>
      <c r="T58" s="55"/>
      <c r="U58" s="53"/>
      <c r="V58" s="53"/>
      <c r="W58" s="58"/>
    </row>
    <row r="59" spans="1:23" ht="15.75" customHeight="1" x14ac:dyDescent="0.2">
      <c r="A59" s="63" t="s">
        <v>10</v>
      </c>
      <c r="B59" s="64">
        <v>23</v>
      </c>
      <c r="C59" s="64">
        <v>44435</v>
      </c>
      <c r="D59" s="66" t="s">
        <v>103</v>
      </c>
      <c r="E59" s="59" t="s">
        <v>97</v>
      </c>
      <c r="F59" s="59" t="s">
        <v>10</v>
      </c>
      <c r="G59" s="59" t="s">
        <v>104</v>
      </c>
      <c r="H59" s="59" t="s">
        <v>105</v>
      </c>
      <c r="I59" s="61" t="s">
        <v>10</v>
      </c>
      <c r="J59" s="44" t="s">
        <v>106</v>
      </c>
      <c r="K59" s="50" t="s">
        <v>10</v>
      </c>
      <c r="L59" s="44" t="s">
        <v>107</v>
      </c>
      <c r="M59" s="50" t="s">
        <v>10</v>
      </c>
      <c r="N59" s="44" t="s">
        <v>108</v>
      </c>
      <c r="O59" s="50" t="s">
        <v>10</v>
      </c>
      <c r="P59" s="50" t="s">
        <v>10</v>
      </c>
      <c r="Q59" s="50" t="s">
        <v>10</v>
      </c>
      <c r="R59" s="52">
        <v>13300</v>
      </c>
      <c r="S59" s="52">
        <v>11900</v>
      </c>
      <c r="T59" s="54">
        <f>SUM(L60:P60)</f>
        <v>0</v>
      </c>
      <c r="U59" s="56">
        <f>SUM(L60:P60)*R59</f>
        <v>0</v>
      </c>
      <c r="V59" s="56">
        <f>SUM(L60:P60)*S59</f>
        <v>0</v>
      </c>
      <c r="W59" s="57" t="s">
        <v>109</v>
      </c>
    </row>
    <row r="60" spans="1:23" ht="86.25" customHeight="1" x14ac:dyDescent="0.2">
      <c r="A60" s="63"/>
      <c r="B60" s="65"/>
      <c r="C60" s="65"/>
      <c r="D60" s="60"/>
      <c r="E60" s="60"/>
      <c r="F60" s="60"/>
      <c r="G60" s="60"/>
      <c r="H60" s="60"/>
      <c r="I60" s="62"/>
      <c r="J60" s="45" t="s">
        <v>10</v>
      </c>
      <c r="K60" s="45" t="s">
        <v>10</v>
      </c>
      <c r="L60" s="51" t="s">
        <v>47</v>
      </c>
      <c r="M60" s="45" t="s">
        <v>10</v>
      </c>
      <c r="N60" s="51" t="s">
        <v>47</v>
      </c>
      <c r="O60" s="45" t="s">
        <v>10</v>
      </c>
      <c r="P60" s="45" t="s">
        <v>10</v>
      </c>
      <c r="Q60" s="45" t="s">
        <v>10</v>
      </c>
      <c r="R60" s="53"/>
      <c r="S60" s="53"/>
      <c r="T60" s="55"/>
      <c r="U60" s="53"/>
      <c r="V60" s="53"/>
      <c r="W60" s="58"/>
    </row>
    <row r="61" spans="1:23" ht="15.75" customHeight="1" x14ac:dyDescent="0.2">
      <c r="A61" s="63" t="s">
        <v>10</v>
      </c>
      <c r="B61" s="64">
        <v>24</v>
      </c>
      <c r="C61" s="64">
        <v>44437</v>
      </c>
      <c r="D61" s="66" t="s">
        <v>110</v>
      </c>
      <c r="E61" s="59" t="s">
        <v>97</v>
      </c>
      <c r="F61" s="59" t="s">
        <v>10</v>
      </c>
      <c r="G61" s="59" t="s">
        <v>102</v>
      </c>
      <c r="H61" s="59" t="s">
        <v>105</v>
      </c>
      <c r="I61" s="61" t="s">
        <v>10</v>
      </c>
      <c r="J61" s="44" t="s">
        <v>106</v>
      </c>
      <c r="K61" s="50" t="s">
        <v>10</v>
      </c>
      <c r="L61" s="44" t="s">
        <v>107</v>
      </c>
      <c r="M61" s="50" t="s">
        <v>10</v>
      </c>
      <c r="N61" s="44" t="s">
        <v>108</v>
      </c>
      <c r="O61" s="50" t="s">
        <v>10</v>
      </c>
      <c r="P61" s="50" t="s">
        <v>10</v>
      </c>
      <c r="Q61" s="50" t="s">
        <v>10</v>
      </c>
      <c r="R61" s="52">
        <v>13300</v>
      </c>
      <c r="S61" s="52">
        <v>11900</v>
      </c>
      <c r="T61" s="54">
        <f>SUM(J62:P62)</f>
        <v>0</v>
      </c>
      <c r="U61" s="56">
        <f>SUM(J62:P62)*R61</f>
        <v>0</v>
      </c>
      <c r="V61" s="56">
        <f>SUM(J62:P62)*S61</f>
        <v>0</v>
      </c>
      <c r="W61" s="57" t="s">
        <v>109</v>
      </c>
    </row>
    <row r="62" spans="1:23" ht="86.25" customHeight="1" x14ac:dyDescent="0.2">
      <c r="A62" s="63"/>
      <c r="B62" s="65"/>
      <c r="C62" s="65"/>
      <c r="D62" s="60"/>
      <c r="E62" s="60"/>
      <c r="F62" s="60"/>
      <c r="G62" s="60"/>
      <c r="H62" s="60"/>
      <c r="I62" s="62"/>
      <c r="J62" s="51" t="s">
        <v>47</v>
      </c>
      <c r="K62" s="45" t="s">
        <v>10</v>
      </c>
      <c r="L62" s="51" t="s">
        <v>47</v>
      </c>
      <c r="M62" s="45" t="s">
        <v>10</v>
      </c>
      <c r="N62" s="51" t="s">
        <v>47</v>
      </c>
      <c r="O62" s="45" t="s">
        <v>10</v>
      </c>
      <c r="P62" s="45" t="s">
        <v>10</v>
      </c>
      <c r="Q62" s="45" t="s">
        <v>10</v>
      </c>
      <c r="R62" s="53"/>
      <c r="S62" s="53"/>
      <c r="T62" s="55"/>
      <c r="U62" s="53"/>
      <c r="V62" s="53"/>
      <c r="W62" s="58"/>
    </row>
    <row r="63" spans="1:23" ht="15.75" customHeight="1" x14ac:dyDescent="0.2">
      <c r="A63" s="63" t="s">
        <v>10</v>
      </c>
      <c r="B63" s="64">
        <v>25</v>
      </c>
      <c r="C63" s="64">
        <v>44436</v>
      </c>
      <c r="D63" s="66" t="s">
        <v>111</v>
      </c>
      <c r="E63" s="59" t="s">
        <v>97</v>
      </c>
      <c r="F63" s="59" t="s">
        <v>10</v>
      </c>
      <c r="G63" s="59" t="s">
        <v>51</v>
      </c>
      <c r="H63" s="59" t="s">
        <v>105</v>
      </c>
      <c r="I63" s="61" t="s">
        <v>10</v>
      </c>
      <c r="J63" s="44" t="s">
        <v>106</v>
      </c>
      <c r="K63" s="50" t="s">
        <v>10</v>
      </c>
      <c r="L63" s="44" t="s">
        <v>107</v>
      </c>
      <c r="M63" s="50" t="s">
        <v>10</v>
      </c>
      <c r="N63" s="44" t="s">
        <v>108</v>
      </c>
      <c r="O63" s="50" t="s">
        <v>10</v>
      </c>
      <c r="P63" s="50" t="s">
        <v>10</v>
      </c>
      <c r="Q63" s="50" t="s">
        <v>10</v>
      </c>
      <c r="R63" s="52">
        <v>13300</v>
      </c>
      <c r="S63" s="52">
        <v>11900</v>
      </c>
      <c r="T63" s="54">
        <f>SUM(J64:P64)</f>
        <v>0</v>
      </c>
      <c r="U63" s="56">
        <f>SUM(J64:P64)*R63</f>
        <v>0</v>
      </c>
      <c r="V63" s="56">
        <f>SUM(J64:P64)*S63</f>
        <v>0</v>
      </c>
      <c r="W63" s="57" t="s">
        <v>109</v>
      </c>
    </row>
    <row r="64" spans="1:23" ht="86.25" customHeight="1" x14ac:dyDescent="0.2">
      <c r="A64" s="63"/>
      <c r="B64" s="65"/>
      <c r="C64" s="65"/>
      <c r="D64" s="60"/>
      <c r="E64" s="60"/>
      <c r="F64" s="60"/>
      <c r="G64" s="60"/>
      <c r="H64" s="60"/>
      <c r="I64" s="62"/>
      <c r="J64" s="51" t="s">
        <v>47</v>
      </c>
      <c r="K64" s="45" t="s">
        <v>10</v>
      </c>
      <c r="L64" s="51" t="s">
        <v>47</v>
      </c>
      <c r="M64" s="45" t="s">
        <v>10</v>
      </c>
      <c r="N64" s="51" t="s">
        <v>47</v>
      </c>
      <c r="O64" s="45" t="s">
        <v>10</v>
      </c>
      <c r="P64" s="45" t="s">
        <v>10</v>
      </c>
      <c r="Q64" s="45" t="s">
        <v>10</v>
      </c>
      <c r="R64" s="53"/>
      <c r="S64" s="53"/>
      <c r="T64" s="55"/>
      <c r="U64" s="53"/>
      <c r="V64" s="53"/>
      <c r="W64" s="58"/>
    </row>
    <row r="65" spans="1:23" ht="15.75" customHeight="1" x14ac:dyDescent="0.2">
      <c r="A65" s="63" t="s">
        <v>10</v>
      </c>
      <c r="B65" s="64">
        <v>26</v>
      </c>
      <c r="C65" s="64">
        <v>44550</v>
      </c>
      <c r="D65" s="66" t="s">
        <v>112</v>
      </c>
      <c r="E65" s="59" t="s">
        <v>97</v>
      </c>
      <c r="F65" s="59" t="s">
        <v>10</v>
      </c>
      <c r="G65" s="59" t="s">
        <v>113</v>
      </c>
      <c r="H65" s="59" t="s">
        <v>105</v>
      </c>
      <c r="I65" s="61" t="s">
        <v>10</v>
      </c>
      <c r="J65" s="44" t="s">
        <v>40</v>
      </c>
      <c r="K65" s="44" t="s">
        <v>41</v>
      </c>
      <c r="L65" s="44" t="s">
        <v>42</v>
      </c>
      <c r="M65" s="44" t="s">
        <v>43</v>
      </c>
      <c r="N65" s="44" t="s">
        <v>44</v>
      </c>
      <c r="O65" s="44" t="s">
        <v>45</v>
      </c>
      <c r="P65" s="50" t="s">
        <v>10</v>
      </c>
      <c r="Q65" s="50" t="s">
        <v>10</v>
      </c>
      <c r="R65" s="52">
        <v>13300</v>
      </c>
      <c r="S65" s="52">
        <v>11900</v>
      </c>
      <c r="T65" s="54">
        <f>SUM(M66:P66)</f>
        <v>0</v>
      </c>
      <c r="U65" s="56">
        <f>SUM(M66:P66)*R65</f>
        <v>0</v>
      </c>
      <c r="V65" s="56">
        <f>SUM(M66:P66)*S65</f>
        <v>0</v>
      </c>
      <c r="W65" s="57" t="s">
        <v>114</v>
      </c>
    </row>
    <row r="66" spans="1:23" ht="86.25" customHeight="1" x14ac:dyDescent="0.2">
      <c r="A66" s="63"/>
      <c r="B66" s="65"/>
      <c r="C66" s="65"/>
      <c r="D66" s="60"/>
      <c r="E66" s="60"/>
      <c r="F66" s="60"/>
      <c r="G66" s="60"/>
      <c r="H66" s="60"/>
      <c r="I66" s="62"/>
      <c r="J66" s="45" t="s">
        <v>10</v>
      </c>
      <c r="K66" s="45" t="s">
        <v>10</v>
      </c>
      <c r="L66" s="45" t="s">
        <v>10</v>
      </c>
      <c r="M66" s="51" t="s">
        <v>47</v>
      </c>
      <c r="N66" s="45" t="s">
        <v>10</v>
      </c>
      <c r="O66" s="51" t="s">
        <v>47</v>
      </c>
      <c r="P66" s="45" t="s">
        <v>10</v>
      </c>
      <c r="Q66" s="45" t="s">
        <v>10</v>
      </c>
      <c r="R66" s="53"/>
      <c r="S66" s="53"/>
      <c r="T66" s="55"/>
      <c r="U66" s="53"/>
      <c r="V66" s="53"/>
      <c r="W66" s="58"/>
    </row>
    <row r="67" spans="1:23" ht="15.75" customHeight="1" x14ac:dyDescent="0.2">
      <c r="A67" s="63" t="s">
        <v>10</v>
      </c>
      <c r="B67" s="64">
        <v>27</v>
      </c>
      <c r="C67" s="64">
        <v>44442</v>
      </c>
      <c r="D67" s="66" t="s">
        <v>115</v>
      </c>
      <c r="E67" s="59" t="s">
        <v>97</v>
      </c>
      <c r="F67" s="59" t="s">
        <v>10</v>
      </c>
      <c r="G67" s="59" t="s">
        <v>61</v>
      </c>
      <c r="H67" s="59" t="s">
        <v>105</v>
      </c>
      <c r="I67" s="61" t="s">
        <v>10</v>
      </c>
      <c r="J67" s="44" t="s">
        <v>40</v>
      </c>
      <c r="K67" s="44" t="s">
        <v>41</v>
      </c>
      <c r="L67" s="44" t="s">
        <v>42</v>
      </c>
      <c r="M67" s="44" t="s">
        <v>43</v>
      </c>
      <c r="N67" s="44" t="s">
        <v>44</v>
      </c>
      <c r="O67" s="44" t="s">
        <v>45</v>
      </c>
      <c r="P67" s="50" t="s">
        <v>10</v>
      </c>
      <c r="Q67" s="50" t="s">
        <v>10</v>
      </c>
      <c r="R67" s="52">
        <v>13300</v>
      </c>
      <c r="S67" s="52">
        <v>11900</v>
      </c>
      <c r="T67" s="54">
        <f>SUM(O68:P68)</f>
        <v>0</v>
      </c>
      <c r="U67" s="56">
        <f>SUM(O68:P68)*R67</f>
        <v>0</v>
      </c>
      <c r="V67" s="56">
        <f>SUM(O68:P68)*S67</f>
        <v>0</v>
      </c>
      <c r="W67" s="57" t="s">
        <v>114</v>
      </c>
    </row>
    <row r="68" spans="1:23" ht="86.25" customHeight="1" x14ac:dyDescent="0.2">
      <c r="A68" s="63"/>
      <c r="B68" s="65"/>
      <c r="C68" s="65"/>
      <c r="D68" s="60"/>
      <c r="E68" s="60"/>
      <c r="F68" s="60"/>
      <c r="G68" s="60"/>
      <c r="H68" s="60"/>
      <c r="I68" s="62"/>
      <c r="J68" s="45" t="s">
        <v>10</v>
      </c>
      <c r="K68" s="45" t="s">
        <v>10</v>
      </c>
      <c r="L68" s="45" t="s">
        <v>10</v>
      </c>
      <c r="M68" s="45" t="s">
        <v>10</v>
      </c>
      <c r="N68" s="45" t="s">
        <v>10</v>
      </c>
      <c r="O68" s="51" t="s">
        <v>47</v>
      </c>
      <c r="P68" s="45" t="s">
        <v>10</v>
      </c>
      <c r="Q68" s="45" t="s">
        <v>10</v>
      </c>
      <c r="R68" s="53"/>
      <c r="S68" s="53"/>
      <c r="T68" s="55"/>
      <c r="U68" s="53"/>
      <c r="V68" s="53"/>
      <c r="W68" s="58"/>
    </row>
    <row r="69" spans="1:23" ht="15.75" customHeight="1" x14ac:dyDescent="0.2">
      <c r="A69" s="63" t="s">
        <v>10</v>
      </c>
      <c r="B69" s="64">
        <v>28</v>
      </c>
      <c r="C69" s="64">
        <v>44548</v>
      </c>
      <c r="D69" s="66" t="s">
        <v>116</v>
      </c>
      <c r="E69" s="59" t="s">
        <v>97</v>
      </c>
      <c r="F69" s="59" t="s">
        <v>10</v>
      </c>
      <c r="G69" s="59" t="s">
        <v>117</v>
      </c>
      <c r="H69" s="59" t="s">
        <v>118</v>
      </c>
      <c r="I69" s="61" t="s">
        <v>10</v>
      </c>
      <c r="J69" s="44" t="s">
        <v>40</v>
      </c>
      <c r="K69" s="44" t="s">
        <v>41</v>
      </c>
      <c r="L69" s="44" t="s">
        <v>42</v>
      </c>
      <c r="M69" s="44" t="s">
        <v>43</v>
      </c>
      <c r="N69" s="44" t="s">
        <v>44</v>
      </c>
      <c r="O69" s="50" t="s">
        <v>10</v>
      </c>
      <c r="P69" s="50" t="s">
        <v>10</v>
      </c>
      <c r="Q69" s="50" t="s">
        <v>10</v>
      </c>
      <c r="R69" s="52">
        <v>13300</v>
      </c>
      <c r="S69" s="52">
        <v>11900</v>
      </c>
      <c r="T69" s="54">
        <f>SUM(J70:P70)</f>
        <v>0</v>
      </c>
      <c r="U69" s="56">
        <f>SUM(J70:P70)*R69</f>
        <v>0</v>
      </c>
      <c r="V69" s="56">
        <f>SUM(J70:P70)*S69</f>
        <v>0</v>
      </c>
      <c r="W69" s="57" t="s">
        <v>119</v>
      </c>
    </row>
    <row r="70" spans="1:23" ht="86.25" customHeight="1" x14ac:dyDescent="0.2">
      <c r="A70" s="63"/>
      <c r="B70" s="65"/>
      <c r="C70" s="65"/>
      <c r="D70" s="60"/>
      <c r="E70" s="60"/>
      <c r="F70" s="60"/>
      <c r="G70" s="60"/>
      <c r="H70" s="60"/>
      <c r="I70" s="62"/>
      <c r="J70" s="51" t="s">
        <v>47</v>
      </c>
      <c r="K70" s="51" t="s">
        <v>47</v>
      </c>
      <c r="L70" s="51" t="s">
        <v>47</v>
      </c>
      <c r="M70" s="51" t="s">
        <v>47</v>
      </c>
      <c r="N70" s="51" t="s">
        <v>47</v>
      </c>
      <c r="O70" s="45" t="s">
        <v>10</v>
      </c>
      <c r="P70" s="45" t="s">
        <v>10</v>
      </c>
      <c r="Q70" s="45" t="s">
        <v>10</v>
      </c>
      <c r="R70" s="53"/>
      <c r="S70" s="53"/>
      <c r="T70" s="55"/>
      <c r="U70" s="53"/>
      <c r="V70" s="53"/>
      <c r="W70" s="58"/>
    </row>
    <row r="71" spans="1:23" ht="15.75" customHeight="1" x14ac:dyDescent="0.2">
      <c r="A71" s="63" t="s">
        <v>10</v>
      </c>
      <c r="B71" s="64">
        <v>29</v>
      </c>
      <c r="C71" s="64">
        <v>44445</v>
      </c>
      <c r="D71" s="66" t="s">
        <v>120</v>
      </c>
      <c r="E71" s="59" t="s">
        <v>97</v>
      </c>
      <c r="F71" s="59" t="s">
        <v>10</v>
      </c>
      <c r="G71" s="59" t="s">
        <v>121</v>
      </c>
      <c r="H71" s="59" t="s">
        <v>118</v>
      </c>
      <c r="I71" s="61" t="s">
        <v>10</v>
      </c>
      <c r="J71" s="44" t="s">
        <v>40</v>
      </c>
      <c r="K71" s="44" t="s">
        <v>41</v>
      </c>
      <c r="L71" s="44" t="s">
        <v>42</v>
      </c>
      <c r="M71" s="44" t="s">
        <v>43</v>
      </c>
      <c r="N71" s="44" t="s">
        <v>44</v>
      </c>
      <c r="O71" s="50" t="s">
        <v>10</v>
      </c>
      <c r="P71" s="50" t="s">
        <v>10</v>
      </c>
      <c r="Q71" s="50" t="s">
        <v>10</v>
      </c>
      <c r="R71" s="52">
        <v>13300</v>
      </c>
      <c r="S71" s="52">
        <v>11900</v>
      </c>
      <c r="T71" s="54">
        <f>SUM(M72:P72)</f>
        <v>0</v>
      </c>
      <c r="U71" s="56">
        <f>SUM(M72:P72)*R71</f>
        <v>0</v>
      </c>
      <c r="V71" s="56">
        <f>SUM(M72:P72)*S71</f>
        <v>0</v>
      </c>
      <c r="W71" s="57" t="s">
        <v>119</v>
      </c>
    </row>
    <row r="72" spans="1:23" ht="86.25" customHeight="1" x14ac:dyDescent="0.2">
      <c r="A72" s="63"/>
      <c r="B72" s="65"/>
      <c r="C72" s="65"/>
      <c r="D72" s="60"/>
      <c r="E72" s="60"/>
      <c r="F72" s="60"/>
      <c r="G72" s="60"/>
      <c r="H72" s="60"/>
      <c r="I72" s="62"/>
      <c r="J72" s="45" t="s">
        <v>10</v>
      </c>
      <c r="K72" s="45" t="s">
        <v>10</v>
      </c>
      <c r="L72" s="45" t="s">
        <v>10</v>
      </c>
      <c r="M72" s="51" t="s">
        <v>47</v>
      </c>
      <c r="N72" s="45" t="s">
        <v>10</v>
      </c>
      <c r="O72" s="45" t="s">
        <v>10</v>
      </c>
      <c r="P72" s="45" t="s">
        <v>10</v>
      </c>
      <c r="Q72" s="45" t="s">
        <v>10</v>
      </c>
      <c r="R72" s="53"/>
      <c r="S72" s="53"/>
      <c r="T72" s="55"/>
      <c r="U72" s="53"/>
      <c r="V72" s="53"/>
      <c r="W72" s="58"/>
    </row>
    <row r="73" spans="1:23" ht="15.75" customHeight="1" x14ac:dyDescent="0.2">
      <c r="A73" s="63" t="s">
        <v>10</v>
      </c>
      <c r="B73" s="64">
        <v>30</v>
      </c>
      <c r="C73" s="64">
        <v>44555</v>
      </c>
      <c r="D73" s="66" t="s">
        <v>122</v>
      </c>
      <c r="E73" s="59" t="s">
        <v>97</v>
      </c>
      <c r="F73" s="59" t="s">
        <v>10</v>
      </c>
      <c r="G73" s="59" t="s">
        <v>98</v>
      </c>
      <c r="H73" s="59" t="s">
        <v>123</v>
      </c>
      <c r="I73" s="61" t="s">
        <v>10</v>
      </c>
      <c r="J73" s="50" t="s">
        <v>10</v>
      </c>
      <c r="K73" s="44" t="s">
        <v>41</v>
      </c>
      <c r="L73" s="44" t="s">
        <v>42</v>
      </c>
      <c r="M73" s="44" t="s">
        <v>43</v>
      </c>
      <c r="N73" s="44" t="s">
        <v>44</v>
      </c>
      <c r="O73" s="44" t="s">
        <v>45</v>
      </c>
      <c r="P73" s="50" t="s">
        <v>10</v>
      </c>
      <c r="Q73" s="50" t="s">
        <v>10</v>
      </c>
      <c r="R73" s="52">
        <v>11700</v>
      </c>
      <c r="S73" s="52">
        <v>10625</v>
      </c>
      <c r="T73" s="54">
        <f>SUM(K74:P74)</f>
        <v>0</v>
      </c>
      <c r="U73" s="56">
        <f>SUM(K74:P74)*R73</f>
        <v>0</v>
      </c>
      <c r="V73" s="56">
        <f>SUM(K74:P74)*S73</f>
        <v>0</v>
      </c>
      <c r="W73" s="57" t="s">
        <v>124</v>
      </c>
    </row>
    <row r="74" spans="1:23" ht="86.25" customHeight="1" x14ac:dyDescent="0.2">
      <c r="A74" s="63"/>
      <c r="B74" s="65"/>
      <c r="C74" s="65"/>
      <c r="D74" s="60"/>
      <c r="E74" s="60"/>
      <c r="F74" s="60"/>
      <c r="G74" s="60"/>
      <c r="H74" s="60"/>
      <c r="I74" s="62"/>
      <c r="J74" s="45" t="s">
        <v>10</v>
      </c>
      <c r="K74" s="51" t="s">
        <v>47</v>
      </c>
      <c r="L74" s="51" t="s">
        <v>47</v>
      </c>
      <c r="M74" s="51" t="s">
        <v>47</v>
      </c>
      <c r="N74" s="51" t="s">
        <v>47</v>
      </c>
      <c r="O74" s="45" t="s">
        <v>10</v>
      </c>
      <c r="P74" s="45" t="s">
        <v>10</v>
      </c>
      <c r="Q74" s="45" t="s">
        <v>10</v>
      </c>
      <c r="R74" s="53"/>
      <c r="S74" s="53"/>
      <c r="T74" s="55"/>
      <c r="U74" s="53"/>
      <c r="V74" s="53"/>
      <c r="W74" s="58"/>
    </row>
    <row r="75" spans="1:23" ht="15.75" customHeight="1" x14ac:dyDescent="0.2">
      <c r="A75" s="63" t="s">
        <v>10</v>
      </c>
      <c r="B75" s="64">
        <v>31</v>
      </c>
      <c r="C75" s="64">
        <v>44448</v>
      </c>
      <c r="D75" s="66" t="s">
        <v>125</v>
      </c>
      <c r="E75" s="59" t="s">
        <v>97</v>
      </c>
      <c r="F75" s="59" t="s">
        <v>10</v>
      </c>
      <c r="G75" s="59" t="s">
        <v>51</v>
      </c>
      <c r="H75" s="59" t="s">
        <v>123</v>
      </c>
      <c r="I75" s="61" t="s">
        <v>10</v>
      </c>
      <c r="J75" s="50" t="s">
        <v>10</v>
      </c>
      <c r="K75" s="44" t="s">
        <v>41</v>
      </c>
      <c r="L75" s="44" t="s">
        <v>42</v>
      </c>
      <c r="M75" s="44" t="s">
        <v>43</v>
      </c>
      <c r="N75" s="44" t="s">
        <v>44</v>
      </c>
      <c r="O75" s="44" t="s">
        <v>45</v>
      </c>
      <c r="P75" s="50" t="s">
        <v>10</v>
      </c>
      <c r="Q75" s="50" t="s">
        <v>10</v>
      </c>
      <c r="R75" s="52">
        <v>11700</v>
      </c>
      <c r="S75" s="52">
        <v>10625</v>
      </c>
      <c r="T75" s="54">
        <f>SUM(K76:P76)</f>
        <v>0</v>
      </c>
      <c r="U75" s="56">
        <f>SUM(K76:P76)*R75</f>
        <v>0</v>
      </c>
      <c r="V75" s="56">
        <f>SUM(K76:P76)*S75</f>
        <v>0</v>
      </c>
      <c r="W75" s="57" t="s">
        <v>124</v>
      </c>
    </row>
    <row r="76" spans="1:23" ht="86.25" customHeight="1" x14ac:dyDescent="0.2">
      <c r="A76" s="63"/>
      <c r="B76" s="65"/>
      <c r="C76" s="65"/>
      <c r="D76" s="60"/>
      <c r="E76" s="60"/>
      <c r="F76" s="60"/>
      <c r="G76" s="60"/>
      <c r="H76" s="60"/>
      <c r="I76" s="62"/>
      <c r="J76" s="45" t="s">
        <v>10</v>
      </c>
      <c r="K76" s="51" t="s">
        <v>47</v>
      </c>
      <c r="L76" s="51" t="s">
        <v>47</v>
      </c>
      <c r="M76" s="51" t="s">
        <v>47</v>
      </c>
      <c r="N76" s="51" t="s">
        <v>47</v>
      </c>
      <c r="O76" s="45" t="s">
        <v>10</v>
      </c>
      <c r="P76" s="45" t="s">
        <v>10</v>
      </c>
      <c r="Q76" s="45" t="s">
        <v>10</v>
      </c>
      <c r="R76" s="53"/>
      <c r="S76" s="53"/>
      <c r="T76" s="55"/>
      <c r="U76" s="53"/>
      <c r="V76" s="53"/>
      <c r="W76" s="58"/>
    </row>
    <row r="77" spans="1:23" ht="15.75" customHeight="1" x14ac:dyDescent="0.2">
      <c r="A77" s="63" t="s">
        <v>10</v>
      </c>
      <c r="B77" s="64">
        <v>32</v>
      </c>
      <c r="C77" s="64">
        <v>44540</v>
      </c>
      <c r="D77" s="66" t="s">
        <v>126</v>
      </c>
      <c r="E77" s="59" t="s">
        <v>97</v>
      </c>
      <c r="F77" s="59" t="s">
        <v>10</v>
      </c>
      <c r="G77" s="59" t="s">
        <v>102</v>
      </c>
      <c r="H77" s="59" t="s">
        <v>123</v>
      </c>
      <c r="I77" s="61" t="s">
        <v>10</v>
      </c>
      <c r="J77" s="50" t="s">
        <v>10</v>
      </c>
      <c r="K77" s="44" t="s">
        <v>41</v>
      </c>
      <c r="L77" s="44" t="s">
        <v>42</v>
      </c>
      <c r="M77" s="44" t="s">
        <v>43</v>
      </c>
      <c r="N77" s="44" t="s">
        <v>44</v>
      </c>
      <c r="O77" s="44" t="s">
        <v>45</v>
      </c>
      <c r="P77" s="50" t="s">
        <v>10</v>
      </c>
      <c r="Q77" s="50" t="s">
        <v>10</v>
      </c>
      <c r="R77" s="52">
        <v>11700</v>
      </c>
      <c r="S77" s="52">
        <v>10625</v>
      </c>
      <c r="T77" s="54">
        <f>SUM(K78:P78)</f>
        <v>0</v>
      </c>
      <c r="U77" s="56">
        <f>SUM(K78:P78)*R77</f>
        <v>0</v>
      </c>
      <c r="V77" s="56">
        <f>SUM(K78:P78)*S77</f>
        <v>0</v>
      </c>
      <c r="W77" s="57" t="s">
        <v>124</v>
      </c>
    </row>
    <row r="78" spans="1:23" ht="86.25" customHeight="1" x14ac:dyDescent="0.2">
      <c r="A78" s="63"/>
      <c r="B78" s="65"/>
      <c r="C78" s="65"/>
      <c r="D78" s="60"/>
      <c r="E78" s="60"/>
      <c r="F78" s="60"/>
      <c r="G78" s="60"/>
      <c r="H78" s="60"/>
      <c r="I78" s="62"/>
      <c r="J78" s="45" t="s">
        <v>10</v>
      </c>
      <c r="K78" s="51" t="s">
        <v>47</v>
      </c>
      <c r="L78" s="51" t="s">
        <v>47</v>
      </c>
      <c r="M78" s="51" t="s">
        <v>47</v>
      </c>
      <c r="N78" s="51" t="s">
        <v>47</v>
      </c>
      <c r="O78" s="45" t="s">
        <v>10</v>
      </c>
      <c r="P78" s="45" t="s">
        <v>10</v>
      </c>
      <c r="Q78" s="45" t="s">
        <v>10</v>
      </c>
      <c r="R78" s="53"/>
      <c r="S78" s="53"/>
      <c r="T78" s="55"/>
      <c r="U78" s="53"/>
      <c r="V78" s="53"/>
      <c r="W78" s="58"/>
    </row>
    <row r="79" spans="1:23" ht="15.75" customHeight="1" x14ac:dyDescent="0.2">
      <c r="A79" s="63" t="s">
        <v>10</v>
      </c>
      <c r="B79" s="64">
        <v>33</v>
      </c>
      <c r="C79" s="64">
        <v>44561</v>
      </c>
      <c r="D79" s="66" t="s">
        <v>127</v>
      </c>
      <c r="E79" s="59" t="s">
        <v>97</v>
      </c>
      <c r="F79" s="59" t="s">
        <v>10</v>
      </c>
      <c r="G79" s="59" t="s">
        <v>104</v>
      </c>
      <c r="H79" s="59" t="s">
        <v>93</v>
      </c>
      <c r="I79" s="61" t="s">
        <v>10</v>
      </c>
      <c r="J79" s="50" t="s">
        <v>10</v>
      </c>
      <c r="K79" s="44" t="s">
        <v>41</v>
      </c>
      <c r="L79" s="44" t="s">
        <v>42</v>
      </c>
      <c r="M79" s="44" t="s">
        <v>43</v>
      </c>
      <c r="N79" s="44" t="s">
        <v>44</v>
      </c>
      <c r="O79" s="44" t="s">
        <v>45</v>
      </c>
      <c r="P79" s="50" t="s">
        <v>10</v>
      </c>
      <c r="Q79" s="50" t="s">
        <v>10</v>
      </c>
      <c r="R79" s="52">
        <v>12700</v>
      </c>
      <c r="S79" s="52">
        <v>10625</v>
      </c>
      <c r="T79" s="54">
        <f>SUM(M80:P80)</f>
        <v>0</v>
      </c>
      <c r="U79" s="56">
        <f>SUM(M80:P80)*R79</f>
        <v>0</v>
      </c>
      <c r="V79" s="56">
        <f>SUM(M80:P80)*S79</f>
        <v>0</v>
      </c>
      <c r="W79" s="57" t="s">
        <v>128</v>
      </c>
    </row>
    <row r="80" spans="1:23" ht="86.25" customHeight="1" x14ac:dyDescent="0.2">
      <c r="A80" s="63"/>
      <c r="B80" s="65"/>
      <c r="C80" s="65"/>
      <c r="D80" s="60"/>
      <c r="E80" s="60"/>
      <c r="F80" s="60"/>
      <c r="G80" s="60"/>
      <c r="H80" s="60"/>
      <c r="I80" s="62"/>
      <c r="J80" s="45" t="s">
        <v>10</v>
      </c>
      <c r="K80" s="45" t="s">
        <v>10</v>
      </c>
      <c r="L80" s="45" t="s">
        <v>10</v>
      </c>
      <c r="M80" s="51" t="s">
        <v>47</v>
      </c>
      <c r="N80" s="51" t="s">
        <v>47</v>
      </c>
      <c r="O80" s="51" t="s">
        <v>47</v>
      </c>
      <c r="P80" s="45" t="s">
        <v>10</v>
      </c>
      <c r="Q80" s="45" t="s">
        <v>10</v>
      </c>
      <c r="R80" s="53"/>
      <c r="S80" s="53"/>
      <c r="T80" s="55"/>
      <c r="U80" s="53"/>
      <c r="V80" s="53"/>
      <c r="W80" s="58"/>
    </row>
    <row r="81" spans="1:23" ht="15.75" customHeight="1" x14ac:dyDescent="0.2">
      <c r="A81" s="63" t="s">
        <v>10</v>
      </c>
      <c r="B81" s="64">
        <v>34</v>
      </c>
      <c r="C81" s="64">
        <v>44563</v>
      </c>
      <c r="D81" s="66" t="s">
        <v>129</v>
      </c>
      <c r="E81" s="59" t="s">
        <v>97</v>
      </c>
      <c r="F81" s="59" t="s">
        <v>10</v>
      </c>
      <c r="G81" s="59" t="s">
        <v>102</v>
      </c>
      <c r="H81" s="59" t="s">
        <v>93</v>
      </c>
      <c r="I81" s="61" t="s">
        <v>10</v>
      </c>
      <c r="J81" s="50" t="s">
        <v>10</v>
      </c>
      <c r="K81" s="44" t="s">
        <v>41</v>
      </c>
      <c r="L81" s="44" t="s">
        <v>42</v>
      </c>
      <c r="M81" s="44" t="s">
        <v>43</v>
      </c>
      <c r="N81" s="44" t="s">
        <v>44</v>
      </c>
      <c r="O81" s="44" t="s">
        <v>45</v>
      </c>
      <c r="P81" s="50" t="s">
        <v>10</v>
      </c>
      <c r="Q81" s="50" t="s">
        <v>10</v>
      </c>
      <c r="R81" s="52">
        <v>12700</v>
      </c>
      <c r="S81" s="52">
        <v>10625</v>
      </c>
      <c r="T81" s="54">
        <f>SUM(N82:P82)</f>
        <v>0</v>
      </c>
      <c r="U81" s="56">
        <f>SUM(N82:P82)*R81</f>
        <v>0</v>
      </c>
      <c r="V81" s="56">
        <f>SUM(N82:P82)*S81</f>
        <v>0</v>
      </c>
      <c r="W81" s="57" t="s">
        <v>128</v>
      </c>
    </row>
    <row r="82" spans="1:23" ht="86.25" customHeight="1" x14ac:dyDescent="0.2">
      <c r="A82" s="63"/>
      <c r="B82" s="65"/>
      <c r="C82" s="65"/>
      <c r="D82" s="60"/>
      <c r="E82" s="60"/>
      <c r="F82" s="60"/>
      <c r="G82" s="60"/>
      <c r="H82" s="60"/>
      <c r="I82" s="62"/>
      <c r="J82" s="45" t="s">
        <v>10</v>
      </c>
      <c r="K82" s="45" t="s">
        <v>10</v>
      </c>
      <c r="L82" s="45" t="s">
        <v>10</v>
      </c>
      <c r="M82" s="45" t="s">
        <v>10</v>
      </c>
      <c r="N82" s="51" t="s">
        <v>47</v>
      </c>
      <c r="O82" s="51" t="s">
        <v>47</v>
      </c>
      <c r="P82" s="45" t="s">
        <v>10</v>
      </c>
      <c r="Q82" s="45" t="s">
        <v>10</v>
      </c>
      <c r="R82" s="53"/>
      <c r="S82" s="53"/>
      <c r="T82" s="55"/>
      <c r="U82" s="53"/>
      <c r="V82" s="53"/>
      <c r="W82" s="58"/>
    </row>
    <row r="83" spans="1:23" ht="15.75" customHeight="1" x14ac:dyDescent="0.2">
      <c r="A83" s="63" t="s">
        <v>10</v>
      </c>
      <c r="B83" s="64">
        <v>35</v>
      </c>
      <c r="C83" s="64">
        <v>44566</v>
      </c>
      <c r="D83" s="66" t="s">
        <v>130</v>
      </c>
      <c r="E83" s="59" t="s">
        <v>97</v>
      </c>
      <c r="F83" s="59" t="s">
        <v>10</v>
      </c>
      <c r="G83" s="59" t="s">
        <v>51</v>
      </c>
      <c r="H83" s="59" t="s">
        <v>93</v>
      </c>
      <c r="I83" s="61" t="s">
        <v>10</v>
      </c>
      <c r="J83" s="50" t="s">
        <v>10</v>
      </c>
      <c r="K83" s="44" t="s">
        <v>41</v>
      </c>
      <c r="L83" s="44" t="s">
        <v>42</v>
      </c>
      <c r="M83" s="44" t="s">
        <v>43</v>
      </c>
      <c r="N83" s="44" t="s">
        <v>44</v>
      </c>
      <c r="O83" s="44" t="s">
        <v>45</v>
      </c>
      <c r="P83" s="50" t="s">
        <v>10</v>
      </c>
      <c r="Q83" s="50" t="s">
        <v>10</v>
      </c>
      <c r="R83" s="52">
        <v>12700</v>
      </c>
      <c r="S83" s="52">
        <v>10625</v>
      </c>
      <c r="T83" s="54">
        <f>SUM(L84:P84)</f>
        <v>0</v>
      </c>
      <c r="U83" s="56">
        <f>SUM(L84:P84)*R83</f>
        <v>0</v>
      </c>
      <c r="V83" s="56">
        <f>SUM(L84:P84)*S83</f>
        <v>0</v>
      </c>
      <c r="W83" s="57" t="s">
        <v>128</v>
      </c>
    </row>
    <row r="84" spans="1:23" ht="86.25" customHeight="1" x14ac:dyDescent="0.2">
      <c r="A84" s="63"/>
      <c r="B84" s="65"/>
      <c r="C84" s="65"/>
      <c r="D84" s="60"/>
      <c r="E84" s="60"/>
      <c r="F84" s="60"/>
      <c r="G84" s="60"/>
      <c r="H84" s="60"/>
      <c r="I84" s="62"/>
      <c r="J84" s="45" t="s">
        <v>10</v>
      </c>
      <c r="K84" s="45" t="s">
        <v>10</v>
      </c>
      <c r="L84" s="51" t="s">
        <v>47</v>
      </c>
      <c r="M84" s="51" t="s">
        <v>47</v>
      </c>
      <c r="N84" s="51" t="s">
        <v>47</v>
      </c>
      <c r="O84" s="51" t="s">
        <v>47</v>
      </c>
      <c r="P84" s="45" t="s">
        <v>10</v>
      </c>
      <c r="Q84" s="45" t="s">
        <v>10</v>
      </c>
      <c r="R84" s="53"/>
      <c r="S84" s="53"/>
      <c r="T84" s="55"/>
      <c r="U84" s="53"/>
      <c r="V84" s="53"/>
      <c r="W84" s="58"/>
    </row>
    <row r="85" spans="1:23" ht="15.75" customHeight="1" x14ac:dyDescent="0.2">
      <c r="A85" s="63" t="s">
        <v>10</v>
      </c>
      <c r="B85" s="64">
        <v>36</v>
      </c>
      <c r="C85" s="64">
        <v>44453</v>
      </c>
      <c r="D85" s="66" t="s">
        <v>131</v>
      </c>
      <c r="E85" s="59" t="s">
        <v>132</v>
      </c>
      <c r="F85" s="59" t="s">
        <v>10</v>
      </c>
      <c r="G85" s="59" t="s">
        <v>54</v>
      </c>
      <c r="H85" s="59" t="s">
        <v>93</v>
      </c>
      <c r="I85" s="61" t="s">
        <v>10</v>
      </c>
      <c r="J85" s="50" t="s">
        <v>10</v>
      </c>
      <c r="K85" s="44" t="s">
        <v>41</v>
      </c>
      <c r="L85" s="44" t="s">
        <v>42</v>
      </c>
      <c r="M85" s="44" t="s">
        <v>43</v>
      </c>
      <c r="N85" s="44" t="s">
        <v>44</v>
      </c>
      <c r="O85" s="44" t="s">
        <v>45</v>
      </c>
      <c r="P85" s="44" t="s">
        <v>55</v>
      </c>
      <c r="Q85" s="44" t="s">
        <v>133</v>
      </c>
      <c r="R85" s="52">
        <v>12700</v>
      </c>
      <c r="S85" s="52">
        <v>11050</v>
      </c>
      <c r="T85" s="54">
        <f>SUM(O86:Q86)</f>
        <v>0</v>
      </c>
      <c r="U85" s="56">
        <f>SUM(O86:Q86)*R85</f>
        <v>0</v>
      </c>
      <c r="V85" s="56">
        <f>SUM(O86:Q86)*S85</f>
        <v>0</v>
      </c>
      <c r="W85" s="57" t="s">
        <v>134</v>
      </c>
    </row>
    <row r="86" spans="1:23" ht="86.25" customHeight="1" x14ac:dyDescent="0.2">
      <c r="A86" s="63"/>
      <c r="B86" s="65"/>
      <c r="C86" s="65"/>
      <c r="D86" s="60"/>
      <c r="E86" s="60"/>
      <c r="F86" s="60"/>
      <c r="G86" s="60"/>
      <c r="H86" s="60"/>
      <c r="I86" s="62"/>
      <c r="J86" s="45" t="s">
        <v>10</v>
      </c>
      <c r="K86" s="45" t="s">
        <v>10</v>
      </c>
      <c r="L86" s="45" t="s">
        <v>10</v>
      </c>
      <c r="M86" s="45" t="s">
        <v>10</v>
      </c>
      <c r="N86" s="45" t="s">
        <v>10</v>
      </c>
      <c r="O86" s="51" t="s">
        <v>47</v>
      </c>
      <c r="P86" s="51" t="s">
        <v>47</v>
      </c>
      <c r="Q86" s="51" t="s">
        <v>47</v>
      </c>
      <c r="R86" s="53"/>
      <c r="S86" s="53"/>
      <c r="T86" s="55"/>
      <c r="U86" s="53"/>
      <c r="V86" s="53"/>
      <c r="W86" s="58"/>
    </row>
    <row r="87" spans="1:23" ht="15.75" customHeight="1" x14ac:dyDescent="0.2">
      <c r="A87" s="63" t="s">
        <v>10</v>
      </c>
      <c r="B87" s="64">
        <v>37</v>
      </c>
      <c r="C87" s="64">
        <v>44455</v>
      </c>
      <c r="D87" s="66" t="s">
        <v>135</v>
      </c>
      <c r="E87" s="59" t="s">
        <v>132</v>
      </c>
      <c r="F87" s="59" t="s">
        <v>10</v>
      </c>
      <c r="G87" s="59" t="s">
        <v>72</v>
      </c>
      <c r="H87" s="59" t="s">
        <v>93</v>
      </c>
      <c r="I87" s="61" t="s">
        <v>10</v>
      </c>
      <c r="J87" s="50" t="s">
        <v>10</v>
      </c>
      <c r="K87" s="44" t="s">
        <v>41</v>
      </c>
      <c r="L87" s="44" t="s">
        <v>42</v>
      </c>
      <c r="M87" s="44" t="s">
        <v>43</v>
      </c>
      <c r="N87" s="44" t="s">
        <v>44</v>
      </c>
      <c r="O87" s="44" t="s">
        <v>45</v>
      </c>
      <c r="P87" s="44" t="s">
        <v>55</v>
      </c>
      <c r="Q87" s="44" t="s">
        <v>133</v>
      </c>
      <c r="R87" s="52">
        <v>12700</v>
      </c>
      <c r="S87" s="52">
        <v>11050</v>
      </c>
      <c r="T87" s="54">
        <f>SUM(L88:Q88)</f>
        <v>0</v>
      </c>
      <c r="U87" s="56">
        <f>SUM(L88:Q88)*R87</f>
        <v>0</v>
      </c>
      <c r="V87" s="56">
        <f>SUM(L88:Q88)*S87</f>
        <v>0</v>
      </c>
      <c r="W87" s="57" t="s">
        <v>134</v>
      </c>
    </row>
    <row r="88" spans="1:23" ht="86.25" customHeight="1" x14ac:dyDescent="0.2">
      <c r="A88" s="63"/>
      <c r="B88" s="65"/>
      <c r="C88" s="65"/>
      <c r="D88" s="60"/>
      <c r="E88" s="60"/>
      <c r="F88" s="60"/>
      <c r="G88" s="60"/>
      <c r="H88" s="60"/>
      <c r="I88" s="62"/>
      <c r="J88" s="45" t="s">
        <v>10</v>
      </c>
      <c r="K88" s="45" t="s">
        <v>10</v>
      </c>
      <c r="L88" s="51" t="s">
        <v>47</v>
      </c>
      <c r="M88" s="51" t="s">
        <v>47</v>
      </c>
      <c r="N88" s="51" t="s">
        <v>47</v>
      </c>
      <c r="O88" s="51" t="s">
        <v>47</v>
      </c>
      <c r="P88" s="51" t="s">
        <v>47</v>
      </c>
      <c r="Q88" s="51" t="s">
        <v>47</v>
      </c>
      <c r="R88" s="53"/>
      <c r="S88" s="53"/>
      <c r="T88" s="55"/>
      <c r="U88" s="53"/>
      <c r="V88" s="53"/>
      <c r="W88" s="58"/>
    </row>
    <row r="89" spans="1:23" ht="15.75" customHeight="1" x14ac:dyDescent="0.2">
      <c r="A89" s="63" t="s">
        <v>10</v>
      </c>
      <c r="B89" s="64">
        <v>38</v>
      </c>
      <c r="C89" s="64">
        <v>44454</v>
      </c>
      <c r="D89" s="66" t="s">
        <v>136</v>
      </c>
      <c r="E89" s="59" t="s">
        <v>132</v>
      </c>
      <c r="F89" s="59" t="s">
        <v>10</v>
      </c>
      <c r="G89" s="59" t="s">
        <v>137</v>
      </c>
      <c r="H89" s="59" t="s">
        <v>93</v>
      </c>
      <c r="I89" s="61" t="s">
        <v>10</v>
      </c>
      <c r="J89" s="50" t="s">
        <v>10</v>
      </c>
      <c r="K89" s="44" t="s">
        <v>41</v>
      </c>
      <c r="L89" s="44" t="s">
        <v>42</v>
      </c>
      <c r="M89" s="44" t="s">
        <v>43</v>
      </c>
      <c r="N89" s="44" t="s">
        <v>44</v>
      </c>
      <c r="O89" s="44" t="s">
        <v>45</v>
      </c>
      <c r="P89" s="44" t="s">
        <v>55</v>
      </c>
      <c r="Q89" s="44" t="s">
        <v>133</v>
      </c>
      <c r="R89" s="52">
        <v>12700</v>
      </c>
      <c r="S89" s="52">
        <v>11050</v>
      </c>
      <c r="T89" s="54">
        <f>SUM(L90:Q90)</f>
        <v>0</v>
      </c>
      <c r="U89" s="56">
        <f>SUM(L90:Q90)*R89</f>
        <v>0</v>
      </c>
      <c r="V89" s="56">
        <f>SUM(L90:Q90)*S89</f>
        <v>0</v>
      </c>
      <c r="W89" s="57" t="s">
        <v>134</v>
      </c>
    </row>
    <row r="90" spans="1:23" ht="86.25" customHeight="1" x14ac:dyDescent="0.2">
      <c r="A90" s="63"/>
      <c r="B90" s="65"/>
      <c r="C90" s="65"/>
      <c r="D90" s="60"/>
      <c r="E90" s="60"/>
      <c r="F90" s="60"/>
      <c r="G90" s="60"/>
      <c r="H90" s="60"/>
      <c r="I90" s="62"/>
      <c r="J90" s="45" t="s">
        <v>10</v>
      </c>
      <c r="K90" s="45" t="s">
        <v>10</v>
      </c>
      <c r="L90" s="51" t="s">
        <v>47</v>
      </c>
      <c r="M90" s="51" t="s">
        <v>47</v>
      </c>
      <c r="N90" s="51" t="s">
        <v>47</v>
      </c>
      <c r="O90" s="51" t="s">
        <v>47</v>
      </c>
      <c r="P90" s="51" t="s">
        <v>47</v>
      </c>
      <c r="Q90" s="51" t="s">
        <v>47</v>
      </c>
      <c r="R90" s="53"/>
      <c r="S90" s="53"/>
      <c r="T90" s="55"/>
      <c r="U90" s="53"/>
      <c r="V90" s="53"/>
      <c r="W90" s="58"/>
    </row>
    <row r="91" spans="1:23" ht="15.75" customHeight="1" x14ac:dyDescent="0.2">
      <c r="A91" s="63" t="s">
        <v>10</v>
      </c>
      <c r="B91" s="64">
        <v>39</v>
      </c>
      <c r="C91" s="64">
        <v>44457</v>
      </c>
      <c r="D91" s="66" t="s">
        <v>138</v>
      </c>
      <c r="E91" s="59" t="s">
        <v>139</v>
      </c>
      <c r="F91" s="59" t="s">
        <v>10</v>
      </c>
      <c r="G91" s="59" t="s">
        <v>140</v>
      </c>
      <c r="H91" s="59" t="s">
        <v>141</v>
      </c>
      <c r="I91" s="61" t="s">
        <v>10</v>
      </c>
      <c r="J91" s="50" t="s">
        <v>10</v>
      </c>
      <c r="K91" s="44" t="s">
        <v>41</v>
      </c>
      <c r="L91" s="44" t="s">
        <v>42</v>
      </c>
      <c r="M91" s="44" t="s">
        <v>43</v>
      </c>
      <c r="N91" s="44" t="s">
        <v>44</v>
      </c>
      <c r="O91" s="44" t="s">
        <v>45</v>
      </c>
      <c r="P91" s="44" t="s">
        <v>55</v>
      </c>
      <c r="Q91" s="50" t="s">
        <v>10</v>
      </c>
      <c r="R91" s="52">
        <v>13700</v>
      </c>
      <c r="S91" s="52">
        <v>12325</v>
      </c>
      <c r="T91" s="54">
        <f>SUM(N92:Q92)</f>
        <v>0</v>
      </c>
      <c r="U91" s="56">
        <f>SUM(N92:Q92)*R91</f>
        <v>0</v>
      </c>
      <c r="V91" s="56">
        <f>SUM(N92:Q92)*S91</f>
        <v>0</v>
      </c>
      <c r="W91" s="57" t="s">
        <v>142</v>
      </c>
    </row>
    <row r="92" spans="1:23" ht="86.25" customHeight="1" x14ac:dyDescent="0.2">
      <c r="A92" s="63"/>
      <c r="B92" s="65"/>
      <c r="C92" s="65"/>
      <c r="D92" s="60"/>
      <c r="E92" s="60"/>
      <c r="F92" s="60"/>
      <c r="G92" s="60"/>
      <c r="H92" s="60"/>
      <c r="I92" s="62"/>
      <c r="J92" s="45" t="s">
        <v>10</v>
      </c>
      <c r="K92" s="45" t="s">
        <v>10</v>
      </c>
      <c r="L92" s="45" t="s">
        <v>10</v>
      </c>
      <c r="M92" s="45" t="s">
        <v>10</v>
      </c>
      <c r="N92" s="51" t="s">
        <v>47</v>
      </c>
      <c r="O92" s="45" t="s">
        <v>10</v>
      </c>
      <c r="P92" s="51" t="s">
        <v>47</v>
      </c>
      <c r="Q92" s="45" t="s">
        <v>10</v>
      </c>
      <c r="R92" s="53"/>
      <c r="S92" s="53"/>
      <c r="T92" s="55"/>
      <c r="U92" s="53"/>
      <c r="V92" s="53"/>
      <c r="W92" s="58"/>
    </row>
    <row r="93" spans="1:23" ht="15.75" customHeight="1" x14ac:dyDescent="0.2">
      <c r="A93" s="63" t="s">
        <v>10</v>
      </c>
      <c r="B93" s="64">
        <v>40</v>
      </c>
      <c r="C93" s="64">
        <v>44544</v>
      </c>
      <c r="D93" s="66" t="s">
        <v>143</v>
      </c>
      <c r="E93" s="59" t="s">
        <v>139</v>
      </c>
      <c r="F93" s="59" t="s">
        <v>10</v>
      </c>
      <c r="G93" s="59" t="s">
        <v>144</v>
      </c>
      <c r="H93" s="59" t="s">
        <v>141</v>
      </c>
      <c r="I93" s="61" t="s">
        <v>10</v>
      </c>
      <c r="J93" s="50" t="s">
        <v>10</v>
      </c>
      <c r="K93" s="44" t="s">
        <v>41</v>
      </c>
      <c r="L93" s="44" t="s">
        <v>42</v>
      </c>
      <c r="M93" s="44" t="s">
        <v>43</v>
      </c>
      <c r="N93" s="44" t="s">
        <v>44</v>
      </c>
      <c r="O93" s="44" t="s">
        <v>45</v>
      </c>
      <c r="P93" s="44" t="s">
        <v>55</v>
      </c>
      <c r="Q93" s="50" t="s">
        <v>10</v>
      </c>
      <c r="R93" s="52">
        <v>13700</v>
      </c>
      <c r="S93" s="52">
        <v>12325</v>
      </c>
      <c r="T93" s="54">
        <f>SUM(K94:Q94)</f>
        <v>0</v>
      </c>
      <c r="U93" s="56">
        <f>SUM(K94:Q94)*R93</f>
        <v>0</v>
      </c>
      <c r="V93" s="56">
        <f>SUM(K94:Q94)*S93</f>
        <v>0</v>
      </c>
      <c r="W93" s="57" t="s">
        <v>142</v>
      </c>
    </row>
    <row r="94" spans="1:23" ht="86.25" customHeight="1" x14ac:dyDescent="0.2">
      <c r="A94" s="63"/>
      <c r="B94" s="65"/>
      <c r="C94" s="65"/>
      <c r="D94" s="60"/>
      <c r="E94" s="60"/>
      <c r="F94" s="60"/>
      <c r="G94" s="60"/>
      <c r="H94" s="60"/>
      <c r="I94" s="62"/>
      <c r="J94" s="45" t="s">
        <v>10</v>
      </c>
      <c r="K94" s="51" t="s">
        <v>47</v>
      </c>
      <c r="L94" s="51" t="s">
        <v>47</v>
      </c>
      <c r="M94" s="51" t="s">
        <v>47</v>
      </c>
      <c r="N94" s="51" t="s">
        <v>47</v>
      </c>
      <c r="O94" s="51" t="s">
        <v>47</v>
      </c>
      <c r="P94" s="51" t="s">
        <v>47</v>
      </c>
      <c r="Q94" s="45" t="s">
        <v>10</v>
      </c>
      <c r="R94" s="53"/>
      <c r="S94" s="53"/>
      <c r="T94" s="55"/>
      <c r="U94" s="53"/>
      <c r="V94" s="53"/>
      <c r="W94" s="58"/>
    </row>
    <row r="95" spans="1:23" ht="15.75" customHeight="1" x14ac:dyDescent="0.2">
      <c r="A95" s="63" t="s">
        <v>10</v>
      </c>
      <c r="B95" s="64">
        <v>41</v>
      </c>
      <c r="C95" s="64">
        <v>44458</v>
      </c>
      <c r="D95" s="66" t="s">
        <v>145</v>
      </c>
      <c r="E95" s="59" t="s">
        <v>139</v>
      </c>
      <c r="F95" s="59" t="s">
        <v>10</v>
      </c>
      <c r="G95" s="59" t="s">
        <v>146</v>
      </c>
      <c r="H95" s="59" t="s">
        <v>141</v>
      </c>
      <c r="I95" s="61" t="s">
        <v>10</v>
      </c>
      <c r="J95" s="50" t="s">
        <v>10</v>
      </c>
      <c r="K95" s="44" t="s">
        <v>41</v>
      </c>
      <c r="L95" s="44" t="s">
        <v>42</v>
      </c>
      <c r="M95" s="44" t="s">
        <v>43</v>
      </c>
      <c r="N95" s="44" t="s">
        <v>44</v>
      </c>
      <c r="O95" s="44" t="s">
        <v>45</v>
      </c>
      <c r="P95" s="44" t="s">
        <v>55</v>
      </c>
      <c r="Q95" s="50" t="s">
        <v>10</v>
      </c>
      <c r="R95" s="52">
        <v>13700</v>
      </c>
      <c r="S95" s="52">
        <v>12325</v>
      </c>
      <c r="T95" s="54">
        <f>SUM(K96:Q96)</f>
        <v>0</v>
      </c>
      <c r="U95" s="56">
        <f>SUM(K96:Q96)*R95</f>
        <v>0</v>
      </c>
      <c r="V95" s="56">
        <f>SUM(K96:Q96)*S95</f>
        <v>0</v>
      </c>
      <c r="W95" s="57" t="s">
        <v>142</v>
      </c>
    </row>
    <row r="96" spans="1:23" ht="86.25" customHeight="1" x14ac:dyDescent="0.2">
      <c r="A96" s="63"/>
      <c r="B96" s="65"/>
      <c r="C96" s="65"/>
      <c r="D96" s="60"/>
      <c r="E96" s="60"/>
      <c r="F96" s="60"/>
      <c r="G96" s="60"/>
      <c r="H96" s="60"/>
      <c r="I96" s="62"/>
      <c r="J96" s="45" t="s">
        <v>10</v>
      </c>
      <c r="K96" s="51" t="s">
        <v>47</v>
      </c>
      <c r="L96" s="51" t="s">
        <v>47</v>
      </c>
      <c r="M96" s="51" t="s">
        <v>47</v>
      </c>
      <c r="N96" s="51" t="s">
        <v>47</v>
      </c>
      <c r="O96" s="51" t="s">
        <v>47</v>
      </c>
      <c r="P96" s="51" t="s">
        <v>47</v>
      </c>
      <c r="Q96" s="45" t="s">
        <v>10</v>
      </c>
      <c r="R96" s="53"/>
      <c r="S96" s="53"/>
      <c r="T96" s="55"/>
      <c r="U96" s="53"/>
      <c r="V96" s="53"/>
      <c r="W96" s="58"/>
    </row>
    <row r="97" spans="1:23" ht="15.75" customHeight="1" x14ac:dyDescent="0.2">
      <c r="A97" s="63" t="s">
        <v>10</v>
      </c>
      <c r="B97" s="64">
        <v>42</v>
      </c>
      <c r="C97" s="64">
        <v>44460</v>
      </c>
      <c r="D97" s="66" t="s">
        <v>147</v>
      </c>
      <c r="E97" s="59" t="s">
        <v>97</v>
      </c>
      <c r="F97" s="59" t="s">
        <v>10</v>
      </c>
      <c r="G97" s="59" t="s">
        <v>146</v>
      </c>
      <c r="H97" s="59" t="s">
        <v>93</v>
      </c>
      <c r="I97" s="61" t="s">
        <v>10</v>
      </c>
      <c r="J97" s="44" t="s">
        <v>106</v>
      </c>
      <c r="K97" s="50" t="s">
        <v>10</v>
      </c>
      <c r="L97" s="44" t="s">
        <v>107</v>
      </c>
      <c r="M97" s="50" t="s">
        <v>10</v>
      </c>
      <c r="N97" s="44" t="s">
        <v>108</v>
      </c>
      <c r="O97" s="50" t="s">
        <v>10</v>
      </c>
      <c r="P97" s="50" t="s">
        <v>10</v>
      </c>
      <c r="Q97" s="50" t="s">
        <v>10</v>
      </c>
      <c r="R97" s="52">
        <v>12700</v>
      </c>
      <c r="S97" s="52">
        <v>10625</v>
      </c>
      <c r="T97" s="54">
        <f>SUM(L98:Q98)</f>
        <v>0</v>
      </c>
      <c r="U97" s="56">
        <f>SUM(L98:Q98)*R97</f>
        <v>0</v>
      </c>
      <c r="V97" s="56">
        <f>SUM(L98:Q98)*S97</f>
        <v>0</v>
      </c>
      <c r="W97" s="57" t="s">
        <v>148</v>
      </c>
    </row>
    <row r="98" spans="1:23" ht="86.25" customHeight="1" x14ac:dyDescent="0.2">
      <c r="A98" s="63"/>
      <c r="B98" s="65"/>
      <c r="C98" s="65"/>
      <c r="D98" s="60"/>
      <c r="E98" s="60"/>
      <c r="F98" s="60"/>
      <c r="G98" s="60"/>
      <c r="H98" s="60"/>
      <c r="I98" s="62"/>
      <c r="J98" s="45" t="s">
        <v>10</v>
      </c>
      <c r="K98" s="45" t="s">
        <v>10</v>
      </c>
      <c r="L98" s="51" t="s">
        <v>47</v>
      </c>
      <c r="M98" s="45" t="s">
        <v>10</v>
      </c>
      <c r="N98" s="51" t="s">
        <v>47</v>
      </c>
      <c r="O98" s="45" t="s">
        <v>10</v>
      </c>
      <c r="P98" s="45" t="s">
        <v>10</v>
      </c>
      <c r="Q98" s="45" t="s">
        <v>10</v>
      </c>
      <c r="R98" s="53"/>
      <c r="S98" s="53"/>
      <c r="T98" s="55"/>
      <c r="U98" s="53"/>
      <c r="V98" s="53"/>
      <c r="W98" s="58"/>
    </row>
    <row r="99" spans="1:23" ht="15.75" customHeight="1" x14ac:dyDescent="0.2">
      <c r="A99" s="63" t="s">
        <v>10</v>
      </c>
      <c r="B99" s="64">
        <v>43</v>
      </c>
      <c r="C99" s="64">
        <v>44459</v>
      </c>
      <c r="D99" s="66" t="s">
        <v>149</v>
      </c>
      <c r="E99" s="59" t="s">
        <v>97</v>
      </c>
      <c r="F99" s="59" t="s">
        <v>10</v>
      </c>
      <c r="G99" s="59" t="s">
        <v>150</v>
      </c>
      <c r="H99" s="59" t="s">
        <v>93</v>
      </c>
      <c r="I99" s="61" t="s">
        <v>10</v>
      </c>
      <c r="J99" s="44" t="s">
        <v>106</v>
      </c>
      <c r="K99" s="50" t="s">
        <v>10</v>
      </c>
      <c r="L99" s="44" t="s">
        <v>107</v>
      </c>
      <c r="M99" s="50" t="s">
        <v>10</v>
      </c>
      <c r="N99" s="44" t="s">
        <v>108</v>
      </c>
      <c r="O99" s="50" t="s">
        <v>10</v>
      </c>
      <c r="P99" s="50" t="s">
        <v>10</v>
      </c>
      <c r="Q99" s="50" t="s">
        <v>10</v>
      </c>
      <c r="R99" s="52">
        <v>12700</v>
      </c>
      <c r="S99" s="52">
        <v>10625</v>
      </c>
      <c r="T99" s="54">
        <f>SUM(N100:Q100)</f>
        <v>0</v>
      </c>
      <c r="U99" s="56">
        <f>SUM(N100:Q100)*R99</f>
        <v>0</v>
      </c>
      <c r="V99" s="56">
        <f>SUM(N100:Q100)*S99</f>
        <v>0</v>
      </c>
      <c r="W99" s="57" t="s">
        <v>148</v>
      </c>
    </row>
    <row r="100" spans="1:23" ht="86.25" customHeight="1" x14ac:dyDescent="0.2">
      <c r="A100" s="63"/>
      <c r="B100" s="65"/>
      <c r="C100" s="65"/>
      <c r="D100" s="60"/>
      <c r="E100" s="60"/>
      <c r="F100" s="60"/>
      <c r="G100" s="60"/>
      <c r="H100" s="60"/>
      <c r="I100" s="62"/>
      <c r="J100" s="45" t="s">
        <v>10</v>
      </c>
      <c r="K100" s="45" t="s">
        <v>10</v>
      </c>
      <c r="L100" s="45" t="s">
        <v>10</v>
      </c>
      <c r="M100" s="45" t="s">
        <v>10</v>
      </c>
      <c r="N100" s="51" t="s">
        <v>47</v>
      </c>
      <c r="O100" s="45" t="s">
        <v>10</v>
      </c>
      <c r="P100" s="45" t="s">
        <v>10</v>
      </c>
      <c r="Q100" s="45" t="s">
        <v>10</v>
      </c>
      <c r="R100" s="53"/>
      <c r="S100" s="53"/>
      <c r="T100" s="55"/>
      <c r="U100" s="53"/>
      <c r="V100" s="53"/>
      <c r="W100" s="58"/>
    </row>
    <row r="101" spans="1:23" ht="15.75" customHeight="1" x14ac:dyDescent="0.2">
      <c r="A101" s="63" t="s">
        <v>10</v>
      </c>
      <c r="B101" s="64">
        <v>44</v>
      </c>
      <c r="C101" s="64">
        <v>44461</v>
      </c>
      <c r="D101" s="66" t="s">
        <v>151</v>
      </c>
      <c r="E101" s="59" t="s">
        <v>97</v>
      </c>
      <c r="F101" s="59" t="s">
        <v>10</v>
      </c>
      <c r="G101" s="59" t="s">
        <v>51</v>
      </c>
      <c r="H101" s="59" t="s">
        <v>93</v>
      </c>
      <c r="I101" s="61" t="s">
        <v>10</v>
      </c>
      <c r="J101" s="44" t="s">
        <v>106</v>
      </c>
      <c r="K101" s="50" t="s">
        <v>10</v>
      </c>
      <c r="L101" s="44" t="s">
        <v>107</v>
      </c>
      <c r="M101" s="50" t="s">
        <v>10</v>
      </c>
      <c r="N101" s="44" t="s">
        <v>108</v>
      </c>
      <c r="O101" s="50" t="s">
        <v>10</v>
      </c>
      <c r="P101" s="50" t="s">
        <v>10</v>
      </c>
      <c r="Q101" s="50" t="s">
        <v>10</v>
      </c>
      <c r="R101" s="52">
        <v>12700</v>
      </c>
      <c r="S101" s="52">
        <v>10625</v>
      </c>
      <c r="T101" s="54">
        <f>SUM(N102:Q102)</f>
        <v>0</v>
      </c>
      <c r="U101" s="56">
        <f>SUM(N102:Q102)*R101</f>
        <v>0</v>
      </c>
      <c r="V101" s="56">
        <f>SUM(N102:Q102)*S101</f>
        <v>0</v>
      </c>
      <c r="W101" s="57" t="s">
        <v>148</v>
      </c>
    </row>
    <row r="102" spans="1:23" ht="86.25" customHeight="1" x14ac:dyDescent="0.2">
      <c r="A102" s="63"/>
      <c r="B102" s="65"/>
      <c r="C102" s="65"/>
      <c r="D102" s="60"/>
      <c r="E102" s="60"/>
      <c r="F102" s="60"/>
      <c r="G102" s="60"/>
      <c r="H102" s="60"/>
      <c r="I102" s="62"/>
      <c r="J102" s="45" t="s">
        <v>10</v>
      </c>
      <c r="K102" s="45" t="s">
        <v>10</v>
      </c>
      <c r="L102" s="45" t="s">
        <v>10</v>
      </c>
      <c r="M102" s="45" t="s">
        <v>10</v>
      </c>
      <c r="N102" s="51" t="s">
        <v>47</v>
      </c>
      <c r="O102" s="45" t="s">
        <v>10</v>
      </c>
      <c r="P102" s="45" t="s">
        <v>10</v>
      </c>
      <c r="Q102" s="45" t="s">
        <v>10</v>
      </c>
      <c r="R102" s="53"/>
      <c r="S102" s="53"/>
      <c r="T102" s="55"/>
      <c r="U102" s="53"/>
      <c r="V102" s="53"/>
      <c r="W102" s="58"/>
    </row>
    <row r="103" spans="1:23" ht="15.75" customHeight="1" x14ac:dyDescent="0.2">
      <c r="A103" s="63" t="s">
        <v>10</v>
      </c>
      <c r="B103" s="64">
        <v>45</v>
      </c>
      <c r="C103" s="64">
        <v>44464</v>
      </c>
      <c r="D103" s="66" t="s">
        <v>152</v>
      </c>
      <c r="E103" s="59" t="s">
        <v>132</v>
      </c>
      <c r="F103" s="59" t="s">
        <v>10</v>
      </c>
      <c r="G103" s="59" t="s">
        <v>153</v>
      </c>
      <c r="H103" s="59" t="s">
        <v>105</v>
      </c>
      <c r="I103" s="61" t="s">
        <v>10</v>
      </c>
      <c r="J103" s="50" t="s">
        <v>10</v>
      </c>
      <c r="K103" s="44" t="s">
        <v>41</v>
      </c>
      <c r="L103" s="44" t="s">
        <v>42</v>
      </c>
      <c r="M103" s="44" t="s">
        <v>43</v>
      </c>
      <c r="N103" s="44" t="s">
        <v>44</v>
      </c>
      <c r="O103" s="44" t="s">
        <v>45</v>
      </c>
      <c r="P103" s="44" t="s">
        <v>55</v>
      </c>
      <c r="Q103" s="44" t="s">
        <v>133</v>
      </c>
      <c r="R103" s="52">
        <v>13700</v>
      </c>
      <c r="S103" s="52">
        <v>12325</v>
      </c>
      <c r="T103" s="54">
        <f>SUM(L104:Q104)</f>
        <v>0</v>
      </c>
      <c r="U103" s="56">
        <f>SUM(L104:Q104)*R103</f>
        <v>0</v>
      </c>
      <c r="V103" s="56">
        <f>SUM(L104:Q104)*S103</f>
        <v>0</v>
      </c>
      <c r="W103" s="57" t="s">
        <v>154</v>
      </c>
    </row>
    <row r="104" spans="1:23" ht="86.25" customHeight="1" x14ac:dyDescent="0.2">
      <c r="A104" s="63"/>
      <c r="B104" s="65"/>
      <c r="C104" s="65"/>
      <c r="D104" s="60"/>
      <c r="E104" s="60"/>
      <c r="F104" s="60"/>
      <c r="G104" s="60"/>
      <c r="H104" s="60"/>
      <c r="I104" s="62"/>
      <c r="J104" s="45" t="s">
        <v>10</v>
      </c>
      <c r="K104" s="45" t="s">
        <v>10</v>
      </c>
      <c r="L104" s="51" t="s">
        <v>47</v>
      </c>
      <c r="M104" s="51" t="s">
        <v>47</v>
      </c>
      <c r="N104" s="51" t="s">
        <v>47</v>
      </c>
      <c r="O104" s="51" t="s">
        <v>47</v>
      </c>
      <c r="P104" s="51" t="s">
        <v>47</v>
      </c>
      <c r="Q104" s="51" t="s">
        <v>47</v>
      </c>
      <c r="R104" s="53"/>
      <c r="S104" s="53"/>
      <c r="T104" s="55"/>
      <c r="U104" s="53"/>
      <c r="V104" s="53"/>
      <c r="W104" s="58"/>
    </row>
    <row r="105" spans="1:23" ht="15.75" customHeight="1" x14ac:dyDescent="0.2">
      <c r="A105" s="63" t="s">
        <v>10</v>
      </c>
      <c r="B105" s="64">
        <v>46</v>
      </c>
      <c r="C105" s="64">
        <v>44463</v>
      </c>
      <c r="D105" s="66" t="s">
        <v>155</v>
      </c>
      <c r="E105" s="59" t="s">
        <v>132</v>
      </c>
      <c r="F105" s="59" t="s">
        <v>10</v>
      </c>
      <c r="G105" s="59" t="s">
        <v>102</v>
      </c>
      <c r="H105" s="59" t="s">
        <v>105</v>
      </c>
      <c r="I105" s="61" t="s">
        <v>10</v>
      </c>
      <c r="J105" s="50" t="s">
        <v>10</v>
      </c>
      <c r="K105" s="44" t="s">
        <v>41</v>
      </c>
      <c r="L105" s="44" t="s">
        <v>42</v>
      </c>
      <c r="M105" s="44" t="s">
        <v>43</v>
      </c>
      <c r="N105" s="44" t="s">
        <v>44</v>
      </c>
      <c r="O105" s="44" t="s">
        <v>45</v>
      </c>
      <c r="P105" s="44" t="s">
        <v>55</v>
      </c>
      <c r="Q105" s="44" t="s">
        <v>133</v>
      </c>
      <c r="R105" s="52">
        <v>13700</v>
      </c>
      <c r="S105" s="52">
        <v>12325</v>
      </c>
      <c r="T105" s="54">
        <f>SUM(L106:Q106)</f>
        <v>0</v>
      </c>
      <c r="U105" s="56">
        <f>SUM(L106:Q106)*R105</f>
        <v>0</v>
      </c>
      <c r="V105" s="56">
        <f>SUM(L106:Q106)*S105</f>
        <v>0</v>
      </c>
      <c r="W105" s="57" t="s">
        <v>154</v>
      </c>
    </row>
    <row r="106" spans="1:23" ht="86.25" customHeight="1" x14ac:dyDescent="0.2">
      <c r="A106" s="63"/>
      <c r="B106" s="65"/>
      <c r="C106" s="65"/>
      <c r="D106" s="60"/>
      <c r="E106" s="60"/>
      <c r="F106" s="60"/>
      <c r="G106" s="60"/>
      <c r="H106" s="60"/>
      <c r="I106" s="62"/>
      <c r="J106" s="45" t="s">
        <v>10</v>
      </c>
      <c r="K106" s="45" t="s">
        <v>10</v>
      </c>
      <c r="L106" s="51" t="s">
        <v>47</v>
      </c>
      <c r="M106" s="51" t="s">
        <v>47</v>
      </c>
      <c r="N106" s="51" t="s">
        <v>47</v>
      </c>
      <c r="O106" s="51" t="s">
        <v>47</v>
      </c>
      <c r="P106" s="51" t="s">
        <v>47</v>
      </c>
      <c r="Q106" s="51" t="s">
        <v>47</v>
      </c>
      <c r="R106" s="53"/>
      <c r="S106" s="53"/>
      <c r="T106" s="55"/>
      <c r="U106" s="53"/>
      <c r="V106" s="53"/>
      <c r="W106" s="58"/>
    </row>
    <row r="107" spans="1:23" ht="15.75" customHeight="1" x14ac:dyDescent="0.2">
      <c r="A107" s="63" t="s">
        <v>10</v>
      </c>
      <c r="B107" s="64">
        <v>47</v>
      </c>
      <c r="C107" s="64">
        <v>44462</v>
      </c>
      <c r="D107" s="66" t="s">
        <v>156</v>
      </c>
      <c r="E107" s="59" t="s">
        <v>132</v>
      </c>
      <c r="F107" s="59" t="s">
        <v>10</v>
      </c>
      <c r="G107" s="59" t="s">
        <v>157</v>
      </c>
      <c r="H107" s="59" t="s">
        <v>105</v>
      </c>
      <c r="I107" s="61" t="s">
        <v>10</v>
      </c>
      <c r="J107" s="50" t="s">
        <v>10</v>
      </c>
      <c r="K107" s="44" t="s">
        <v>41</v>
      </c>
      <c r="L107" s="44" t="s">
        <v>42</v>
      </c>
      <c r="M107" s="44" t="s">
        <v>43</v>
      </c>
      <c r="N107" s="44" t="s">
        <v>44</v>
      </c>
      <c r="O107" s="44" t="s">
        <v>45</v>
      </c>
      <c r="P107" s="44" t="s">
        <v>55</v>
      </c>
      <c r="Q107" s="44" t="s">
        <v>133</v>
      </c>
      <c r="R107" s="52">
        <v>13700</v>
      </c>
      <c r="S107" s="52">
        <v>12325</v>
      </c>
      <c r="T107" s="54">
        <f>SUM(N108:Q108)</f>
        <v>0</v>
      </c>
      <c r="U107" s="56">
        <f>SUM(N108:Q108)*R107</f>
        <v>0</v>
      </c>
      <c r="V107" s="56">
        <f>SUM(N108:Q108)*S107</f>
        <v>0</v>
      </c>
      <c r="W107" s="57" t="s">
        <v>154</v>
      </c>
    </row>
    <row r="108" spans="1:23" ht="86.25" customHeight="1" x14ac:dyDescent="0.2">
      <c r="A108" s="63"/>
      <c r="B108" s="65"/>
      <c r="C108" s="65"/>
      <c r="D108" s="60"/>
      <c r="E108" s="60"/>
      <c r="F108" s="60"/>
      <c r="G108" s="60"/>
      <c r="H108" s="60"/>
      <c r="I108" s="62"/>
      <c r="J108" s="45" t="s">
        <v>10</v>
      </c>
      <c r="K108" s="45" t="s">
        <v>10</v>
      </c>
      <c r="L108" s="45" t="s">
        <v>10</v>
      </c>
      <c r="M108" s="45" t="s">
        <v>10</v>
      </c>
      <c r="N108" s="51" t="s">
        <v>47</v>
      </c>
      <c r="O108" s="51" t="s">
        <v>47</v>
      </c>
      <c r="P108" s="51" t="s">
        <v>47</v>
      </c>
      <c r="Q108" s="51" t="s">
        <v>47</v>
      </c>
      <c r="R108" s="53"/>
      <c r="S108" s="53"/>
      <c r="T108" s="55"/>
      <c r="U108" s="53"/>
      <c r="V108" s="53"/>
      <c r="W108" s="58"/>
    </row>
    <row r="109" spans="1:23" ht="15.75" customHeight="1" x14ac:dyDescent="0.2">
      <c r="A109" s="63" t="s">
        <v>10</v>
      </c>
      <c r="B109" s="64">
        <v>48</v>
      </c>
      <c r="C109" s="64">
        <v>44470</v>
      </c>
      <c r="D109" s="66" t="s">
        <v>158</v>
      </c>
      <c r="E109" s="59" t="s">
        <v>139</v>
      </c>
      <c r="F109" s="59" t="s">
        <v>10</v>
      </c>
      <c r="G109" s="59" t="s">
        <v>153</v>
      </c>
      <c r="H109" s="59" t="s">
        <v>123</v>
      </c>
      <c r="I109" s="61" t="s">
        <v>10</v>
      </c>
      <c r="J109" s="50" t="s">
        <v>10</v>
      </c>
      <c r="K109" s="44" t="s">
        <v>41</v>
      </c>
      <c r="L109" s="44" t="s">
        <v>42</v>
      </c>
      <c r="M109" s="44" t="s">
        <v>43</v>
      </c>
      <c r="N109" s="44" t="s">
        <v>44</v>
      </c>
      <c r="O109" s="44" t="s">
        <v>45</v>
      </c>
      <c r="P109" s="44" t="s">
        <v>55</v>
      </c>
      <c r="Q109" s="50" t="s">
        <v>10</v>
      </c>
      <c r="R109" s="52">
        <v>13400</v>
      </c>
      <c r="S109" s="52">
        <v>11900</v>
      </c>
      <c r="T109" s="54">
        <f>SUM(L110:Q110)</f>
        <v>0</v>
      </c>
      <c r="U109" s="56">
        <f>SUM(L110:Q110)*R109</f>
        <v>0</v>
      </c>
      <c r="V109" s="56">
        <f>SUM(L110:Q110)*S109</f>
        <v>0</v>
      </c>
      <c r="W109" s="57" t="s">
        <v>159</v>
      </c>
    </row>
    <row r="110" spans="1:23" ht="86.25" customHeight="1" x14ac:dyDescent="0.2">
      <c r="A110" s="63"/>
      <c r="B110" s="65"/>
      <c r="C110" s="65"/>
      <c r="D110" s="60"/>
      <c r="E110" s="60"/>
      <c r="F110" s="60"/>
      <c r="G110" s="60"/>
      <c r="H110" s="60"/>
      <c r="I110" s="62"/>
      <c r="J110" s="45" t="s">
        <v>10</v>
      </c>
      <c r="K110" s="45" t="s">
        <v>10</v>
      </c>
      <c r="L110" s="51" t="s">
        <v>47</v>
      </c>
      <c r="M110" s="51" t="s">
        <v>47</v>
      </c>
      <c r="N110" s="51" t="s">
        <v>47</v>
      </c>
      <c r="O110" s="51" t="s">
        <v>47</v>
      </c>
      <c r="P110" s="51" t="s">
        <v>47</v>
      </c>
      <c r="Q110" s="45" t="s">
        <v>10</v>
      </c>
      <c r="R110" s="53"/>
      <c r="S110" s="53"/>
      <c r="T110" s="55"/>
      <c r="U110" s="53"/>
      <c r="V110" s="53"/>
      <c r="W110" s="58"/>
    </row>
    <row r="111" spans="1:23" ht="15.75" customHeight="1" x14ac:dyDescent="0.2">
      <c r="A111" s="63" t="s">
        <v>10</v>
      </c>
      <c r="B111" s="64">
        <v>49</v>
      </c>
      <c r="C111" s="64">
        <v>44468</v>
      </c>
      <c r="D111" s="66" t="s">
        <v>160</v>
      </c>
      <c r="E111" s="59" t="s">
        <v>139</v>
      </c>
      <c r="F111" s="59" t="s">
        <v>10</v>
      </c>
      <c r="G111" s="59" t="s">
        <v>144</v>
      </c>
      <c r="H111" s="59" t="s">
        <v>123</v>
      </c>
      <c r="I111" s="61" t="s">
        <v>10</v>
      </c>
      <c r="J111" s="50" t="s">
        <v>10</v>
      </c>
      <c r="K111" s="44" t="s">
        <v>41</v>
      </c>
      <c r="L111" s="44" t="s">
        <v>42</v>
      </c>
      <c r="M111" s="44" t="s">
        <v>43</v>
      </c>
      <c r="N111" s="44" t="s">
        <v>44</v>
      </c>
      <c r="O111" s="44" t="s">
        <v>45</v>
      </c>
      <c r="P111" s="44" t="s">
        <v>55</v>
      </c>
      <c r="Q111" s="50" t="s">
        <v>10</v>
      </c>
      <c r="R111" s="52">
        <v>13400</v>
      </c>
      <c r="S111" s="52">
        <v>11900</v>
      </c>
      <c r="T111" s="54">
        <f>SUM(L112:Q112)</f>
        <v>0</v>
      </c>
      <c r="U111" s="56">
        <f>SUM(L112:Q112)*R111</f>
        <v>0</v>
      </c>
      <c r="V111" s="56">
        <f>SUM(L112:Q112)*S111</f>
        <v>0</v>
      </c>
      <c r="W111" s="57" t="s">
        <v>159</v>
      </c>
    </row>
    <row r="112" spans="1:23" ht="86.25" customHeight="1" x14ac:dyDescent="0.2">
      <c r="A112" s="63"/>
      <c r="B112" s="65"/>
      <c r="C112" s="65"/>
      <c r="D112" s="60"/>
      <c r="E112" s="60"/>
      <c r="F112" s="60"/>
      <c r="G112" s="60"/>
      <c r="H112" s="60"/>
      <c r="I112" s="62"/>
      <c r="J112" s="45" t="s">
        <v>10</v>
      </c>
      <c r="K112" s="45" t="s">
        <v>10</v>
      </c>
      <c r="L112" s="51" t="s">
        <v>47</v>
      </c>
      <c r="M112" s="51" t="s">
        <v>47</v>
      </c>
      <c r="N112" s="51" t="s">
        <v>47</v>
      </c>
      <c r="O112" s="51" t="s">
        <v>47</v>
      </c>
      <c r="P112" s="51" t="s">
        <v>47</v>
      </c>
      <c r="Q112" s="45" t="s">
        <v>10</v>
      </c>
      <c r="R112" s="53"/>
      <c r="S112" s="53"/>
      <c r="T112" s="55"/>
      <c r="U112" s="53"/>
      <c r="V112" s="53"/>
      <c r="W112" s="58"/>
    </row>
    <row r="113" spans="1:23" ht="15.75" customHeight="1" x14ac:dyDescent="0.2">
      <c r="A113" s="63" t="s">
        <v>10</v>
      </c>
      <c r="B113" s="64">
        <v>50</v>
      </c>
      <c r="C113" s="64">
        <v>44469</v>
      </c>
      <c r="D113" s="66" t="s">
        <v>161</v>
      </c>
      <c r="E113" s="59" t="s">
        <v>139</v>
      </c>
      <c r="F113" s="59" t="s">
        <v>10</v>
      </c>
      <c r="G113" s="59" t="s">
        <v>102</v>
      </c>
      <c r="H113" s="59" t="s">
        <v>123</v>
      </c>
      <c r="I113" s="61" t="s">
        <v>10</v>
      </c>
      <c r="J113" s="50" t="s">
        <v>10</v>
      </c>
      <c r="K113" s="44" t="s">
        <v>41</v>
      </c>
      <c r="L113" s="44" t="s">
        <v>42</v>
      </c>
      <c r="M113" s="44" t="s">
        <v>43</v>
      </c>
      <c r="N113" s="44" t="s">
        <v>44</v>
      </c>
      <c r="O113" s="44" t="s">
        <v>45</v>
      </c>
      <c r="P113" s="44" t="s">
        <v>55</v>
      </c>
      <c r="Q113" s="50" t="s">
        <v>10</v>
      </c>
      <c r="R113" s="52">
        <v>13400</v>
      </c>
      <c r="S113" s="52">
        <v>11900</v>
      </c>
      <c r="T113" s="54">
        <f>SUM(L114:Q114)</f>
        <v>0</v>
      </c>
      <c r="U113" s="56">
        <f>SUM(L114:Q114)*R113</f>
        <v>0</v>
      </c>
      <c r="V113" s="56">
        <f>SUM(L114:Q114)*S113</f>
        <v>0</v>
      </c>
      <c r="W113" s="57" t="s">
        <v>159</v>
      </c>
    </row>
    <row r="114" spans="1:23" ht="86.25" customHeight="1" x14ac:dyDescent="0.2">
      <c r="A114" s="63"/>
      <c r="B114" s="65"/>
      <c r="C114" s="65"/>
      <c r="D114" s="60"/>
      <c r="E114" s="60"/>
      <c r="F114" s="60"/>
      <c r="G114" s="60"/>
      <c r="H114" s="60"/>
      <c r="I114" s="62"/>
      <c r="J114" s="45" t="s">
        <v>10</v>
      </c>
      <c r="K114" s="45" t="s">
        <v>10</v>
      </c>
      <c r="L114" s="51" t="s">
        <v>47</v>
      </c>
      <c r="M114" s="51" t="s">
        <v>47</v>
      </c>
      <c r="N114" s="51" t="s">
        <v>47</v>
      </c>
      <c r="O114" s="51" t="s">
        <v>47</v>
      </c>
      <c r="P114" s="51" t="s">
        <v>47</v>
      </c>
      <c r="Q114" s="45" t="s">
        <v>10</v>
      </c>
      <c r="R114" s="53"/>
      <c r="S114" s="53"/>
      <c r="T114" s="55"/>
      <c r="U114" s="53"/>
      <c r="V114" s="53"/>
      <c r="W114" s="58"/>
    </row>
    <row r="115" spans="1:23" ht="15.75" customHeight="1" x14ac:dyDescent="0.2">
      <c r="A115" s="63" t="s">
        <v>10</v>
      </c>
      <c r="B115" s="64">
        <v>51</v>
      </c>
      <c r="C115" s="64">
        <v>44472</v>
      </c>
      <c r="D115" s="66" t="s">
        <v>162</v>
      </c>
      <c r="E115" s="59" t="s">
        <v>97</v>
      </c>
      <c r="F115" s="59" t="s">
        <v>10</v>
      </c>
      <c r="G115" s="59" t="s">
        <v>137</v>
      </c>
      <c r="H115" s="59" t="s">
        <v>93</v>
      </c>
      <c r="I115" s="61" t="s">
        <v>10</v>
      </c>
      <c r="J115" s="44" t="s">
        <v>40</v>
      </c>
      <c r="K115" s="44" t="s">
        <v>41</v>
      </c>
      <c r="L115" s="44" t="s">
        <v>42</v>
      </c>
      <c r="M115" s="44" t="s">
        <v>43</v>
      </c>
      <c r="N115" s="44" t="s">
        <v>44</v>
      </c>
      <c r="O115" s="44" t="s">
        <v>45</v>
      </c>
      <c r="P115" s="50" t="s">
        <v>10</v>
      </c>
      <c r="Q115" s="50" t="s">
        <v>10</v>
      </c>
      <c r="R115" s="52">
        <v>12400</v>
      </c>
      <c r="S115" s="52">
        <v>10625</v>
      </c>
      <c r="T115" s="54">
        <f>SUM(M116:Q116)</f>
        <v>0</v>
      </c>
      <c r="U115" s="56">
        <f>SUM(M116:Q116)*R115</f>
        <v>0</v>
      </c>
      <c r="V115" s="56">
        <f>SUM(M116:Q116)*S115</f>
        <v>0</v>
      </c>
      <c r="W115" s="57" t="s">
        <v>163</v>
      </c>
    </row>
    <row r="116" spans="1:23" ht="86.25" customHeight="1" x14ac:dyDescent="0.2">
      <c r="A116" s="63"/>
      <c r="B116" s="65"/>
      <c r="C116" s="65"/>
      <c r="D116" s="60"/>
      <c r="E116" s="60"/>
      <c r="F116" s="60"/>
      <c r="G116" s="60"/>
      <c r="H116" s="60"/>
      <c r="I116" s="62"/>
      <c r="J116" s="45" t="s">
        <v>10</v>
      </c>
      <c r="K116" s="45" t="s">
        <v>10</v>
      </c>
      <c r="L116" s="45" t="s">
        <v>10</v>
      </c>
      <c r="M116" s="51" t="s">
        <v>47</v>
      </c>
      <c r="N116" s="51" t="s">
        <v>47</v>
      </c>
      <c r="O116" s="51" t="s">
        <v>47</v>
      </c>
      <c r="P116" s="45" t="s">
        <v>10</v>
      </c>
      <c r="Q116" s="45" t="s">
        <v>10</v>
      </c>
      <c r="R116" s="53"/>
      <c r="S116" s="53"/>
      <c r="T116" s="55"/>
      <c r="U116" s="53"/>
      <c r="V116" s="53"/>
      <c r="W116" s="58"/>
    </row>
    <row r="117" spans="1:23" ht="15.75" customHeight="1" x14ac:dyDescent="0.2">
      <c r="A117" s="63" t="s">
        <v>10</v>
      </c>
      <c r="B117" s="64">
        <v>52</v>
      </c>
      <c r="C117" s="64">
        <v>44471</v>
      </c>
      <c r="D117" s="66" t="s">
        <v>164</v>
      </c>
      <c r="E117" s="59" t="s">
        <v>97</v>
      </c>
      <c r="F117" s="59" t="s">
        <v>10</v>
      </c>
      <c r="G117" s="59" t="s">
        <v>150</v>
      </c>
      <c r="H117" s="59" t="s">
        <v>93</v>
      </c>
      <c r="I117" s="61" t="s">
        <v>10</v>
      </c>
      <c r="J117" s="44" t="s">
        <v>40</v>
      </c>
      <c r="K117" s="44" t="s">
        <v>41</v>
      </c>
      <c r="L117" s="44" t="s">
        <v>42</v>
      </c>
      <c r="M117" s="44" t="s">
        <v>43</v>
      </c>
      <c r="N117" s="44" t="s">
        <v>44</v>
      </c>
      <c r="O117" s="44" t="s">
        <v>45</v>
      </c>
      <c r="P117" s="50" t="s">
        <v>10</v>
      </c>
      <c r="Q117" s="50" t="s">
        <v>10</v>
      </c>
      <c r="R117" s="52">
        <v>12400</v>
      </c>
      <c r="S117" s="52">
        <v>10625</v>
      </c>
      <c r="T117" s="54">
        <f>SUM(M118:Q118)</f>
        <v>0</v>
      </c>
      <c r="U117" s="56">
        <f>SUM(M118:Q118)*R117</f>
        <v>0</v>
      </c>
      <c r="V117" s="56">
        <f>SUM(M118:Q118)*S117</f>
        <v>0</v>
      </c>
      <c r="W117" s="57" t="s">
        <v>163</v>
      </c>
    </row>
    <row r="118" spans="1:23" ht="86.25" customHeight="1" x14ac:dyDescent="0.2">
      <c r="A118" s="63"/>
      <c r="B118" s="65"/>
      <c r="C118" s="65"/>
      <c r="D118" s="60"/>
      <c r="E118" s="60"/>
      <c r="F118" s="60"/>
      <c r="G118" s="60"/>
      <c r="H118" s="60"/>
      <c r="I118" s="62"/>
      <c r="J118" s="45" t="s">
        <v>10</v>
      </c>
      <c r="K118" s="45" t="s">
        <v>10</v>
      </c>
      <c r="L118" s="45" t="s">
        <v>10</v>
      </c>
      <c r="M118" s="51" t="s">
        <v>47</v>
      </c>
      <c r="N118" s="51" t="s">
        <v>47</v>
      </c>
      <c r="O118" s="51" t="s">
        <v>47</v>
      </c>
      <c r="P118" s="45" t="s">
        <v>10</v>
      </c>
      <c r="Q118" s="45" t="s">
        <v>10</v>
      </c>
      <c r="R118" s="53"/>
      <c r="S118" s="53"/>
      <c r="T118" s="55"/>
      <c r="U118" s="53"/>
      <c r="V118" s="53"/>
      <c r="W118" s="58"/>
    </row>
    <row r="119" spans="1:23" ht="15.75" customHeight="1" x14ac:dyDescent="0.2">
      <c r="A119" s="63" t="s">
        <v>10</v>
      </c>
      <c r="B119" s="64">
        <v>53</v>
      </c>
      <c r="C119" s="64">
        <v>44473</v>
      </c>
      <c r="D119" s="66" t="s">
        <v>165</v>
      </c>
      <c r="E119" s="59" t="s">
        <v>97</v>
      </c>
      <c r="F119" s="59" t="s">
        <v>10</v>
      </c>
      <c r="G119" s="59" t="s">
        <v>51</v>
      </c>
      <c r="H119" s="59" t="s">
        <v>93</v>
      </c>
      <c r="I119" s="61" t="s">
        <v>10</v>
      </c>
      <c r="J119" s="44" t="s">
        <v>40</v>
      </c>
      <c r="K119" s="44" t="s">
        <v>41</v>
      </c>
      <c r="L119" s="44" t="s">
        <v>42</v>
      </c>
      <c r="M119" s="44" t="s">
        <v>43</v>
      </c>
      <c r="N119" s="44" t="s">
        <v>44</v>
      </c>
      <c r="O119" s="44" t="s">
        <v>45</v>
      </c>
      <c r="P119" s="50" t="s">
        <v>10</v>
      </c>
      <c r="Q119" s="50" t="s">
        <v>10</v>
      </c>
      <c r="R119" s="52">
        <v>12400</v>
      </c>
      <c r="S119" s="52">
        <v>10625</v>
      </c>
      <c r="T119" s="54">
        <f>SUM(N120:Q120)</f>
        <v>0</v>
      </c>
      <c r="U119" s="56">
        <f>SUM(N120:Q120)*R119</f>
        <v>0</v>
      </c>
      <c r="V119" s="56">
        <f>SUM(N120:Q120)*S119</f>
        <v>0</v>
      </c>
      <c r="W119" s="57" t="s">
        <v>163</v>
      </c>
    </row>
    <row r="120" spans="1:23" ht="86.25" customHeight="1" x14ac:dyDescent="0.2">
      <c r="A120" s="63"/>
      <c r="B120" s="65"/>
      <c r="C120" s="65"/>
      <c r="D120" s="60"/>
      <c r="E120" s="60"/>
      <c r="F120" s="60"/>
      <c r="G120" s="60"/>
      <c r="H120" s="60"/>
      <c r="I120" s="62"/>
      <c r="J120" s="45" t="s">
        <v>10</v>
      </c>
      <c r="K120" s="45" t="s">
        <v>10</v>
      </c>
      <c r="L120" s="45" t="s">
        <v>10</v>
      </c>
      <c r="M120" s="45" t="s">
        <v>10</v>
      </c>
      <c r="N120" s="51" t="s">
        <v>47</v>
      </c>
      <c r="O120" s="51" t="s">
        <v>47</v>
      </c>
      <c r="P120" s="45" t="s">
        <v>10</v>
      </c>
      <c r="Q120" s="45" t="s">
        <v>10</v>
      </c>
      <c r="R120" s="53"/>
      <c r="S120" s="53"/>
      <c r="T120" s="55"/>
      <c r="U120" s="53"/>
      <c r="V120" s="53"/>
      <c r="W120" s="58"/>
    </row>
    <row r="121" spans="1:23" ht="15.75" customHeight="1" x14ac:dyDescent="0.2">
      <c r="A121" s="63" t="s">
        <v>10</v>
      </c>
      <c r="B121" s="64">
        <v>54</v>
      </c>
      <c r="C121" s="64">
        <v>44545</v>
      </c>
      <c r="D121" s="66" t="s">
        <v>166</v>
      </c>
      <c r="E121" s="59" t="s">
        <v>97</v>
      </c>
      <c r="F121" s="59" t="s">
        <v>10</v>
      </c>
      <c r="G121" s="59" t="s">
        <v>167</v>
      </c>
      <c r="H121" s="59" t="s">
        <v>168</v>
      </c>
      <c r="I121" s="61" t="s">
        <v>10</v>
      </c>
      <c r="J121" s="50" t="s">
        <v>10</v>
      </c>
      <c r="K121" s="44" t="s">
        <v>41</v>
      </c>
      <c r="L121" s="44" t="s">
        <v>42</v>
      </c>
      <c r="M121" s="44" t="s">
        <v>43</v>
      </c>
      <c r="N121" s="44" t="s">
        <v>44</v>
      </c>
      <c r="O121" s="44" t="s">
        <v>45</v>
      </c>
      <c r="P121" s="44" t="s">
        <v>55</v>
      </c>
      <c r="Q121" s="50" t="s">
        <v>10</v>
      </c>
      <c r="R121" s="52">
        <v>13400</v>
      </c>
      <c r="S121" s="52">
        <v>11900</v>
      </c>
      <c r="T121" s="54">
        <f>SUM(L122:Q122)</f>
        <v>0</v>
      </c>
      <c r="U121" s="56">
        <f>SUM(L122:Q122)*R121</f>
        <v>0</v>
      </c>
      <c r="V121" s="56">
        <f>SUM(L122:Q122)*S121</f>
        <v>0</v>
      </c>
      <c r="W121" s="57" t="s">
        <v>169</v>
      </c>
    </row>
    <row r="122" spans="1:23" ht="86.25" customHeight="1" x14ac:dyDescent="0.2">
      <c r="A122" s="63"/>
      <c r="B122" s="65"/>
      <c r="C122" s="65"/>
      <c r="D122" s="60"/>
      <c r="E122" s="60"/>
      <c r="F122" s="60"/>
      <c r="G122" s="60"/>
      <c r="H122" s="60"/>
      <c r="I122" s="62"/>
      <c r="J122" s="45" t="s">
        <v>10</v>
      </c>
      <c r="K122" s="45" t="s">
        <v>10</v>
      </c>
      <c r="L122" s="51" t="s">
        <v>47</v>
      </c>
      <c r="M122" s="51" t="s">
        <v>47</v>
      </c>
      <c r="N122" s="51" t="s">
        <v>47</v>
      </c>
      <c r="O122" s="51" t="s">
        <v>47</v>
      </c>
      <c r="P122" s="51" t="s">
        <v>47</v>
      </c>
      <c r="Q122" s="45" t="s">
        <v>10</v>
      </c>
      <c r="R122" s="53"/>
      <c r="S122" s="53"/>
      <c r="T122" s="55"/>
      <c r="U122" s="53"/>
      <c r="V122" s="53"/>
      <c r="W122" s="58"/>
    </row>
    <row r="123" spans="1:23" ht="15.75" customHeight="1" x14ac:dyDescent="0.2">
      <c r="A123" s="63" t="s">
        <v>10</v>
      </c>
      <c r="B123" s="64">
        <v>55</v>
      </c>
      <c r="C123" s="64">
        <v>44474</v>
      </c>
      <c r="D123" s="66" t="s">
        <v>170</v>
      </c>
      <c r="E123" s="59" t="s">
        <v>97</v>
      </c>
      <c r="F123" s="59" t="s">
        <v>10</v>
      </c>
      <c r="G123" s="59" t="s">
        <v>146</v>
      </c>
      <c r="H123" s="59" t="s">
        <v>168</v>
      </c>
      <c r="I123" s="61" t="s">
        <v>10</v>
      </c>
      <c r="J123" s="50" t="s">
        <v>10</v>
      </c>
      <c r="K123" s="44" t="s">
        <v>41</v>
      </c>
      <c r="L123" s="44" t="s">
        <v>42</v>
      </c>
      <c r="M123" s="44" t="s">
        <v>43</v>
      </c>
      <c r="N123" s="44" t="s">
        <v>44</v>
      </c>
      <c r="O123" s="44" t="s">
        <v>45</v>
      </c>
      <c r="P123" s="44" t="s">
        <v>55</v>
      </c>
      <c r="Q123" s="50" t="s">
        <v>10</v>
      </c>
      <c r="R123" s="52">
        <v>13400</v>
      </c>
      <c r="S123" s="52">
        <v>11900</v>
      </c>
      <c r="T123" s="54">
        <f>SUM(L124:Q124)</f>
        <v>0</v>
      </c>
      <c r="U123" s="56">
        <f>SUM(L124:Q124)*R123</f>
        <v>0</v>
      </c>
      <c r="V123" s="56">
        <f>SUM(L124:Q124)*S123</f>
        <v>0</v>
      </c>
      <c r="W123" s="57" t="s">
        <v>169</v>
      </c>
    </row>
    <row r="124" spans="1:23" ht="86.25" customHeight="1" x14ac:dyDescent="0.2">
      <c r="A124" s="63"/>
      <c r="B124" s="65"/>
      <c r="C124" s="65"/>
      <c r="D124" s="60"/>
      <c r="E124" s="60"/>
      <c r="F124" s="60"/>
      <c r="G124" s="60"/>
      <c r="H124" s="60"/>
      <c r="I124" s="62"/>
      <c r="J124" s="45" t="s">
        <v>10</v>
      </c>
      <c r="K124" s="45" t="s">
        <v>10</v>
      </c>
      <c r="L124" s="51" t="s">
        <v>47</v>
      </c>
      <c r="M124" s="51" t="s">
        <v>47</v>
      </c>
      <c r="N124" s="51" t="s">
        <v>47</v>
      </c>
      <c r="O124" s="51" t="s">
        <v>47</v>
      </c>
      <c r="P124" s="51" t="s">
        <v>47</v>
      </c>
      <c r="Q124" s="45" t="s">
        <v>10</v>
      </c>
      <c r="R124" s="53"/>
      <c r="S124" s="53"/>
      <c r="T124" s="55"/>
      <c r="U124" s="53"/>
      <c r="V124" s="53"/>
      <c r="W124" s="58"/>
    </row>
    <row r="125" spans="1:23" ht="15.75" customHeight="1" x14ac:dyDescent="0.2">
      <c r="A125" s="63" t="s">
        <v>10</v>
      </c>
      <c r="B125" s="64">
        <v>56</v>
      </c>
      <c r="C125" s="64">
        <v>44541</v>
      </c>
      <c r="D125" s="66" t="s">
        <v>171</v>
      </c>
      <c r="E125" s="59" t="s">
        <v>97</v>
      </c>
      <c r="F125" s="59" t="s">
        <v>10</v>
      </c>
      <c r="G125" s="59" t="s">
        <v>102</v>
      </c>
      <c r="H125" s="59" t="s">
        <v>168</v>
      </c>
      <c r="I125" s="61" t="s">
        <v>10</v>
      </c>
      <c r="J125" s="50" t="s">
        <v>10</v>
      </c>
      <c r="K125" s="44" t="s">
        <v>41</v>
      </c>
      <c r="L125" s="44" t="s">
        <v>42</v>
      </c>
      <c r="M125" s="44" t="s">
        <v>43</v>
      </c>
      <c r="N125" s="44" t="s">
        <v>44</v>
      </c>
      <c r="O125" s="44" t="s">
        <v>45</v>
      </c>
      <c r="P125" s="44" t="s">
        <v>55</v>
      </c>
      <c r="Q125" s="50" t="s">
        <v>10</v>
      </c>
      <c r="R125" s="52">
        <v>13400</v>
      </c>
      <c r="S125" s="52">
        <v>11900</v>
      </c>
      <c r="T125" s="54">
        <f>SUM(L126:Q126)</f>
        <v>0</v>
      </c>
      <c r="U125" s="56">
        <f>SUM(L126:Q126)*R125</f>
        <v>0</v>
      </c>
      <c r="V125" s="56">
        <f>SUM(L126:Q126)*S125</f>
        <v>0</v>
      </c>
      <c r="W125" s="57" t="s">
        <v>169</v>
      </c>
    </row>
    <row r="126" spans="1:23" ht="86.25" customHeight="1" x14ac:dyDescent="0.2">
      <c r="A126" s="63"/>
      <c r="B126" s="65"/>
      <c r="C126" s="65"/>
      <c r="D126" s="60"/>
      <c r="E126" s="60"/>
      <c r="F126" s="60"/>
      <c r="G126" s="60"/>
      <c r="H126" s="60"/>
      <c r="I126" s="62"/>
      <c r="J126" s="45" t="s">
        <v>10</v>
      </c>
      <c r="K126" s="45" t="s">
        <v>10</v>
      </c>
      <c r="L126" s="51" t="s">
        <v>47</v>
      </c>
      <c r="M126" s="51" t="s">
        <v>47</v>
      </c>
      <c r="N126" s="51" t="s">
        <v>47</v>
      </c>
      <c r="O126" s="51" t="s">
        <v>47</v>
      </c>
      <c r="P126" s="51" t="s">
        <v>47</v>
      </c>
      <c r="Q126" s="45" t="s">
        <v>10</v>
      </c>
      <c r="R126" s="53"/>
      <c r="S126" s="53"/>
      <c r="T126" s="55"/>
      <c r="U126" s="53"/>
      <c r="V126" s="53"/>
      <c r="W126" s="58"/>
    </row>
    <row r="127" spans="1:23" ht="15.75" customHeight="1" x14ac:dyDescent="0.2">
      <c r="A127" s="63" t="s">
        <v>10</v>
      </c>
      <c r="B127" s="64">
        <v>57</v>
      </c>
      <c r="C127" s="64">
        <v>44556</v>
      </c>
      <c r="D127" s="66" t="s">
        <v>172</v>
      </c>
      <c r="E127" s="59" t="s">
        <v>139</v>
      </c>
      <c r="F127" s="59" t="s">
        <v>10</v>
      </c>
      <c r="G127" s="59" t="s">
        <v>153</v>
      </c>
      <c r="H127" s="59" t="s">
        <v>93</v>
      </c>
      <c r="I127" s="61" t="s">
        <v>10</v>
      </c>
      <c r="J127" s="50" t="s">
        <v>10</v>
      </c>
      <c r="K127" s="44" t="s">
        <v>41</v>
      </c>
      <c r="L127" s="44" t="s">
        <v>42</v>
      </c>
      <c r="M127" s="44" t="s">
        <v>43</v>
      </c>
      <c r="N127" s="44" t="s">
        <v>44</v>
      </c>
      <c r="O127" s="44" t="s">
        <v>45</v>
      </c>
      <c r="P127" s="44" t="s">
        <v>55</v>
      </c>
      <c r="Q127" s="50" t="s">
        <v>10</v>
      </c>
      <c r="R127" s="52">
        <v>13400</v>
      </c>
      <c r="S127" s="52">
        <v>11900</v>
      </c>
      <c r="T127" s="54">
        <f>SUM(N128:Q128)</f>
        <v>0</v>
      </c>
      <c r="U127" s="56">
        <f>SUM(N128:Q128)*R127</f>
        <v>0</v>
      </c>
      <c r="V127" s="56">
        <f>SUM(N128:Q128)*S127</f>
        <v>0</v>
      </c>
      <c r="W127" s="57" t="s">
        <v>173</v>
      </c>
    </row>
    <row r="128" spans="1:23" ht="86.25" customHeight="1" x14ac:dyDescent="0.2">
      <c r="A128" s="63"/>
      <c r="B128" s="65"/>
      <c r="C128" s="65"/>
      <c r="D128" s="60"/>
      <c r="E128" s="60"/>
      <c r="F128" s="60"/>
      <c r="G128" s="60"/>
      <c r="H128" s="60"/>
      <c r="I128" s="62"/>
      <c r="J128" s="45" t="s">
        <v>10</v>
      </c>
      <c r="K128" s="45" t="s">
        <v>10</v>
      </c>
      <c r="L128" s="45" t="s">
        <v>10</v>
      </c>
      <c r="M128" s="45" t="s">
        <v>10</v>
      </c>
      <c r="N128" s="51" t="s">
        <v>47</v>
      </c>
      <c r="O128" s="51" t="s">
        <v>47</v>
      </c>
      <c r="P128" s="51" t="s">
        <v>47</v>
      </c>
      <c r="Q128" s="45" t="s">
        <v>10</v>
      </c>
      <c r="R128" s="53"/>
      <c r="S128" s="53"/>
      <c r="T128" s="55"/>
      <c r="U128" s="53"/>
      <c r="V128" s="53"/>
      <c r="W128" s="58"/>
    </row>
    <row r="129" spans="1:23" ht="15.75" customHeight="1" x14ac:dyDescent="0.2">
      <c r="A129" s="63" t="s">
        <v>10</v>
      </c>
      <c r="B129" s="64">
        <v>58</v>
      </c>
      <c r="C129" s="64">
        <v>44477</v>
      </c>
      <c r="D129" s="66" t="s">
        <v>174</v>
      </c>
      <c r="E129" s="59" t="s">
        <v>139</v>
      </c>
      <c r="F129" s="59" t="s">
        <v>10</v>
      </c>
      <c r="G129" s="59" t="s">
        <v>102</v>
      </c>
      <c r="H129" s="59" t="s">
        <v>93</v>
      </c>
      <c r="I129" s="61" t="s">
        <v>10</v>
      </c>
      <c r="J129" s="50" t="s">
        <v>10</v>
      </c>
      <c r="K129" s="44" t="s">
        <v>41</v>
      </c>
      <c r="L129" s="44" t="s">
        <v>42</v>
      </c>
      <c r="M129" s="44" t="s">
        <v>43</v>
      </c>
      <c r="N129" s="44" t="s">
        <v>44</v>
      </c>
      <c r="O129" s="44" t="s">
        <v>45</v>
      </c>
      <c r="P129" s="44" t="s">
        <v>55</v>
      </c>
      <c r="Q129" s="50" t="s">
        <v>10</v>
      </c>
      <c r="R129" s="52">
        <v>13400</v>
      </c>
      <c r="S129" s="52">
        <v>11900</v>
      </c>
      <c r="T129" s="54">
        <f>SUM(M130:Q130)</f>
        <v>0</v>
      </c>
      <c r="U129" s="56">
        <f>SUM(M130:Q130)*R129</f>
        <v>0</v>
      </c>
      <c r="V129" s="56">
        <f>SUM(M130:Q130)*S129</f>
        <v>0</v>
      </c>
      <c r="W129" s="57" t="s">
        <v>173</v>
      </c>
    </row>
    <row r="130" spans="1:23" ht="86.25" customHeight="1" x14ac:dyDescent="0.2">
      <c r="A130" s="63"/>
      <c r="B130" s="65"/>
      <c r="C130" s="65"/>
      <c r="D130" s="60"/>
      <c r="E130" s="60"/>
      <c r="F130" s="60"/>
      <c r="G130" s="60"/>
      <c r="H130" s="60"/>
      <c r="I130" s="62"/>
      <c r="J130" s="45" t="s">
        <v>10</v>
      </c>
      <c r="K130" s="45" t="s">
        <v>10</v>
      </c>
      <c r="L130" s="45" t="s">
        <v>10</v>
      </c>
      <c r="M130" s="51" t="s">
        <v>47</v>
      </c>
      <c r="N130" s="51" t="s">
        <v>47</v>
      </c>
      <c r="O130" s="51" t="s">
        <v>47</v>
      </c>
      <c r="P130" s="51" t="s">
        <v>47</v>
      </c>
      <c r="Q130" s="45" t="s">
        <v>10</v>
      </c>
      <c r="R130" s="53"/>
      <c r="S130" s="53"/>
      <c r="T130" s="55"/>
      <c r="U130" s="53"/>
      <c r="V130" s="53"/>
      <c r="W130" s="58"/>
    </row>
    <row r="131" spans="1:23" ht="15.75" customHeight="1" x14ac:dyDescent="0.2">
      <c r="A131" s="63" t="s">
        <v>10</v>
      </c>
      <c r="B131" s="64">
        <v>59</v>
      </c>
      <c r="C131" s="64">
        <v>44546</v>
      </c>
      <c r="D131" s="66" t="s">
        <v>175</v>
      </c>
      <c r="E131" s="59" t="s">
        <v>139</v>
      </c>
      <c r="F131" s="59" t="s">
        <v>10</v>
      </c>
      <c r="G131" s="59" t="s">
        <v>157</v>
      </c>
      <c r="H131" s="59" t="s">
        <v>93</v>
      </c>
      <c r="I131" s="61" t="s">
        <v>10</v>
      </c>
      <c r="J131" s="50" t="s">
        <v>10</v>
      </c>
      <c r="K131" s="44" t="s">
        <v>41</v>
      </c>
      <c r="L131" s="44" t="s">
        <v>42</v>
      </c>
      <c r="M131" s="44" t="s">
        <v>43</v>
      </c>
      <c r="N131" s="44" t="s">
        <v>44</v>
      </c>
      <c r="O131" s="44" t="s">
        <v>45</v>
      </c>
      <c r="P131" s="44" t="s">
        <v>55</v>
      </c>
      <c r="Q131" s="50" t="s">
        <v>10</v>
      </c>
      <c r="R131" s="52">
        <v>13400</v>
      </c>
      <c r="S131" s="52">
        <v>11900</v>
      </c>
      <c r="T131" s="54">
        <f>SUM(N132:Q132)</f>
        <v>0</v>
      </c>
      <c r="U131" s="56">
        <f>SUM(N132:Q132)*R131</f>
        <v>0</v>
      </c>
      <c r="V131" s="56">
        <f>SUM(N132:Q132)*S131</f>
        <v>0</v>
      </c>
      <c r="W131" s="57" t="s">
        <v>173</v>
      </c>
    </row>
    <row r="132" spans="1:23" ht="86.25" customHeight="1" x14ac:dyDescent="0.2">
      <c r="A132" s="63"/>
      <c r="B132" s="65"/>
      <c r="C132" s="65"/>
      <c r="D132" s="60"/>
      <c r="E132" s="60"/>
      <c r="F132" s="60"/>
      <c r="G132" s="60"/>
      <c r="H132" s="60"/>
      <c r="I132" s="62"/>
      <c r="J132" s="45" t="s">
        <v>10</v>
      </c>
      <c r="K132" s="45" t="s">
        <v>10</v>
      </c>
      <c r="L132" s="45" t="s">
        <v>10</v>
      </c>
      <c r="M132" s="45" t="s">
        <v>10</v>
      </c>
      <c r="N132" s="51" t="s">
        <v>47</v>
      </c>
      <c r="O132" s="51" t="s">
        <v>47</v>
      </c>
      <c r="P132" s="51" t="s">
        <v>47</v>
      </c>
      <c r="Q132" s="45" t="s">
        <v>10</v>
      </c>
      <c r="R132" s="53"/>
      <c r="S132" s="53"/>
      <c r="T132" s="55"/>
      <c r="U132" s="53"/>
      <c r="V132" s="53"/>
      <c r="W132" s="58"/>
    </row>
    <row r="133" spans="1:23" ht="15.75" customHeight="1" x14ac:dyDescent="0.2">
      <c r="A133" s="63" t="s">
        <v>10</v>
      </c>
      <c r="B133" s="64">
        <v>60</v>
      </c>
      <c r="C133" s="64">
        <v>44553</v>
      </c>
      <c r="D133" s="66" t="s">
        <v>176</v>
      </c>
      <c r="E133" s="59" t="s">
        <v>139</v>
      </c>
      <c r="F133" s="59" t="s">
        <v>10</v>
      </c>
      <c r="G133" s="59" t="s">
        <v>98</v>
      </c>
      <c r="H133" s="59" t="s">
        <v>93</v>
      </c>
      <c r="I133" s="61" t="s">
        <v>10</v>
      </c>
      <c r="J133" s="50" t="s">
        <v>10</v>
      </c>
      <c r="K133" s="44" t="s">
        <v>41</v>
      </c>
      <c r="L133" s="44" t="s">
        <v>42</v>
      </c>
      <c r="M133" s="44" t="s">
        <v>43</v>
      </c>
      <c r="N133" s="44" t="s">
        <v>44</v>
      </c>
      <c r="O133" s="44" t="s">
        <v>45</v>
      </c>
      <c r="P133" s="44" t="s">
        <v>55</v>
      </c>
      <c r="Q133" s="50" t="s">
        <v>10</v>
      </c>
      <c r="R133" s="52">
        <v>13400</v>
      </c>
      <c r="S133" s="52">
        <v>11900</v>
      </c>
      <c r="T133" s="54">
        <f>SUM(M134:Q134)</f>
        <v>0</v>
      </c>
      <c r="U133" s="56">
        <f>SUM(M134:Q134)*R133</f>
        <v>0</v>
      </c>
      <c r="V133" s="56">
        <f>SUM(M134:Q134)*S133</f>
        <v>0</v>
      </c>
      <c r="W133" s="57" t="s">
        <v>177</v>
      </c>
    </row>
    <row r="134" spans="1:23" ht="86.25" customHeight="1" x14ac:dyDescent="0.2">
      <c r="A134" s="63"/>
      <c r="B134" s="65"/>
      <c r="C134" s="65"/>
      <c r="D134" s="60"/>
      <c r="E134" s="60"/>
      <c r="F134" s="60"/>
      <c r="G134" s="60"/>
      <c r="H134" s="60"/>
      <c r="I134" s="62"/>
      <c r="J134" s="45" t="s">
        <v>10</v>
      </c>
      <c r="K134" s="45" t="s">
        <v>10</v>
      </c>
      <c r="L134" s="45" t="s">
        <v>10</v>
      </c>
      <c r="M134" s="51" t="s">
        <v>47</v>
      </c>
      <c r="N134" s="51" t="s">
        <v>47</v>
      </c>
      <c r="O134" s="51" t="s">
        <v>47</v>
      </c>
      <c r="P134" s="51" t="s">
        <v>47</v>
      </c>
      <c r="Q134" s="45" t="s">
        <v>10</v>
      </c>
      <c r="R134" s="53"/>
      <c r="S134" s="53"/>
      <c r="T134" s="55"/>
      <c r="U134" s="53"/>
      <c r="V134" s="53"/>
      <c r="W134" s="58"/>
    </row>
    <row r="135" spans="1:23" ht="15.75" customHeight="1" x14ac:dyDescent="0.2">
      <c r="A135" s="63" t="s">
        <v>10</v>
      </c>
      <c r="B135" s="64">
        <v>61</v>
      </c>
      <c r="C135" s="64">
        <v>44562</v>
      </c>
      <c r="D135" s="66" t="s">
        <v>178</v>
      </c>
      <c r="E135" s="59" t="s">
        <v>139</v>
      </c>
      <c r="F135" s="59" t="s">
        <v>10</v>
      </c>
      <c r="G135" s="59" t="s">
        <v>51</v>
      </c>
      <c r="H135" s="59" t="s">
        <v>93</v>
      </c>
      <c r="I135" s="61" t="s">
        <v>10</v>
      </c>
      <c r="J135" s="50" t="s">
        <v>10</v>
      </c>
      <c r="K135" s="44" t="s">
        <v>41</v>
      </c>
      <c r="L135" s="44" t="s">
        <v>42</v>
      </c>
      <c r="M135" s="44" t="s">
        <v>43</v>
      </c>
      <c r="N135" s="44" t="s">
        <v>44</v>
      </c>
      <c r="O135" s="44" t="s">
        <v>45</v>
      </c>
      <c r="P135" s="44" t="s">
        <v>55</v>
      </c>
      <c r="Q135" s="50" t="s">
        <v>10</v>
      </c>
      <c r="R135" s="52">
        <v>13400</v>
      </c>
      <c r="S135" s="52">
        <v>11900</v>
      </c>
      <c r="T135" s="54">
        <f>SUM(K136:Q136)</f>
        <v>0</v>
      </c>
      <c r="U135" s="56">
        <f>SUM(K136:Q136)*R135</f>
        <v>0</v>
      </c>
      <c r="V135" s="56">
        <f>SUM(K136:Q136)*S135</f>
        <v>0</v>
      </c>
      <c r="W135" s="57" t="s">
        <v>177</v>
      </c>
    </row>
    <row r="136" spans="1:23" ht="86.25" customHeight="1" x14ac:dyDescent="0.2">
      <c r="A136" s="63"/>
      <c r="B136" s="65"/>
      <c r="C136" s="65"/>
      <c r="D136" s="60"/>
      <c r="E136" s="60"/>
      <c r="F136" s="60"/>
      <c r="G136" s="60"/>
      <c r="H136" s="60"/>
      <c r="I136" s="62"/>
      <c r="J136" s="45" t="s">
        <v>10</v>
      </c>
      <c r="K136" s="51" t="s">
        <v>47</v>
      </c>
      <c r="L136" s="51" t="s">
        <v>47</v>
      </c>
      <c r="M136" s="51" t="s">
        <v>47</v>
      </c>
      <c r="N136" s="51" t="s">
        <v>47</v>
      </c>
      <c r="O136" s="51" t="s">
        <v>47</v>
      </c>
      <c r="P136" s="51" t="s">
        <v>47</v>
      </c>
      <c r="Q136" s="45" t="s">
        <v>10</v>
      </c>
      <c r="R136" s="53"/>
      <c r="S136" s="53"/>
      <c r="T136" s="55"/>
      <c r="U136" s="53"/>
      <c r="V136" s="53"/>
      <c r="W136" s="58"/>
    </row>
    <row r="137" spans="1:23" ht="15.75" customHeight="1" x14ac:dyDescent="0.2">
      <c r="A137" s="63" t="s">
        <v>10</v>
      </c>
      <c r="B137" s="64">
        <v>62</v>
      </c>
      <c r="C137" s="64">
        <v>44543</v>
      </c>
      <c r="D137" s="66" t="s">
        <v>179</v>
      </c>
      <c r="E137" s="59" t="s">
        <v>139</v>
      </c>
      <c r="F137" s="59" t="s">
        <v>10</v>
      </c>
      <c r="G137" s="59" t="s">
        <v>49</v>
      </c>
      <c r="H137" s="59" t="s">
        <v>93</v>
      </c>
      <c r="I137" s="61" t="s">
        <v>10</v>
      </c>
      <c r="J137" s="50" t="s">
        <v>10</v>
      </c>
      <c r="K137" s="44" t="s">
        <v>41</v>
      </c>
      <c r="L137" s="44" t="s">
        <v>42</v>
      </c>
      <c r="M137" s="44" t="s">
        <v>43</v>
      </c>
      <c r="N137" s="44" t="s">
        <v>44</v>
      </c>
      <c r="O137" s="44" t="s">
        <v>45</v>
      </c>
      <c r="P137" s="44" t="s">
        <v>55</v>
      </c>
      <c r="Q137" s="50" t="s">
        <v>10</v>
      </c>
      <c r="R137" s="52">
        <v>13400</v>
      </c>
      <c r="S137" s="52">
        <v>11900</v>
      </c>
      <c r="T137" s="54">
        <f>SUM(M138:Q138)</f>
        <v>0</v>
      </c>
      <c r="U137" s="56">
        <f>SUM(M138:Q138)*R137</f>
        <v>0</v>
      </c>
      <c r="V137" s="56">
        <f>SUM(M138:Q138)*S137</f>
        <v>0</v>
      </c>
      <c r="W137" s="57" t="s">
        <v>177</v>
      </c>
    </row>
    <row r="138" spans="1:23" ht="86.25" customHeight="1" x14ac:dyDescent="0.2">
      <c r="A138" s="63"/>
      <c r="B138" s="65"/>
      <c r="C138" s="65"/>
      <c r="D138" s="60"/>
      <c r="E138" s="60"/>
      <c r="F138" s="60"/>
      <c r="G138" s="60"/>
      <c r="H138" s="60"/>
      <c r="I138" s="62"/>
      <c r="J138" s="45" t="s">
        <v>10</v>
      </c>
      <c r="K138" s="45" t="s">
        <v>10</v>
      </c>
      <c r="L138" s="45" t="s">
        <v>10</v>
      </c>
      <c r="M138" s="51" t="s">
        <v>47</v>
      </c>
      <c r="N138" s="45" t="s">
        <v>10</v>
      </c>
      <c r="O138" s="51" t="s">
        <v>47</v>
      </c>
      <c r="P138" s="51" t="s">
        <v>47</v>
      </c>
      <c r="Q138" s="45" t="s">
        <v>10</v>
      </c>
      <c r="R138" s="53"/>
      <c r="S138" s="53"/>
      <c r="T138" s="55"/>
      <c r="U138" s="53"/>
      <c r="V138" s="53"/>
      <c r="W138" s="58"/>
    </row>
    <row r="139" spans="1:23" ht="15.75" customHeight="1" x14ac:dyDescent="0.2">
      <c r="A139" s="63" t="s">
        <v>10</v>
      </c>
      <c r="B139" s="64">
        <v>63</v>
      </c>
      <c r="C139" s="64">
        <v>44559</v>
      </c>
      <c r="D139" s="66" t="s">
        <v>180</v>
      </c>
      <c r="E139" s="59" t="s">
        <v>139</v>
      </c>
      <c r="F139" s="59" t="s">
        <v>10</v>
      </c>
      <c r="G139" s="59" t="s">
        <v>181</v>
      </c>
      <c r="H139" s="59" t="s">
        <v>182</v>
      </c>
      <c r="I139" s="61" t="s">
        <v>10</v>
      </c>
      <c r="J139" s="50" t="s">
        <v>10</v>
      </c>
      <c r="K139" s="44" t="s">
        <v>41</v>
      </c>
      <c r="L139" s="44" t="s">
        <v>42</v>
      </c>
      <c r="M139" s="44" t="s">
        <v>43</v>
      </c>
      <c r="N139" s="44" t="s">
        <v>44</v>
      </c>
      <c r="O139" s="44" t="s">
        <v>45</v>
      </c>
      <c r="P139" s="50" t="s">
        <v>10</v>
      </c>
      <c r="Q139" s="50" t="s">
        <v>10</v>
      </c>
      <c r="R139" s="52">
        <v>13400</v>
      </c>
      <c r="S139" s="52">
        <v>11200</v>
      </c>
      <c r="T139" s="54">
        <f>SUM(K140:Q140)</f>
        <v>0</v>
      </c>
      <c r="U139" s="56">
        <f>SUM(K140:Q140)*R139</f>
        <v>0</v>
      </c>
      <c r="V139" s="56">
        <f>SUM(K140:Q140)*S139</f>
        <v>0</v>
      </c>
      <c r="W139" s="57" t="s">
        <v>183</v>
      </c>
    </row>
    <row r="140" spans="1:23" ht="86.25" customHeight="1" x14ac:dyDescent="0.2">
      <c r="A140" s="63"/>
      <c r="B140" s="65"/>
      <c r="C140" s="65"/>
      <c r="D140" s="60"/>
      <c r="E140" s="60"/>
      <c r="F140" s="60"/>
      <c r="G140" s="60"/>
      <c r="H140" s="60"/>
      <c r="I140" s="62"/>
      <c r="J140" s="45" t="s">
        <v>10</v>
      </c>
      <c r="K140" s="51" t="s">
        <v>47</v>
      </c>
      <c r="L140" s="51" t="s">
        <v>47</v>
      </c>
      <c r="M140" s="51" t="s">
        <v>47</v>
      </c>
      <c r="N140" s="51" t="s">
        <v>47</v>
      </c>
      <c r="O140" s="51" t="s">
        <v>47</v>
      </c>
      <c r="P140" s="45" t="s">
        <v>10</v>
      </c>
      <c r="Q140" s="45" t="s">
        <v>10</v>
      </c>
      <c r="R140" s="53"/>
      <c r="S140" s="53"/>
      <c r="T140" s="55"/>
      <c r="U140" s="53"/>
      <c r="V140" s="53"/>
      <c r="W140" s="58"/>
    </row>
    <row r="141" spans="1:23" ht="15.75" customHeight="1" x14ac:dyDescent="0.2">
      <c r="A141" s="63" t="s">
        <v>10</v>
      </c>
      <c r="B141" s="64">
        <v>64</v>
      </c>
      <c r="C141" s="64">
        <v>44551</v>
      </c>
      <c r="D141" s="66" t="s">
        <v>184</v>
      </c>
      <c r="E141" s="59" t="s">
        <v>139</v>
      </c>
      <c r="F141" s="59" t="s">
        <v>10</v>
      </c>
      <c r="G141" s="59" t="s">
        <v>185</v>
      </c>
      <c r="H141" s="59" t="s">
        <v>182</v>
      </c>
      <c r="I141" s="61" t="s">
        <v>10</v>
      </c>
      <c r="J141" s="50" t="s">
        <v>10</v>
      </c>
      <c r="K141" s="44" t="s">
        <v>41</v>
      </c>
      <c r="L141" s="44" t="s">
        <v>42</v>
      </c>
      <c r="M141" s="44" t="s">
        <v>43</v>
      </c>
      <c r="N141" s="44" t="s">
        <v>44</v>
      </c>
      <c r="O141" s="44" t="s">
        <v>45</v>
      </c>
      <c r="P141" s="50" t="s">
        <v>10</v>
      </c>
      <c r="Q141" s="50" t="s">
        <v>10</v>
      </c>
      <c r="R141" s="52">
        <v>13400</v>
      </c>
      <c r="S141" s="52">
        <v>11200</v>
      </c>
      <c r="T141" s="54">
        <f>SUM(K142:Q142)</f>
        <v>0</v>
      </c>
      <c r="U141" s="56">
        <f>SUM(K142:Q142)*R141</f>
        <v>0</v>
      </c>
      <c r="V141" s="56">
        <f>SUM(K142:Q142)*S141</f>
        <v>0</v>
      </c>
      <c r="W141" s="57" t="s">
        <v>183</v>
      </c>
    </row>
    <row r="142" spans="1:23" ht="86.25" customHeight="1" x14ac:dyDescent="0.2">
      <c r="A142" s="63"/>
      <c r="B142" s="65"/>
      <c r="C142" s="65"/>
      <c r="D142" s="60"/>
      <c r="E142" s="60"/>
      <c r="F142" s="60"/>
      <c r="G142" s="60"/>
      <c r="H142" s="60"/>
      <c r="I142" s="62"/>
      <c r="J142" s="45" t="s">
        <v>10</v>
      </c>
      <c r="K142" s="51" t="s">
        <v>47</v>
      </c>
      <c r="L142" s="51" t="s">
        <v>47</v>
      </c>
      <c r="M142" s="51" t="s">
        <v>47</v>
      </c>
      <c r="N142" s="51" t="s">
        <v>47</v>
      </c>
      <c r="O142" s="51" t="s">
        <v>47</v>
      </c>
      <c r="P142" s="45" t="s">
        <v>10</v>
      </c>
      <c r="Q142" s="45" t="s">
        <v>10</v>
      </c>
      <c r="R142" s="53"/>
      <c r="S142" s="53"/>
      <c r="T142" s="55"/>
      <c r="U142" s="53"/>
      <c r="V142" s="53"/>
      <c r="W142" s="58"/>
    </row>
    <row r="143" spans="1:23" ht="15.75" customHeight="1" x14ac:dyDescent="0.2">
      <c r="A143" s="63" t="s">
        <v>10</v>
      </c>
      <c r="B143" s="64">
        <v>65</v>
      </c>
      <c r="C143" s="64">
        <v>44483</v>
      </c>
      <c r="D143" s="66" t="s">
        <v>186</v>
      </c>
      <c r="E143" s="59" t="s">
        <v>139</v>
      </c>
      <c r="F143" s="59" t="s">
        <v>10</v>
      </c>
      <c r="G143" s="59" t="s">
        <v>150</v>
      </c>
      <c r="H143" s="59" t="s">
        <v>182</v>
      </c>
      <c r="I143" s="61" t="s">
        <v>10</v>
      </c>
      <c r="J143" s="50" t="s">
        <v>10</v>
      </c>
      <c r="K143" s="44" t="s">
        <v>41</v>
      </c>
      <c r="L143" s="44" t="s">
        <v>42</v>
      </c>
      <c r="M143" s="44" t="s">
        <v>43</v>
      </c>
      <c r="N143" s="44" t="s">
        <v>44</v>
      </c>
      <c r="O143" s="44" t="s">
        <v>45</v>
      </c>
      <c r="P143" s="50" t="s">
        <v>10</v>
      </c>
      <c r="Q143" s="50" t="s">
        <v>10</v>
      </c>
      <c r="R143" s="52">
        <v>13400</v>
      </c>
      <c r="S143" s="52">
        <v>11200</v>
      </c>
      <c r="T143" s="54">
        <f>SUM(K144:Q144)</f>
        <v>0</v>
      </c>
      <c r="U143" s="56">
        <f>SUM(K144:Q144)*R143</f>
        <v>0</v>
      </c>
      <c r="V143" s="56">
        <f>SUM(K144:Q144)*S143</f>
        <v>0</v>
      </c>
      <c r="W143" s="57" t="s">
        <v>183</v>
      </c>
    </row>
    <row r="144" spans="1:23" ht="86.25" customHeight="1" x14ac:dyDescent="0.2">
      <c r="A144" s="63"/>
      <c r="B144" s="65"/>
      <c r="C144" s="65"/>
      <c r="D144" s="60"/>
      <c r="E144" s="60"/>
      <c r="F144" s="60"/>
      <c r="G144" s="60"/>
      <c r="H144" s="60"/>
      <c r="I144" s="62"/>
      <c r="J144" s="45" t="s">
        <v>10</v>
      </c>
      <c r="K144" s="51" t="s">
        <v>47</v>
      </c>
      <c r="L144" s="51" t="s">
        <v>47</v>
      </c>
      <c r="M144" s="51" t="s">
        <v>47</v>
      </c>
      <c r="N144" s="51" t="s">
        <v>47</v>
      </c>
      <c r="O144" s="51" t="s">
        <v>47</v>
      </c>
      <c r="P144" s="45" t="s">
        <v>10</v>
      </c>
      <c r="Q144" s="45" t="s">
        <v>10</v>
      </c>
      <c r="R144" s="53"/>
      <c r="S144" s="53"/>
      <c r="T144" s="55"/>
      <c r="U144" s="53"/>
      <c r="V144" s="53"/>
      <c r="W144" s="58"/>
    </row>
    <row r="145" spans="1:23" ht="15.75" customHeight="1" x14ac:dyDescent="0.2">
      <c r="A145" s="63" t="s">
        <v>10</v>
      </c>
      <c r="B145" s="64">
        <v>66</v>
      </c>
      <c r="C145" s="64">
        <v>44493</v>
      </c>
      <c r="D145" s="66" t="s">
        <v>187</v>
      </c>
      <c r="E145" s="59" t="s">
        <v>97</v>
      </c>
      <c r="F145" s="59" t="s">
        <v>10</v>
      </c>
      <c r="G145" s="59" t="s">
        <v>157</v>
      </c>
      <c r="H145" s="59" t="s">
        <v>93</v>
      </c>
      <c r="I145" s="61" t="s">
        <v>10</v>
      </c>
      <c r="J145" s="44" t="s">
        <v>106</v>
      </c>
      <c r="K145" s="50" t="s">
        <v>10</v>
      </c>
      <c r="L145" s="44" t="s">
        <v>107</v>
      </c>
      <c r="M145" s="50" t="s">
        <v>10</v>
      </c>
      <c r="N145" s="44" t="s">
        <v>108</v>
      </c>
      <c r="O145" s="50" t="s">
        <v>10</v>
      </c>
      <c r="P145" s="50" t="s">
        <v>10</v>
      </c>
      <c r="Q145" s="50" t="s">
        <v>10</v>
      </c>
      <c r="R145" s="52">
        <v>12400</v>
      </c>
      <c r="S145" s="52">
        <v>10625</v>
      </c>
      <c r="T145" s="54">
        <f>SUM(N146:Q146)</f>
        <v>0</v>
      </c>
      <c r="U145" s="56">
        <f>SUM(N146:Q146)*R145</f>
        <v>0</v>
      </c>
      <c r="V145" s="56">
        <f>SUM(N146:Q146)*S145</f>
        <v>0</v>
      </c>
      <c r="W145" s="57" t="s">
        <v>188</v>
      </c>
    </row>
    <row r="146" spans="1:23" ht="86.25" customHeight="1" x14ac:dyDescent="0.2">
      <c r="A146" s="63"/>
      <c r="B146" s="65"/>
      <c r="C146" s="65"/>
      <c r="D146" s="60"/>
      <c r="E146" s="60"/>
      <c r="F146" s="60"/>
      <c r="G146" s="60"/>
      <c r="H146" s="60"/>
      <c r="I146" s="62"/>
      <c r="J146" s="45" t="s">
        <v>10</v>
      </c>
      <c r="K146" s="45" t="s">
        <v>10</v>
      </c>
      <c r="L146" s="45" t="s">
        <v>10</v>
      </c>
      <c r="M146" s="45" t="s">
        <v>10</v>
      </c>
      <c r="N146" s="51" t="s">
        <v>47</v>
      </c>
      <c r="O146" s="45" t="s">
        <v>10</v>
      </c>
      <c r="P146" s="45" t="s">
        <v>10</v>
      </c>
      <c r="Q146" s="45" t="s">
        <v>10</v>
      </c>
      <c r="R146" s="53"/>
      <c r="S146" s="53"/>
      <c r="T146" s="55"/>
      <c r="U146" s="53"/>
      <c r="V146" s="53"/>
      <c r="W146" s="58"/>
    </row>
    <row r="147" spans="1:23" ht="15.75" customHeight="1" x14ac:dyDescent="0.2">
      <c r="A147" s="63" t="s">
        <v>10</v>
      </c>
      <c r="B147" s="64">
        <v>67</v>
      </c>
      <c r="C147" s="64">
        <v>44569</v>
      </c>
      <c r="D147" s="66" t="s">
        <v>189</v>
      </c>
      <c r="E147" s="59" t="s">
        <v>139</v>
      </c>
      <c r="F147" s="59" t="s">
        <v>10</v>
      </c>
      <c r="G147" s="59" t="s">
        <v>190</v>
      </c>
      <c r="H147" s="59" t="s">
        <v>123</v>
      </c>
      <c r="I147" s="61" t="s">
        <v>10</v>
      </c>
      <c r="J147" s="50" t="s">
        <v>10</v>
      </c>
      <c r="K147" s="44" t="s">
        <v>41</v>
      </c>
      <c r="L147" s="44" t="s">
        <v>42</v>
      </c>
      <c r="M147" s="44" t="s">
        <v>43</v>
      </c>
      <c r="N147" s="44" t="s">
        <v>44</v>
      </c>
      <c r="O147" s="44" t="s">
        <v>45</v>
      </c>
      <c r="P147" s="50" t="s">
        <v>10</v>
      </c>
      <c r="Q147" s="50" t="s">
        <v>10</v>
      </c>
      <c r="R147" s="52">
        <v>13400</v>
      </c>
      <c r="S147" s="52">
        <v>11900</v>
      </c>
      <c r="T147" s="54">
        <f>SUM(K148:Q148)</f>
        <v>0</v>
      </c>
      <c r="U147" s="56">
        <f>SUM(K148:Q148)*R147</f>
        <v>0</v>
      </c>
      <c r="V147" s="56">
        <f>SUM(K148:Q148)*S147</f>
        <v>0</v>
      </c>
      <c r="W147" s="57" t="s">
        <v>191</v>
      </c>
    </row>
    <row r="148" spans="1:23" ht="86.25" customHeight="1" x14ac:dyDescent="0.2">
      <c r="A148" s="63"/>
      <c r="B148" s="65"/>
      <c r="C148" s="65"/>
      <c r="D148" s="60"/>
      <c r="E148" s="60"/>
      <c r="F148" s="60"/>
      <c r="G148" s="60"/>
      <c r="H148" s="60"/>
      <c r="I148" s="62"/>
      <c r="J148" s="45" t="s">
        <v>10</v>
      </c>
      <c r="K148" s="51" t="s">
        <v>47</v>
      </c>
      <c r="L148" s="51" t="s">
        <v>47</v>
      </c>
      <c r="M148" s="51" t="s">
        <v>47</v>
      </c>
      <c r="N148" s="51" t="s">
        <v>47</v>
      </c>
      <c r="O148" s="51" t="s">
        <v>47</v>
      </c>
      <c r="P148" s="45" t="s">
        <v>10</v>
      </c>
      <c r="Q148" s="45" t="s">
        <v>10</v>
      </c>
      <c r="R148" s="53"/>
      <c r="S148" s="53"/>
      <c r="T148" s="55"/>
      <c r="U148" s="53"/>
      <c r="V148" s="53"/>
      <c r="W148" s="58"/>
    </row>
    <row r="149" spans="1:23" ht="15.75" customHeight="1" x14ac:dyDescent="0.2">
      <c r="A149" s="63" t="s">
        <v>10</v>
      </c>
      <c r="B149" s="64">
        <v>68</v>
      </c>
      <c r="C149" s="64">
        <v>44568</v>
      </c>
      <c r="D149" s="66" t="s">
        <v>192</v>
      </c>
      <c r="E149" s="59" t="s">
        <v>139</v>
      </c>
      <c r="F149" s="59" t="s">
        <v>10</v>
      </c>
      <c r="G149" s="59" t="s">
        <v>193</v>
      </c>
      <c r="H149" s="59" t="s">
        <v>123</v>
      </c>
      <c r="I149" s="61" t="s">
        <v>10</v>
      </c>
      <c r="J149" s="50" t="s">
        <v>10</v>
      </c>
      <c r="K149" s="44" t="s">
        <v>41</v>
      </c>
      <c r="L149" s="44" t="s">
        <v>42</v>
      </c>
      <c r="M149" s="44" t="s">
        <v>43</v>
      </c>
      <c r="N149" s="44" t="s">
        <v>44</v>
      </c>
      <c r="O149" s="44" t="s">
        <v>45</v>
      </c>
      <c r="P149" s="50" t="s">
        <v>10</v>
      </c>
      <c r="Q149" s="50" t="s">
        <v>10</v>
      </c>
      <c r="R149" s="52">
        <v>13400</v>
      </c>
      <c r="S149" s="52">
        <v>11900</v>
      </c>
      <c r="T149" s="54">
        <f>SUM(K150:Q150)</f>
        <v>0</v>
      </c>
      <c r="U149" s="56">
        <f>SUM(K150:Q150)*R149</f>
        <v>0</v>
      </c>
      <c r="V149" s="56">
        <f>SUM(K150:Q150)*S149</f>
        <v>0</v>
      </c>
      <c r="W149" s="57" t="s">
        <v>191</v>
      </c>
    </row>
    <row r="150" spans="1:23" ht="86.25" customHeight="1" x14ac:dyDescent="0.2">
      <c r="A150" s="63"/>
      <c r="B150" s="65"/>
      <c r="C150" s="65"/>
      <c r="D150" s="60"/>
      <c r="E150" s="60"/>
      <c r="F150" s="60"/>
      <c r="G150" s="60"/>
      <c r="H150" s="60"/>
      <c r="I150" s="62"/>
      <c r="J150" s="45" t="s">
        <v>10</v>
      </c>
      <c r="K150" s="51" t="s">
        <v>47</v>
      </c>
      <c r="L150" s="51" t="s">
        <v>47</v>
      </c>
      <c r="M150" s="51" t="s">
        <v>47</v>
      </c>
      <c r="N150" s="51" t="s">
        <v>47</v>
      </c>
      <c r="O150" s="51" t="s">
        <v>47</v>
      </c>
      <c r="P150" s="45" t="s">
        <v>10</v>
      </c>
      <c r="Q150" s="45" t="s">
        <v>10</v>
      </c>
      <c r="R150" s="53"/>
      <c r="S150" s="53"/>
      <c r="T150" s="55"/>
      <c r="U150" s="53"/>
      <c r="V150" s="53"/>
      <c r="W150" s="58"/>
    </row>
    <row r="151" spans="1:23" ht="15.75" customHeight="1" x14ac:dyDescent="0.2">
      <c r="A151" s="63" t="s">
        <v>10</v>
      </c>
      <c r="B151" s="64">
        <v>69</v>
      </c>
      <c r="C151" s="64">
        <v>44552</v>
      </c>
      <c r="D151" s="66" t="s">
        <v>194</v>
      </c>
      <c r="E151" s="59" t="s">
        <v>132</v>
      </c>
      <c r="F151" s="59" t="s">
        <v>10</v>
      </c>
      <c r="G151" s="59" t="s">
        <v>153</v>
      </c>
      <c r="H151" s="59" t="s">
        <v>195</v>
      </c>
      <c r="I151" s="61" t="s">
        <v>10</v>
      </c>
      <c r="J151" s="50" t="s">
        <v>10</v>
      </c>
      <c r="K151" s="44" t="s">
        <v>41</v>
      </c>
      <c r="L151" s="44" t="s">
        <v>42</v>
      </c>
      <c r="M151" s="44" t="s">
        <v>43</v>
      </c>
      <c r="N151" s="44" t="s">
        <v>44</v>
      </c>
      <c r="O151" s="44" t="s">
        <v>45</v>
      </c>
      <c r="P151" s="50" t="s">
        <v>10</v>
      </c>
      <c r="Q151" s="50" t="s">
        <v>10</v>
      </c>
      <c r="R151" s="52">
        <v>14400</v>
      </c>
      <c r="S151" s="52">
        <v>13175</v>
      </c>
      <c r="T151" s="54">
        <f>SUM(M152:Q152)</f>
        <v>0</v>
      </c>
      <c r="U151" s="56">
        <f>SUM(M152:Q152)*R151</f>
        <v>0</v>
      </c>
      <c r="V151" s="56">
        <f>SUM(M152:Q152)*S151</f>
        <v>0</v>
      </c>
      <c r="W151" s="57" t="s">
        <v>196</v>
      </c>
    </row>
    <row r="152" spans="1:23" ht="86.25" customHeight="1" x14ac:dyDescent="0.2">
      <c r="A152" s="63"/>
      <c r="B152" s="65"/>
      <c r="C152" s="65"/>
      <c r="D152" s="60"/>
      <c r="E152" s="60"/>
      <c r="F152" s="60"/>
      <c r="G152" s="60"/>
      <c r="H152" s="60"/>
      <c r="I152" s="62"/>
      <c r="J152" s="45" t="s">
        <v>10</v>
      </c>
      <c r="K152" s="45" t="s">
        <v>10</v>
      </c>
      <c r="L152" s="45" t="s">
        <v>10</v>
      </c>
      <c r="M152" s="51" t="s">
        <v>47</v>
      </c>
      <c r="N152" s="45" t="s">
        <v>10</v>
      </c>
      <c r="O152" s="45" t="s">
        <v>10</v>
      </c>
      <c r="P152" s="45" t="s">
        <v>10</v>
      </c>
      <c r="Q152" s="45" t="s">
        <v>10</v>
      </c>
      <c r="R152" s="53"/>
      <c r="S152" s="53"/>
      <c r="T152" s="55"/>
      <c r="U152" s="53"/>
      <c r="V152" s="53"/>
      <c r="W152" s="58"/>
    </row>
    <row r="153" spans="1:23" ht="15.75" customHeight="1" x14ac:dyDescent="0.2">
      <c r="A153" s="63" t="s">
        <v>10</v>
      </c>
      <c r="B153" s="64">
        <v>70</v>
      </c>
      <c r="C153" s="64">
        <v>44501</v>
      </c>
      <c r="D153" s="66" t="s">
        <v>197</v>
      </c>
      <c r="E153" s="59" t="s">
        <v>132</v>
      </c>
      <c r="F153" s="59" t="s">
        <v>10</v>
      </c>
      <c r="G153" s="59" t="s">
        <v>102</v>
      </c>
      <c r="H153" s="59" t="s">
        <v>195</v>
      </c>
      <c r="I153" s="61" t="s">
        <v>10</v>
      </c>
      <c r="J153" s="50" t="s">
        <v>10</v>
      </c>
      <c r="K153" s="44" t="s">
        <v>41</v>
      </c>
      <c r="L153" s="44" t="s">
        <v>42</v>
      </c>
      <c r="M153" s="44" t="s">
        <v>43</v>
      </c>
      <c r="N153" s="44" t="s">
        <v>44</v>
      </c>
      <c r="O153" s="44" t="s">
        <v>45</v>
      </c>
      <c r="P153" s="50" t="s">
        <v>10</v>
      </c>
      <c r="Q153" s="50" t="s">
        <v>10</v>
      </c>
      <c r="R153" s="52">
        <v>14400</v>
      </c>
      <c r="S153" s="52">
        <v>13175</v>
      </c>
      <c r="T153" s="54">
        <f>SUM(M154:Q154)</f>
        <v>0</v>
      </c>
      <c r="U153" s="56">
        <f>SUM(M154:Q154)*R153</f>
        <v>0</v>
      </c>
      <c r="V153" s="56">
        <f>SUM(M154:Q154)*S153</f>
        <v>0</v>
      </c>
      <c r="W153" s="57" t="s">
        <v>196</v>
      </c>
    </row>
    <row r="154" spans="1:23" ht="86.25" customHeight="1" x14ac:dyDescent="0.2">
      <c r="A154" s="63"/>
      <c r="B154" s="65"/>
      <c r="C154" s="65"/>
      <c r="D154" s="60"/>
      <c r="E154" s="60"/>
      <c r="F154" s="60"/>
      <c r="G154" s="60"/>
      <c r="H154" s="60"/>
      <c r="I154" s="62"/>
      <c r="J154" s="45" t="s">
        <v>10</v>
      </c>
      <c r="K154" s="45" t="s">
        <v>10</v>
      </c>
      <c r="L154" s="45" t="s">
        <v>10</v>
      </c>
      <c r="M154" s="51" t="s">
        <v>47</v>
      </c>
      <c r="N154" s="51" t="s">
        <v>47</v>
      </c>
      <c r="O154" s="51" t="s">
        <v>47</v>
      </c>
      <c r="P154" s="45" t="s">
        <v>10</v>
      </c>
      <c r="Q154" s="45" t="s">
        <v>10</v>
      </c>
      <c r="R154" s="53"/>
      <c r="S154" s="53"/>
      <c r="T154" s="55"/>
      <c r="U154" s="53"/>
      <c r="V154" s="53"/>
      <c r="W154" s="58"/>
    </row>
    <row r="155" spans="1:23" ht="15.75" customHeight="1" x14ac:dyDescent="0.2">
      <c r="A155" s="63" t="s">
        <v>10</v>
      </c>
      <c r="B155" s="64">
        <v>71</v>
      </c>
      <c r="C155" s="64">
        <v>44547</v>
      </c>
      <c r="D155" s="66" t="s">
        <v>198</v>
      </c>
      <c r="E155" s="59" t="s">
        <v>132</v>
      </c>
      <c r="F155" s="59" t="s">
        <v>10</v>
      </c>
      <c r="G155" s="59" t="s">
        <v>157</v>
      </c>
      <c r="H155" s="59" t="s">
        <v>195</v>
      </c>
      <c r="I155" s="61" t="s">
        <v>10</v>
      </c>
      <c r="J155" s="50" t="s">
        <v>10</v>
      </c>
      <c r="K155" s="44" t="s">
        <v>41</v>
      </c>
      <c r="L155" s="44" t="s">
        <v>42</v>
      </c>
      <c r="M155" s="44" t="s">
        <v>43</v>
      </c>
      <c r="N155" s="44" t="s">
        <v>44</v>
      </c>
      <c r="O155" s="44" t="s">
        <v>45</v>
      </c>
      <c r="P155" s="50" t="s">
        <v>10</v>
      </c>
      <c r="Q155" s="50" t="s">
        <v>10</v>
      </c>
      <c r="R155" s="52">
        <v>14400</v>
      </c>
      <c r="S155" s="52">
        <v>13175</v>
      </c>
      <c r="T155" s="54">
        <f>SUM(L156:Q156)</f>
        <v>0</v>
      </c>
      <c r="U155" s="56">
        <f>SUM(L156:Q156)*R155</f>
        <v>0</v>
      </c>
      <c r="V155" s="56">
        <f>SUM(L156:Q156)*S155</f>
        <v>0</v>
      </c>
      <c r="W155" s="57" t="s">
        <v>196</v>
      </c>
    </row>
    <row r="156" spans="1:23" ht="86.25" customHeight="1" x14ac:dyDescent="0.2">
      <c r="A156" s="63"/>
      <c r="B156" s="65"/>
      <c r="C156" s="65"/>
      <c r="D156" s="60"/>
      <c r="E156" s="60"/>
      <c r="F156" s="60"/>
      <c r="G156" s="60"/>
      <c r="H156" s="60"/>
      <c r="I156" s="62"/>
      <c r="J156" s="45" t="s">
        <v>10</v>
      </c>
      <c r="K156" s="45" t="s">
        <v>10</v>
      </c>
      <c r="L156" s="51" t="s">
        <v>47</v>
      </c>
      <c r="M156" s="51" t="s">
        <v>47</v>
      </c>
      <c r="N156" s="51" t="s">
        <v>47</v>
      </c>
      <c r="O156" s="51" t="s">
        <v>47</v>
      </c>
      <c r="P156" s="45" t="s">
        <v>10</v>
      </c>
      <c r="Q156" s="45" t="s">
        <v>10</v>
      </c>
      <c r="R156" s="53"/>
      <c r="S156" s="53"/>
      <c r="T156" s="55"/>
      <c r="U156" s="53"/>
      <c r="V156" s="53"/>
      <c r="W156" s="58"/>
    </row>
    <row r="157" spans="1:23" ht="15.75" customHeight="1" x14ac:dyDescent="0.2">
      <c r="A157" s="63" t="s">
        <v>10</v>
      </c>
      <c r="B157" s="64">
        <v>72</v>
      </c>
      <c r="C157" s="64">
        <v>44560</v>
      </c>
      <c r="D157" s="66" t="s">
        <v>199</v>
      </c>
      <c r="E157" s="59" t="s">
        <v>139</v>
      </c>
      <c r="F157" s="59" t="s">
        <v>10</v>
      </c>
      <c r="G157" s="59" t="s">
        <v>181</v>
      </c>
      <c r="H157" s="59" t="s">
        <v>123</v>
      </c>
      <c r="I157" s="61" t="s">
        <v>10</v>
      </c>
      <c r="J157" s="50" t="s">
        <v>10</v>
      </c>
      <c r="K157" s="44" t="s">
        <v>41</v>
      </c>
      <c r="L157" s="44" t="s">
        <v>42</v>
      </c>
      <c r="M157" s="44" t="s">
        <v>43</v>
      </c>
      <c r="N157" s="44" t="s">
        <v>44</v>
      </c>
      <c r="O157" s="44" t="s">
        <v>45</v>
      </c>
      <c r="P157" s="44" t="s">
        <v>55</v>
      </c>
      <c r="Q157" s="50" t="s">
        <v>10</v>
      </c>
      <c r="R157" s="52">
        <v>13400</v>
      </c>
      <c r="S157" s="52">
        <v>11200</v>
      </c>
      <c r="T157" s="54">
        <f>SUM(K158:Q158)</f>
        <v>0</v>
      </c>
      <c r="U157" s="56">
        <f>SUM(K158:Q158)*R157</f>
        <v>0</v>
      </c>
      <c r="V157" s="56">
        <f>SUM(K158:Q158)*S157</f>
        <v>0</v>
      </c>
      <c r="W157" s="57" t="s">
        <v>200</v>
      </c>
    </row>
    <row r="158" spans="1:23" ht="86.25" customHeight="1" x14ac:dyDescent="0.2">
      <c r="A158" s="63"/>
      <c r="B158" s="65"/>
      <c r="C158" s="65"/>
      <c r="D158" s="60"/>
      <c r="E158" s="60"/>
      <c r="F158" s="60"/>
      <c r="G158" s="60"/>
      <c r="H158" s="60"/>
      <c r="I158" s="62"/>
      <c r="J158" s="45" t="s">
        <v>10</v>
      </c>
      <c r="K158" s="51" t="s">
        <v>47</v>
      </c>
      <c r="L158" s="51" t="s">
        <v>47</v>
      </c>
      <c r="M158" s="51" t="s">
        <v>47</v>
      </c>
      <c r="N158" s="51" t="s">
        <v>47</v>
      </c>
      <c r="O158" s="51" t="s">
        <v>47</v>
      </c>
      <c r="P158" s="51" t="s">
        <v>47</v>
      </c>
      <c r="Q158" s="45" t="s">
        <v>10</v>
      </c>
      <c r="R158" s="53"/>
      <c r="S158" s="53"/>
      <c r="T158" s="55"/>
      <c r="U158" s="53"/>
      <c r="V158" s="53"/>
      <c r="W158" s="58"/>
    </row>
    <row r="159" spans="1:23" ht="15.75" customHeight="1" x14ac:dyDescent="0.2">
      <c r="A159" s="63" t="s">
        <v>10</v>
      </c>
      <c r="B159" s="64">
        <v>73</v>
      </c>
      <c r="C159" s="64">
        <v>44564</v>
      </c>
      <c r="D159" s="66" t="s">
        <v>201</v>
      </c>
      <c r="E159" s="59" t="s">
        <v>139</v>
      </c>
      <c r="F159" s="59" t="s">
        <v>10</v>
      </c>
      <c r="G159" s="59" t="s">
        <v>102</v>
      </c>
      <c r="H159" s="59" t="s">
        <v>123</v>
      </c>
      <c r="I159" s="61" t="s">
        <v>10</v>
      </c>
      <c r="J159" s="50" t="s">
        <v>10</v>
      </c>
      <c r="K159" s="44" t="s">
        <v>41</v>
      </c>
      <c r="L159" s="44" t="s">
        <v>42</v>
      </c>
      <c r="M159" s="44" t="s">
        <v>43</v>
      </c>
      <c r="N159" s="44" t="s">
        <v>44</v>
      </c>
      <c r="O159" s="44" t="s">
        <v>45</v>
      </c>
      <c r="P159" s="44" t="s">
        <v>55</v>
      </c>
      <c r="Q159" s="50" t="s">
        <v>10</v>
      </c>
      <c r="R159" s="52">
        <v>13400</v>
      </c>
      <c r="S159" s="52">
        <v>11200</v>
      </c>
      <c r="T159" s="54">
        <f>SUM(K160:Q160)</f>
        <v>0</v>
      </c>
      <c r="U159" s="56">
        <f>SUM(K160:Q160)*R159</f>
        <v>0</v>
      </c>
      <c r="V159" s="56">
        <f>SUM(K160:Q160)*S159</f>
        <v>0</v>
      </c>
      <c r="W159" s="57" t="s">
        <v>200</v>
      </c>
    </row>
    <row r="160" spans="1:23" ht="86.25" customHeight="1" x14ac:dyDescent="0.2">
      <c r="A160" s="63"/>
      <c r="B160" s="65"/>
      <c r="C160" s="65"/>
      <c r="D160" s="60"/>
      <c r="E160" s="60"/>
      <c r="F160" s="60"/>
      <c r="G160" s="60"/>
      <c r="H160" s="60"/>
      <c r="I160" s="62"/>
      <c r="J160" s="45" t="s">
        <v>10</v>
      </c>
      <c r="K160" s="51" t="s">
        <v>47</v>
      </c>
      <c r="L160" s="51" t="s">
        <v>47</v>
      </c>
      <c r="M160" s="51" t="s">
        <v>47</v>
      </c>
      <c r="N160" s="51" t="s">
        <v>47</v>
      </c>
      <c r="O160" s="51" t="s">
        <v>47</v>
      </c>
      <c r="P160" s="51" t="s">
        <v>47</v>
      </c>
      <c r="Q160" s="45" t="s">
        <v>10</v>
      </c>
      <c r="R160" s="53"/>
      <c r="S160" s="53"/>
      <c r="T160" s="55"/>
      <c r="U160" s="53"/>
      <c r="V160" s="53"/>
      <c r="W160" s="58"/>
    </row>
    <row r="161" spans="1:23" ht="15.75" customHeight="1" x14ac:dyDescent="0.2">
      <c r="A161" s="63" t="s">
        <v>10</v>
      </c>
      <c r="B161" s="64">
        <v>74</v>
      </c>
      <c r="C161" s="64">
        <v>44567</v>
      </c>
      <c r="D161" s="66" t="s">
        <v>202</v>
      </c>
      <c r="E161" s="59" t="s">
        <v>139</v>
      </c>
      <c r="F161" s="59" t="s">
        <v>10</v>
      </c>
      <c r="G161" s="59" t="s">
        <v>203</v>
      </c>
      <c r="H161" s="59" t="s">
        <v>123</v>
      </c>
      <c r="I161" s="61" t="s">
        <v>10</v>
      </c>
      <c r="J161" s="50" t="s">
        <v>10</v>
      </c>
      <c r="K161" s="44" t="s">
        <v>41</v>
      </c>
      <c r="L161" s="44" t="s">
        <v>42</v>
      </c>
      <c r="M161" s="44" t="s">
        <v>43</v>
      </c>
      <c r="N161" s="44" t="s">
        <v>44</v>
      </c>
      <c r="O161" s="44" t="s">
        <v>45</v>
      </c>
      <c r="P161" s="44" t="s">
        <v>55</v>
      </c>
      <c r="Q161" s="50" t="s">
        <v>10</v>
      </c>
      <c r="R161" s="52">
        <v>13400</v>
      </c>
      <c r="S161" s="52">
        <v>11200</v>
      </c>
      <c r="T161" s="54">
        <f>SUM(K162:Q162)</f>
        <v>0</v>
      </c>
      <c r="U161" s="56">
        <f>SUM(K162:Q162)*R161</f>
        <v>0</v>
      </c>
      <c r="V161" s="56">
        <f>SUM(K162:Q162)*S161</f>
        <v>0</v>
      </c>
      <c r="W161" s="57" t="s">
        <v>200</v>
      </c>
    </row>
    <row r="162" spans="1:23" ht="86.25" customHeight="1" x14ac:dyDescent="0.2">
      <c r="A162" s="63"/>
      <c r="B162" s="65"/>
      <c r="C162" s="65"/>
      <c r="D162" s="60"/>
      <c r="E162" s="60"/>
      <c r="F162" s="60"/>
      <c r="G162" s="60"/>
      <c r="H162" s="60"/>
      <c r="I162" s="62"/>
      <c r="J162" s="45" t="s">
        <v>10</v>
      </c>
      <c r="K162" s="51" t="s">
        <v>47</v>
      </c>
      <c r="L162" s="51" t="s">
        <v>47</v>
      </c>
      <c r="M162" s="51" t="s">
        <v>47</v>
      </c>
      <c r="N162" s="51" t="s">
        <v>47</v>
      </c>
      <c r="O162" s="51" t="s">
        <v>47</v>
      </c>
      <c r="P162" s="51" t="s">
        <v>47</v>
      </c>
      <c r="Q162" s="45" t="s">
        <v>10</v>
      </c>
      <c r="R162" s="53"/>
      <c r="S162" s="53"/>
      <c r="T162" s="55"/>
      <c r="U162" s="53"/>
      <c r="V162" s="53"/>
      <c r="W162" s="58"/>
    </row>
    <row r="163" spans="1:23" ht="15.75" customHeight="1" x14ac:dyDescent="0.2">
      <c r="A163" s="63" t="s">
        <v>10</v>
      </c>
      <c r="B163" s="64">
        <v>75</v>
      </c>
      <c r="C163" s="64">
        <v>44506</v>
      </c>
      <c r="D163" s="66" t="s">
        <v>204</v>
      </c>
      <c r="E163" s="59" t="s">
        <v>97</v>
      </c>
      <c r="F163" s="59" t="s">
        <v>10</v>
      </c>
      <c r="G163" s="59" t="s">
        <v>150</v>
      </c>
      <c r="H163" s="59" t="s">
        <v>93</v>
      </c>
      <c r="I163" s="61" t="s">
        <v>10</v>
      </c>
      <c r="J163" s="44" t="s">
        <v>40</v>
      </c>
      <c r="K163" s="44" t="s">
        <v>41</v>
      </c>
      <c r="L163" s="44" t="s">
        <v>42</v>
      </c>
      <c r="M163" s="44" t="s">
        <v>43</v>
      </c>
      <c r="N163" s="44" t="s">
        <v>44</v>
      </c>
      <c r="O163" s="50" t="s">
        <v>10</v>
      </c>
      <c r="P163" s="50" t="s">
        <v>10</v>
      </c>
      <c r="Q163" s="50" t="s">
        <v>10</v>
      </c>
      <c r="R163" s="52">
        <v>12400</v>
      </c>
      <c r="S163" s="52">
        <v>10625</v>
      </c>
      <c r="T163" s="54">
        <f>SUM(M164:Q164)</f>
        <v>0</v>
      </c>
      <c r="U163" s="56">
        <f>SUM(M164:Q164)*R163</f>
        <v>0</v>
      </c>
      <c r="V163" s="56">
        <f>SUM(M164:Q164)*S163</f>
        <v>0</v>
      </c>
      <c r="W163" s="57" t="s">
        <v>205</v>
      </c>
    </row>
    <row r="164" spans="1:23" ht="86.25" customHeight="1" x14ac:dyDescent="0.2">
      <c r="A164" s="63"/>
      <c r="B164" s="65"/>
      <c r="C164" s="65"/>
      <c r="D164" s="60"/>
      <c r="E164" s="60"/>
      <c r="F164" s="60"/>
      <c r="G164" s="60"/>
      <c r="H164" s="60"/>
      <c r="I164" s="62"/>
      <c r="J164" s="45" t="s">
        <v>10</v>
      </c>
      <c r="K164" s="45" t="s">
        <v>10</v>
      </c>
      <c r="L164" s="45" t="s">
        <v>10</v>
      </c>
      <c r="M164" s="51" t="s">
        <v>47</v>
      </c>
      <c r="N164" s="51" t="s">
        <v>47</v>
      </c>
      <c r="O164" s="45" t="s">
        <v>10</v>
      </c>
      <c r="P164" s="45" t="s">
        <v>10</v>
      </c>
      <c r="Q164" s="45" t="s">
        <v>10</v>
      </c>
      <c r="R164" s="53"/>
      <c r="S164" s="53"/>
      <c r="T164" s="55"/>
      <c r="U164" s="53"/>
      <c r="V164" s="53"/>
      <c r="W164" s="58"/>
    </row>
    <row r="165" spans="1:23" ht="15.75" customHeight="1" x14ac:dyDescent="0.2">
      <c r="A165" s="63" t="s">
        <v>10</v>
      </c>
      <c r="B165" s="64">
        <v>76</v>
      </c>
      <c r="C165" s="64">
        <v>44507</v>
      </c>
      <c r="D165" s="66" t="s">
        <v>206</v>
      </c>
      <c r="E165" s="59" t="s">
        <v>97</v>
      </c>
      <c r="F165" s="59" t="s">
        <v>10</v>
      </c>
      <c r="G165" s="59" t="s">
        <v>51</v>
      </c>
      <c r="H165" s="59" t="s">
        <v>93</v>
      </c>
      <c r="I165" s="61" t="s">
        <v>10</v>
      </c>
      <c r="J165" s="44" t="s">
        <v>40</v>
      </c>
      <c r="K165" s="44" t="s">
        <v>41</v>
      </c>
      <c r="L165" s="44" t="s">
        <v>42</v>
      </c>
      <c r="M165" s="44" t="s">
        <v>43</v>
      </c>
      <c r="N165" s="44" t="s">
        <v>44</v>
      </c>
      <c r="O165" s="50" t="s">
        <v>10</v>
      </c>
      <c r="P165" s="50" t="s">
        <v>10</v>
      </c>
      <c r="Q165" s="50" t="s">
        <v>10</v>
      </c>
      <c r="R165" s="52">
        <v>12400</v>
      </c>
      <c r="S165" s="52">
        <v>10625</v>
      </c>
      <c r="T165" s="54">
        <f>SUM(M166:Q166)</f>
        <v>0</v>
      </c>
      <c r="U165" s="56">
        <f>SUM(M166:Q166)*R165</f>
        <v>0</v>
      </c>
      <c r="V165" s="56">
        <f>SUM(M166:Q166)*S165</f>
        <v>0</v>
      </c>
      <c r="W165" s="57" t="s">
        <v>205</v>
      </c>
    </row>
    <row r="166" spans="1:23" ht="86.25" customHeight="1" x14ac:dyDescent="0.2">
      <c r="A166" s="63"/>
      <c r="B166" s="65"/>
      <c r="C166" s="65"/>
      <c r="D166" s="60"/>
      <c r="E166" s="60"/>
      <c r="F166" s="60"/>
      <c r="G166" s="60"/>
      <c r="H166" s="60"/>
      <c r="I166" s="62"/>
      <c r="J166" s="45" t="s">
        <v>10</v>
      </c>
      <c r="K166" s="45" t="s">
        <v>10</v>
      </c>
      <c r="L166" s="45" t="s">
        <v>10</v>
      </c>
      <c r="M166" s="51" t="s">
        <v>47</v>
      </c>
      <c r="N166" s="51" t="s">
        <v>47</v>
      </c>
      <c r="O166" s="45" t="s">
        <v>10</v>
      </c>
      <c r="P166" s="45" t="s">
        <v>10</v>
      </c>
      <c r="Q166" s="45" t="s">
        <v>10</v>
      </c>
      <c r="R166" s="53"/>
      <c r="S166" s="53"/>
      <c r="T166" s="55"/>
      <c r="U166" s="53"/>
      <c r="V166" s="53"/>
      <c r="W166" s="58"/>
    </row>
    <row r="167" spans="1:23" ht="15.75" customHeight="1" x14ac:dyDescent="0.2">
      <c r="A167" s="63" t="s">
        <v>10</v>
      </c>
      <c r="B167" s="64">
        <v>77</v>
      </c>
      <c r="C167" s="64">
        <v>44508</v>
      </c>
      <c r="D167" s="66" t="s">
        <v>207</v>
      </c>
      <c r="E167" s="59" t="s">
        <v>97</v>
      </c>
      <c r="F167" s="59" t="s">
        <v>10</v>
      </c>
      <c r="G167" s="59" t="s">
        <v>113</v>
      </c>
      <c r="H167" s="59" t="s">
        <v>93</v>
      </c>
      <c r="I167" s="61" t="s">
        <v>10</v>
      </c>
      <c r="J167" s="44" t="s">
        <v>40</v>
      </c>
      <c r="K167" s="44" t="s">
        <v>41</v>
      </c>
      <c r="L167" s="44" t="s">
        <v>42</v>
      </c>
      <c r="M167" s="44" t="s">
        <v>43</v>
      </c>
      <c r="N167" s="44" t="s">
        <v>44</v>
      </c>
      <c r="O167" s="50" t="s">
        <v>10</v>
      </c>
      <c r="P167" s="50" t="s">
        <v>10</v>
      </c>
      <c r="Q167" s="50" t="s">
        <v>10</v>
      </c>
      <c r="R167" s="52">
        <v>12400</v>
      </c>
      <c r="S167" s="52">
        <v>10625</v>
      </c>
      <c r="T167" s="54">
        <f>SUM(L168:Q168)</f>
        <v>0</v>
      </c>
      <c r="U167" s="56">
        <f>SUM(L168:Q168)*R167</f>
        <v>0</v>
      </c>
      <c r="V167" s="56">
        <f>SUM(L168:Q168)*S167</f>
        <v>0</v>
      </c>
      <c r="W167" s="57" t="s">
        <v>205</v>
      </c>
    </row>
    <row r="168" spans="1:23" ht="86.25" customHeight="1" x14ac:dyDescent="0.2">
      <c r="A168" s="63"/>
      <c r="B168" s="65"/>
      <c r="C168" s="65"/>
      <c r="D168" s="60"/>
      <c r="E168" s="60"/>
      <c r="F168" s="60"/>
      <c r="G168" s="60"/>
      <c r="H168" s="60"/>
      <c r="I168" s="62"/>
      <c r="J168" s="45" t="s">
        <v>10</v>
      </c>
      <c r="K168" s="45" t="s">
        <v>10</v>
      </c>
      <c r="L168" s="51" t="s">
        <v>47</v>
      </c>
      <c r="M168" s="51" t="s">
        <v>47</v>
      </c>
      <c r="N168" s="51" t="s">
        <v>47</v>
      </c>
      <c r="O168" s="45" t="s">
        <v>10</v>
      </c>
      <c r="P168" s="45" t="s">
        <v>10</v>
      </c>
      <c r="Q168" s="45" t="s">
        <v>10</v>
      </c>
      <c r="R168" s="53"/>
      <c r="S168" s="53"/>
      <c r="T168" s="55"/>
      <c r="U168" s="53"/>
      <c r="V168" s="53"/>
      <c r="W168" s="58"/>
    </row>
    <row r="169" spans="1:23" ht="15.75" customHeight="1" x14ac:dyDescent="0.2">
      <c r="A169" s="63" t="s">
        <v>10</v>
      </c>
      <c r="B169" s="64">
        <v>78</v>
      </c>
      <c r="C169" s="64">
        <v>44549</v>
      </c>
      <c r="D169" s="66" t="s">
        <v>208</v>
      </c>
      <c r="E169" s="59" t="s">
        <v>139</v>
      </c>
      <c r="F169" s="59" t="s">
        <v>10</v>
      </c>
      <c r="G169" s="59" t="s">
        <v>72</v>
      </c>
      <c r="H169" s="59" t="s">
        <v>93</v>
      </c>
      <c r="I169" s="61" t="s">
        <v>10</v>
      </c>
      <c r="J169" s="50" t="s">
        <v>10</v>
      </c>
      <c r="K169" s="44" t="s">
        <v>41</v>
      </c>
      <c r="L169" s="44" t="s">
        <v>42</v>
      </c>
      <c r="M169" s="44" t="s">
        <v>43</v>
      </c>
      <c r="N169" s="44" t="s">
        <v>44</v>
      </c>
      <c r="O169" s="44" t="s">
        <v>45</v>
      </c>
      <c r="P169" s="50" t="s">
        <v>10</v>
      </c>
      <c r="Q169" s="50" t="s">
        <v>10</v>
      </c>
      <c r="R169" s="52">
        <v>13400</v>
      </c>
      <c r="S169" s="52">
        <v>11900</v>
      </c>
      <c r="T169" s="54">
        <f>SUM(L170:Q170)</f>
        <v>0</v>
      </c>
      <c r="U169" s="56">
        <f>SUM(L170:Q170)*R169</f>
        <v>0</v>
      </c>
      <c r="V169" s="56">
        <f>SUM(L170:Q170)*S169</f>
        <v>0</v>
      </c>
      <c r="W169" s="57" t="s">
        <v>209</v>
      </c>
    </row>
    <row r="170" spans="1:23" ht="86.25" customHeight="1" x14ac:dyDescent="0.2">
      <c r="A170" s="63"/>
      <c r="B170" s="65"/>
      <c r="C170" s="65"/>
      <c r="D170" s="60"/>
      <c r="E170" s="60"/>
      <c r="F170" s="60"/>
      <c r="G170" s="60"/>
      <c r="H170" s="60"/>
      <c r="I170" s="62"/>
      <c r="J170" s="45" t="s">
        <v>10</v>
      </c>
      <c r="K170" s="45" t="s">
        <v>10</v>
      </c>
      <c r="L170" s="51" t="s">
        <v>47</v>
      </c>
      <c r="M170" s="51" t="s">
        <v>47</v>
      </c>
      <c r="N170" s="51" t="s">
        <v>47</v>
      </c>
      <c r="O170" s="51" t="s">
        <v>47</v>
      </c>
      <c r="P170" s="45" t="s">
        <v>10</v>
      </c>
      <c r="Q170" s="45" t="s">
        <v>10</v>
      </c>
      <c r="R170" s="53"/>
      <c r="S170" s="53"/>
      <c r="T170" s="55"/>
      <c r="U170" s="53"/>
      <c r="V170" s="53"/>
      <c r="W170" s="58"/>
    </row>
    <row r="171" spans="1:23" ht="15.75" customHeight="1" x14ac:dyDescent="0.2">
      <c r="A171" s="63" t="s">
        <v>10</v>
      </c>
      <c r="B171" s="64">
        <v>79</v>
      </c>
      <c r="C171" s="64">
        <v>44512</v>
      </c>
      <c r="D171" s="66" t="s">
        <v>210</v>
      </c>
      <c r="E171" s="59" t="s">
        <v>139</v>
      </c>
      <c r="F171" s="59" t="s">
        <v>10</v>
      </c>
      <c r="G171" s="59" t="s">
        <v>137</v>
      </c>
      <c r="H171" s="59" t="s">
        <v>93</v>
      </c>
      <c r="I171" s="61" t="s">
        <v>10</v>
      </c>
      <c r="J171" s="50" t="s">
        <v>10</v>
      </c>
      <c r="K171" s="44" t="s">
        <v>41</v>
      </c>
      <c r="L171" s="44" t="s">
        <v>42</v>
      </c>
      <c r="M171" s="44" t="s">
        <v>43</v>
      </c>
      <c r="N171" s="44" t="s">
        <v>44</v>
      </c>
      <c r="O171" s="44" t="s">
        <v>45</v>
      </c>
      <c r="P171" s="50" t="s">
        <v>10</v>
      </c>
      <c r="Q171" s="50" t="s">
        <v>10</v>
      </c>
      <c r="R171" s="52">
        <v>13400</v>
      </c>
      <c r="S171" s="52">
        <v>11900</v>
      </c>
      <c r="T171" s="54">
        <f>SUM(L172:Q172)</f>
        <v>0</v>
      </c>
      <c r="U171" s="56">
        <f>SUM(L172:Q172)*R171</f>
        <v>0</v>
      </c>
      <c r="V171" s="56">
        <f>SUM(L172:Q172)*S171</f>
        <v>0</v>
      </c>
      <c r="W171" s="57" t="s">
        <v>209</v>
      </c>
    </row>
    <row r="172" spans="1:23" ht="86.25" customHeight="1" x14ac:dyDescent="0.2">
      <c r="A172" s="63"/>
      <c r="B172" s="65"/>
      <c r="C172" s="65"/>
      <c r="D172" s="60"/>
      <c r="E172" s="60"/>
      <c r="F172" s="60"/>
      <c r="G172" s="60"/>
      <c r="H172" s="60"/>
      <c r="I172" s="62"/>
      <c r="J172" s="45" t="s">
        <v>10</v>
      </c>
      <c r="K172" s="45" t="s">
        <v>10</v>
      </c>
      <c r="L172" s="51" t="s">
        <v>47</v>
      </c>
      <c r="M172" s="51" t="s">
        <v>47</v>
      </c>
      <c r="N172" s="51" t="s">
        <v>47</v>
      </c>
      <c r="O172" s="51" t="s">
        <v>47</v>
      </c>
      <c r="P172" s="45" t="s">
        <v>10</v>
      </c>
      <c r="Q172" s="45" t="s">
        <v>10</v>
      </c>
      <c r="R172" s="53"/>
      <c r="S172" s="53"/>
      <c r="T172" s="55"/>
      <c r="U172" s="53"/>
      <c r="V172" s="53"/>
      <c r="W172" s="58"/>
    </row>
    <row r="173" spans="1:23" ht="15.75" customHeight="1" x14ac:dyDescent="0.2">
      <c r="A173" s="63" t="s">
        <v>10</v>
      </c>
      <c r="B173" s="64">
        <v>80</v>
      </c>
      <c r="C173" s="64">
        <v>44511</v>
      </c>
      <c r="D173" s="66" t="s">
        <v>211</v>
      </c>
      <c r="E173" s="59" t="s">
        <v>139</v>
      </c>
      <c r="F173" s="59" t="s">
        <v>10</v>
      </c>
      <c r="G173" s="59" t="s">
        <v>102</v>
      </c>
      <c r="H173" s="59" t="s">
        <v>93</v>
      </c>
      <c r="I173" s="61" t="s">
        <v>10</v>
      </c>
      <c r="J173" s="50" t="s">
        <v>10</v>
      </c>
      <c r="K173" s="44" t="s">
        <v>41</v>
      </c>
      <c r="L173" s="44" t="s">
        <v>42</v>
      </c>
      <c r="M173" s="44" t="s">
        <v>43</v>
      </c>
      <c r="N173" s="44" t="s">
        <v>44</v>
      </c>
      <c r="O173" s="44" t="s">
        <v>45</v>
      </c>
      <c r="P173" s="50" t="s">
        <v>10</v>
      </c>
      <c r="Q173" s="50" t="s">
        <v>10</v>
      </c>
      <c r="R173" s="52">
        <v>13400</v>
      </c>
      <c r="S173" s="52">
        <v>11900</v>
      </c>
      <c r="T173" s="54">
        <f>SUM(L174:Q174)</f>
        <v>0</v>
      </c>
      <c r="U173" s="56">
        <f>SUM(L174:Q174)*R173</f>
        <v>0</v>
      </c>
      <c r="V173" s="56">
        <f>SUM(L174:Q174)*S173</f>
        <v>0</v>
      </c>
      <c r="W173" s="57" t="s">
        <v>209</v>
      </c>
    </row>
    <row r="174" spans="1:23" ht="86.25" customHeight="1" x14ac:dyDescent="0.2">
      <c r="A174" s="63"/>
      <c r="B174" s="65"/>
      <c r="C174" s="65"/>
      <c r="D174" s="60"/>
      <c r="E174" s="60"/>
      <c r="F174" s="60"/>
      <c r="G174" s="60"/>
      <c r="H174" s="60"/>
      <c r="I174" s="62"/>
      <c r="J174" s="45" t="s">
        <v>10</v>
      </c>
      <c r="K174" s="45" t="s">
        <v>10</v>
      </c>
      <c r="L174" s="51" t="s">
        <v>47</v>
      </c>
      <c r="M174" s="51" t="s">
        <v>47</v>
      </c>
      <c r="N174" s="51" t="s">
        <v>47</v>
      </c>
      <c r="O174" s="51" t="s">
        <v>47</v>
      </c>
      <c r="P174" s="45" t="s">
        <v>10</v>
      </c>
      <c r="Q174" s="45" t="s">
        <v>10</v>
      </c>
      <c r="R174" s="53"/>
      <c r="S174" s="53"/>
      <c r="T174" s="55"/>
      <c r="U174" s="53"/>
      <c r="V174" s="53"/>
      <c r="W174" s="58"/>
    </row>
    <row r="175" spans="1:23" ht="15.75" customHeight="1" x14ac:dyDescent="0.2">
      <c r="A175" s="63" t="s">
        <v>10</v>
      </c>
      <c r="B175" s="64">
        <v>81</v>
      </c>
      <c r="C175" s="64">
        <v>45088</v>
      </c>
      <c r="D175" s="66" t="s">
        <v>212</v>
      </c>
      <c r="E175" s="59" t="s">
        <v>97</v>
      </c>
      <c r="F175" s="59" t="s">
        <v>10</v>
      </c>
      <c r="G175" s="59" t="s">
        <v>213</v>
      </c>
      <c r="H175" s="59" t="s">
        <v>214</v>
      </c>
      <c r="I175" s="61" t="s">
        <v>10</v>
      </c>
      <c r="J175" s="44" t="s">
        <v>40</v>
      </c>
      <c r="K175" s="44" t="s">
        <v>41</v>
      </c>
      <c r="L175" s="44" t="s">
        <v>42</v>
      </c>
      <c r="M175" s="44" t="s">
        <v>43</v>
      </c>
      <c r="N175" s="44" t="s">
        <v>44</v>
      </c>
      <c r="O175" s="50" t="s">
        <v>10</v>
      </c>
      <c r="P175" s="50" t="s">
        <v>10</v>
      </c>
      <c r="Q175" s="50" t="s">
        <v>10</v>
      </c>
      <c r="R175" s="52">
        <v>13400</v>
      </c>
      <c r="S175" s="52">
        <v>11200</v>
      </c>
      <c r="T175" s="54">
        <f>SUM(K176:Q176)</f>
        <v>0</v>
      </c>
      <c r="U175" s="56">
        <f>SUM(K176:Q176)*R175</f>
        <v>0</v>
      </c>
      <c r="V175" s="56">
        <f>SUM(K176:Q176)*S175</f>
        <v>0</v>
      </c>
      <c r="W175" s="57" t="s">
        <v>215</v>
      </c>
    </row>
    <row r="176" spans="1:23" ht="86.25" customHeight="1" x14ac:dyDescent="0.2">
      <c r="A176" s="63"/>
      <c r="B176" s="65"/>
      <c r="C176" s="65"/>
      <c r="D176" s="60"/>
      <c r="E176" s="60"/>
      <c r="F176" s="60"/>
      <c r="G176" s="60"/>
      <c r="H176" s="60"/>
      <c r="I176" s="62"/>
      <c r="J176" s="45" t="s">
        <v>10</v>
      </c>
      <c r="K176" s="51" t="s">
        <v>47</v>
      </c>
      <c r="L176" s="51" t="s">
        <v>47</v>
      </c>
      <c r="M176" s="51" t="s">
        <v>47</v>
      </c>
      <c r="N176" s="51" t="s">
        <v>47</v>
      </c>
      <c r="O176" s="45" t="s">
        <v>10</v>
      </c>
      <c r="P176" s="45" t="s">
        <v>10</v>
      </c>
      <c r="Q176" s="45" t="s">
        <v>10</v>
      </c>
      <c r="R176" s="53"/>
      <c r="S176" s="53"/>
      <c r="T176" s="55"/>
      <c r="U176" s="53"/>
      <c r="V176" s="53"/>
      <c r="W176" s="58"/>
    </row>
    <row r="177" spans="1:23" ht="15.75" customHeight="1" x14ac:dyDescent="0.2">
      <c r="A177" s="63" t="s">
        <v>10</v>
      </c>
      <c r="B177" s="64">
        <v>82</v>
      </c>
      <c r="C177" s="64">
        <v>45087</v>
      </c>
      <c r="D177" s="66" t="s">
        <v>216</v>
      </c>
      <c r="E177" s="59" t="s">
        <v>97</v>
      </c>
      <c r="F177" s="59" t="s">
        <v>10</v>
      </c>
      <c r="G177" s="59" t="s">
        <v>61</v>
      </c>
      <c r="H177" s="59" t="s">
        <v>214</v>
      </c>
      <c r="I177" s="61" t="s">
        <v>10</v>
      </c>
      <c r="J177" s="44" t="s">
        <v>40</v>
      </c>
      <c r="K177" s="44" t="s">
        <v>41</v>
      </c>
      <c r="L177" s="44" t="s">
        <v>42</v>
      </c>
      <c r="M177" s="44" t="s">
        <v>43</v>
      </c>
      <c r="N177" s="44" t="s">
        <v>44</v>
      </c>
      <c r="O177" s="50" t="s">
        <v>10</v>
      </c>
      <c r="P177" s="50" t="s">
        <v>10</v>
      </c>
      <c r="Q177" s="50" t="s">
        <v>10</v>
      </c>
      <c r="R177" s="52">
        <v>13400</v>
      </c>
      <c r="S177" s="52">
        <v>11200</v>
      </c>
      <c r="T177" s="54">
        <f>SUM(L178:Q178)</f>
        <v>0</v>
      </c>
      <c r="U177" s="56">
        <f>SUM(L178:Q178)*R177</f>
        <v>0</v>
      </c>
      <c r="V177" s="56">
        <f>SUM(L178:Q178)*S177</f>
        <v>0</v>
      </c>
      <c r="W177" s="57" t="s">
        <v>215</v>
      </c>
    </row>
    <row r="178" spans="1:23" ht="86.25" customHeight="1" x14ac:dyDescent="0.2">
      <c r="A178" s="63"/>
      <c r="B178" s="65"/>
      <c r="C178" s="65"/>
      <c r="D178" s="60"/>
      <c r="E178" s="60"/>
      <c r="F178" s="60"/>
      <c r="G178" s="60"/>
      <c r="H178" s="60"/>
      <c r="I178" s="62"/>
      <c r="J178" s="45" t="s">
        <v>10</v>
      </c>
      <c r="K178" s="45" t="s">
        <v>10</v>
      </c>
      <c r="L178" s="51" t="s">
        <v>47</v>
      </c>
      <c r="M178" s="51" t="s">
        <v>47</v>
      </c>
      <c r="N178" s="51" t="s">
        <v>47</v>
      </c>
      <c r="O178" s="45" t="s">
        <v>10</v>
      </c>
      <c r="P178" s="45" t="s">
        <v>10</v>
      </c>
      <c r="Q178" s="45" t="s">
        <v>10</v>
      </c>
      <c r="R178" s="53"/>
      <c r="S178" s="53"/>
      <c r="T178" s="55"/>
      <c r="U178" s="53"/>
      <c r="V178" s="53"/>
      <c r="W178" s="58"/>
    </row>
    <row r="179" spans="1:23" ht="15.75" customHeight="1" x14ac:dyDescent="0.2">
      <c r="A179" s="63" t="s">
        <v>10</v>
      </c>
      <c r="B179" s="64">
        <v>83</v>
      </c>
      <c r="C179" s="64">
        <v>45089</v>
      </c>
      <c r="D179" s="66" t="s">
        <v>217</v>
      </c>
      <c r="E179" s="59" t="s">
        <v>97</v>
      </c>
      <c r="F179" s="59" t="s">
        <v>10</v>
      </c>
      <c r="G179" s="59" t="s">
        <v>102</v>
      </c>
      <c r="H179" s="59" t="s">
        <v>214</v>
      </c>
      <c r="I179" s="61" t="s">
        <v>10</v>
      </c>
      <c r="J179" s="44" t="s">
        <v>40</v>
      </c>
      <c r="K179" s="44" t="s">
        <v>41</v>
      </c>
      <c r="L179" s="44" t="s">
        <v>42</v>
      </c>
      <c r="M179" s="44" t="s">
        <v>43</v>
      </c>
      <c r="N179" s="44" t="s">
        <v>44</v>
      </c>
      <c r="O179" s="50" t="s">
        <v>10</v>
      </c>
      <c r="P179" s="50" t="s">
        <v>10</v>
      </c>
      <c r="Q179" s="50" t="s">
        <v>10</v>
      </c>
      <c r="R179" s="52">
        <v>13400</v>
      </c>
      <c r="S179" s="52">
        <v>11200</v>
      </c>
      <c r="T179" s="54">
        <f>SUM(K180:Q180)</f>
        <v>0</v>
      </c>
      <c r="U179" s="56">
        <f>SUM(K180:Q180)*R179</f>
        <v>0</v>
      </c>
      <c r="V179" s="56">
        <f>SUM(K180:Q180)*S179</f>
        <v>0</v>
      </c>
      <c r="W179" s="57" t="s">
        <v>215</v>
      </c>
    </row>
    <row r="180" spans="1:23" ht="86.25" customHeight="1" x14ac:dyDescent="0.2">
      <c r="A180" s="63"/>
      <c r="B180" s="65"/>
      <c r="C180" s="65"/>
      <c r="D180" s="60"/>
      <c r="E180" s="60"/>
      <c r="F180" s="60"/>
      <c r="G180" s="60"/>
      <c r="H180" s="60"/>
      <c r="I180" s="62"/>
      <c r="J180" s="45" t="s">
        <v>10</v>
      </c>
      <c r="K180" s="51" t="s">
        <v>47</v>
      </c>
      <c r="L180" s="51" t="s">
        <v>47</v>
      </c>
      <c r="M180" s="51" t="s">
        <v>47</v>
      </c>
      <c r="N180" s="51" t="s">
        <v>47</v>
      </c>
      <c r="O180" s="45" t="s">
        <v>10</v>
      </c>
      <c r="P180" s="45" t="s">
        <v>10</v>
      </c>
      <c r="Q180" s="45" t="s">
        <v>10</v>
      </c>
      <c r="R180" s="53"/>
      <c r="S180" s="53"/>
      <c r="T180" s="55"/>
      <c r="U180" s="53"/>
      <c r="V180" s="53"/>
      <c r="W180" s="58"/>
    </row>
    <row r="181" spans="1:23" ht="15.75" customHeight="1" x14ac:dyDescent="0.2">
      <c r="A181" s="63" t="s">
        <v>10</v>
      </c>
      <c r="B181" s="64">
        <v>84</v>
      </c>
      <c r="C181" s="64">
        <v>45090</v>
      </c>
      <c r="D181" s="66" t="s">
        <v>218</v>
      </c>
      <c r="E181" s="59" t="s">
        <v>97</v>
      </c>
      <c r="F181" s="59" t="s">
        <v>10</v>
      </c>
      <c r="G181" s="59" t="s">
        <v>76</v>
      </c>
      <c r="H181" s="59" t="s">
        <v>219</v>
      </c>
      <c r="I181" s="61" t="s">
        <v>10</v>
      </c>
      <c r="J181" s="44" t="s">
        <v>40</v>
      </c>
      <c r="K181" s="44" t="s">
        <v>41</v>
      </c>
      <c r="L181" s="44" t="s">
        <v>42</v>
      </c>
      <c r="M181" s="44" t="s">
        <v>43</v>
      </c>
      <c r="N181" s="44" t="s">
        <v>44</v>
      </c>
      <c r="O181" s="44" t="s">
        <v>45</v>
      </c>
      <c r="P181" s="50" t="s">
        <v>10</v>
      </c>
      <c r="Q181" s="50" t="s">
        <v>10</v>
      </c>
      <c r="R181" s="52">
        <v>14400</v>
      </c>
      <c r="S181" s="52">
        <v>12400</v>
      </c>
      <c r="T181" s="54">
        <f>SUM(J182:Q182)</f>
        <v>0</v>
      </c>
      <c r="U181" s="56">
        <f>SUM(J182:Q182)*R181</f>
        <v>0</v>
      </c>
      <c r="V181" s="56">
        <f>SUM(J182:Q182)*S181</f>
        <v>0</v>
      </c>
      <c r="W181" s="57" t="s">
        <v>220</v>
      </c>
    </row>
    <row r="182" spans="1:23" ht="86.25" customHeight="1" x14ac:dyDescent="0.2">
      <c r="A182" s="63"/>
      <c r="B182" s="65"/>
      <c r="C182" s="65"/>
      <c r="D182" s="60"/>
      <c r="E182" s="60"/>
      <c r="F182" s="60"/>
      <c r="G182" s="60"/>
      <c r="H182" s="60"/>
      <c r="I182" s="62"/>
      <c r="J182" s="51" t="s">
        <v>47</v>
      </c>
      <c r="K182" s="51" t="s">
        <v>47</v>
      </c>
      <c r="L182" s="51" t="s">
        <v>47</v>
      </c>
      <c r="M182" s="51" t="s">
        <v>47</v>
      </c>
      <c r="N182" s="51" t="s">
        <v>47</v>
      </c>
      <c r="O182" s="51" t="s">
        <v>47</v>
      </c>
      <c r="P182" s="45" t="s">
        <v>10</v>
      </c>
      <c r="Q182" s="45" t="s">
        <v>10</v>
      </c>
      <c r="R182" s="53"/>
      <c r="S182" s="53"/>
      <c r="T182" s="55"/>
      <c r="U182" s="53"/>
      <c r="V182" s="53"/>
      <c r="W182" s="58"/>
    </row>
    <row r="183" spans="1:23" ht="15.75" customHeight="1" x14ac:dyDescent="0.2">
      <c r="A183" s="63" t="s">
        <v>10</v>
      </c>
      <c r="B183" s="64">
        <v>85</v>
      </c>
      <c r="C183" s="64">
        <v>45091</v>
      </c>
      <c r="D183" s="66" t="s">
        <v>221</v>
      </c>
      <c r="E183" s="59" t="s">
        <v>97</v>
      </c>
      <c r="F183" s="59" t="s">
        <v>10</v>
      </c>
      <c r="G183" s="59" t="s">
        <v>146</v>
      </c>
      <c r="H183" s="59" t="s">
        <v>219</v>
      </c>
      <c r="I183" s="61" t="s">
        <v>10</v>
      </c>
      <c r="J183" s="44" t="s">
        <v>40</v>
      </c>
      <c r="K183" s="44" t="s">
        <v>41</v>
      </c>
      <c r="L183" s="44" t="s">
        <v>42</v>
      </c>
      <c r="M183" s="44" t="s">
        <v>43</v>
      </c>
      <c r="N183" s="44" t="s">
        <v>44</v>
      </c>
      <c r="O183" s="44" t="s">
        <v>45</v>
      </c>
      <c r="P183" s="50" t="s">
        <v>10</v>
      </c>
      <c r="Q183" s="50" t="s">
        <v>10</v>
      </c>
      <c r="R183" s="52">
        <v>14400</v>
      </c>
      <c r="S183" s="52">
        <v>12400</v>
      </c>
      <c r="T183" s="54">
        <f>SUM(J184:Q184)</f>
        <v>0</v>
      </c>
      <c r="U183" s="56">
        <f>SUM(J184:Q184)*R183</f>
        <v>0</v>
      </c>
      <c r="V183" s="56">
        <f>SUM(J184:Q184)*S183</f>
        <v>0</v>
      </c>
      <c r="W183" s="57" t="s">
        <v>220</v>
      </c>
    </row>
    <row r="184" spans="1:23" ht="86.25" customHeight="1" x14ac:dyDescent="0.2">
      <c r="A184" s="63"/>
      <c r="B184" s="65"/>
      <c r="C184" s="65"/>
      <c r="D184" s="60"/>
      <c r="E184" s="60"/>
      <c r="F184" s="60"/>
      <c r="G184" s="60"/>
      <c r="H184" s="60"/>
      <c r="I184" s="62"/>
      <c r="J184" s="51" t="s">
        <v>47</v>
      </c>
      <c r="K184" s="51" t="s">
        <v>47</v>
      </c>
      <c r="L184" s="51" t="s">
        <v>47</v>
      </c>
      <c r="M184" s="51" t="s">
        <v>47</v>
      </c>
      <c r="N184" s="51" t="s">
        <v>47</v>
      </c>
      <c r="O184" s="51" t="s">
        <v>47</v>
      </c>
      <c r="P184" s="45" t="s">
        <v>10</v>
      </c>
      <c r="Q184" s="45" t="s">
        <v>10</v>
      </c>
      <c r="R184" s="53"/>
      <c r="S184" s="53"/>
      <c r="T184" s="55"/>
      <c r="U184" s="53"/>
      <c r="V184" s="53"/>
      <c r="W184" s="58"/>
    </row>
    <row r="185" spans="1:23" ht="15.75" customHeight="1" x14ac:dyDescent="0.2">
      <c r="A185" s="63" t="s">
        <v>10</v>
      </c>
      <c r="B185" s="64">
        <v>86</v>
      </c>
      <c r="C185" s="64">
        <v>45092</v>
      </c>
      <c r="D185" s="66" t="s">
        <v>222</v>
      </c>
      <c r="E185" s="59" t="s">
        <v>97</v>
      </c>
      <c r="F185" s="59" t="s">
        <v>10</v>
      </c>
      <c r="G185" s="59" t="s">
        <v>102</v>
      </c>
      <c r="H185" s="59" t="s">
        <v>219</v>
      </c>
      <c r="I185" s="61" t="s">
        <v>10</v>
      </c>
      <c r="J185" s="44" t="s">
        <v>40</v>
      </c>
      <c r="K185" s="44" t="s">
        <v>41</v>
      </c>
      <c r="L185" s="44" t="s">
        <v>42</v>
      </c>
      <c r="M185" s="44" t="s">
        <v>43</v>
      </c>
      <c r="N185" s="44" t="s">
        <v>44</v>
      </c>
      <c r="O185" s="44" t="s">
        <v>45</v>
      </c>
      <c r="P185" s="50" t="s">
        <v>10</v>
      </c>
      <c r="Q185" s="50" t="s">
        <v>10</v>
      </c>
      <c r="R185" s="52">
        <v>14400</v>
      </c>
      <c r="S185" s="52">
        <v>12400</v>
      </c>
      <c r="T185" s="54">
        <f>SUM(K186:Q186)</f>
        <v>0</v>
      </c>
      <c r="U185" s="56">
        <f>SUM(K186:Q186)*R185</f>
        <v>0</v>
      </c>
      <c r="V185" s="56">
        <f>SUM(K186:Q186)*S185</f>
        <v>0</v>
      </c>
      <c r="W185" s="57" t="s">
        <v>220</v>
      </c>
    </row>
    <row r="186" spans="1:23" ht="86.25" customHeight="1" x14ac:dyDescent="0.2">
      <c r="A186" s="63"/>
      <c r="B186" s="65"/>
      <c r="C186" s="65"/>
      <c r="D186" s="60"/>
      <c r="E186" s="60"/>
      <c r="F186" s="60"/>
      <c r="G186" s="60"/>
      <c r="H186" s="60"/>
      <c r="I186" s="62"/>
      <c r="J186" s="45" t="s">
        <v>10</v>
      </c>
      <c r="K186" s="51" t="s">
        <v>47</v>
      </c>
      <c r="L186" s="45" t="s">
        <v>10</v>
      </c>
      <c r="M186" s="51" t="s">
        <v>47</v>
      </c>
      <c r="N186" s="51" t="s">
        <v>47</v>
      </c>
      <c r="O186" s="45" t="s">
        <v>10</v>
      </c>
      <c r="P186" s="45" t="s">
        <v>10</v>
      </c>
      <c r="Q186" s="45" t="s">
        <v>10</v>
      </c>
      <c r="R186" s="53"/>
      <c r="S186" s="53"/>
      <c r="T186" s="55"/>
      <c r="U186" s="53"/>
      <c r="V186" s="53"/>
      <c r="W186" s="58"/>
    </row>
    <row r="187" spans="1:23" ht="15.75" customHeight="1" x14ac:dyDescent="0.2">
      <c r="A187" s="63" t="s">
        <v>10</v>
      </c>
      <c r="B187" s="64">
        <v>87</v>
      </c>
      <c r="C187" s="64">
        <v>45082</v>
      </c>
      <c r="D187" s="66" t="s">
        <v>223</v>
      </c>
      <c r="E187" s="59" t="s">
        <v>139</v>
      </c>
      <c r="F187" s="59" t="s">
        <v>10</v>
      </c>
      <c r="G187" s="59" t="s">
        <v>102</v>
      </c>
      <c r="H187" s="59" t="s">
        <v>105</v>
      </c>
      <c r="I187" s="61" t="s">
        <v>10</v>
      </c>
      <c r="J187" s="50" t="s">
        <v>10</v>
      </c>
      <c r="K187" s="44" t="s">
        <v>41</v>
      </c>
      <c r="L187" s="44" t="s">
        <v>42</v>
      </c>
      <c r="M187" s="44" t="s">
        <v>43</v>
      </c>
      <c r="N187" s="44" t="s">
        <v>44</v>
      </c>
      <c r="O187" s="44" t="s">
        <v>45</v>
      </c>
      <c r="P187" s="44" t="s">
        <v>55</v>
      </c>
      <c r="Q187" s="44" t="s">
        <v>133</v>
      </c>
      <c r="R187" s="52">
        <v>14700</v>
      </c>
      <c r="S187" s="52">
        <v>13600</v>
      </c>
      <c r="T187" s="54">
        <f>SUM(L188:Q188)</f>
        <v>0</v>
      </c>
      <c r="U187" s="56">
        <f>SUM(L188:Q188)*R187</f>
        <v>0</v>
      </c>
      <c r="V187" s="56">
        <f>SUM(L188:Q188)*S187</f>
        <v>0</v>
      </c>
      <c r="W187" s="57" t="s">
        <v>224</v>
      </c>
    </row>
    <row r="188" spans="1:23" ht="86.25" customHeight="1" x14ac:dyDescent="0.2">
      <c r="A188" s="63"/>
      <c r="B188" s="65"/>
      <c r="C188" s="65"/>
      <c r="D188" s="60"/>
      <c r="E188" s="60"/>
      <c r="F188" s="60"/>
      <c r="G188" s="60"/>
      <c r="H188" s="60"/>
      <c r="I188" s="62"/>
      <c r="J188" s="45" t="s">
        <v>10</v>
      </c>
      <c r="K188" s="45" t="s">
        <v>10</v>
      </c>
      <c r="L188" s="51" t="s">
        <v>47</v>
      </c>
      <c r="M188" s="45" t="s">
        <v>10</v>
      </c>
      <c r="N188" s="45" t="s">
        <v>10</v>
      </c>
      <c r="O188" s="45" t="s">
        <v>10</v>
      </c>
      <c r="P188" s="45" t="s">
        <v>10</v>
      </c>
      <c r="Q188" s="45" t="s">
        <v>10</v>
      </c>
      <c r="R188" s="53"/>
      <c r="S188" s="53"/>
      <c r="T188" s="55"/>
      <c r="U188" s="53"/>
      <c r="V188" s="53"/>
      <c r="W188" s="58"/>
    </row>
    <row r="189" spans="1:23" ht="15.75" customHeight="1" x14ac:dyDescent="0.2">
      <c r="A189" s="63" t="s">
        <v>10</v>
      </c>
      <c r="B189" s="64">
        <v>88</v>
      </c>
      <c r="C189" s="64">
        <v>45083</v>
      </c>
      <c r="D189" s="66" t="s">
        <v>225</v>
      </c>
      <c r="E189" s="59" t="s">
        <v>139</v>
      </c>
      <c r="F189" s="59" t="s">
        <v>10</v>
      </c>
      <c r="G189" s="59" t="s">
        <v>157</v>
      </c>
      <c r="H189" s="59" t="s">
        <v>105</v>
      </c>
      <c r="I189" s="61" t="s">
        <v>10</v>
      </c>
      <c r="J189" s="50" t="s">
        <v>10</v>
      </c>
      <c r="K189" s="44" t="s">
        <v>41</v>
      </c>
      <c r="L189" s="44" t="s">
        <v>42</v>
      </c>
      <c r="M189" s="44" t="s">
        <v>43</v>
      </c>
      <c r="N189" s="44" t="s">
        <v>44</v>
      </c>
      <c r="O189" s="44" t="s">
        <v>45</v>
      </c>
      <c r="P189" s="44" t="s">
        <v>55</v>
      </c>
      <c r="Q189" s="44" t="s">
        <v>133</v>
      </c>
      <c r="R189" s="52">
        <v>14700</v>
      </c>
      <c r="S189" s="52">
        <v>13600</v>
      </c>
      <c r="T189" s="54">
        <f>SUM(L190:Q190)</f>
        <v>0</v>
      </c>
      <c r="U189" s="56">
        <f>SUM(L190:Q190)*R189</f>
        <v>0</v>
      </c>
      <c r="V189" s="56">
        <f>SUM(L190:Q190)*S189</f>
        <v>0</v>
      </c>
      <c r="W189" s="57" t="s">
        <v>224</v>
      </c>
    </row>
    <row r="190" spans="1:23" ht="86.25" customHeight="1" x14ac:dyDescent="0.2">
      <c r="A190" s="63"/>
      <c r="B190" s="65"/>
      <c r="C190" s="65"/>
      <c r="D190" s="60"/>
      <c r="E190" s="60"/>
      <c r="F190" s="60"/>
      <c r="G190" s="60"/>
      <c r="H190" s="60"/>
      <c r="I190" s="62"/>
      <c r="J190" s="45" t="s">
        <v>10</v>
      </c>
      <c r="K190" s="45" t="s">
        <v>10</v>
      </c>
      <c r="L190" s="51" t="s">
        <v>47</v>
      </c>
      <c r="M190" s="45" t="s">
        <v>10</v>
      </c>
      <c r="N190" s="45" t="s">
        <v>10</v>
      </c>
      <c r="O190" s="45" t="s">
        <v>10</v>
      </c>
      <c r="P190" s="45" t="s">
        <v>10</v>
      </c>
      <c r="Q190" s="51" t="s">
        <v>47</v>
      </c>
      <c r="R190" s="53"/>
      <c r="S190" s="53"/>
      <c r="T190" s="55"/>
      <c r="U190" s="53"/>
      <c r="V190" s="53"/>
      <c r="W190" s="58"/>
    </row>
    <row r="191" spans="1:23" ht="15.75" customHeight="1" x14ac:dyDescent="0.2">
      <c r="A191" s="63" t="s">
        <v>10</v>
      </c>
      <c r="B191" s="64">
        <v>89</v>
      </c>
      <c r="C191" s="64">
        <v>45084</v>
      </c>
      <c r="D191" s="66" t="s">
        <v>226</v>
      </c>
      <c r="E191" s="59" t="s">
        <v>139</v>
      </c>
      <c r="F191" s="59" t="s">
        <v>10</v>
      </c>
      <c r="G191" s="59" t="s">
        <v>104</v>
      </c>
      <c r="H191" s="59" t="s">
        <v>227</v>
      </c>
      <c r="I191" s="61" t="s">
        <v>10</v>
      </c>
      <c r="J191" s="50" t="s">
        <v>10</v>
      </c>
      <c r="K191" s="44" t="s">
        <v>41</v>
      </c>
      <c r="L191" s="44" t="s">
        <v>42</v>
      </c>
      <c r="M191" s="44" t="s">
        <v>43</v>
      </c>
      <c r="N191" s="44" t="s">
        <v>44</v>
      </c>
      <c r="O191" s="44" t="s">
        <v>45</v>
      </c>
      <c r="P191" s="44" t="s">
        <v>55</v>
      </c>
      <c r="Q191" s="50" t="s">
        <v>10</v>
      </c>
      <c r="R191" s="52">
        <v>14700</v>
      </c>
      <c r="S191" s="52">
        <v>12800</v>
      </c>
      <c r="T191" s="54">
        <f>SUM(K192:Q192)</f>
        <v>0</v>
      </c>
      <c r="U191" s="56">
        <f>SUM(K192:Q192)*R191</f>
        <v>0</v>
      </c>
      <c r="V191" s="56">
        <f>SUM(K192:Q192)*S191</f>
        <v>0</v>
      </c>
      <c r="W191" s="57" t="s">
        <v>228</v>
      </c>
    </row>
    <row r="192" spans="1:23" ht="86.25" customHeight="1" x14ac:dyDescent="0.2">
      <c r="A192" s="63"/>
      <c r="B192" s="65"/>
      <c r="C192" s="65"/>
      <c r="D192" s="60"/>
      <c r="E192" s="60"/>
      <c r="F192" s="60"/>
      <c r="G192" s="60"/>
      <c r="H192" s="60"/>
      <c r="I192" s="62"/>
      <c r="J192" s="45" t="s">
        <v>10</v>
      </c>
      <c r="K192" s="51" t="s">
        <v>47</v>
      </c>
      <c r="L192" s="51" t="s">
        <v>47</v>
      </c>
      <c r="M192" s="51" t="s">
        <v>47</v>
      </c>
      <c r="N192" s="51" t="s">
        <v>47</v>
      </c>
      <c r="O192" s="51" t="s">
        <v>47</v>
      </c>
      <c r="P192" s="51" t="s">
        <v>47</v>
      </c>
      <c r="Q192" s="45" t="s">
        <v>10</v>
      </c>
      <c r="R192" s="53"/>
      <c r="S192" s="53"/>
      <c r="T192" s="55"/>
      <c r="U192" s="53"/>
      <c r="V192" s="53"/>
      <c r="W192" s="58"/>
    </row>
    <row r="193" spans="1:23" ht="15.75" customHeight="1" x14ac:dyDescent="0.2">
      <c r="A193" s="63" t="s">
        <v>10</v>
      </c>
      <c r="B193" s="64">
        <v>90</v>
      </c>
      <c r="C193" s="64">
        <v>45085</v>
      </c>
      <c r="D193" s="66" t="s">
        <v>229</v>
      </c>
      <c r="E193" s="59" t="s">
        <v>139</v>
      </c>
      <c r="F193" s="59" t="s">
        <v>10</v>
      </c>
      <c r="G193" s="59" t="s">
        <v>102</v>
      </c>
      <c r="H193" s="59" t="s">
        <v>227</v>
      </c>
      <c r="I193" s="61" t="s">
        <v>10</v>
      </c>
      <c r="J193" s="50" t="s">
        <v>10</v>
      </c>
      <c r="K193" s="44" t="s">
        <v>41</v>
      </c>
      <c r="L193" s="44" t="s">
        <v>42</v>
      </c>
      <c r="M193" s="44" t="s">
        <v>43</v>
      </c>
      <c r="N193" s="44" t="s">
        <v>44</v>
      </c>
      <c r="O193" s="44" t="s">
        <v>45</v>
      </c>
      <c r="P193" s="44" t="s">
        <v>55</v>
      </c>
      <c r="Q193" s="50" t="s">
        <v>10</v>
      </c>
      <c r="R193" s="52">
        <v>14700</v>
      </c>
      <c r="S193" s="52">
        <v>12800</v>
      </c>
      <c r="T193" s="54">
        <f>SUM(K194:Q194)</f>
        <v>0</v>
      </c>
      <c r="U193" s="56">
        <f>SUM(K194:Q194)*R193</f>
        <v>0</v>
      </c>
      <c r="V193" s="56">
        <f>SUM(K194:Q194)*S193</f>
        <v>0</v>
      </c>
      <c r="W193" s="57" t="s">
        <v>228</v>
      </c>
    </row>
    <row r="194" spans="1:23" ht="86.25" customHeight="1" x14ac:dyDescent="0.2">
      <c r="A194" s="63"/>
      <c r="B194" s="65"/>
      <c r="C194" s="65"/>
      <c r="D194" s="60"/>
      <c r="E194" s="60"/>
      <c r="F194" s="60"/>
      <c r="G194" s="60"/>
      <c r="H194" s="60"/>
      <c r="I194" s="62"/>
      <c r="J194" s="45" t="s">
        <v>10</v>
      </c>
      <c r="K194" s="51" t="s">
        <v>47</v>
      </c>
      <c r="L194" s="51" t="s">
        <v>47</v>
      </c>
      <c r="M194" s="51" t="s">
        <v>47</v>
      </c>
      <c r="N194" s="51" t="s">
        <v>47</v>
      </c>
      <c r="O194" s="51" t="s">
        <v>47</v>
      </c>
      <c r="P194" s="51" t="s">
        <v>47</v>
      </c>
      <c r="Q194" s="45" t="s">
        <v>10</v>
      </c>
      <c r="R194" s="53"/>
      <c r="S194" s="53"/>
      <c r="T194" s="55"/>
      <c r="U194" s="53"/>
      <c r="V194" s="53"/>
      <c r="W194" s="58"/>
    </row>
    <row r="195" spans="1:23" ht="15.75" customHeight="1" x14ac:dyDescent="0.2">
      <c r="A195" s="63" t="s">
        <v>10</v>
      </c>
      <c r="B195" s="64">
        <v>91</v>
      </c>
      <c r="C195" s="64">
        <v>45086</v>
      </c>
      <c r="D195" s="66" t="s">
        <v>230</v>
      </c>
      <c r="E195" s="59" t="s">
        <v>139</v>
      </c>
      <c r="F195" s="59" t="s">
        <v>10</v>
      </c>
      <c r="G195" s="59" t="s">
        <v>51</v>
      </c>
      <c r="H195" s="59" t="s">
        <v>227</v>
      </c>
      <c r="I195" s="61" t="s">
        <v>10</v>
      </c>
      <c r="J195" s="50" t="s">
        <v>10</v>
      </c>
      <c r="K195" s="44" t="s">
        <v>41</v>
      </c>
      <c r="L195" s="44" t="s">
        <v>42</v>
      </c>
      <c r="M195" s="44" t="s">
        <v>43</v>
      </c>
      <c r="N195" s="44" t="s">
        <v>44</v>
      </c>
      <c r="O195" s="44" t="s">
        <v>45</v>
      </c>
      <c r="P195" s="44" t="s">
        <v>55</v>
      </c>
      <c r="Q195" s="50" t="s">
        <v>10</v>
      </c>
      <c r="R195" s="52">
        <v>14700</v>
      </c>
      <c r="S195" s="52">
        <v>12800</v>
      </c>
      <c r="T195" s="54">
        <f>SUM(K196:Q196)</f>
        <v>0</v>
      </c>
      <c r="U195" s="56">
        <f>SUM(K196:Q196)*R195</f>
        <v>0</v>
      </c>
      <c r="V195" s="56">
        <f>SUM(K196:Q196)*S195</f>
        <v>0</v>
      </c>
      <c r="W195" s="57" t="s">
        <v>228</v>
      </c>
    </row>
    <row r="196" spans="1:23" ht="86.25" customHeight="1" x14ac:dyDescent="0.2">
      <c r="A196" s="63"/>
      <c r="B196" s="65"/>
      <c r="C196" s="65"/>
      <c r="D196" s="60"/>
      <c r="E196" s="60"/>
      <c r="F196" s="60"/>
      <c r="G196" s="60"/>
      <c r="H196" s="60"/>
      <c r="I196" s="62"/>
      <c r="J196" s="45" t="s">
        <v>10</v>
      </c>
      <c r="K196" s="51" t="s">
        <v>47</v>
      </c>
      <c r="L196" s="51" t="s">
        <v>47</v>
      </c>
      <c r="M196" s="51" t="s">
        <v>47</v>
      </c>
      <c r="N196" s="51" t="s">
        <v>47</v>
      </c>
      <c r="O196" s="51" t="s">
        <v>47</v>
      </c>
      <c r="P196" s="51" t="s">
        <v>47</v>
      </c>
      <c r="Q196" s="45" t="s">
        <v>10</v>
      </c>
      <c r="R196" s="53"/>
      <c r="S196" s="53"/>
      <c r="T196" s="55"/>
      <c r="U196" s="53"/>
      <c r="V196" s="53"/>
      <c r="W196" s="58"/>
    </row>
    <row r="197" spans="1:23" ht="15.75" customHeight="1" x14ac:dyDescent="0.2">
      <c r="A197" s="63" t="s">
        <v>10</v>
      </c>
      <c r="B197" s="64">
        <v>92</v>
      </c>
      <c r="C197" s="64">
        <v>45094</v>
      </c>
      <c r="D197" s="66" t="s">
        <v>231</v>
      </c>
      <c r="E197" s="59" t="s">
        <v>132</v>
      </c>
      <c r="F197" s="59" t="s">
        <v>10</v>
      </c>
      <c r="G197" s="59" t="s">
        <v>167</v>
      </c>
      <c r="H197" s="59" t="s">
        <v>227</v>
      </c>
      <c r="I197" s="61" t="s">
        <v>10</v>
      </c>
      <c r="J197" s="50" t="s">
        <v>10</v>
      </c>
      <c r="K197" s="44" t="s">
        <v>41</v>
      </c>
      <c r="L197" s="44" t="s">
        <v>42</v>
      </c>
      <c r="M197" s="44" t="s">
        <v>43</v>
      </c>
      <c r="N197" s="44" t="s">
        <v>44</v>
      </c>
      <c r="O197" s="44" t="s">
        <v>45</v>
      </c>
      <c r="P197" s="50" t="s">
        <v>10</v>
      </c>
      <c r="Q197" s="50" t="s">
        <v>10</v>
      </c>
      <c r="R197" s="52">
        <v>13400</v>
      </c>
      <c r="S197" s="52">
        <v>11200</v>
      </c>
      <c r="T197" s="54">
        <f>SUM(K198:Q198)</f>
        <v>0</v>
      </c>
      <c r="U197" s="56">
        <f>SUM(K198:Q198)*R197</f>
        <v>0</v>
      </c>
      <c r="V197" s="56">
        <f>SUM(K198:Q198)*S197</f>
        <v>0</v>
      </c>
      <c r="W197" s="57" t="s">
        <v>232</v>
      </c>
    </row>
    <row r="198" spans="1:23" ht="86.25" customHeight="1" x14ac:dyDescent="0.2">
      <c r="A198" s="63"/>
      <c r="B198" s="65"/>
      <c r="C198" s="65"/>
      <c r="D198" s="60"/>
      <c r="E198" s="60"/>
      <c r="F198" s="60"/>
      <c r="G198" s="60"/>
      <c r="H198" s="60"/>
      <c r="I198" s="62"/>
      <c r="J198" s="45" t="s">
        <v>10</v>
      </c>
      <c r="K198" s="51" t="s">
        <v>47</v>
      </c>
      <c r="L198" s="51" t="s">
        <v>47</v>
      </c>
      <c r="M198" s="51" t="s">
        <v>47</v>
      </c>
      <c r="N198" s="51" t="s">
        <v>47</v>
      </c>
      <c r="O198" s="51" t="s">
        <v>47</v>
      </c>
      <c r="P198" s="45" t="s">
        <v>10</v>
      </c>
      <c r="Q198" s="45" t="s">
        <v>10</v>
      </c>
      <c r="R198" s="53"/>
      <c r="S198" s="53"/>
      <c r="T198" s="55"/>
      <c r="U198" s="53"/>
      <c r="V198" s="53"/>
      <c r="W198" s="58"/>
    </row>
    <row r="199" spans="1:23" ht="15.75" customHeight="1" x14ac:dyDescent="0.2">
      <c r="A199" s="63" t="s">
        <v>10</v>
      </c>
      <c r="B199" s="64">
        <v>93</v>
      </c>
      <c r="C199" s="64">
        <v>45093</v>
      </c>
      <c r="D199" s="66" t="s">
        <v>233</v>
      </c>
      <c r="E199" s="59" t="s">
        <v>132</v>
      </c>
      <c r="F199" s="59" t="s">
        <v>10</v>
      </c>
      <c r="G199" s="59" t="s">
        <v>153</v>
      </c>
      <c r="H199" s="59" t="s">
        <v>227</v>
      </c>
      <c r="I199" s="61" t="s">
        <v>10</v>
      </c>
      <c r="J199" s="50" t="s">
        <v>10</v>
      </c>
      <c r="K199" s="44" t="s">
        <v>41</v>
      </c>
      <c r="L199" s="44" t="s">
        <v>42</v>
      </c>
      <c r="M199" s="44" t="s">
        <v>43</v>
      </c>
      <c r="N199" s="44" t="s">
        <v>44</v>
      </c>
      <c r="O199" s="44" t="s">
        <v>45</v>
      </c>
      <c r="P199" s="50" t="s">
        <v>10</v>
      </c>
      <c r="Q199" s="50" t="s">
        <v>10</v>
      </c>
      <c r="R199" s="52">
        <v>13400</v>
      </c>
      <c r="S199" s="52">
        <v>11200</v>
      </c>
      <c r="T199" s="54">
        <f>SUM(K200:Q200)</f>
        <v>0</v>
      </c>
      <c r="U199" s="56">
        <f>SUM(K200:Q200)*R199</f>
        <v>0</v>
      </c>
      <c r="V199" s="56">
        <f>SUM(K200:Q200)*S199</f>
        <v>0</v>
      </c>
      <c r="W199" s="57" t="s">
        <v>232</v>
      </c>
    </row>
    <row r="200" spans="1:23" ht="86.25" customHeight="1" x14ac:dyDescent="0.2">
      <c r="A200" s="63"/>
      <c r="B200" s="65"/>
      <c r="C200" s="65"/>
      <c r="D200" s="60"/>
      <c r="E200" s="60"/>
      <c r="F200" s="60"/>
      <c r="G200" s="60"/>
      <c r="H200" s="60"/>
      <c r="I200" s="62"/>
      <c r="J200" s="45" t="s">
        <v>10</v>
      </c>
      <c r="K200" s="51" t="s">
        <v>47</v>
      </c>
      <c r="L200" s="51" t="s">
        <v>47</v>
      </c>
      <c r="M200" s="51" t="s">
        <v>47</v>
      </c>
      <c r="N200" s="51" t="s">
        <v>47</v>
      </c>
      <c r="O200" s="51" t="s">
        <v>47</v>
      </c>
      <c r="P200" s="45" t="s">
        <v>10</v>
      </c>
      <c r="Q200" s="45" t="s">
        <v>10</v>
      </c>
      <c r="R200" s="53"/>
      <c r="S200" s="53"/>
      <c r="T200" s="55"/>
      <c r="U200" s="53"/>
      <c r="V200" s="53"/>
      <c r="W200" s="58"/>
    </row>
    <row r="201" spans="1:23" ht="15.75" customHeight="1" x14ac:dyDescent="0.2">
      <c r="A201" s="63" t="s">
        <v>10</v>
      </c>
      <c r="B201" s="64">
        <v>94</v>
      </c>
      <c r="C201" s="64">
        <v>45095</v>
      </c>
      <c r="D201" s="66" t="s">
        <v>234</v>
      </c>
      <c r="E201" s="59" t="s">
        <v>132</v>
      </c>
      <c r="F201" s="59" t="s">
        <v>10</v>
      </c>
      <c r="G201" s="59" t="s">
        <v>102</v>
      </c>
      <c r="H201" s="59" t="s">
        <v>227</v>
      </c>
      <c r="I201" s="61" t="s">
        <v>10</v>
      </c>
      <c r="J201" s="50" t="s">
        <v>10</v>
      </c>
      <c r="K201" s="44" t="s">
        <v>41</v>
      </c>
      <c r="L201" s="44" t="s">
        <v>42</v>
      </c>
      <c r="M201" s="44" t="s">
        <v>43</v>
      </c>
      <c r="N201" s="44" t="s">
        <v>44</v>
      </c>
      <c r="O201" s="44" t="s">
        <v>45</v>
      </c>
      <c r="P201" s="50" t="s">
        <v>10</v>
      </c>
      <c r="Q201" s="50" t="s">
        <v>10</v>
      </c>
      <c r="R201" s="52">
        <v>13400</v>
      </c>
      <c r="S201" s="52">
        <v>11200</v>
      </c>
      <c r="T201" s="54">
        <f>SUM(K202:Q202)</f>
        <v>0</v>
      </c>
      <c r="U201" s="56">
        <f>SUM(K202:Q202)*R201</f>
        <v>0</v>
      </c>
      <c r="V201" s="56">
        <f>SUM(K202:Q202)*S201</f>
        <v>0</v>
      </c>
      <c r="W201" s="57" t="s">
        <v>232</v>
      </c>
    </row>
    <row r="202" spans="1:23" ht="86.25" customHeight="1" x14ac:dyDescent="0.2">
      <c r="A202" s="63"/>
      <c r="B202" s="65"/>
      <c r="C202" s="65"/>
      <c r="D202" s="60"/>
      <c r="E202" s="60"/>
      <c r="F202" s="60"/>
      <c r="G202" s="60"/>
      <c r="H202" s="60"/>
      <c r="I202" s="62"/>
      <c r="J202" s="45" t="s">
        <v>10</v>
      </c>
      <c r="K202" s="51" t="s">
        <v>47</v>
      </c>
      <c r="L202" s="51" t="s">
        <v>47</v>
      </c>
      <c r="M202" s="51" t="s">
        <v>47</v>
      </c>
      <c r="N202" s="51" t="s">
        <v>47</v>
      </c>
      <c r="O202" s="51" t="s">
        <v>47</v>
      </c>
      <c r="P202" s="45" t="s">
        <v>10</v>
      </c>
      <c r="Q202" s="45" t="s">
        <v>10</v>
      </c>
      <c r="R202" s="53"/>
      <c r="S202" s="53"/>
      <c r="T202" s="55"/>
      <c r="U202" s="53"/>
      <c r="V202" s="53"/>
      <c r="W202" s="58"/>
    </row>
    <row r="203" spans="1:23" s="2" customFormat="1" x14ac:dyDescent="0.2">
      <c r="A203" s="26" t="s">
        <v>10</v>
      </c>
      <c r="B203" s="34" t="s">
        <v>235</v>
      </c>
      <c r="C203" s="35"/>
      <c r="D203" s="35"/>
      <c r="E203" s="35"/>
      <c r="F203" s="35"/>
      <c r="G203" s="35"/>
      <c r="H203" s="35"/>
      <c r="I203" s="35"/>
      <c r="J203" s="35"/>
      <c r="K203" s="35"/>
      <c r="L203" s="35"/>
      <c r="M203" s="35"/>
      <c r="N203" s="35"/>
      <c r="O203" s="35"/>
      <c r="P203" s="35"/>
      <c r="Q203" s="36"/>
      <c r="R203" s="37"/>
      <c r="S203" s="37"/>
      <c r="T203" s="37"/>
      <c r="U203" s="37"/>
      <c r="V203" s="37"/>
      <c r="W203" s="38"/>
    </row>
    <row r="204" spans="1:23" ht="15.75" customHeight="1" x14ac:dyDescent="0.2">
      <c r="A204" s="63" t="s">
        <v>10</v>
      </c>
      <c r="B204" s="64">
        <v>95</v>
      </c>
      <c r="C204" s="64">
        <v>43838</v>
      </c>
      <c r="D204" s="66" t="s">
        <v>236</v>
      </c>
      <c r="E204" s="59" t="s">
        <v>237</v>
      </c>
      <c r="F204" s="59" t="s">
        <v>10</v>
      </c>
      <c r="G204" s="59" t="s">
        <v>238</v>
      </c>
      <c r="H204" s="59" t="s">
        <v>239</v>
      </c>
      <c r="I204" s="61" t="s">
        <v>10</v>
      </c>
      <c r="J204" s="44" t="s">
        <v>40</v>
      </c>
      <c r="K204" s="44" t="s">
        <v>41</v>
      </c>
      <c r="L204" s="44" t="s">
        <v>42</v>
      </c>
      <c r="M204" s="44" t="s">
        <v>43</v>
      </c>
      <c r="N204" s="44" t="s">
        <v>44</v>
      </c>
      <c r="O204" s="44" t="s">
        <v>45</v>
      </c>
      <c r="P204" s="50" t="s">
        <v>10</v>
      </c>
      <c r="Q204" s="50" t="s">
        <v>10</v>
      </c>
      <c r="R204" s="52">
        <v>3900</v>
      </c>
      <c r="S204" s="52">
        <v>4725</v>
      </c>
      <c r="T204" s="54">
        <f>SUM(J205:Q205)</f>
        <v>0</v>
      </c>
      <c r="U204" s="56">
        <f>SUM(J205:Q205)*R204</f>
        <v>0</v>
      </c>
      <c r="V204" s="56">
        <f>SUM(J205:Q205)*S204</f>
        <v>0</v>
      </c>
      <c r="W204" s="57" t="s">
        <v>240</v>
      </c>
    </row>
    <row r="205" spans="1:23" ht="86.25" customHeight="1" x14ac:dyDescent="0.2">
      <c r="A205" s="63"/>
      <c r="B205" s="65"/>
      <c r="C205" s="65"/>
      <c r="D205" s="60"/>
      <c r="E205" s="60"/>
      <c r="F205" s="60"/>
      <c r="G205" s="60"/>
      <c r="H205" s="60"/>
      <c r="I205" s="62"/>
      <c r="J205" s="51" t="s">
        <v>47</v>
      </c>
      <c r="K205" s="51" t="s">
        <v>47</v>
      </c>
      <c r="L205" s="51" t="s">
        <v>47</v>
      </c>
      <c r="M205" s="51" t="s">
        <v>47</v>
      </c>
      <c r="N205" s="45" t="s">
        <v>10</v>
      </c>
      <c r="O205" s="45" t="s">
        <v>10</v>
      </c>
      <c r="P205" s="45" t="s">
        <v>10</v>
      </c>
      <c r="Q205" s="45" t="s">
        <v>10</v>
      </c>
      <c r="R205" s="53"/>
      <c r="S205" s="53"/>
      <c r="T205" s="55"/>
      <c r="U205" s="53"/>
      <c r="V205" s="53"/>
      <c r="W205" s="58"/>
    </row>
    <row r="206" spans="1:23" ht="15.75" customHeight="1" x14ac:dyDescent="0.2">
      <c r="A206" s="63" t="s">
        <v>10</v>
      </c>
      <c r="B206" s="64">
        <v>96</v>
      </c>
      <c r="C206" s="64">
        <v>43837</v>
      </c>
      <c r="D206" s="66" t="s">
        <v>241</v>
      </c>
      <c r="E206" s="59" t="s">
        <v>237</v>
      </c>
      <c r="F206" s="59" t="s">
        <v>10</v>
      </c>
      <c r="G206" s="59" t="s">
        <v>51</v>
      </c>
      <c r="H206" s="59" t="s">
        <v>239</v>
      </c>
      <c r="I206" s="61" t="s">
        <v>10</v>
      </c>
      <c r="J206" s="44" t="s">
        <v>40</v>
      </c>
      <c r="K206" s="44" t="s">
        <v>41</v>
      </c>
      <c r="L206" s="44" t="s">
        <v>42</v>
      </c>
      <c r="M206" s="44" t="s">
        <v>43</v>
      </c>
      <c r="N206" s="44" t="s">
        <v>44</v>
      </c>
      <c r="O206" s="44" t="s">
        <v>45</v>
      </c>
      <c r="P206" s="50" t="s">
        <v>10</v>
      </c>
      <c r="Q206" s="50" t="s">
        <v>10</v>
      </c>
      <c r="R206" s="52">
        <v>3900</v>
      </c>
      <c r="S206" s="52">
        <v>4725</v>
      </c>
      <c r="T206" s="54">
        <f>SUM(J207:Q207)</f>
        <v>0</v>
      </c>
      <c r="U206" s="56">
        <f>SUM(J207:Q207)*R206</f>
        <v>0</v>
      </c>
      <c r="V206" s="56">
        <f>SUM(J207:Q207)*S206</f>
        <v>0</v>
      </c>
      <c r="W206" s="57" t="s">
        <v>240</v>
      </c>
    </row>
    <row r="207" spans="1:23" ht="86.25" customHeight="1" x14ac:dyDescent="0.2">
      <c r="A207" s="63"/>
      <c r="B207" s="65"/>
      <c r="C207" s="65"/>
      <c r="D207" s="60"/>
      <c r="E207" s="60"/>
      <c r="F207" s="60"/>
      <c r="G207" s="60"/>
      <c r="H207" s="60"/>
      <c r="I207" s="62"/>
      <c r="J207" s="51" t="s">
        <v>47</v>
      </c>
      <c r="K207" s="51" t="s">
        <v>47</v>
      </c>
      <c r="L207" s="45" t="s">
        <v>10</v>
      </c>
      <c r="M207" s="45" t="s">
        <v>10</v>
      </c>
      <c r="N207" s="45" t="s">
        <v>10</v>
      </c>
      <c r="O207" s="45" t="s">
        <v>10</v>
      </c>
      <c r="P207" s="45" t="s">
        <v>10</v>
      </c>
      <c r="Q207" s="45" t="s">
        <v>10</v>
      </c>
      <c r="R207" s="53"/>
      <c r="S207" s="53"/>
      <c r="T207" s="55"/>
      <c r="U207" s="53"/>
      <c r="V207" s="53"/>
      <c r="W207" s="58"/>
    </row>
    <row r="208" spans="1:23" ht="15.75" customHeight="1" x14ac:dyDescent="0.2">
      <c r="A208" s="63" t="s">
        <v>10</v>
      </c>
      <c r="B208" s="64">
        <v>97</v>
      </c>
      <c r="C208" s="64">
        <v>43842</v>
      </c>
      <c r="D208" s="66" t="s">
        <v>242</v>
      </c>
      <c r="E208" s="59" t="s">
        <v>237</v>
      </c>
      <c r="F208" s="59" t="s">
        <v>10</v>
      </c>
      <c r="G208" s="59" t="s">
        <v>243</v>
      </c>
      <c r="H208" s="59" t="s">
        <v>244</v>
      </c>
      <c r="I208" s="61" t="s">
        <v>10</v>
      </c>
      <c r="J208" s="50" t="s">
        <v>10</v>
      </c>
      <c r="K208" s="44" t="s">
        <v>41</v>
      </c>
      <c r="L208" s="44" t="s">
        <v>42</v>
      </c>
      <c r="M208" s="44" t="s">
        <v>43</v>
      </c>
      <c r="N208" s="44" t="s">
        <v>44</v>
      </c>
      <c r="O208" s="44" t="s">
        <v>45</v>
      </c>
      <c r="P208" s="50" t="s">
        <v>10</v>
      </c>
      <c r="Q208" s="50" t="s">
        <v>10</v>
      </c>
      <c r="R208" s="52">
        <v>4500</v>
      </c>
      <c r="S208" s="52">
        <v>5075</v>
      </c>
      <c r="T208" s="54">
        <f>SUM(L209:Q209)</f>
        <v>0</v>
      </c>
      <c r="U208" s="56">
        <f>SUM(L209:Q209)*R208</f>
        <v>0</v>
      </c>
      <c r="V208" s="56">
        <f>SUM(L209:Q209)*S208</f>
        <v>0</v>
      </c>
      <c r="W208" s="57" t="s">
        <v>245</v>
      </c>
    </row>
    <row r="209" spans="1:23" ht="86.25" customHeight="1" x14ac:dyDescent="0.2">
      <c r="A209" s="63"/>
      <c r="B209" s="65"/>
      <c r="C209" s="65"/>
      <c r="D209" s="60"/>
      <c r="E209" s="60"/>
      <c r="F209" s="60"/>
      <c r="G209" s="60"/>
      <c r="H209" s="60"/>
      <c r="I209" s="62"/>
      <c r="J209" s="45" t="s">
        <v>10</v>
      </c>
      <c r="K209" s="45" t="s">
        <v>10</v>
      </c>
      <c r="L209" s="51" t="s">
        <v>47</v>
      </c>
      <c r="M209" s="51" t="s">
        <v>47</v>
      </c>
      <c r="N209" s="51" t="s">
        <v>47</v>
      </c>
      <c r="O209" s="51" t="s">
        <v>47</v>
      </c>
      <c r="P209" s="45" t="s">
        <v>10</v>
      </c>
      <c r="Q209" s="45" t="s">
        <v>10</v>
      </c>
      <c r="R209" s="53"/>
      <c r="S209" s="53"/>
      <c r="T209" s="55"/>
      <c r="U209" s="53"/>
      <c r="V209" s="53"/>
      <c r="W209" s="58"/>
    </row>
    <row r="210" spans="1:23" ht="15.75" customHeight="1" x14ac:dyDescent="0.2">
      <c r="A210" s="63" t="s">
        <v>10</v>
      </c>
      <c r="B210" s="64">
        <v>98</v>
      </c>
      <c r="C210" s="64">
        <v>43843</v>
      </c>
      <c r="D210" s="66" t="s">
        <v>246</v>
      </c>
      <c r="E210" s="59" t="s">
        <v>237</v>
      </c>
      <c r="F210" s="59" t="s">
        <v>10</v>
      </c>
      <c r="G210" s="59" t="s">
        <v>247</v>
      </c>
      <c r="H210" s="59" t="s">
        <v>244</v>
      </c>
      <c r="I210" s="61" t="s">
        <v>10</v>
      </c>
      <c r="J210" s="50" t="s">
        <v>10</v>
      </c>
      <c r="K210" s="44" t="s">
        <v>41</v>
      </c>
      <c r="L210" s="44" t="s">
        <v>42</v>
      </c>
      <c r="M210" s="44" t="s">
        <v>43</v>
      </c>
      <c r="N210" s="44" t="s">
        <v>44</v>
      </c>
      <c r="O210" s="44" t="s">
        <v>45</v>
      </c>
      <c r="P210" s="50" t="s">
        <v>10</v>
      </c>
      <c r="Q210" s="50" t="s">
        <v>10</v>
      </c>
      <c r="R210" s="52">
        <v>4600</v>
      </c>
      <c r="S210" s="52">
        <v>5075</v>
      </c>
      <c r="T210" s="54">
        <f>SUM(L211:Q211)</f>
        <v>0</v>
      </c>
      <c r="U210" s="56">
        <f>SUM(L211:Q211)*R210</f>
        <v>0</v>
      </c>
      <c r="V210" s="56">
        <f>SUM(L211:Q211)*S210</f>
        <v>0</v>
      </c>
      <c r="W210" s="57" t="s">
        <v>245</v>
      </c>
    </row>
    <row r="211" spans="1:23" ht="86.25" customHeight="1" x14ac:dyDescent="0.2">
      <c r="A211" s="63"/>
      <c r="B211" s="65"/>
      <c r="C211" s="65"/>
      <c r="D211" s="60"/>
      <c r="E211" s="60"/>
      <c r="F211" s="60"/>
      <c r="G211" s="60"/>
      <c r="H211" s="60"/>
      <c r="I211" s="62"/>
      <c r="J211" s="45" t="s">
        <v>10</v>
      </c>
      <c r="K211" s="45" t="s">
        <v>10</v>
      </c>
      <c r="L211" s="51" t="s">
        <v>47</v>
      </c>
      <c r="M211" s="51" t="s">
        <v>47</v>
      </c>
      <c r="N211" s="51" t="s">
        <v>47</v>
      </c>
      <c r="O211" s="51" t="s">
        <v>47</v>
      </c>
      <c r="P211" s="45" t="s">
        <v>10</v>
      </c>
      <c r="Q211" s="45" t="s">
        <v>10</v>
      </c>
      <c r="R211" s="53"/>
      <c r="S211" s="53"/>
      <c r="T211" s="55"/>
      <c r="U211" s="53"/>
      <c r="V211" s="53"/>
      <c r="W211" s="58"/>
    </row>
    <row r="212" spans="1:23" ht="15.75" customHeight="1" x14ac:dyDescent="0.2">
      <c r="A212" s="63" t="s">
        <v>10</v>
      </c>
      <c r="B212" s="64">
        <v>99</v>
      </c>
      <c r="C212" s="64">
        <v>43810</v>
      </c>
      <c r="D212" s="66" t="s">
        <v>248</v>
      </c>
      <c r="E212" s="59" t="s">
        <v>139</v>
      </c>
      <c r="F212" s="59" t="s">
        <v>10</v>
      </c>
      <c r="G212" s="59" t="s">
        <v>249</v>
      </c>
      <c r="H212" s="59" t="s">
        <v>93</v>
      </c>
      <c r="I212" s="61" t="s">
        <v>10</v>
      </c>
      <c r="J212" s="50" t="s">
        <v>10</v>
      </c>
      <c r="K212" s="44" t="s">
        <v>41</v>
      </c>
      <c r="L212" s="44" t="s">
        <v>42</v>
      </c>
      <c r="M212" s="44" t="s">
        <v>43</v>
      </c>
      <c r="N212" s="44" t="s">
        <v>44</v>
      </c>
      <c r="O212" s="44" t="s">
        <v>45</v>
      </c>
      <c r="P212" s="50" t="s">
        <v>10</v>
      </c>
      <c r="Q212" s="50" t="s">
        <v>10</v>
      </c>
      <c r="R212" s="52">
        <v>9900</v>
      </c>
      <c r="S212" s="52">
        <v>9450</v>
      </c>
      <c r="T212" s="54">
        <f>SUM(M213:Q213)</f>
        <v>0</v>
      </c>
      <c r="U212" s="56">
        <f>SUM(M213:Q213)*R212</f>
        <v>0</v>
      </c>
      <c r="V212" s="56">
        <f>SUM(M213:Q213)*S212</f>
        <v>0</v>
      </c>
      <c r="W212" s="57" t="s">
        <v>250</v>
      </c>
    </row>
    <row r="213" spans="1:23" ht="86.25" customHeight="1" x14ac:dyDescent="0.2">
      <c r="A213" s="63"/>
      <c r="B213" s="65"/>
      <c r="C213" s="65"/>
      <c r="D213" s="60"/>
      <c r="E213" s="60"/>
      <c r="F213" s="60"/>
      <c r="G213" s="60"/>
      <c r="H213" s="60"/>
      <c r="I213" s="62"/>
      <c r="J213" s="45" t="s">
        <v>10</v>
      </c>
      <c r="K213" s="45" t="s">
        <v>10</v>
      </c>
      <c r="L213" s="45" t="s">
        <v>10</v>
      </c>
      <c r="M213" s="51" t="s">
        <v>47</v>
      </c>
      <c r="N213" s="51" t="s">
        <v>47</v>
      </c>
      <c r="O213" s="51" t="s">
        <v>47</v>
      </c>
      <c r="P213" s="45" t="s">
        <v>10</v>
      </c>
      <c r="Q213" s="45" t="s">
        <v>10</v>
      </c>
      <c r="R213" s="53"/>
      <c r="S213" s="53"/>
      <c r="T213" s="55"/>
      <c r="U213" s="53"/>
      <c r="V213" s="53"/>
      <c r="W213" s="58"/>
    </row>
    <row r="214" spans="1:23" ht="15.75" customHeight="1" x14ac:dyDescent="0.2">
      <c r="A214" s="63" t="s">
        <v>10</v>
      </c>
      <c r="B214" s="64">
        <v>100</v>
      </c>
      <c r="C214" s="64">
        <v>43811</v>
      </c>
      <c r="D214" s="66" t="s">
        <v>251</v>
      </c>
      <c r="E214" s="59" t="s">
        <v>139</v>
      </c>
      <c r="F214" s="59" t="s">
        <v>10</v>
      </c>
      <c r="G214" s="59" t="s">
        <v>252</v>
      </c>
      <c r="H214" s="59" t="s">
        <v>93</v>
      </c>
      <c r="I214" s="61" t="s">
        <v>10</v>
      </c>
      <c r="J214" s="50" t="s">
        <v>10</v>
      </c>
      <c r="K214" s="44" t="s">
        <v>41</v>
      </c>
      <c r="L214" s="44" t="s">
        <v>42</v>
      </c>
      <c r="M214" s="44" t="s">
        <v>43</v>
      </c>
      <c r="N214" s="44" t="s">
        <v>44</v>
      </c>
      <c r="O214" s="44" t="s">
        <v>45</v>
      </c>
      <c r="P214" s="50" t="s">
        <v>10</v>
      </c>
      <c r="Q214" s="50" t="s">
        <v>10</v>
      </c>
      <c r="R214" s="52">
        <v>9900</v>
      </c>
      <c r="S214" s="52">
        <v>9450</v>
      </c>
      <c r="T214" s="54">
        <f>SUM(M215:Q215)</f>
        <v>0</v>
      </c>
      <c r="U214" s="56">
        <f>SUM(M215:Q215)*R214</f>
        <v>0</v>
      </c>
      <c r="V214" s="56">
        <f>SUM(M215:Q215)*S214</f>
        <v>0</v>
      </c>
      <c r="W214" s="57" t="s">
        <v>250</v>
      </c>
    </row>
    <row r="215" spans="1:23" ht="86.25" customHeight="1" x14ac:dyDescent="0.2">
      <c r="A215" s="63"/>
      <c r="B215" s="65"/>
      <c r="C215" s="65"/>
      <c r="D215" s="60"/>
      <c r="E215" s="60"/>
      <c r="F215" s="60"/>
      <c r="G215" s="60"/>
      <c r="H215" s="60"/>
      <c r="I215" s="62"/>
      <c r="J215" s="45" t="s">
        <v>10</v>
      </c>
      <c r="K215" s="45" t="s">
        <v>10</v>
      </c>
      <c r="L215" s="45" t="s">
        <v>10</v>
      </c>
      <c r="M215" s="51" t="s">
        <v>47</v>
      </c>
      <c r="N215" s="51" t="s">
        <v>47</v>
      </c>
      <c r="O215" s="51" t="s">
        <v>47</v>
      </c>
      <c r="P215" s="45" t="s">
        <v>10</v>
      </c>
      <c r="Q215" s="45" t="s">
        <v>10</v>
      </c>
      <c r="R215" s="53"/>
      <c r="S215" s="53"/>
      <c r="T215" s="55"/>
      <c r="U215" s="53"/>
      <c r="V215" s="53"/>
      <c r="W215" s="58"/>
    </row>
    <row r="216" spans="1:23" ht="15.75" customHeight="1" x14ac:dyDescent="0.2">
      <c r="A216" s="63" t="s">
        <v>10</v>
      </c>
      <c r="B216" s="64">
        <v>101</v>
      </c>
      <c r="C216" s="64">
        <v>43798</v>
      </c>
      <c r="D216" s="66" t="s">
        <v>253</v>
      </c>
      <c r="E216" s="59" t="s">
        <v>139</v>
      </c>
      <c r="F216" s="59" t="s">
        <v>10</v>
      </c>
      <c r="G216" s="59" t="s">
        <v>254</v>
      </c>
      <c r="H216" s="59" t="s">
        <v>255</v>
      </c>
      <c r="I216" s="61" t="s">
        <v>10</v>
      </c>
      <c r="J216" s="50" t="s">
        <v>10</v>
      </c>
      <c r="K216" s="44" t="s">
        <v>41</v>
      </c>
      <c r="L216" s="44" t="s">
        <v>42</v>
      </c>
      <c r="M216" s="44" t="s">
        <v>43</v>
      </c>
      <c r="N216" s="44" t="s">
        <v>44</v>
      </c>
      <c r="O216" s="44" t="s">
        <v>45</v>
      </c>
      <c r="P216" s="44" t="s">
        <v>55</v>
      </c>
      <c r="Q216" s="50" t="s">
        <v>10</v>
      </c>
      <c r="R216" s="52">
        <v>8900</v>
      </c>
      <c r="S216" s="52">
        <v>7700</v>
      </c>
      <c r="T216" s="54">
        <f>SUM(P217:Q217)</f>
        <v>0</v>
      </c>
      <c r="U216" s="56">
        <f>SUM(P217:Q217)*R216</f>
        <v>0</v>
      </c>
      <c r="V216" s="56">
        <f>SUM(P217:Q217)*S216</f>
        <v>0</v>
      </c>
      <c r="W216" s="57" t="s">
        <v>256</v>
      </c>
    </row>
    <row r="217" spans="1:23" ht="86.25" customHeight="1" x14ac:dyDescent="0.2">
      <c r="A217" s="63"/>
      <c r="B217" s="65"/>
      <c r="C217" s="65"/>
      <c r="D217" s="60"/>
      <c r="E217" s="60"/>
      <c r="F217" s="60"/>
      <c r="G217" s="60"/>
      <c r="H217" s="60"/>
      <c r="I217" s="62"/>
      <c r="J217" s="45" t="s">
        <v>10</v>
      </c>
      <c r="K217" s="45" t="s">
        <v>10</v>
      </c>
      <c r="L217" s="45" t="s">
        <v>10</v>
      </c>
      <c r="M217" s="45" t="s">
        <v>10</v>
      </c>
      <c r="N217" s="45" t="s">
        <v>10</v>
      </c>
      <c r="O217" s="45" t="s">
        <v>10</v>
      </c>
      <c r="P217" s="51" t="s">
        <v>47</v>
      </c>
      <c r="Q217" s="45" t="s">
        <v>10</v>
      </c>
      <c r="R217" s="53"/>
      <c r="S217" s="53"/>
      <c r="T217" s="55"/>
      <c r="U217" s="53"/>
      <c r="V217" s="53"/>
      <c r="W217" s="58"/>
    </row>
    <row r="218" spans="1:23" ht="15.75" customHeight="1" x14ac:dyDescent="0.2">
      <c r="A218" s="63" t="s">
        <v>10</v>
      </c>
      <c r="B218" s="64">
        <v>102</v>
      </c>
      <c r="C218" s="64">
        <v>43799</v>
      </c>
      <c r="D218" s="66" t="s">
        <v>257</v>
      </c>
      <c r="E218" s="59" t="s">
        <v>139</v>
      </c>
      <c r="F218" s="59" t="s">
        <v>10</v>
      </c>
      <c r="G218" s="59" t="s">
        <v>258</v>
      </c>
      <c r="H218" s="59" t="s">
        <v>255</v>
      </c>
      <c r="I218" s="61" t="s">
        <v>10</v>
      </c>
      <c r="J218" s="50" t="s">
        <v>10</v>
      </c>
      <c r="K218" s="44" t="s">
        <v>41</v>
      </c>
      <c r="L218" s="44" t="s">
        <v>42</v>
      </c>
      <c r="M218" s="44" t="s">
        <v>43</v>
      </c>
      <c r="N218" s="44" t="s">
        <v>44</v>
      </c>
      <c r="O218" s="44" t="s">
        <v>45</v>
      </c>
      <c r="P218" s="44" t="s">
        <v>55</v>
      </c>
      <c r="Q218" s="50" t="s">
        <v>10</v>
      </c>
      <c r="R218" s="52">
        <v>8900</v>
      </c>
      <c r="S218" s="52">
        <v>7700</v>
      </c>
      <c r="T218" s="54">
        <f>SUM(O219:Q219)</f>
        <v>0</v>
      </c>
      <c r="U218" s="56">
        <f>SUM(O219:Q219)*R218</f>
        <v>0</v>
      </c>
      <c r="V218" s="56">
        <f>SUM(O219:Q219)*S218</f>
        <v>0</v>
      </c>
      <c r="W218" s="57" t="s">
        <v>256</v>
      </c>
    </row>
    <row r="219" spans="1:23" ht="86.25" customHeight="1" x14ac:dyDescent="0.2">
      <c r="A219" s="63"/>
      <c r="B219" s="65"/>
      <c r="C219" s="65"/>
      <c r="D219" s="60"/>
      <c r="E219" s="60"/>
      <c r="F219" s="60"/>
      <c r="G219" s="60"/>
      <c r="H219" s="60"/>
      <c r="I219" s="62"/>
      <c r="J219" s="45" t="s">
        <v>10</v>
      </c>
      <c r="K219" s="45" t="s">
        <v>10</v>
      </c>
      <c r="L219" s="45" t="s">
        <v>10</v>
      </c>
      <c r="M219" s="45" t="s">
        <v>10</v>
      </c>
      <c r="N219" s="45" t="s">
        <v>10</v>
      </c>
      <c r="O219" s="51" t="s">
        <v>47</v>
      </c>
      <c r="P219" s="45" t="s">
        <v>10</v>
      </c>
      <c r="Q219" s="45" t="s">
        <v>10</v>
      </c>
      <c r="R219" s="53"/>
      <c r="S219" s="53"/>
      <c r="T219" s="55"/>
      <c r="U219" s="53"/>
      <c r="V219" s="53"/>
      <c r="W219" s="58"/>
    </row>
    <row r="220" spans="1:23" ht="15.75" customHeight="1" x14ac:dyDescent="0.2">
      <c r="A220" s="63" t="s">
        <v>10</v>
      </c>
      <c r="B220" s="64">
        <v>103</v>
      </c>
      <c r="C220" s="64">
        <v>43768</v>
      </c>
      <c r="D220" s="66" t="s">
        <v>259</v>
      </c>
      <c r="E220" s="59" t="s">
        <v>139</v>
      </c>
      <c r="F220" s="59" t="s">
        <v>10</v>
      </c>
      <c r="G220" s="59" t="s">
        <v>54</v>
      </c>
      <c r="H220" s="59" t="s">
        <v>260</v>
      </c>
      <c r="I220" s="61" t="s">
        <v>10</v>
      </c>
      <c r="J220" s="50" t="s">
        <v>10</v>
      </c>
      <c r="K220" s="44" t="s">
        <v>41</v>
      </c>
      <c r="L220" s="44" t="s">
        <v>42</v>
      </c>
      <c r="M220" s="44" t="s">
        <v>43</v>
      </c>
      <c r="N220" s="44" t="s">
        <v>44</v>
      </c>
      <c r="O220" s="44" t="s">
        <v>45</v>
      </c>
      <c r="P220" s="44" t="s">
        <v>55</v>
      </c>
      <c r="Q220" s="44" t="s">
        <v>133</v>
      </c>
      <c r="R220" s="52">
        <v>9900</v>
      </c>
      <c r="S220" s="52">
        <v>10150</v>
      </c>
      <c r="T220" s="54">
        <f>SUM(K221:Q221)</f>
        <v>0</v>
      </c>
      <c r="U220" s="56">
        <f>SUM(K221:Q221)*R220</f>
        <v>0</v>
      </c>
      <c r="V220" s="56">
        <f>SUM(K221:Q221)*S220</f>
        <v>0</v>
      </c>
      <c r="W220" s="57" t="s">
        <v>261</v>
      </c>
    </row>
    <row r="221" spans="1:23" ht="86.25" customHeight="1" x14ac:dyDescent="0.2">
      <c r="A221" s="63"/>
      <c r="B221" s="65"/>
      <c r="C221" s="65"/>
      <c r="D221" s="60"/>
      <c r="E221" s="60"/>
      <c r="F221" s="60"/>
      <c r="G221" s="60"/>
      <c r="H221" s="60"/>
      <c r="I221" s="62"/>
      <c r="J221" s="45" t="s">
        <v>10</v>
      </c>
      <c r="K221" s="51" t="s">
        <v>47</v>
      </c>
      <c r="L221" s="51" t="s">
        <v>47</v>
      </c>
      <c r="M221" s="51" t="s">
        <v>47</v>
      </c>
      <c r="N221" s="51" t="s">
        <v>47</v>
      </c>
      <c r="O221" s="51" t="s">
        <v>47</v>
      </c>
      <c r="P221" s="51" t="s">
        <v>47</v>
      </c>
      <c r="Q221" s="51" t="s">
        <v>47</v>
      </c>
      <c r="R221" s="53"/>
      <c r="S221" s="53"/>
      <c r="T221" s="55"/>
      <c r="U221" s="53"/>
      <c r="V221" s="53"/>
      <c r="W221" s="58"/>
    </row>
    <row r="222" spans="1:23" ht="15.75" customHeight="1" x14ac:dyDescent="0.2">
      <c r="A222" s="63" t="s">
        <v>10</v>
      </c>
      <c r="B222" s="64">
        <v>104</v>
      </c>
      <c r="C222" s="64">
        <v>43788</v>
      </c>
      <c r="D222" s="66" t="s">
        <v>262</v>
      </c>
      <c r="E222" s="59" t="s">
        <v>139</v>
      </c>
      <c r="F222" s="59" t="s">
        <v>10</v>
      </c>
      <c r="G222" s="59" t="s">
        <v>247</v>
      </c>
      <c r="H222" s="59" t="s">
        <v>263</v>
      </c>
      <c r="I222" s="61" t="s">
        <v>10</v>
      </c>
      <c r="J222" s="44" t="s">
        <v>40</v>
      </c>
      <c r="K222" s="44" t="s">
        <v>41</v>
      </c>
      <c r="L222" s="44" t="s">
        <v>42</v>
      </c>
      <c r="M222" s="44" t="s">
        <v>43</v>
      </c>
      <c r="N222" s="44" t="s">
        <v>44</v>
      </c>
      <c r="O222" s="44" t="s">
        <v>45</v>
      </c>
      <c r="P222" s="50" t="s">
        <v>10</v>
      </c>
      <c r="Q222" s="50" t="s">
        <v>10</v>
      </c>
      <c r="R222" s="52">
        <v>8900</v>
      </c>
      <c r="S222" s="52">
        <v>11900</v>
      </c>
      <c r="T222" s="54">
        <f>SUM(L223:Q223)</f>
        <v>0</v>
      </c>
      <c r="U222" s="56">
        <f>SUM(L223:Q223)*R222</f>
        <v>0</v>
      </c>
      <c r="V222" s="56">
        <f>SUM(L223:Q223)*S222</f>
        <v>0</v>
      </c>
      <c r="W222" s="57" t="s">
        <v>264</v>
      </c>
    </row>
    <row r="223" spans="1:23" ht="86.25" customHeight="1" x14ac:dyDescent="0.2">
      <c r="A223" s="63"/>
      <c r="B223" s="65"/>
      <c r="C223" s="65"/>
      <c r="D223" s="60"/>
      <c r="E223" s="60"/>
      <c r="F223" s="60"/>
      <c r="G223" s="60"/>
      <c r="H223" s="60"/>
      <c r="I223" s="62"/>
      <c r="J223" s="45" t="s">
        <v>10</v>
      </c>
      <c r="K223" s="45" t="s">
        <v>10</v>
      </c>
      <c r="L223" s="51" t="s">
        <v>47</v>
      </c>
      <c r="M223" s="45" t="s">
        <v>10</v>
      </c>
      <c r="N223" s="45" t="s">
        <v>10</v>
      </c>
      <c r="O223" s="45" t="s">
        <v>10</v>
      </c>
      <c r="P223" s="45" t="s">
        <v>10</v>
      </c>
      <c r="Q223" s="45" t="s">
        <v>10</v>
      </c>
      <c r="R223" s="53"/>
      <c r="S223" s="53"/>
      <c r="T223" s="55"/>
      <c r="U223" s="53"/>
      <c r="V223" s="53"/>
      <c r="W223" s="58"/>
    </row>
    <row r="224" spans="1:23" ht="15.75" customHeight="1" x14ac:dyDescent="0.2">
      <c r="A224" s="63" t="s">
        <v>10</v>
      </c>
      <c r="B224" s="64">
        <v>105</v>
      </c>
      <c r="C224" s="64">
        <v>43996</v>
      </c>
      <c r="D224" s="66" t="s">
        <v>265</v>
      </c>
      <c r="E224" s="59" t="s">
        <v>266</v>
      </c>
      <c r="F224" s="59" t="s">
        <v>10</v>
      </c>
      <c r="G224" s="59" t="s">
        <v>51</v>
      </c>
      <c r="H224" s="59" t="s">
        <v>267</v>
      </c>
      <c r="I224" s="61" t="s">
        <v>10</v>
      </c>
      <c r="J224" s="50" t="s">
        <v>10</v>
      </c>
      <c r="K224" s="44" t="s">
        <v>41</v>
      </c>
      <c r="L224" s="44" t="s">
        <v>42</v>
      </c>
      <c r="M224" s="44" t="s">
        <v>43</v>
      </c>
      <c r="N224" s="44" t="s">
        <v>44</v>
      </c>
      <c r="O224" s="44" t="s">
        <v>45</v>
      </c>
      <c r="P224" s="50" t="s">
        <v>10</v>
      </c>
      <c r="Q224" s="50" t="s">
        <v>10</v>
      </c>
      <c r="R224" s="52">
        <v>12000</v>
      </c>
      <c r="S224" s="52">
        <v>13650</v>
      </c>
      <c r="T224" s="54">
        <f>SUM(L225:Q225)</f>
        <v>0</v>
      </c>
      <c r="U224" s="56">
        <f>SUM(L225:Q225)*R224</f>
        <v>0</v>
      </c>
      <c r="V224" s="56">
        <f>SUM(L225:Q225)*S224</f>
        <v>0</v>
      </c>
      <c r="W224" s="57" t="s">
        <v>10</v>
      </c>
    </row>
    <row r="225" spans="1:23" ht="86.25" customHeight="1" x14ac:dyDescent="0.2">
      <c r="A225" s="63"/>
      <c r="B225" s="65"/>
      <c r="C225" s="65"/>
      <c r="D225" s="60"/>
      <c r="E225" s="60"/>
      <c r="F225" s="60"/>
      <c r="G225" s="60"/>
      <c r="H225" s="60"/>
      <c r="I225" s="62"/>
      <c r="J225" s="45" t="s">
        <v>10</v>
      </c>
      <c r="K225" s="45" t="s">
        <v>10</v>
      </c>
      <c r="L225" s="51" t="s">
        <v>47</v>
      </c>
      <c r="M225" s="51" t="s">
        <v>47</v>
      </c>
      <c r="N225" s="51" t="s">
        <v>47</v>
      </c>
      <c r="O225" s="51" t="s">
        <v>47</v>
      </c>
      <c r="P225" s="45" t="s">
        <v>10</v>
      </c>
      <c r="Q225" s="45" t="s">
        <v>10</v>
      </c>
      <c r="R225" s="53"/>
      <c r="S225" s="53"/>
      <c r="T225" s="55"/>
      <c r="U225" s="53"/>
      <c r="V225" s="53"/>
      <c r="W225" s="58"/>
    </row>
    <row r="226" spans="1:23" ht="15.75" customHeight="1" x14ac:dyDescent="0.2">
      <c r="A226" s="63" t="s">
        <v>10</v>
      </c>
      <c r="B226" s="64">
        <v>106</v>
      </c>
      <c r="C226" s="64">
        <v>43999</v>
      </c>
      <c r="D226" s="66" t="s">
        <v>268</v>
      </c>
      <c r="E226" s="59" t="s">
        <v>269</v>
      </c>
      <c r="F226" s="59" t="s">
        <v>10</v>
      </c>
      <c r="G226" s="59" t="s">
        <v>270</v>
      </c>
      <c r="H226" s="59" t="s">
        <v>271</v>
      </c>
      <c r="I226" s="61" t="s">
        <v>10</v>
      </c>
      <c r="J226" s="44" t="s">
        <v>40</v>
      </c>
      <c r="K226" s="44" t="s">
        <v>41</v>
      </c>
      <c r="L226" s="44" t="s">
        <v>42</v>
      </c>
      <c r="M226" s="44" t="s">
        <v>43</v>
      </c>
      <c r="N226" s="44" t="s">
        <v>44</v>
      </c>
      <c r="O226" s="44" t="s">
        <v>45</v>
      </c>
      <c r="P226" s="50" t="s">
        <v>10</v>
      </c>
      <c r="Q226" s="50" t="s">
        <v>10</v>
      </c>
      <c r="R226" s="52">
        <v>13200</v>
      </c>
      <c r="S226" s="52">
        <v>14500</v>
      </c>
      <c r="T226" s="54">
        <f>SUM(O227:Q227)</f>
        <v>0</v>
      </c>
      <c r="U226" s="56">
        <f>SUM(O227:Q227)*R226</f>
        <v>0</v>
      </c>
      <c r="V226" s="56">
        <f>SUM(O227:Q227)*S226</f>
        <v>0</v>
      </c>
      <c r="W226" s="57" t="s">
        <v>272</v>
      </c>
    </row>
    <row r="227" spans="1:23" ht="86.25" customHeight="1" x14ac:dyDescent="0.2">
      <c r="A227" s="63"/>
      <c r="B227" s="65"/>
      <c r="C227" s="65"/>
      <c r="D227" s="60"/>
      <c r="E227" s="60"/>
      <c r="F227" s="60"/>
      <c r="G227" s="60"/>
      <c r="H227" s="60"/>
      <c r="I227" s="62"/>
      <c r="J227" s="45" t="s">
        <v>10</v>
      </c>
      <c r="K227" s="45" t="s">
        <v>10</v>
      </c>
      <c r="L227" s="45" t="s">
        <v>10</v>
      </c>
      <c r="M227" s="45" t="s">
        <v>10</v>
      </c>
      <c r="N227" s="45" t="s">
        <v>10</v>
      </c>
      <c r="O227" s="51" t="s">
        <v>47</v>
      </c>
      <c r="P227" s="45" t="s">
        <v>10</v>
      </c>
      <c r="Q227" s="45" t="s">
        <v>10</v>
      </c>
      <c r="R227" s="53"/>
      <c r="S227" s="53"/>
      <c r="T227" s="55"/>
      <c r="U227" s="53"/>
      <c r="V227" s="53"/>
      <c r="W227" s="58"/>
    </row>
    <row r="228" spans="1:23" ht="15.75" customHeight="1" x14ac:dyDescent="0.2">
      <c r="A228" s="63" t="s">
        <v>10</v>
      </c>
      <c r="B228" s="64">
        <v>107</v>
      </c>
      <c r="C228" s="64">
        <v>43856</v>
      </c>
      <c r="D228" s="66" t="s">
        <v>273</v>
      </c>
      <c r="E228" s="59" t="s">
        <v>274</v>
      </c>
      <c r="F228" s="59" t="s">
        <v>10</v>
      </c>
      <c r="G228" s="59" t="s">
        <v>10</v>
      </c>
      <c r="H228" s="59" t="s">
        <v>275</v>
      </c>
      <c r="I228" s="61" t="s">
        <v>10</v>
      </c>
      <c r="J228" s="50" t="s">
        <v>10</v>
      </c>
      <c r="K228" s="44" t="s">
        <v>41</v>
      </c>
      <c r="L228" s="44" t="s">
        <v>42</v>
      </c>
      <c r="M228" s="44" t="s">
        <v>43</v>
      </c>
      <c r="N228" s="44" t="s">
        <v>44</v>
      </c>
      <c r="O228" s="44" t="s">
        <v>45</v>
      </c>
      <c r="P228" s="50" t="s">
        <v>10</v>
      </c>
      <c r="Q228" s="50" t="s">
        <v>10</v>
      </c>
      <c r="R228" s="52">
        <v>5000</v>
      </c>
      <c r="S228" s="52">
        <v>5215</v>
      </c>
      <c r="T228" s="54">
        <f>SUM(K229:Q229)</f>
        <v>0</v>
      </c>
      <c r="U228" s="56">
        <f>SUM(K229:Q229)*R228</f>
        <v>0</v>
      </c>
      <c r="V228" s="56">
        <f>SUM(K229:Q229)*S228</f>
        <v>0</v>
      </c>
      <c r="W228" s="57" t="s">
        <v>10</v>
      </c>
    </row>
    <row r="229" spans="1:23" ht="86.25" customHeight="1" x14ac:dyDescent="0.2">
      <c r="A229" s="63"/>
      <c r="B229" s="65"/>
      <c r="C229" s="65"/>
      <c r="D229" s="60"/>
      <c r="E229" s="60"/>
      <c r="F229" s="60"/>
      <c r="G229" s="60"/>
      <c r="H229" s="60"/>
      <c r="I229" s="62"/>
      <c r="J229" s="45" t="s">
        <v>10</v>
      </c>
      <c r="K229" s="51" t="s">
        <v>47</v>
      </c>
      <c r="L229" s="51" t="s">
        <v>47</v>
      </c>
      <c r="M229" s="51" t="s">
        <v>47</v>
      </c>
      <c r="N229" s="51" t="s">
        <v>47</v>
      </c>
      <c r="O229" s="51" t="s">
        <v>47</v>
      </c>
      <c r="P229" s="45" t="s">
        <v>10</v>
      </c>
      <c r="Q229" s="45" t="s">
        <v>10</v>
      </c>
      <c r="R229" s="53"/>
      <c r="S229" s="53"/>
      <c r="T229" s="55"/>
      <c r="U229" s="53"/>
      <c r="V229" s="53"/>
      <c r="W229" s="58"/>
    </row>
    <row r="230" spans="1:23" ht="15.75" customHeight="1" x14ac:dyDescent="0.2">
      <c r="A230" s="63" t="s">
        <v>10</v>
      </c>
      <c r="B230" s="64">
        <v>108</v>
      </c>
      <c r="C230" s="64">
        <v>43861</v>
      </c>
      <c r="D230" s="66" t="s">
        <v>276</v>
      </c>
      <c r="E230" s="59" t="s">
        <v>274</v>
      </c>
      <c r="F230" s="59" t="s">
        <v>10</v>
      </c>
      <c r="G230" s="59" t="s">
        <v>10</v>
      </c>
      <c r="H230" s="59" t="s">
        <v>275</v>
      </c>
      <c r="I230" s="61" t="s">
        <v>10</v>
      </c>
      <c r="J230" s="50" t="s">
        <v>10</v>
      </c>
      <c r="K230" s="44" t="s">
        <v>41</v>
      </c>
      <c r="L230" s="44" t="s">
        <v>42</v>
      </c>
      <c r="M230" s="44" t="s">
        <v>43</v>
      </c>
      <c r="N230" s="44" t="s">
        <v>44</v>
      </c>
      <c r="O230" s="44" t="s">
        <v>45</v>
      </c>
      <c r="P230" s="44" t="s">
        <v>55</v>
      </c>
      <c r="Q230" s="50" t="s">
        <v>10</v>
      </c>
      <c r="R230" s="52">
        <v>5000</v>
      </c>
      <c r="S230" s="52">
        <v>5215</v>
      </c>
      <c r="T230" s="54">
        <f>SUM(L231:Q231)</f>
        <v>0</v>
      </c>
      <c r="U230" s="56">
        <f>SUM(L231:Q231)*R230</f>
        <v>0</v>
      </c>
      <c r="V230" s="56">
        <f>SUM(L231:Q231)*S230</f>
        <v>0</v>
      </c>
      <c r="W230" s="57" t="s">
        <v>10</v>
      </c>
    </row>
    <row r="231" spans="1:23" ht="86.25" customHeight="1" x14ac:dyDescent="0.2">
      <c r="A231" s="63"/>
      <c r="B231" s="65"/>
      <c r="C231" s="65"/>
      <c r="D231" s="60"/>
      <c r="E231" s="60"/>
      <c r="F231" s="60"/>
      <c r="G231" s="60"/>
      <c r="H231" s="60"/>
      <c r="I231" s="62"/>
      <c r="J231" s="45" t="s">
        <v>10</v>
      </c>
      <c r="K231" s="45" t="s">
        <v>10</v>
      </c>
      <c r="L231" s="51" t="s">
        <v>47</v>
      </c>
      <c r="M231" s="51" t="s">
        <v>47</v>
      </c>
      <c r="N231" s="45" t="s">
        <v>10</v>
      </c>
      <c r="O231" s="51" t="s">
        <v>47</v>
      </c>
      <c r="P231" s="51" t="s">
        <v>47</v>
      </c>
      <c r="Q231" s="45" t="s">
        <v>10</v>
      </c>
      <c r="R231" s="53"/>
      <c r="S231" s="53"/>
      <c r="T231" s="55"/>
      <c r="U231" s="53"/>
      <c r="V231" s="53"/>
      <c r="W231" s="58"/>
    </row>
    <row r="232" spans="1:23" ht="15.75" customHeight="1" x14ac:dyDescent="0.2">
      <c r="A232" s="63" t="s">
        <v>10</v>
      </c>
      <c r="B232" s="64">
        <v>109</v>
      </c>
      <c r="C232" s="64">
        <v>43860</v>
      </c>
      <c r="D232" s="66" t="s">
        <v>277</v>
      </c>
      <c r="E232" s="59" t="s">
        <v>274</v>
      </c>
      <c r="F232" s="59" t="s">
        <v>10</v>
      </c>
      <c r="G232" s="59" t="s">
        <v>10</v>
      </c>
      <c r="H232" s="59" t="s">
        <v>275</v>
      </c>
      <c r="I232" s="61" t="s">
        <v>10</v>
      </c>
      <c r="J232" s="50" t="s">
        <v>10</v>
      </c>
      <c r="K232" s="44" t="s">
        <v>41</v>
      </c>
      <c r="L232" s="44" t="s">
        <v>42</v>
      </c>
      <c r="M232" s="44" t="s">
        <v>43</v>
      </c>
      <c r="N232" s="44" t="s">
        <v>44</v>
      </c>
      <c r="O232" s="44" t="s">
        <v>45</v>
      </c>
      <c r="P232" s="44" t="s">
        <v>55</v>
      </c>
      <c r="Q232" s="50" t="s">
        <v>10</v>
      </c>
      <c r="R232" s="52">
        <v>5000</v>
      </c>
      <c r="S232" s="52">
        <v>5215</v>
      </c>
      <c r="T232" s="54">
        <f>SUM(L233:Q233)</f>
        <v>0</v>
      </c>
      <c r="U232" s="56">
        <f>SUM(L233:Q233)*R232</f>
        <v>0</v>
      </c>
      <c r="V232" s="56">
        <f>SUM(L233:Q233)*S232</f>
        <v>0</v>
      </c>
      <c r="W232" s="57" t="s">
        <v>10</v>
      </c>
    </row>
    <row r="233" spans="1:23" ht="86.25" customHeight="1" x14ac:dyDescent="0.2">
      <c r="A233" s="63"/>
      <c r="B233" s="65"/>
      <c r="C233" s="65"/>
      <c r="D233" s="60"/>
      <c r="E233" s="60"/>
      <c r="F233" s="60"/>
      <c r="G233" s="60"/>
      <c r="H233" s="60"/>
      <c r="I233" s="62"/>
      <c r="J233" s="45" t="s">
        <v>10</v>
      </c>
      <c r="K233" s="45" t="s">
        <v>10</v>
      </c>
      <c r="L233" s="51" t="s">
        <v>47</v>
      </c>
      <c r="M233" s="51" t="s">
        <v>47</v>
      </c>
      <c r="N233" s="51" t="s">
        <v>47</v>
      </c>
      <c r="O233" s="51" t="s">
        <v>47</v>
      </c>
      <c r="P233" s="51" t="s">
        <v>47</v>
      </c>
      <c r="Q233" s="45" t="s">
        <v>10</v>
      </c>
      <c r="R233" s="53"/>
      <c r="S233" s="53"/>
      <c r="T233" s="55"/>
      <c r="U233" s="53"/>
      <c r="V233" s="53"/>
      <c r="W233" s="58"/>
    </row>
    <row r="234" spans="1:23" s="2" customFormat="1" x14ac:dyDescent="0.2">
      <c r="A234" s="26" t="s">
        <v>10</v>
      </c>
      <c r="B234" s="34" t="s">
        <v>278</v>
      </c>
      <c r="C234" s="35"/>
      <c r="D234" s="35"/>
      <c r="E234" s="35"/>
      <c r="F234" s="35"/>
      <c r="G234" s="35"/>
      <c r="H234" s="35"/>
      <c r="I234" s="35"/>
      <c r="J234" s="35"/>
      <c r="K234" s="35"/>
      <c r="L234" s="35"/>
      <c r="M234" s="35"/>
      <c r="N234" s="35"/>
      <c r="O234" s="35"/>
      <c r="P234" s="35"/>
      <c r="Q234" s="36"/>
      <c r="R234" s="37"/>
      <c r="S234" s="37"/>
      <c r="T234" s="37"/>
      <c r="U234" s="37"/>
      <c r="V234" s="37"/>
      <c r="W234" s="38"/>
    </row>
    <row r="235" spans="1:23" ht="15.75" customHeight="1" x14ac:dyDescent="0.2">
      <c r="A235" s="63" t="s">
        <v>10</v>
      </c>
      <c r="B235" s="64">
        <v>110</v>
      </c>
      <c r="C235" s="64">
        <v>42885</v>
      </c>
      <c r="D235" s="66" t="s">
        <v>279</v>
      </c>
      <c r="E235" s="59" t="s">
        <v>280</v>
      </c>
      <c r="F235" s="59" t="s">
        <v>10</v>
      </c>
      <c r="G235" s="59" t="s">
        <v>76</v>
      </c>
      <c r="H235" s="59" t="s">
        <v>281</v>
      </c>
      <c r="I235" s="61" t="s">
        <v>10</v>
      </c>
      <c r="J235" s="44" t="s">
        <v>40</v>
      </c>
      <c r="K235" s="44" t="s">
        <v>41</v>
      </c>
      <c r="L235" s="44" t="s">
        <v>42</v>
      </c>
      <c r="M235" s="44" t="s">
        <v>43</v>
      </c>
      <c r="N235" s="44" t="s">
        <v>44</v>
      </c>
      <c r="O235" s="44" t="s">
        <v>45</v>
      </c>
      <c r="P235" s="50" t="s">
        <v>10</v>
      </c>
      <c r="Q235" s="50" t="s">
        <v>10</v>
      </c>
      <c r="R235" s="52">
        <v>4000</v>
      </c>
      <c r="S235" s="52">
        <v>0</v>
      </c>
      <c r="T235" s="54">
        <f>SUM(L236:Q236)</f>
        <v>0</v>
      </c>
      <c r="U235" s="56">
        <f>SUM(L236:Q236)*R235</f>
        <v>0</v>
      </c>
      <c r="V235" s="56">
        <f>SUM(L236:Q236)*S235</f>
        <v>0</v>
      </c>
      <c r="W235" s="57" t="s">
        <v>10</v>
      </c>
    </row>
    <row r="236" spans="1:23" ht="86.25" customHeight="1" x14ac:dyDescent="0.2">
      <c r="A236" s="63"/>
      <c r="B236" s="65"/>
      <c r="C236" s="65"/>
      <c r="D236" s="60"/>
      <c r="E236" s="60"/>
      <c r="F236" s="60"/>
      <c r="G236" s="60"/>
      <c r="H236" s="60"/>
      <c r="I236" s="62"/>
      <c r="J236" s="45" t="s">
        <v>10</v>
      </c>
      <c r="K236" s="45" t="s">
        <v>10</v>
      </c>
      <c r="L236" s="51" t="s">
        <v>47</v>
      </c>
      <c r="M236" s="45" t="s">
        <v>10</v>
      </c>
      <c r="N236" s="51" t="s">
        <v>47</v>
      </c>
      <c r="O236" s="51" t="s">
        <v>47</v>
      </c>
      <c r="P236" s="45" t="s">
        <v>10</v>
      </c>
      <c r="Q236" s="45" t="s">
        <v>10</v>
      </c>
      <c r="R236" s="53"/>
      <c r="S236" s="53"/>
      <c r="T236" s="55"/>
      <c r="U236" s="53"/>
      <c r="V236" s="53"/>
      <c r="W236" s="58"/>
    </row>
    <row r="237" spans="1:23" ht="15.75" customHeight="1" x14ac:dyDescent="0.2">
      <c r="A237" s="63" t="s">
        <v>10</v>
      </c>
      <c r="B237" s="64">
        <v>111</v>
      </c>
      <c r="C237" s="64">
        <v>42886</v>
      </c>
      <c r="D237" s="66" t="s">
        <v>282</v>
      </c>
      <c r="E237" s="59" t="s">
        <v>280</v>
      </c>
      <c r="F237" s="59" t="s">
        <v>10</v>
      </c>
      <c r="G237" s="59" t="s">
        <v>283</v>
      </c>
      <c r="H237" s="59" t="s">
        <v>281</v>
      </c>
      <c r="I237" s="61" t="s">
        <v>10</v>
      </c>
      <c r="J237" s="44" t="s">
        <v>40</v>
      </c>
      <c r="K237" s="44" t="s">
        <v>41</v>
      </c>
      <c r="L237" s="44" t="s">
        <v>42</v>
      </c>
      <c r="M237" s="44" t="s">
        <v>43</v>
      </c>
      <c r="N237" s="44" t="s">
        <v>44</v>
      </c>
      <c r="O237" s="44" t="s">
        <v>45</v>
      </c>
      <c r="P237" s="50" t="s">
        <v>10</v>
      </c>
      <c r="Q237" s="50" t="s">
        <v>10</v>
      </c>
      <c r="R237" s="52">
        <v>4000</v>
      </c>
      <c r="S237" s="52">
        <v>0</v>
      </c>
      <c r="T237" s="54">
        <f>SUM(K238:Q238)</f>
        <v>0</v>
      </c>
      <c r="U237" s="56">
        <f>SUM(K238:Q238)*R237</f>
        <v>0</v>
      </c>
      <c r="V237" s="56">
        <f>SUM(K238:Q238)*S237</f>
        <v>0</v>
      </c>
      <c r="W237" s="57" t="s">
        <v>10</v>
      </c>
    </row>
    <row r="238" spans="1:23" ht="86.25" customHeight="1" x14ac:dyDescent="0.2">
      <c r="A238" s="63"/>
      <c r="B238" s="65"/>
      <c r="C238" s="65"/>
      <c r="D238" s="60"/>
      <c r="E238" s="60"/>
      <c r="F238" s="60"/>
      <c r="G238" s="60"/>
      <c r="H238" s="60"/>
      <c r="I238" s="62"/>
      <c r="J238" s="45" t="s">
        <v>10</v>
      </c>
      <c r="K238" s="51" t="s">
        <v>47</v>
      </c>
      <c r="L238" s="51" t="s">
        <v>47</v>
      </c>
      <c r="M238" s="51" t="s">
        <v>47</v>
      </c>
      <c r="N238" s="51" t="s">
        <v>47</v>
      </c>
      <c r="O238" s="45" t="s">
        <v>10</v>
      </c>
      <c r="P238" s="45" t="s">
        <v>10</v>
      </c>
      <c r="Q238" s="45" t="s">
        <v>10</v>
      </c>
      <c r="R238" s="53"/>
      <c r="S238" s="53"/>
      <c r="T238" s="55"/>
      <c r="U238" s="53"/>
      <c r="V238" s="53"/>
      <c r="W238" s="58"/>
    </row>
    <row r="239" spans="1:23" ht="15.75" customHeight="1" x14ac:dyDescent="0.2">
      <c r="A239" s="63" t="s">
        <v>10</v>
      </c>
      <c r="B239" s="64">
        <v>112</v>
      </c>
      <c r="C239" s="64">
        <v>42884</v>
      </c>
      <c r="D239" s="66" t="s">
        <v>284</v>
      </c>
      <c r="E239" s="59" t="s">
        <v>280</v>
      </c>
      <c r="F239" s="59" t="s">
        <v>10</v>
      </c>
      <c r="G239" s="59" t="s">
        <v>51</v>
      </c>
      <c r="H239" s="59" t="s">
        <v>281</v>
      </c>
      <c r="I239" s="61" t="s">
        <v>10</v>
      </c>
      <c r="J239" s="44" t="s">
        <v>40</v>
      </c>
      <c r="K239" s="44" t="s">
        <v>41</v>
      </c>
      <c r="L239" s="44" t="s">
        <v>42</v>
      </c>
      <c r="M239" s="44" t="s">
        <v>43</v>
      </c>
      <c r="N239" s="44" t="s">
        <v>44</v>
      </c>
      <c r="O239" s="44" t="s">
        <v>45</v>
      </c>
      <c r="P239" s="50" t="s">
        <v>10</v>
      </c>
      <c r="Q239" s="50" t="s">
        <v>10</v>
      </c>
      <c r="R239" s="52">
        <v>4500</v>
      </c>
      <c r="S239" s="52">
        <v>0</v>
      </c>
      <c r="T239" s="54">
        <f>SUM(N240:Q240)</f>
        <v>0</v>
      </c>
      <c r="U239" s="56">
        <f>SUM(N240:Q240)*R239</f>
        <v>0</v>
      </c>
      <c r="V239" s="56">
        <f>SUM(N240:Q240)*S239</f>
        <v>0</v>
      </c>
      <c r="W239" s="57" t="s">
        <v>10</v>
      </c>
    </row>
    <row r="240" spans="1:23" ht="86.25" customHeight="1" x14ac:dyDescent="0.2">
      <c r="A240" s="63"/>
      <c r="B240" s="65"/>
      <c r="C240" s="65"/>
      <c r="D240" s="60"/>
      <c r="E240" s="60"/>
      <c r="F240" s="60"/>
      <c r="G240" s="60"/>
      <c r="H240" s="60"/>
      <c r="I240" s="62"/>
      <c r="J240" s="45" t="s">
        <v>10</v>
      </c>
      <c r="K240" s="45" t="s">
        <v>10</v>
      </c>
      <c r="L240" s="45" t="s">
        <v>10</v>
      </c>
      <c r="M240" s="45" t="s">
        <v>10</v>
      </c>
      <c r="N240" s="51" t="s">
        <v>47</v>
      </c>
      <c r="O240" s="51" t="s">
        <v>47</v>
      </c>
      <c r="P240" s="45" t="s">
        <v>10</v>
      </c>
      <c r="Q240" s="45" t="s">
        <v>10</v>
      </c>
      <c r="R240" s="53"/>
      <c r="S240" s="53"/>
      <c r="T240" s="55"/>
      <c r="U240" s="53"/>
      <c r="V240" s="53"/>
      <c r="W240" s="58"/>
    </row>
    <row r="241" spans="1:23" ht="15.75" customHeight="1" x14ac:dyDescent="0.2">
      <c r="A241" s="63" t="s">
        <v>10</v>
      </c>
      <c r="B241" s="64">
        <v>113</v>
      </c>
      <c r="C241" s="64">
        <v>42943</v>
      </c>
      <c r="D241" s="66" t="s">
        <v>285</v>
      </c>
      <c r="E241" s="59" t="s">
        <v>280</v>
      </c>
      <c r="F241" s="59" t="s">
        <v>10</v>
      </c>
      <c r="G241" s="59" t="s">
        <v>76</v>
      </c>
      <c r="H241" s="59" t="s">
        <v>286</v>
      </c>
      <c r="I241" s="61" t="s">
        <v>10</v>
      </c>
      <c r="J241" s="44" t="s">
        <v>40</v>
      </c>
      <c r="K241" s="44" t="s">
        <v>41</v>
      </c>
      <c r="L241" s="44" t="s">
        <v>42</v>
      </c>
      <c r="M241" s="44" t="s">
        <v>43</v>
      </c>
      <c r="N241" s="44" t="s">
        <v>44</v>
      </c>
      <c r="O241" s="44" t="s">
        <v>45</v>
      </c>
      <c r="P241" s="44" t="s">
        <v>55</v>
      </c>
      <c r="Q241" s="44" t="s">
        <v>133</v>
      </c>
      <c r="R241" s="52">
        <v>4500</v>
      </c>
      <c r="S241" s="52">
        <v>5950</v>
      </c>
      <c r="T241" s="54">
        <f>SUM(Q242)</f>
        <v>0</v>
      </c>
      <c r="U241" s="56">
        <f>SUM(Q242)*R241</f>
        <v>0</v>
      </c>
      <c r="V241" s="56">
        <f>SUM(Q242)*S241</f>
        <v>0</v>
      </c>
      <c r="W241" s="57" t="s">
        <v>10</v>
      </c>
    </row>
    <row r="242" spans="1:23" ht="86.25" customHeight="1" x14ac:dyDescent="0.2">
      <c r="A242" s="63"/>
      <c r="B242" s="65"/>
      <c r="C242" s="65"/>
      <c r="D242" s="60"/>
      <c r="E242" s="60"/>
      <c r="F242" s="60"/>
      <c r="G242" s="60"/>
      <c r="H242" s="60"/>
      <c r="I242" s="62"/>
      <c r="J242" s="45" t="s">
        <v>10</v>
      </c>
      <c r="K242" s="45" t="s">
        <v>10</v>
      </c>
      <c r="L242" s="45" t="s">
        <v>10</v>
      </c>
      <c r="M242" s="45" t="s">
        <v>10</v>
      </c>
      <c r="N242" s="45" t="s">
        <v>10</v>
      </c>
      <c r="O242" s="45" t="s">
        <v>10</v>
      </c>
      <c r="P242" s="45" t="s">
        <v>10</v>
      </c>
      <c r="Q242" s="51" t="s">
        <v>47</v>
      </c>
      <c r="R242" s="53"/>
      <c r="S242" s="53"/>
      <c r="T242" s="55"/>
      <c r="U242" s="53"/>
      <c r="V242" s="53"/>
      <c r="W242" s="58"/>
    </row>
    <row r="243" spans="1:23" ht="15.75" customHeight="1" x14ac:dyDescent="0.2">
      <c r="A243" s="63" t="s">
        <v>10</v>
      </c>
      <c r="B243" s="64">
        <v>114</v>
      </c>
      <c r="C243" s="64">
        <v>42944</v>
      </c>
      <c r="D243" s="66" t="s">
        <v>287</v>
      </c>
      <c r="E243" s="59" t="s">
        <v>280</v>
      </c>
      <c r="F243" s="59" t="s">
        <v>10</v>
      </c>
      <c r="G243" s="59" t="s">
        <v>288</v>
      </c>
      <c r="H243" s="59" t="s">
        <v>286</v>
      </c>
      <c r="I243" s="61" t="s">
        <v>10</v>
      </c>
      <c r="J243" s="44" t="s">
        <v>40</v>
      </c>
      <c r="K243" s="44" t="s">
        <v>41</v>
      </c>
      <c r="L243" s="44" t="s">
        <v>42</v>
      </c>
      <c r="M243" s="44" t="s">
        <v>43</v>
      </c>
      <c r="N243" s="44" t="s">
        <v>44</v>
      </c>
      <c r="O243" s="44" t="s">
        <v>45</v>
      </c>
      <c r="P243" s="44" t="s">
        <v>55</v>
      </c>
      <c r="Q243" s="44" t="s">
        <v>133</v>
      </c>
      <c r="R243" s="52">
        <v>4500</v>
      </c>
      <c r="S243" s="52">
        <v>5950</v>
      </c>
      <c r="T243" s="54">
        <f>SUM(P244:Q244)</f>
        <v>0</v>
      </c>
      <c r="U243" s="56">
        <f>SUM(P244:Q244)*R243</f>
        <v>0</v>
      </c>
      <c r="V243" s="56">
        <f>SUM(P244:Q244)*S243</f>
        <v>0</v>
      </c>
      <c r="W243" s="57" t="s">
        <v>10</v>
      </c>
    </row>
    <row r="244" spans="1:23" ht="86.25" customHeight="1" x14ac:dyDescent="0.2">
      <c r="A244" s="63"/>
      <c r="B244" s="65"/>
      <c r="C244" s="65"/>
      <c r="D244" s="60"/>
      <c r="E244" s="60"/>
      <c r="F244" s="60"/>
      <c r="G244" s="60"/>
      <c r="H244" s="60"/>
      <c r="I244" s="62"/>
      <c r="J244" s="45" t="s">
        <v>10</v>
      </c>
      <c r="K244" s="45" t="s">
        <v>10</v>
      </c>
      <c r="L244" s="45" t="s">
        <v>10</v>
      </c>
      <c r="M244" s="45" t="s">
        <v>10</v>
      </c>
      <c r="N244" s="45" t="s">
        <v>10</v>
      </c>
      <c r="O244" s="45" t="s">
        <v>10</v>
      </c>
      <c r="P244" s="51" t="s">
        <v>47</v>
      </c>
      <c r="Q244" s="51" t="s">
        <v>47</v>
      </c>
      <c r="R244" s="53"/>
      <c r="S244" s="53"/>
      <c r="T244" s="55"/>
      <c r="U244" s="53"/>
      <c r="V244" s="53"/>
      <c r="W244" s="58"/>
    </row>
    <row r="245" spans="1:23" ht="15.75" customHeight="1" x14ac:dyDescent="0.2">
      <c r="A245" s="63" t="s">
        <v>10</v>
      </c>
      <c r="B245" s="64">
        <v>115</v>
      </c>
      <c r="C245" s="64">
        <v>42942</v>
      </c>
      <c r="D245" s="66" t="s">
        <v>289</v>
      </c>
      <c r="E245" s="59" t="s">
        <v>280</v>
      </c>
      <c r="F245" s="59" t="s">
        <v>10</v>
      </c>
      <c r="G245" s="59" t="s">
        <v>153</v>
      </c>
      <c r="H245" s="59" t="s">
        <v>286</v>
      </c>
      <c r="I245" s="61" t="s">
        <v>10</v>
      </c>
      <c r="J245" s="44" t="s">
        <v>40</v>
      </c>
      <c r="K245" s="44" t="s">
        <v>41</v>
      </c>
      <c r="L245" s="44" t="s">
        <v>42</v>
      </c>
      <c r="M245" s="44" t="s">
        <v>43</v>
      </c>
      <c r="N245" s="44" t="s">
        <v>44</v>
      </c>
      <c r="O245" s="44" t="s">
        <v>45</v>
      </c>
      <c r="P245" s="44" t="s">
        <v>55</v>
      </c>
      <c r="Q245" s="44" t="s">
        <v>133</v>
      </c>
      <c r="R245" s="52">
        <v>4500</v>
      </c>
      <c r="S245" s="52">
        <v>5950</v>
      </c>
      <c r="T245" s="54">
        <f>SUM(Q246)</f>
        <v>0</v>
      </c>
      <c r="U245" s="56">
        <f>SUM(Q246)*R245</f>
        <v>0</v>
      </c>
      <c r="V245" s="56">
        <f>SUM(Q246)*S245</f>
        <v>0</v>
      </c>
      <c r="W245" s="57" t="s">
        <v>10</v>
      </c>
    </row>
    <row r="246" spans="1:23" ht="86.25" customHeight="1" x14ac:dyDescent="0.2">
      <c r="A246" s="63"/>
      <c r="B246" s="65"/>
      <c r="C246" s="65"/>
      <c r="D246" s="60"/>
      <c r="E246" s="60"/>
      <c r="F246" s="60"/>
      <c r="G246" s="60"/>
      <c r="H246" s="60"/>
      <c r="I246" s="62"/>
      <c r="J246" s="45" t="s">
        <v>10</v>
      </c>
      <c r="K246" s="45" t="s">
        <v>10</v>
      </c>
      <c r="L246" s="45" t="s">
        <v>10</v>
      </c>
      <c r="M246" s="45" t="s">
        <v>10</v>
      </c>
      <c r="N246" s="45" t="s">
        <v>10</v>
      </c>
      <c r="O246" s="45" t="s">
        <v>10</v>
      </c>
      <c r="P246" s="45" t="s">
        <v>10</v>
      </c>
      <c r="Q246" s="51" t="s">
        <v>47</v>
      </c>
      <c r="R246" s="53"/>
      <c r="S246" s="53"/>
      <c r="T246" s="55"/>
      <c r="U246" s="53"/>
      <c r="V246" s="53"/>
      <c r="W246" s="58"/>
    </row>
    <row r="247" spans="1:23" ht="15.75" customHeight="1" x14ac:dyDescent="0.2">
      <c r="A247" s="63" t="s">
        <v>10</v>
      </c>
      <c r="B247" s="64">
        <v>116</v>
      </c>
      <c r="C247" s="64">
        <v>42945</v>
      </c>
      <c r="D247" s="66" t="s">
        <v>290</v>
      </c>
      <c r="E247" s="59" t="s">
        <v>280</v>
      </c>
      <c r="F247" s="59" t="s">
        <v>10</v>
      </c>
      <c r="G247" s="59" t="s">
        <v>213</v>
      </c>
      <c r="H247" s="59" t="s">
        <v>291</v>
      </c>
      <c r="I247" s="61" t="s">
        <v>10</v>
      </c>
      <c r="J247" s="44" t="s">
        <v>40</v>
      </c>
      <c r="K247" s="44" t="s">
        <v>41</v>
      </c>
      <c r="L247" s="44" t="s">
        <v>42</v>
      </c>
      <c r="M247" s="44" t="s">
        <v>43</v>
      </c>
      <c r="N247" s="44" t="s">
        <v>44</v>
      </c>
      <c r="O247" s="44" t="s">
        <v>45</v>
      </c>
      <c r="P247" s="44" t="s">
        <v>55</v>
      </c>
      <c r="Q247" s="50" t="s">
        <v>10</v>
      </c>
      <c r="R247" s="52">
        <v>4000</v>
      </c>
      <c r="S247" s="52">
        <v>0</v>
      </c>
      <c r="T247" s="54">
        <f>SUM(J248:Q248)</f>
        <v>0</v>
      </c>
      <c r="U247" s="56">
        <f>SUM(J248:Q248)*R247</f>
        <v>0</v>
      </c>
      <c r="V247" s="56">
        <f>SUM(J248:Q248)*S247</f>
        <v>0</v>
      </c>
      <c r="W247" s="57" t="s">
        <v>10</v>
      </c>
    </row>
    <row r="248" spans="1:23" ht="86.25" customHeight="1" x14ac:dyDescent="0.2">
      <c r="A248" s="63"/>
      <c r="B248" s="65"/>
      <c r="C248" s="65"/>
      <c r="D248" s="60"/>
      <c r="E248" s="60"/>
      <c r="F248" s="60"/>
      <c r="G248" s="60"/>
      <c r="H248" s="60"/>
      <c r="I248" s="62"/>
      <c r="J248" s="51" t="s">
        <v>47</v>
      </c>
      <c r="K248" s="51" t="s">
        <v>47</v>
      </c>
      <c r="L248" s="51" t="s">
        <v>47</v>
      </c>
      <c r="M248" s="51" t="s">
        <v>47</v>
      </c>
      <c r="N248" s="51" t="s">
        <v>47</v>
      </c>
      <c r="O248" s="51" t="s">
        <v>47</v>
      </c>
      <c r="P248" s="51" t="s">
        <v>47</v>
      </c>
      <c r="Q248" s="45" t="s">
        <v>10</v>
      </c>
      <c r="R248" s="53"/>
      <c r="S248" s="53"/>
      <c r="T248" s="55"/>
      <c r="U248" s="53"/>
      <c r="V248" s="53"/>
      <c r="W248" s="58"/>
    </row>
    <row r="249" spans="1:23" ht="15.75" customHeight="1" x14ac:dyDescent="0.2">
      <c r="A249" s="63" t="s">
        <v>10</v>
      </c>
      <c r="B249" s="64">
        <v>117</v>
      </c>
      <c r="C249" s="64">
        <v>42946</v>
      </c>
      <c r="D249" s="66" t="s">
        <v>292</v>
      </c>
      <c r="E249" s="59" t="s">
        <v>280</v>
      </c>
      <c r="F249" s="59" t="s">
        <v>10</v>
      </c>
      <c r="G249" s="59" t="s">
        <v>54</v>
      </c>
      <c r="H249" s="59" t="s">
        <v>291</v>
      </c>
      <c r="I249" s="61" t="s">
        <v>10</v>
      </c>
      <c r="J249" s="44" t="s">
        <v>40</v>
      </c>
      <c r="K249" s="44" t="s">
        <v>41</v>
      </c>
      <c r="L249" s="44" t="s">
        <v>42</v>
      </c>
      <c r="M249" s="44" t="s">
        <v>43</v>
      </c>
      <c r="N249" s="44" t="s">
        <v>44</v>
      </c>
      <c r="O249" s="44" t="s">
        <v>45</v>
      </c>
      <c r="P249" s="44" t="s">
        <v>55</v>
      </c>
      <c r="Q249" s="50" t="s">
        <v>10</v>
      </c>
      <c r="R249" s="52">
        <v>4000</v>
      </c>
      <c r="S249" s="52">
        <v>0</v>
      </c>
      <c r="T249" s="54">
        <f>SUM(K250:Q250)</f>
        <v>0</v>
      </c>
      <c r="U249" s="56">
        <f>SUM(K250:Q250)*R249</f>
        <v>0</v>
      </c>
      <c r="V249" s="56">
        <f>SUM(K250:Q250)*S249</f>
        <v>0</v>
      </c>
      <c r="W249" s="57" t="s">
        <v>10</v>
      </c>
    </row>
    <row r="250" spans="1:23" ht="86.25" customHeight="1" x14ac:dyDescent="0.2">
      <c r="A250" s="63"/>
      <c r="B250" s="65"/>
      <c r="C250" s="65"/>
      <c r="D250" s="60"/>
      <c r="E250" s="60"/>
      <c r="F250" s="60"/>
      <c r="G250" s="60"/>
      <c r="H250" s="60"/>
      <c r="I250" s="62"/>
      <c r="J250" s="45" t="s">
        <v>10</v>
      </c>
      <c r="K250" s="51" t="s">
        <v>47</v>
      </c>
      <c r="L250" s="45" t="s">
        <v>10</v>
      </c>
      <c r="M250" s="45" t="s">
        <v>10</v>
      </c>
      <c r="N250" s="51" t="s">
        <v>47</v>
      </c>
      <c r="O250" s="51" t="s">
        <v>47</v>
      </c>
      <c r="P250" s="51" t="s">
        <v>47</v>
      </c>
      <c r="Q250" s="45" t="s">
        <v>10</v>
      </c>
      <c r="R250" s="53"/>
      <c r="S250" s="53"/>
      <c r="T250" s="55"/>
      <c r="U250" s="53"/>
      <c r="V250" s="53"/>
      <c r="W250" s="58"/>
    </row>
    <row r="251" spans="1:23" ht="15.75" customHeight="1" x14ac:dyDescent="0.2">
      <c r="A251" s="63" t="s">
        <v>10</v>
      </c>
      <c r="B251" s="64">
        <v>118</v>
      </c>
      <c r="C251" s="64">
        <v>42947</v>
      </c>
      <c r="D251" s="66" t="s">
        <v>293</v>
      </c>
      <c r="E251" s="59" t="s">
        <v>280</v>
      </c>
      <c r="F251" s="59" t="s">
        <v>10</v>
      </c>
      <c r="G251" s="59" t="s">
        <v>294</v>
      </c>
      <c r="H251" s="59" t="s">
        <v>291</v>
      </c>
      <c r="I251" s="61" t="s">
        <v>10</v>
      </c>
      <c r="J251" s="44" t="s">
        <v>40</v>
      </c>
      <c r="K251" s="44" t="s">
        <v>41</v>
      </c>
      <c r="L251" s="44" t="s">
        <v>42</v>
      </c>
      <c r="M251" s="44" t="s">
        <v>43</v>
      </c>
      <c r="N251" s="44" t="s">
        <v>44</v>
      </c>
      <c r="O251" s="44" t="s">
        <v>45</v>
      </c>
      <c r="P251" s="44" t="s">
        <v>55</v>
      </c>
      <c r="Q251" s="50" t="s">
        <v>10</v>
      </c>
      <c r="R251" s="52">
        <v>4000</v>
      </c>
      <c r="S251" s="52">
        <v>0</v>
      </c>
      <c r="T251" s="54">
        <f>SUM(J252:Q252)</f>
        <v>0</v>
      </c>
      <c r="U251" s="56">
        <f>SUM(J252:Q252)*R251</f>
        <v>0</v>
      </c>
      <c r="V251" s="56">
        <f>SUM(J252:Q252)*S251</f>
        <v>0</v>
      </c>
      <c r="W251" s="57" t="s">
        <v>10</v>
      </c>
    </row>
    <row r="252" spans="1:23" ht="86.25" customHeight="1" x14ac:dyDescent="0.2">
      <c r="A252" s="63"/>
      <c r="B252" s="65"/>
      <c r="C252" s="65"/>
      <c r="D252" s="60"/>
      <c r="E252" s="60"/>
      <c r="F252" s="60"/>
      <c r="G252" s="60"/>
      <c r="H252" s="60"/>
      <c r="I252" s="62"/>
      <c r="J252" s="51" t="s">
        <v>47</v>
      </c>
      <c r="K252" s="51" t="s">
        <v>47</v>
      </c>
      <c r="L252" s="51" t="s">
        <v>47</v>
      </c>
      <c r="M252" s="51" t="s">
        <v>47</v>
      </c>
      <c r="N252" s="51" t="s">
        <v>47</v>
      </c>
      <c r="O252" s="51" t="s">
        <v>47</v>
      </c>
      <c r="P252" s="51" t="s">
        <v>47</v>
      </c>
      <c r="Q252" s="45" t="s">
        <v>10</v>
      </c>
      <c r="R252" s="53"/>
      <c r="S252" s="53"/>
      <c r="T252" s="55"/>
      <c r="U252" s="53"/>
      <c r="V252" s="53"/>
      <c r="W252" s="58"/>
    </row>
    <row r="253" spans="1:23" ht="15.75" customHeight="1" x14ac:dyDescent="0.2">
      <c r="A253" s="63" t="s">
        <v>10</v>
      </c>
      <c r="B253" s="64">
        <v>119</v>
      </c>
      <c r="C253" s="64">
        <v>42954</v>
      </c>
      <c r="D253" s="66" t="s">
        <v>295</v>
      </c>
      <c r="E253" s="59" t="s">
        <v>280</v>
      </c>
      <c r="F253" s="59" t="s">
        <v>10</v>
      </c>
      <c r="G253" s="59" t="s">
        <v>76</v>
      </c>
      <c r="H253" s="59" t="s">
        <v>296</v>
      </c>
      <c r="I253" s="61" t="s">
        <v>10</v>
      </c>
      <c r="J253" s="44" t="s">
        <v>40</v>
      </c>
      <c r="K253" s="44" t="s">
        <v>41</v>
      </c>
      <c r="L253" s="44" t="s">
        <v>42</v>
      </c>
      <c r="M253" s="44" t="s">
        <v>43</v>
      </c>
      <c r="N253" s="44" t="s">
        <v>44</v>
      </c>
      <c r="O253" s="44" t="s">
        <v>45</v>
      </c>
      <c r="P253" s="50" t="s">
        <v>10</v>
      </c>
      <c r="Q253" s="50" t="s">
        <v>10</v>
      </c>
      <c r="R253" s="52">
        <v>5000</v>
      </c>
      <c r="S253" s="52">
        <v>5950</v>
      </c>
      <c r="T253" s="54">
        <f>SUM(O254:Q254)</f>
        <v>0</v>
      </c>
      <c r="U253" s="56">
        <f>SUM(O254:Q254)*R253</f>
        <v>0</v>
      </c>
      <c r="V253" s="56">
        <f>SUM(O254:Q254)*S253</f>
        <v>0</v>
      </c>
      <c r="W253" s="57" t="s">
        <v>10</v>
      </c>
    </row>
    <row r="254" spans="1:23" ht="86.25" customHeight="1" x14ac:dyDescent="0.2">
      <c r="A254" s="63"/>
      <c r="B254" s="65"/>
      <c r="C254" s="65"/>
      <c r="D254" s="60"/>
      <c r="E254" s="60"/>
      <c r="F254" s="60"/>
      <c r="G254" s="60"/>
      <c r="H254" s="60"/>
      <c r="I254" s="62"/>
      <c r="J254" s="45" t="s">
        <v>10</v>
      </c>
      <c r="K254" s="45" t="s">
        <v>10</v>
      </c>
      <c r="L254" s="45" t="s">
        <v>10</v>
      </c>
      <c r="M254" s="45" t="s">
        <v>10</v>
      </c>
      <c r="N254" s="45" t="s">
        <v>10</v>
      </c>
      <c r="O254" s="51" t="s">
        <v>47</v>
      </c>
      <c r="P254" s="45" t="s">
        <v>10</v>
      </c>
      <c r="Q254" s="45" t="s">
        <v>10</v>
      </c>
      <c r="R254" s="53"/>
      <c r="S254" s="53"/>
      <c r="T254" s="55"/>
      <c r="U254" s="53"/>
      <c r="V254" s="53"/>
      <c r="W254" s="58"/>
    </row>
    <row r="255" spans="1:23" ht="15.75" customHeight="1" x14ac:dyDescent="0.2">
      <c r="A255" s="63" t="s">
        <v>10</v>
      </c>
      <c r="B255" s="64">
        <v>120</v>
      </c>
      <c r="C255" s="64">
        <v>42955</v>
      </c>
      <c r="D255" s="66" t="s">
        <v>297</v>
      </c>
      <c r="E255" s="59" t="s">
        <v>280</v>
      </c>
      <c r="F255" s="59" t="s">
        <v>10</v>
      </c>
      <c r="G255" s="59" t="s">
        <v>298</v>
      </c>
      <c r="H255" s="59" t="s">
        <v>296</v>
      </c>
      <c r="I255" s="61" t="s">
        <v>10</v>
      </c>
      <c r="J255" s="44" t="s">
        <v>40</v>
      </c>
      <c r="K255" s="44" t="s">
        <v>41</v>
      </c>
      <c r="L255" s="44" t="s">
        <v>42</v>
      </c>
      <c r="M255" s="44" t="s">
        <v>43</v>
      </c>
      <c r="N255" s="44" t="s">
        <v>44</v>
      </c>
      <c r="O255" s="44" t="s">
        <v>45</v>
      </c>
      <c r="P255" s="50" t="s">
        <v>10</v>
      </c>
      <c r="Q255" s="50" t="s">
        <v>10</v>
      </c>
      <c r="R255" s="52">
        <v>5000</v>
      </c>
      <c r="S255" s="52">
        <v>5950</v>
      </c>
      <c r="T255" s="54">
        <f>SUM(O256:Q256)</f>
        <v>0</v>
      </c>
      <c r="U255" s="56">
        <f>SUM(O256:Q256)*R255</f>
        <v>0</v>
      </c>
      <c r="V255" s="56">
        <f>SUM(O256:Q256)*S255</f>
        <v>0</v>
      </c>
      <c r="W255" s="57" t="s">
        <v>10</v>
      </c>
    </row>
    <row r="256" spans="1:23" ht="86.25" customHeight="1" x14ac:dyDescent="0.2">
      <c r="A256" s="63"/>
      <c r="B256" s="65"/>
      <c r="C256" s="65"/>
      <c r="D256" s="60"/>
      <c r="E256" s="60"/>
      <c r="F256" s="60"/>
      <c r="G256" s="60"/>
      <c r="H256" s="60"/>
      <c r="I256" s="62"/>
      <c r="J256" s="45" t="s">
        <v>10</v>
      </c>
      <c r="K256" s="45" t="s">
        <v>10</v>
      </c>
      <c r="L256" s="45" t="s">
        <v>10</v>
      </c>
      <c r="M256" s="45" t="s">
        <v>10</v>
      </c>
      <c r="N256" s="45" t="s">
        <v>10</v>
      </c>
      <c r="O256" s="51" t="s">
        <v>47</v>
      </c>
      <c r="P256" s="45" t="s">
        <v>10</v>
      </c>
      <c r="Q256" s="45" t="s">
        <v>10</v>
      </c>
      <c r="R256" s="53"/>
      <c r="S256" s="53"/>
      <c r="T256" s="55"/>
      <c r="U256" s="53"/>
      <c r="V256" s="53"/>
      <c r="W256" s="58"/>
    </row>
    <row r="257" spans="1:23" ht="15.75" customHeight="1" x14ac:dyDescent="0.2">
      <c r="A257" s="63" t="s">
        <v>10</v>
      </c>
      <c r="B257" s="64">
        <v>121</v>
      </c>
      <c r="C257" s="64">
        <v>42995</v>
      </c>
      <c r="D257" s="66" t="s">
        <v>299</v>
      </c>
      <c r="E257" s="59" t="s">
        <v>237</v>
      </c>
      <c r="F257" s="59" t="s">
        <v>10</v>
      </c>
      <c r="G257" s="59" t="s">
        <v>51</v>
      </c>
      <c r="H257" s="59" t="s">
        <v>300</v>
      </c>
      <c r="I257" s="61" t="s">
        <v>10</v>
      </c>
      <c r="J257" s="44" t="s">
        <v>40</v>
      </c>
      <c r="K257" s="44" t="s">
        <v>41</v>
      </c>
      <c r="L257" s="44" t="s">
        <v>42</v>
      </c>
      <c r="M257" s="44" t="s">
        <v>43</v>
      </c>
      <c r="N257" s="44" t="s">
        <v>44</v>
      </c>
      <c r="O257" s="44" t="s">
        <v>45</v>
      </c>
      <c r="P257" s="44" t="s">
        <v>55</v>
      </c>
      <c r="Q257" s="50" t="s">
        <v>10</v>
      </c>
      <c r="R257" s="52">
        <v>5000</v>
      </c>
      <c r="S257" s="52">
        <v>5450</v>
      </c>
      <c r="T257" s="54">
        <f>SUM(K258:Q258)</f>
        <v>0</v>
      </c>
      <c r="U257" s="56">
        <f>SUM(K258:Q258)*R257</f>
        <v>0</v>
      </c>
      <c r="V257" s="56">
        <f>SUM(K258:Q258)*S257</f>
        <v>0</v>
      </c>
      <c r="W257" s="57" t="s">
        <v>10</v>
      </c>
    </row>
    <row r="258" spans="1:23" ht="86.25" customHeight="1" x14ac:dyDescent="0.2">
      <c r="A258" s="63"/>
      <c r="B258" s="65"/>
      <c r="C258" s="65"/>
      <c r="D258" s="60"/>
      <c r="E258" s="60"/>
      <c r="F258" s="60"/>
      <c r="G258" s="60"/>
      <c r="H258" s="60"/>
      <c r="I258" s="62"/>
      <c r="J258" s="45" t="s">
        <v>10</v>
      </c>
      <c r="K258" s="51" t="s">
        <v>47</v>
      </c>
      <c r="L258" s="45" t="s">
        <v>10</v>
      </c>
      <c r="M258" s="45" t="s">
        <v>10</v>
      </c>
      <c r="N258" s="45" t="s">
        <v>10</v>
      </c>
      <c r="O258" s="45" t="s">
        <v>10</v>
      </c>
      <c r="P258" s="45" t="s">
        <v>10</v>
      </c>
      <c r="Q258" s="45" t="s">
        <v>10</v>
      </c>
      <c r="R258" s="53"/>
      <c r="S258" s="53"/>
      <c r="T258" s="55"/>
      <c r="U258" s="53"/>
      <c r="V258" s="53"/>
      <c r="W258" s="58"/>
    </row>
    <row r="259" spans="1:23" ht="15.75" customHeight="1" x14ac:dyDescent="0.2">
      <c r="A259" s="63" t="s">
        <v>10</v>
      </c>
      <c r="B259" s="64">
        <v>122</v>
      </c>
      <c r="C259" s="64">
        <v>42990</v>
      </c>
      <c r="D259" s="66" t="s">
        <v>301</v>
      </c>
      <c r="E259" s="59" t="s">
        <v>237</v>
      </c>
      <c r="F259" s="59" t="s">
        <v>10</v>
      </c>
      <c r="G259" s="59" t="s">
        <v>302</v>
      </c>
      <c r="H259" s="59" t="s">
        <v>300</v>
      </c>
      <c r="I259" s="61" t="s">
        <v>10</v>
      </c>
      <c r="J259" s="44" t="s">
        <v>40</v>
      </c>
      <c r="K259" s="44" t="s">
        <v>41</v>
      </c>
      <c r="L259" s="44" t="s">
        <v>42</v>
      </c>
      <c r="M259" s="44" t="s">
        <v>43</v>
      </c>
      <c r="N259" s="44" t="s">
        <v>44</v>
      </c>
      <c r="O259" s="44" t="s">
        <v>45</v>
      </c>
      <c r="P259" s="44" t="s">
        <v>55</v>
      </c>
      <c r="Q259" s="50" t="s">
        <v>10</v>
      </c>
      <c r="R259" s="52">
        <v>5000</v>
      </c>
      <c r="S259" s="52">
        <v>5950</v>
      </c>
      <c r="T259" s="54">
        <f>SUM(J260:Q260)</f>
        <v>0</v>
      </c>
      <c r="U259" s="56">
        <f>SUM(J260:Q260)*R259</f>
        <v>0</v>
      </c>
      <c r="V259" s="56">
        <f>SUM(J260:Q260)*S259</f>
        <v>0</v>
      </c>
      <c r="W259" s="57" t="s">
        <v>10</v>
      </c>
    </row>
    <row r="260" spans="1:23" ht="86.25" customHeight="1" x14ac:dyDescent="0.2">
      <c r="A260" s="63"/>
      <c r="B260" s="65"/>
      <c r="C260" s="65"/>
      <c r="D260" s="60"/>
      <c r="E260" s="60"/>
      <c r="F260" s="60"/>
      <c r="G260" s="60"/>
      <c r="H260" s="60"/>
      <c r="I260" s="62"/>
      <c r="J260" s="51" t="s">
        <v>47</v>
      </c>
      <c r="K260" s="45" t="s">
        <v>10</v>
      </c>
      <c r="L260" s="45" t="s">
        <v>10</v>
      </c>
      <c r="M260" s="45" t="s">
        <v>10</v>
      </c>
      <c r="N260" s="45" t="s">
        <v>10</v>
      </c>
      <c r="O260" s="45" t="s">
        <v>10</v>
      </c>
      <c r="P260" s="45" t="s">
        <v>10</v>
      </c>
      <c r="Q260" s="45" t="s">
        <v>10</v>
      </c>
      <c r="R260" s="53"/>
      <c r="S260" s="53"/>
      <c r="T260" s="55"/>
      <c r="U260" s="53"/>
      <c r="V260" s="53"/>
      <c r="W260" s="58"/>
    </row>
    <row r="261" spans="1:23" ht="15.75" customHeight="1" x14ac:dyDescent="0.2">
      <c r="A261" s="63" t="s">
        <v>10</v>
      </c>
      <c r="B261" s="64">
        <v>123</v>
      </c>
      <c r="C261" s="64">
        <v>42992</v>
      </c>
      <c r="D261" s="66" t="s">
        <v>303</v>
      </c>
      <c r="E261" s="59" t="s">
        <v>237</v>
      </c>
      <c r="F261" s="59" t="s">
        <v>10</v>
      </c>
      <c r="G261" s="59" t="s">
        <v>213</v>
      </c>
      <c r="H261" s="59" t="s">
        <v>300</v>
      </c>
      <c r="I261" s="61" t="s">
        <v>10</v>
      </c>
      <c r="J261" s="44" t="s">
        <v>40</v>
      </c>
      <c r="K261" s="44" t="s">
        <v>41</v>
      </c>
      <c r="L261" s="44" t="s">
        <v>42</v>
      </c>
      <c r="M261" s="44" t="s">
        <v>43</v>
      </c>
      <c r="N261" s="44" t="s">
        <v>44</v>
      </c>
      <c r="O261" s="44" t="s">
        <v>45</v>
      </c>
      <c r="P261" s="44" t="s">
        <v>55</v>
      </c>
      <c r="Q261" s="50" t="s">
        <v>10</v>
      </c>
      <c r="R261" s="52">
        <v>5000</v>
      </c>
      <c r="S261" s="52">
        <v>5950</v>
      </c>
      <c r="T261" s="54">
        <f>SUM(J262:Q262)</f>
        <v>0</v>
      </c>
      <c r="U261" s="56">
        <f>SUM(J262:Q262)*R261</f>
        <v>0</v>
      </c>
      <c r="V261" s="56">
        <f>SUM(J262:Q262)*S261</f>
        <v>0</v>
      </c>
      <c r="W261" s="57" t="s">
        <v>10</v>
      </c>
    </row>
    <row r="262" spans="1:23" ht="86.25" customHeight="1" x14ac:dyDescent="0.2">
      <c r="A262" s="63"/>
      <c r="B262" s="65"/>
      <c r="C262" s="65"/>
      <c r="D262" s="60"/>
      <c r="E262" s="60"/>
      <c r="F262" s="60"/>
      <c r="G262" s="60"/>
      <c r="H262" s="60"/>
      <c r="I262" s="62"/>
      <c r="J262" s="51" t="s">
        <v>47</v>
      </c>
      <c r="K262" s="45" t="s">
        <v>10</v>
      </c>
      <c r="L262" s="45" t="s">
        <v>10</v>
      </c>
      <c r="M262" s="45" t="s">
        <v>10</v>
      </c>
      <c r="N262" s="45" t="s">
        <v>10</v>
      </c>
      <c r="O262" s="45" t="s">
        <v>10</v>
      </c>
      <c r="P262" s="45" t="s">
        <v>10</v>
      </c>
      <c r="Q262" s="45" t="s">
        <v>10</v>
      </c>
      <c r="R262" s="53"/>
      <c r="S262" s="53"/>
      <c r="T262" s="55"/>
      <c r="U262" s="53"/>
      <c r="V262" s="53"/>
      <c r="W262" s="58"/>
    </row>
    <row r="263" spans="1:23" ht="15.75" customHeight="1" x14ac:dyDescent="0.2">
      <c r="A263" s="63" t="s">
        <v>10</v>
      </c>
      <c r="B263" s="64">
        <v>124</v>
      </c>
      <c r="C263" s="64">
        <v>42988</v>
      </c>
      <c r="D263" s="66" t="s">
        <v>304</v>
      </c>
      <c r="E263" s="59" t="s">
        <v>237</v>
      </c>
      <c r="F263" s="59" t="s">
        <v>10</v>
      </c>
      <c r="G263" s="59" t="s">
        <v>305</v>
      </c>
      <c r="H263" s="59" t="s">
        <v>306</v>
      </c>
      <c r="I263" s="61" t="s">
        <v>10</v>
      </c>
      <c r="J263" s="50" t="s">
        <v>10</v>
      </c>
      <c r="K263" s="44" t="s">
        <v>41</v>
      </c>
      <c r="L263" s="44" t="s">
        <v>42</v>
      </c>
      <c r="M263" s="44" t="s">
        <v>43</v>
      </c>
      <c r="N263" s="44" t="s">
        <v>44</v>
      </c>
      <c r="O263" s="44" t="s">
        <v>45</v>
      </c>
      <c r="P263" s="44" t="s">
        <v>55</v>
      </c>
      <c r="Q263" s="44" t="s">
        <v>133</v>
      </c>
      <c r="R263" s="52">
        <v>5000</v>
      </c>
      <c r="S263" s="52">
        <v>5450</v>
      </c>
      <c r="T263" s="54">
        <f>SUM(K264:Q264)</f>
        <v>0</v>
      </c>
      <c r="U263" s="56">
        <f>SUM(K264:Q264)*R263</f>
        <v>0</v>
      </c>
      <c r="V263" s="56">
        <f>SUM(K264:Q264)*S263</f>
        <v>0</v>
      </c>
      <c r="W263" s="57" t="s">
        <v>10</v>
      </c>
    </row>
    <row r="264" spans="1:23" ht="86.25" customHeight="1" x14ac:dyDescent="0.2">
      <c r="A264" s="63"/>
      <c r="B264" s="65"/>
      <c r="C264" s="65"/>
      <c r="D264" s="60"/>
      <c r="E264" s="60"/>
      <c r="F264" s="60"/>
      <c r="G264" s="60"/>
      <c r="H264" s="60"/>
      <c r="I264" s="62"/>
      <c r="J264" s="45" t="s">
        <v>10</v>
      </c>
      <c r="K264" s="51" t="s">
        <v>47</v>
      </c>
      <c r="L264" s="45" t="s">
        <v>10</v>
      </c>
      <c r="M264" s="45" t="s">
        <v>10</v>
      </c>
      <c r="N264" s="45" t="s">
        <v>10</v>
      </c>
      <c r="O264" s="45" t="s">
        <v>10</v>
      </c>
      <c r="P264" s="45" t="s">
        <v>10</v>
      </c>
      <c r="Q264" s="45" t="s">
        <v>10</v>
      </c>
      <c r="R264" s="53"/>
      <c r="S264" s="53"/>
      <c r="T264" s="55"/>
      <c r="U264" s="53"/>
      <c r="V264" s="53"/>
      <c r="W264" s="58"/>
    </row>
    <row r="265" spans="1:23" ht="15.75" customHeight="1" x14ac:dyDescent="0.2">
      <c r="A265" s="63" t="s">
        <v>10</v>
      </c>
      <c r="B265" s="64">
        <v>125</v>
      </c>
      <c r="C265" s="64">
        <v>42976</v>
      </c>
      <c r="D265" s="66" t="s">
        <v>307</v>
      </c>
      <c r="E265" s="59" t="s">
        <v>65</v>
      </c>
      <c r="F265" s="59" t="s">
        <v>10</v>
      </c>
      <c r="G265" s="59" t="s">
        <v>76</v>
      </c>
      <c r="H265" s="59" t="s">
        <v>308</v>
      </c>
      <c r="I265" s="61" t="s">
        <v>10</v>
      </c>
      <c r="J265" s="50" t="s">
        <v>10</v>
      </c>
      <c r="K265" s="44" t="s">
        <v>41</v>
      </c>
      <c r="L265" s="44" t="s">
        <v>42</v>
      </c>
      <c r="M265" s="44" t="s">
        <v>43</v>
      </c>
      <c r="N265" s="44" t="s">
        <v>44</v>
      </c>
      <c r="O265" s="44" t="s">
        <v>45</v>
      </c>
      <c r="P265" s="44" t="s">
        <v>55</v>
      </c>
      <c r="Q265" s="50" t="s">
        <v>10</v>
      </c>
      <c r="R265" s="52">
        <v>5000</v>
      </c>
      <c r="S265" s="52">
        <v>5950</v>
      </c>
      <c r="T265" s="54">
        <f>SUM(P266:Q266)</f>
        <v>0</v>
      </c>
      <c r="U265" s="56">
        <f>SUM(P266:Q266)*R265</f>
        <v>0</v>
      </c>
      <c r="V265" s="56">
        <f>SUM(P266:Q266)*S265</f>
        <v>0</v>
      </c>
      <c r="W265" s="57" t="s">
        <v>10</v>
      </c>
    </row>
    <row r="266" spans="1:23" ht="86.25" customHeight="1" x14ac:dyDescent="0.2">
      <c r="A266" s="63"/>
      <c r="B266" s="65"/>
      <c r="C266" s="65"/>
      <c r="D266" s="60"/>
      <c r="E266" s="60"/>
      <c r="F266" s="60"/>
      <c r="G266" s="60"/>
      <c r="H266" s="60"/>
      <c r="I266" s="62"/>
      <c r="J266" s="45" t="s">
        <v>10</v>
      </c>
      <c r="K266" s="45" t="s">
        <v>10</v>
      </c>
      <c r="L266" s="45" t="s">
        <v>10</v>
      </c>
      <c r="M266" s="45" t="s">
        <v>10</v>
      </c>
      <c r="N266" s="45" t="s">
        <v>10</v>
      </c>
      <c r="O266" s="45" t="s">
        <v>10</v>
      </c>
      <c r="P266" s="51" t="s">
        <v>47</v>
      </c>
      <c r="Q266" s="45" t="s">
        <v>10</v>
      </c>
      <c r="R266" s="53"/>
      <c r="S266" s="53"/>
      <c r="T266" s="55"/>
      <c r="U266" s="53"/>
      <c r="V266" s="53"/>
      <c r="W266" s="58"/>
    </row>
    <row r="267" spans="1:23" ht="15.75" customHeight="1" x14ac:dyDescent="0.2">
      <c r="A267" s="63" t="s">
        <v>10</v>
      </c>
      <c r="B267" s="64">
        <v>126</v>
      </c>
      <c r="C267" s="64">
        <v>42977</v>
      </c>
      <c r="D267" s="66" t="s">
        <v>309</v>
      </c>
      <c r="E267" s="59" t="s">
        <v>65</v>
      </c>
      <c r="F267" s="59" t="s">
        <v>10</v>
      </c>
      <c r="G267" s="59" t="s">
        <v>298</v>
      </c>
      <c r="H267" s="59" t="s">
        <v>308</v>
      </c>
      <c r="I267" s="61" t="s">
        <v>10</v>
      </c>
      <c r="J267" s="50" t="s">
        <v>10</v>
      </c>
      <c r="K267" s="44" t="s">
        <v>41</v>
      </c>
      <c r="L267" s="44" t="s">
        <v>42</v>
      </c>
      <c r="M267" s="44" t="s">
        <v>43</v>
      </c>
      <c r="N267" s="44" t="s">
        <v>44</v>
      </c>
      <c r="O267" s="44" t="s">
        <v>45</v>
      </c>
      <c r="P267" s="44" t="s">
        <v>55</v>
      </c>
      <c r="Q267" s="50" t="s">
        <v>10</v>
      </c>
      <c r="R267" s="52">
        <v>5000</v>
      </c>
      <c r="S267" s="52">
        <v>5950</v>
      </c>
      <c r="T267" s="54">
        <f>SUM(P268:Q268)</f>
        <v>0</v>
      </c>
      <c r="U267" s="56">
        <f>SUM(P268:Q268)*R267</f>
        <v>0</v>
      </c>
      <c r="V267" s="56">
        <f>SUM(P268:Q268)*S267</f>
        <v>0</v>
      </c>
      <c r="W267" s="57" t="s">
        <v>10</v>
      </c>
    </row>
    <row r="268" spans="1:23" ht="86.25" customHeight="1" x14ac:dyDescent="0.2">
      <c r="A268" s="63"/>
      <c r="B268" s="65"/>
      <c r="C268" s="65"/>
      <c r="D268" s="60"/>
      <c r="E268" s="60"/>
      <c r="F268" s="60"/>
      <c r="G268" s="60"/>
      <c r="H268" s="60"/>
      <c r="I268" s="62"/>
      <c r="J268" s="45" t="s">
        <v>10</v>
      </c>
      <c r="K268" s="45" t="s">
        <v>10</v>
      </c>
      <c r="L268" s="45" t="s">
        <v>10</v>
      </c>
      <c r="M268" s="45" t="s">
        <v>10</v>
      </c>
      <c r="N268" s="45" t="s">
        <v>10</v>
      </c>
      <c r="O268" s="45" t="s">
        <v>10</v>
      </c>
      <c r="P268" s="51" t="s">
        <v>47</v>
      </c>
      <c r="Q268" s="45" t="s">
        <v>10</v>
      </c>
      <c r="R268" s="53"/>
      <c r="S268" s="53"/>
      <c r="T268" s="55"/>
      <c r="U268" s="53"/>
      <c r="V268" s="53"/>
      <c r="W268" s="58"/>
    </row>
    <row r="269" spans="1:23" ht="15.75" customHeight="1" x14ac:dyDescent="0.2">
      <c r="A269" s="63" t="s">
        <v>10</v>
      </c>
      <c r="B269" s="64">
        <v>127</v>
      </c>
      <c r="C269" s="64">
        <v>42960</v>
      </c>
      <c r="D269" s="66" t="s">
        <v>310</v>
      </c>
      <c r="E269" s="59" t="s">
        <v>65</v>
      </c>
      <c r="F269" s="59" t="s">
        <v>10</v>
      </c>
      <c r="G269" s="59" t="s">
        <v>302</v>
      </c>
      <c r="H269" s="59" t="s">
        <v>311</v>
      </c>
      <c r="I269" s="61" t="s">
        <v>10</v>
      </c>
      <c r="J269" s="50" t="s">
        <v>10</v>
      </c>
      <c r="K269" s="44" t="s">
        <v>41</v>
      </c>
      <c r="L269" s="44" t="s">
        <v>42</v>
      </c>
      <c r="M269" s="44" t="s">
        <v>43</v>
      </c>
      <c r="N269" s="44" t="s">
        <v>44</v>
      </c>
      <c r="O269" s="44" t="s">
        <v>45</v>
      </c>
      <c r="P269" s="44" t="s">
        <v>55</v>
      </c>
      <c r="Q269" s="50" t="s">
        <v>10</v>
      </c>
      <c r="R269" s="52">
        <v>4000</v>
      </c>
      <c r="S269" s="52">
        <v>4450</v>
      </c>
      <c r="T269" s="54">
        <f>SUM(P270:Q270)</f>
        <v>0</v>
      </c>
      <c r="U269" s="56">
        <f>SUM(P270:Q270)*R269</f>
        <v>0</v>
      </c>
      <c r="V269" s="56">
        <f>SUM(P270:Q270)*S269</f>
        <v>0</v>
      </c>
      <c r="W269" s="57" t="s">
        <v>10</v>
      </c>
    </row>
    <row r="270" spans="1:23" ht="86.25" customHeight="1" x14ac:dyDescent="0.2">
      <c r="A270" s="63"/>
      <c r="B270" s="65"/>
      <c r="C270" s="65"/>
      <c r="D270" s="60"/>
      <c r="E270" s="60"/>
      <c r="F270" s="60"/>
      <c r="G270" s="60"/>
      <c r="H270" s="60"/>
      <c r="I270" s="62"/>
      <c r="J270" s="45" t="s">
        <v>10</v>
      </c>
      <c r="K270" s="45" t="s">
        <v>10</v>
      </c>
      <c r="L270" s="45" t="s">
        <v>10</v>
      </c>
      <c r="M270" s="45" t="s">
        <v>10</v>
      </c>
      <c r="N270" s="45" t="s">
        <v>10</v>
      </c>
      <c r="O270" s="45" t="s">
        <v>10</v>
      </c>
      <c r="P270" s="51" t="s">
        <v>47</v>
      </c>
      <c r="Q270" s="45" t="s">
        <v>10</v>
      </c>
      <c r="R270" s="53"/>
      <c r="S270" s="53"/>
      <c r="T270" s="55"/>
      <c r="U270" s="53"/>
      <c r="V270" s="53"/>
      <c r="W270" s="58"/>
    </row>
    <row r="271" spans="1:23" ht="15.75" customHeight="1" x14ac:dyDescent="0.2">
      <c r="A271" s="63" t="s">
        <v>10</v>
      </c>
      <c r="B271" s="64">
        <v>128</v>
      </c>
      <c r="C271" s="64">
        <v>42959</v>
      </c>
      <c r="D271" s="66" t="s">
        <v>312</v>
      </c>
      <c r="E271" s="59" t="s">
        <v>65</v>
      </c>
      <c r="F271" s="59" t="s">
        <v>10</v>
      </c>
      <c r="G271" s="59" t="s">
        <v>102</v>
      </c>
      <c r="H271" s="59" t="s">
        <v>311</v>
      </c>
      <c r="I271" s="61" t="s">
        <v>10</v>
      </c>
      <c r="J271" s="50" t="s">
        <v>10</v>
      </c>
      <c r="K271" s="44" t="s">
        <v>41</v>
      </c>
      <c r="L271" s="44" t="s">
        <v>42</v>
      </c>
      <c r="M271" s="44" t="s">
        <v>43</v>
      </c>
      <c r="N271" s="44" t="s">
        <v>44</v>
      </c>
      <c r="O271" s="44" t="s">
        <v>45</v>
      </c>
      <c r="P271" s="44" t="s">
        <v>55</v>
      </c>
      <c r="Q271" s="50" t="s">
        <v>10</v>
      </c>
      <c r="R271" s="52">
        <v>4000</v>
      </c>
      <c r="S271" s="52">
        <v>4450</v>
      </c>
      <c r="T271" s="54">
        <f>SUM(L272:Q272)</f>
        <v>0</v>
      </c>
      <c r="U271" s="56">
        <f>SUM(L272:Q272)*R271</f>
        <v>0</v>
      </c>
      <c r="V271" s="56">
        <f>SUM(L272:Q272)*S271</f>
        <v>0</v>
      </c>
      <c r="W271" s="57" t="s">
        <v>10</v>
      </c>
    </row>
    <row r="272" spans="1:23" ht="86.25" customHeight="1" x14ac:dyDescent="0.2">
      <c r="A272" s="63"/>
      <c r="B272" s="65"/>
      <c r="C272" s="65"/>
      <c r="D272" s="60"/>
      <c r="E272" s="60"/>
      <c r="F272" s="60"/>
      <c r="G272" s="60"/>
      <c r="H272" s="60"/>
      <c r="I272" s="62"/>
      <c r="J272" s="45" t="s">
        <v>10</v>
      </c>
      <c r="K272" s="45" t="s">
        <v>10</v>
      </c>
      <c r="L272" s="51" t="s">
        <v>47</v>
      </c>
      <c r="M272" s="51" t="s">
        <v>47</v>
      </c>
      <c r="N272" s="45" t="s">
        <v>10</v>
      </c>
      <c r="O272" s="51" t="s">
        <v>47</v>
      </c>
      <c r="P272" s="45" t="s">
        <v>10</v>
      </c>
      <c r="Q272" s="45" t="s">
        <v>10</v>
      </c>
      <c r="R272" s="53"/>
      <c r="S272" s="53"/>
      <c r="T272" s="55"/>
      <c r="U272" s="53"/>
      <c r="V272" s="53"/>
      <c r="W272" s="58"/>
    </row>
    <row r="273" spans="1:23" ht="15.75" customHeight="1" x14ac:dyDescent="0.2">
      <c r="A273" s="63" t="s">
        <v>10</v>
      </c>
      <c r="B273" s="64">
        <v>129</v>
      </c>
      <c r="C273" s="64">
        <v>42958</v>
      </c>
      <c r="D273" s="66" t="s">
        <v>313</v>
      </c>
      <c r="E273" s="59" t="s">
        <v>65</v>
      </c>
      <c r="F273" s="59" t="s">
        <v>10</v>
      </c>
      <c r="G273" s="59" t="s">
        <v>121</v>
      </c>
      <c r="H273" s="59" t="s">
        <v>311</v>
      </c>
      <c r="I273" s="61" t="s">
        <v>10</v>
      </c>
      <c r="J273" s="50" t="s">
        <v>10</v>
      </c>
      <c r="K273" s="44" t="s">
        <v>41</v>
      </c>
      <c r="L273" s="44" t="s">
        <v>42</v>
      </c>
      <c r="M273" s="44" t="s">
        <v>43</v>
      </c>
      <c r="N273" s="44" t="s">
        <v>44</v>
      </c>
      <c r="O273" s="44" t="s">
        <v>45</v>
      </c>
      <c r="P273" s="44" t="s">
        <v>55</v>
      </c>
      <c r="Q273" s="50" t="s">
        <v>10</v>
      </c>
      <c r="R273" s="52">
        <v>4000</v>
      </c>
      <c r="S273" s="52">
        <v>4450</v>
      </c>
      <c r="T273" s="54">
        <f>SUM(M274:Q274)</f>
        <v>0</v>
      </c>
      <c r="U273" s="56">
        <f>SUM(M274:Q274)*R273</f>
        <v>0</v>
      </c>
      <c r="V273" s="56">
        <f>SUM(M274:Q274)*S273</f>
        <v>0</v>
      </c>
      <c r="W273" s="57" t="s">
        <v>10</v>
      </c>
    </row>
    <row r="274" spans="1:23" ht="86.25" customHeight="1" x14ac:dyDescent="0.2">
      <c r="A274" s="63"/>
      <c r="B274" s="65"/>
      <c r="C274" s="65"/>
      <c r="D274" s="60"/>
      <c r="E274" s="60"/>
      <c r="F274" s="60"/>
      <c r="G274" s="60"/>
      <c r="H274" s="60"/>
      <c r="I274" s="62"/>
      <c r="J274" s="45" t="s">
        <v>10</v>
      </c>
      <c r="K274" s="45" t="s">
        <v>10</v>
      </c>
      <c r="L274" s="45" t="s">
        <v>10</v>
      </c>
      <c r="M274" s="51" t="s">
        <v>47</v>
      </c>
      <c r="N274" s="51" t="s">
        <v>47</v>
      </c>
      <c r="O274" s="45" t="s">
        <v>10</v>
      </c>
      <c r="P274" s="51" t="s">
        <v>47</v>
      </c>
      <c r="Q274" s="45" t="s">
        <v>10</v>
      </c>
      <c r="R274" s="53"/>
      <c r="S274" s="53"/>
      <c r="T274" s="55"/>
      <c r="U274" s="53"/>
      <c r="V274" s="53"/>
      <c r="W274" s="58"/>
    </row>
    <row r="275" spans="1:23" ht="15.75" customHeight="1" x14ac:dyDescent="0.2">
      <c r="A275" s="63" t="s">
        <v>10</v>
      </c>
      <c r="B275" s="64">
        <v>130</v>
      </c>
      <c r="C275" s="64">
        <v>42961</v>
      </c>
      <c r="D275" s="66" t="s">
        <v>314</v>
      </c>
      <c r="E275" s="59" t="s">
        <v>65</v>
      </c>
      <c r="F275" s="59" t="s">
        <v>10</v>
      </c>
      <c r="G275" s="59" t="s">
        <v>315</v>
      </c>
      <c r="H275" s="59" t="s">
        <v>311</v>
      </c>
      <c r="I275" s="61" t="s">
        <v>10</v>
      </c>
      <c r="J275" s="50" t="s">
        <v>10</v>
      </c>
      <c r="K275" s="44" t="s">
        <v>41</v>
      </c>
      <c r="L275" s="44" t="s">
        <v>42</v>
      </c>
      <c r="M275" s="44" t="s">
        <v>43</v>
      </c>
      <c r="N275" s="44" t="s">
        <v>44</v>
      </c>
      <c r="O275" s="44" t="s">
        <v>45</v>
      </c>
      <c r="P275" s="44" t="s">
        <v>55</v>
      </c>
      <c r="Q275" s="50" t="s">
        <v>10</v>
      </c>
      <c r="R275" s="52">
        <v>4000</v>
      </c>
      <c r="S275" s="52">
        <v>4450</v>
      </c>
      <c r="T275" s="54">
        <f>SUM(K276:Q276)</f>
        <v>0</v>
      </c>
      <c r="U275" s="56">
        <f>SUM(K276:Q276)*R275</f>
        <v>0</v>
      </c>
      <c r="V275" s="56">
        <f>SUM(K276:Q276)*S275</f>
        <v>0</v>
      </c>
      <c r="W275" s="57" t="s">
        <v>10</v>
      </c>
    </row>
    <row r="276" spans="1:23" ht="86.25" customHeight="1" x14ac:dyDescent="0.2">
      <c r="A276" s="63"/>
      <c r="B276" s="65"/>
      <c r="C276" s="65"/>
      <c r="D276" s="60"/>
      <c r="E276" s="60"/>
      <c r="F276" s="60"/>
      <c r="G276" s="60"/>
      <c r="H276" s="60"/>
      <c r="I276" s="62"/>
      <c r="J276" s="45" t="s">
        <v>10</v>
      </c>
      <c r="K276" s="51" t="s">
        <v>47</v>
      </c>
      <c r="L276" s="51" t="s">
        <v>47</v>
      </c>
      <c r="M276" s="51" t="s">
        <v>47</v>
      </c>
      <c r="N276" s="51" t="s">
        <v>47</v>
      </c>
      <c r="O276" s="51" t="s">
        <v>47</v>
      </c>
      <c r="P276" s="51" t="s">
        <v>47</v>
      </c>
      <c r="Q276" s="45" t="s">
        <v>10</v>
      </c>
      <c r="R276" s="53"/>
      <c r="S276" s="53"/>
      <c r="T276" s="55"/>
      <c r="U276" s="53"/>
      <c r="V276" s="53"/>
      <c r="W276" s="58"/>
    </row>
    <row r="277" spans="1:23" s="3" customFormat="1" ht="26.45" customHeight="1" x14ac:dyDescent="0.2">
      <c r="A277" s="11"/>
      <c r="B277" s="11"/>
      <c r="C277" s="11"/>
      <c r="D277" s="11"/>
      <c r="E277" s="11"/>
      <c r="F277" s="11"/>
      <c r="G277" s="11"/>
      <c r="H277" s="11"/>
      <c r="I277" s="46"/>
      <c r="J277" s="11"/>
      <c r="K277" s="47"/>
      <c r="L277" s="47"/>
      <c r="M277" s="47"/>
      <c r="N277" s="47"/>
      <c r="O277" s="47"/>
      <c r="P277" s="47"/>
      <c r="Q277" s="47"/>
      <c r="R277" s="47"/>
      <c r="S277" s="46"/>
      <c r="T277" s="48">
        <f>SUM(T14:T276)</f>
        <v>0</v>
      </c>
      <c r="U277" s="49">
        <f>SUM(U14:U276)</f>
        <v>0</v>
      </c>
      <c r="V277" s="49">
        <f>SUM(V14:V276)</f>
        <v>0</v>
      </c>
      <c r="W277" s="46"/>
    </row>
  </sheetData>
  <mergeCells count="1958">
    <mergeCell ref="G14:G15"/>
    <mergeCell ref="U14:U15"/>
    <mergeCell ref="S14:S15"/>
    <mergeCell ref="R14:R15"/>
    <mergeCell ref="T14:T15"/>
    <mergeCell ref="I14:I15"/>
    <mergeCell ref="S16:S17"/>
    <mergeCell ref="T16:T17"/>
    <mergeCell ref="U16:U17"/>
    <mergeCell ref="V16:V17"/>
    <mergeCell ref="W16:W17"/>
    <mergeCell ref="F16:F17"/>
    <mergeCell ref="G16:G17"/>
    <mergeCell ref="H16:H17"/>
    <mergeCell ref="I16:I17"/>
    <mergeCell ref="R16:R17"/>
    <mergeCell ref="A16:A17"/>
    <mergeCell ref="B16:B17"/>
    <mergeCell ref="C16:C17"/>
    <mergeCell ref="D16:D17"/>
    <mergeCell ref="E16:E17"/>
    <mergeCell ref="E1:F1"/>
    <mergeCell ref="E2:F2"/>
    <mergeCell ref="E3:F3"/>
    <mergeCell ref="E4:F4"/>
    <mergeCell ref="H14:H15"/>
    <mergeCell ref="E14:E15"/>
    <mergeCell ref="H1:Q1"/>
    <mergeCell ref="H2:Q2"/>
    <mergeCell ref="H3:Q3"/>
    <mergeCell ref="J11:Q11"/>
    <mergeCell ref="W14:W15"/>
    <mergeCell ref="A14:A15"/>
    <mergeCell ref="B14:B15"/>
    <mergeCell ref="C14:C15"/>
    <mergeCell ref="D14:D15"/>
    <mergeCell ref="V14:V15"/>
    <mergeCell ref="F14:F15"/>
    <mergeCell ref="S20:S21"/>
    <mergeCell ref="T20:T21"/>
    <mergeCell ref="U20:U21"/>
    <mergeCell ref="V20:V21"/>
    <mergeCell ref="W20:W21"/>
    <mergeCell ref="F20:F21"/>
    <mergeCell ref="G20:G21"/>
    <mergeCell ref="H20:H21"/>
    <mergeCell ref="I20:I21"/>
    <mergeCell ref="R20:R21"/>
    <mergeCell ref="A20:A21"/>
    <mergeCell ref="B20:B21"/>
    <mergeCell ref="C20:C21"/>
    <mergeCell ref="D20:D21"/>
    <mergeCell ref="E20:E21"/>
    <mergeCell ref="S18:S19"/>
    <mergeCell ref="T18:T19"/>
    <mergeCell ref="U18:U19"/>
    <mergeCell ref="V18:V19"/>
    <mergeCell ref="W18:W19"/>
    <mergeCell ref="F18:F19"/>
    <mergeCell ref="G18:G19"/>
    <mergeCell ref="H18:H19"/>
    <mergeCell ref="I18:I19"/>
    <mergeCell ref="R18:R19"/>
    <mergeCell ref="A18:A19"/>
    <mergeCell ref="B18:B19"/>
    <mergeCell ref="C18:C19"/>
    <mergeCell ref="D18:D19"/>
    <mergeCell ref="E18:E19"/>
    <mergeCell ref="S24:S25"/>
    <mergeCell ref="T24:T25"/>
    <mergeCell ref="U24:U25"/>
    <mergeCell ref="V24:V25"/>
    <mergeCell ref="W24:W25"/>
    <mergeCell ref="F24:F25"/>
    <mergeCell ref="G24:G25"/>
    <mergeCell ref="H24:H25"/>
    <mergeCell ref="I24:I25"/>
    <mergeCell ref="R24:R25"/>
    <mergeCell ref="A24:A25"/>
    <mergeCell ref="B24:B25"/>
    <mergeCell ref="C24:C25"/>
    <mergeCell ref="D24:D25"/>
    <mergeCell ref="E24:E25"/>
    <mergeCell ref="S22:S23"/>
    <mergeCell ref="T22:T23"/>
    <mergeCell ref="U22:U23"/>
    <mergeCell ref="V22:V23"/>
    <mergeCell ref="W22:W23"/>
    <mergeCell ref="F22:F23"/>
    <mergeCell ref="G22:G23"/>
    <mergeCell ref="H22:H23"/>
    <mergeCell ref="I22:I23"/>
    <mergeCell ref="R22:R23"/>
    <mergeCell ref="A22:A23"/>
    <mergeCell ref="B22:B23"/>
    <mergeCell ref="C22:C23"/>
    <mergeCell ref="D22:D23"/>
    <mergeCell ref="E22:E23"/>
    <mergeCell ref="S28:S29"/>
    <mergeCell ref="T28:T29"/>
    <mergeCell ref="U28:U29"/>
    <mergeCell ref="V28:V29"/>
    <mergeCell ref="W28:W29"/>
    <mergeCell ref="F28:F29"/>
    <mergeCell ref="G28:G29"/>
    <mergeCell ref="H28:H29"/>
    <mergeCell ref="I28:I29"/>
    <mergeCell ref="R28:R29"/>
    <mergeCell ref="A28:A29"/>
    <mergeCell ref="B28:B29"/>
    <mergeCell ref="C28:C29"/>
    <mergeCell ref="D28:D29"/>
    <mergeCell ref="E28:E29"/>
    <mergeCell ref="S26:S27"/>
    <mergeCell ref="T26:T27"/>
    <mergeCell ref="U26:U27"/>
    <mergeCell ref="V26:V27"/>
    <mergeCell ref="W26:W27"/>
    <mergeCell ref="F26:F27"/>
    <mergeCell ref="G26:G27"/>
    <mergeCell ref="H26:H27"/>
    <mergeCell ref="I26:I27"/>
    <mergeCell ref="R26:R27"/>
    <mergeCell ref="A26:A27"/>
    <mergeCell ref="B26:B27"/>
    <mergeCell ref="C26:C27"/>
    <mergeCell ref="D26:D27"/>
    <mergeCell ref="E26:E27"/>
    <mergeCell ref="S32:S33"/>
    <mergeCell ref="T32:T33"/>
    <mergeCell ref="U32:U33"/>
    <mergeCell ref="V32:V33"/>
    <mergeCell ref="W32:W33"/>
    <mergeCell ref="F32:F33"/>
    <mergeCell ref="G32:G33"/>
    <mergeCell ref="H32:H33"/>
    <mergeCell ref="I32:I33"/>
    <mergeCell ref="R32:R33"/>
    <mergeCell ref="A32:A33"/>
    <mergeCell ref="B32:B33"/>
    <mergeCell ref="C32:C33"/>
    <mergeCell ref="D32:D33"/>
    <mergeCell ref="E32:E33"/>
    <mergeCell ref="S30:S31"/>
    <mergeCell ref="T30:T31"/>
    <mergeCell ref="U30:U31"/>
    <mergeCell ref="V30:V31"/>
    <mergeCell ref="W30:W31"/>
    <mergeCell ref="F30:F31"/>
    <mergeCell ref="G30:G31"/>
    <mergeCell ref="H30:H31"/>
    <mergeCell ref="I30:I31"/>
    <mergeCell ref="R30:R31"/>
    <mergeCell ref="A30:A31"/>
    <mergeCell ref="B30:B31"/>
    <mergeCell ref="C30:C31"/>
    <mergeCell ref="D30:D31"/>
    <mergeCell ref="E30:E31"/>
    <mergeCell ref="S36:S37"/>
    <mergeCell ref="T36:T37"/>
    <mergeCell ref="U36:U37"/>
    <mergeCell ref="V36:V37"/>
    <mergeCell ref="W36:W37"/>
    <mergeCell ref="F36:F37"/>
    <mergeCell ref="G36:G37"/>
    <mergeCell ref="H36:H37"/>
    <mergeCell ref="I36:I37"/>
    <mergeCell ref="R36:R37"/>
    <mergeCell ref="A36:A37"/>
    <mergeCell ref="B36:B37"/>
    <mergeCell ref="C36:C37"/>
    <mergeCell ref="D36:D37"/>
    <mergeCell ref="E36:E37"/>
    <mergeCell ref="S34:S35"/>
    <mergeCell ref="T34:T35"/>
    <mergeCell ref="U34:U35"/>
    <mergeCell ref="V34:V35"/>
    <mergeCell ref="W34:W35"/>
    <mergeCell ref="F34:F35"/>
    <mergeCell ref="G34:G35"/>
    <mergeCell ref="H34:H35"/>
    <mergeCell ref="I34:I35"/>
    <mergeCell ref="R34:R35"/>
    <mergeCell ref="A34:A35"/>
    <mergeCell ref="B34:B35"/>
    <mergeCell ref="C34:C35"/>
    <mergeCell ref="D34:D35"/>
    <mergeCell ref="E34:E35"/>
    <mergeCell ref="S40:S41"/>
    <mergeCell ref="T40:T41"/>
    <mergeCell ref="U40:U41"/>
    <mergeCell ref="V40:V41"/>
    <mergeCell ref="W40:W41"/>
    <mergeCell ref="F40:F41"/>
    <mergeCell ref="G40:G41"/>
    <mergeCell ref="H40:H41"/>
    <mergeCell ref="I40:I41"/>
    <mergeCell ref="R40:R41"/>
    <mergeCell ref="A40:A41"/>
    <mergeCell ref="B40:B41"/>
    <mergeCell ref="C40:C41"/>
    <mergeCell ref="D40:D41"/>
    <mergeCell ref="E40:E41"/>
    <mergeCell ref="S38:S39"/>
    <mergeCell ref="T38:T39"/>
    <mergeCell ref="U38:U39"/>
    <mergeCell ref="V38:V39"/>
    <mergeCell ref="W38:W39"/>
    <mergeCell ref="F38:F39"/>
    <mergeCell ref="G38:G39"/>
    <mergeCell ref="H38:H39"/>
    <mergeCell ref="I38:I39"/>
    <mergeCell ref="R38:R39"/>
    <mergeCell ref="A38:A39"/>
    <mergeCell ref="B38:B39"/>
    <mergeCell ref="C38:C39"/>
    <mergeCell ref="D38:D39"/>
    <mergeCell ref="E38:E39"/>
    <mergeCell ref="S44:S45"/>
    <mergeCell ref="T44:T45"/>
    <mergeCell ref="U44:U45"/>
    <mergeCell ref="V44:V45"/>
    <mergeCell ref="W44:W45"/>
    <mergeCell ref="F44:F45"/>
    <mergeCell ref="G44:G45"/>
    <mergeCell ref="H44:H45"/>
    <mergeCell ref="I44:I45"/>
    <mergeCell ref="R44:R45"/>
    <mergeCell ref="A44:A45"/>
    <mergeCell ref="B44:B45"/>
    <mergeCell ref="C44:C45"/>
    <mergeCell ref="D44:D45"/>
    <mergeCell ref="E44:E45"/>
    <mergeCell ref="S42:S43"/>
    <mergeCell ref="T42:T43"/>
    <mergeCell ref="U42:U43"/>
    <mergeCell ref="V42:V43"/>
    <mergeCell ref="W42:W43"/>
    <mergeCell ref="F42:F43"/>
    <mergeCell ref="G42:G43"/>
    <mergeCell ref="H42:H43"/>
    <mergeCell ref="I42:I43"/>
    <mergeCell ref="R42:R43"/>
    <mergeCell ref="A42:A43"/>
    <mergeCell ref="B42:B43"/>
    <mergeCell ref="C42:C43"/>
    <mergeCell ref="D42:D43"/>
    <mergeCell ref="E42:E43"/>
    <mergeCell ref="S48:S49"/>
    <mergeCell ref="T48:T49"/>
    <mergeCell ref="U48:U49"/>
    <mergeCell ref="V48:V49"/>
    <mergeCell ref="W48:W49"/>
    <mergeCell ref="F48:F49"/>
    <mergeCell ref="G48:G49"/>
    <mergeCell ref="H48:H49"/>
    <mergeCell ref="I48:I49"/>
    <mergeCell ref="R48:R49"/>
    <mergeCell ref="A48:A49"/>
    <mergeCell ref="B48:B49"/>
    <mergeCell ref="C48:C49"/>
    <mergeCell ref="D48:D49"/>
    <mergeCell ref="E48:E49"/>
    <mergeCell ref="S46:S47"/>
    <mergeCell ref="T46:T47"/>
    <mergeCell ref="U46:U47"/>
    <mergeCell ref="V46:V47"/>
    <mergeCell ref="W46:W47"/>
    <mergeCell ref="F46:F47"/>
    <mergeCell ref="G46:G47"/>
    <mergeCell ref="H46:H47"/>
    <mergeCell ref="I46:I47"/>
    <mergeCell ref="R46:R47"/>
    <mergeCell ref="A46:A47"/>
    <mergeCell ref="B46:B47"/>
    <mergeCell ref="C46:C47"/>
    <mergeCell ref="D46:D47"/>
    <mergeCell ref="E46:E47"/>
    <mergeCell ref="S53:S54"/>
    <mergeCell ref="T53:T54"/>
    <mergeCell ref="U53:U54"/>
    <mergeCell ref="V53:V54"/>
    <mergeCell ref="W53:W54"/>
    <mergeCell ref="F53:F54"/>
    <mergeCell ref="G53:G54"/>
    <mergeCell ref="H53:H54"/>
    <mergeCell ref="I53:I54"/>
    <mergeCell ref="R53:R54"/>
    <mergeCell ref="A53:A54"/>
    <mergeCell ref="B53:B54"/>
    <mergeCell ref="C53:C54"/>
    <mergeCell ref="D53:D54"/>
    <mergeCell ref="E53:E54"/>
    <mergeCell ref="S50:S51"/>
    <mergeCell ref="T50:T51"/>
    <mergeCell ref="U50:U51"/>
    <mergeCell ref="V50:V51"/>
    <mergeCell ref="W50:W51"/>
    <mergeCell ref="F50:F51"/>
    <mergeCell ref="G50:G51"/>
    <mergeCell ref="H50:H51"/>
    <mergeCell ref="I50:I51"/>
    <mergeCell ref="R50:R51"/>
    <mergeCell ref="A50:A51"/>
    <mergeCell ref="B50:B51"/>
    <mergeCell ref="C50:C51"/>
    <mergeCell ref="D50:D51"/>
    <mergeCell ref="E50:E51"/>
    <mergeCell ref="S57:S58"/>
    <mergeCell ref="T57:T58"/>
    <mergeCell ref="U57:U58"/>
    <mergeCell ref="V57:V58"/>
    <mergeCell ref="W57:W58"/>
    <mergeCell ref="F57:F58"/>
    <mergeCell ref="G57:G58"/>
    <mergeCell ref="H57:H58"/>
    <mergeCell ref="I57:I58"/>
    <mergeCell ref="R57:R58"/>
    <mergeCell ref="A57:A58"/>
    <mergeCell ref="B57:B58"/>
    <mergeCell ref="C57:C58"/>
    <mergeCell ref="D57:D58"/>
    <mergeCell ref="E57:E58"/>
    <mergeCell ref="S55:S56"/>
    <mergeCell ref="T55:T56"/>
    <mergeCell ref="U55:U56"/>
    <mergeCell ref="V55:V56"/>
    <mergeCell ref="W55:W56"/>
    <mergeCell ref="F55:F56"/>
    <mergeCell ref="G55:G56"/>
    <mergeCell ref="H55:H56"/>
    <mergeCell ref="I55:I56"/>
    <mergeCell ref="R55:R56"/>
    <mergeCell ref="A55:A56"/>
    <mergeCell ref="B55:B56"/>
    <mergeCell ref="C55:C56"/>
    <mergeCell ref="D55:D56"/>
    <mergeCell ref="E55:E56"/>
    <mergeCell ref="S61:S62"/>
    <mergeCell ref="T61:T62"/>
    <mergeCell ref="U61:U62"/>
    <mergeCell ref="V61:V62"/>
    <mergeCell ref="W61:W62"/>
    <mergeCell ref="F61:F62"/>
    <mergeCell ref="G61:G62"/>
    <mergeCell ref="H61:H62"/>
    <mergeCell ref="I61:I62"/>
    <mergeCell ref="R61:R62"/>
    <mergeCell ref="A61:A62"/>
    <mergeCell ref="B61:B62"/>
    <mergeCell ref="C61:C62"/>
    <mergeCell ref="D61:D62"/>
    <mergeCell ref="E61:E62"/>
    <mergeCell ref="S59:S60"/>
    <mergeCell ref="T59:T60"/>
    <mergeCell ref="U59:U60"/>
    <mergeCell ref="V59:V60"/>
    <mergeCell ref="W59:W60"/>
    <mergeCell ref="F59:F60"/>
    <mergeCell ref="G59:G60"/>
    <mergeCell ref="H59:H60"/>
    <mergeCell ref="I59:I60"/>
    <mergeCell ref="R59:R60"/>
    <mergeCell ref="A59:A60"/>
    <mergeCell ref="B59:B60"/>
    <mergeCell ref="C59:C60"/>
    <mergeCell ref="D59:D60"/>
    <mergeCell ref="E59:E60"/>
    <mergeCell ref="S65:S66"/>
    <mergeCell ref="T65:T66"/>
    <mergeCell ref="U65:U66"/>
    <mergeCell ref="V65:V66"/>
    <mergeCell ref="W65:W66"/>
    <mergeCell ref="F65:F66"/>
    <mergeCell ref="G65:G66"/>
    <mergeCell ref="H65:H66"/>
    <mergeCell ref="I65:I66"/>
    <mergeCell ref="R65:R66"/>
    <mergeCell ref="A65:A66"/>
    <mergeCell ref="B65:B66"/>
    <mergeCell ref="C65:C66"/>
    <mergeCell ref="D65:D66"/>
    <mergeCell ref="E65:E66"/>
    <mergeCell ref="S63:S64"/>
    <mergeCell ref="T63:T64"/>
    <mergeCell ref="U63:U64"/>
    <mergeCell ref="V63:V64"/>
    <mergeCell ref="W63:W64"/>
    <mergeCell ref="F63:F64"/>
    <mergeCell ref="G63:G64"/>
    <mergeCell ref="H63:H64"/>
    <mergeCell ref="I63:I64"/>
    <mergeCell ref="R63:R64"/>
    <mergeCell ref="A63:A64"/>
    <mergeCell ref="B63:B64"/>
    <mergeCell ref="C63:C64"/>
    <mergeCell ref="D63:D64"/>
    <mergeCell ref="E63:E64"/>
    <mergeCell ref="S69:S70"/>
    <mergeCell ref="T69:T70"/>
    <mergeCell ref="U69:U70"/>
    <mergeCell ref="V69:V70"/>
    <mergeCell ref="W69:W70"/>
    <mergeCell ref="F69:F70"/>
    <mergeCell ref="G69:G70"/>
    <mergeCell ref="H69:H70"/>
    <mergeCell ref="I69:I70"/>
    <mergeCell ref="R69:R70"/>
    <mergeCell ref="A69:A70"/>
    <mergeCell ref="B69:B70"/>
    <mergeCell ref="C69:C70"/>
    <mergeCell ref="D69:D70"/>
    <mergeCell ref="E69:E70"/>
    <mergeCell ref="S67:S68"/>
    <mergeCell ref="T67:T68"/>
    <mergeCell ref="U67:U68"/>
    <mergeCell ref="V67:V68"/>
    <mergeCell ref="W67:W68"/>
    <mergeCell ref="F67:F68"/>
    <mergeCell ref="G67:G68"/>
    <mergeCell ref="H67:H68"/>
    <mergeCell ref="I67:I68"/>
    <mergeCell ref="R67:R68"/>
    <mergeCell ref="A67:A68"/>
    <mergeCell ref="B67:B68"/>
    <mergeCell ref="C67:C68"/>
    <mergeCell ref="D67:D68"/>
    <mergeCell ref="E67:E68"/>
    <mergeCell ref="S73:S74"/>
    <mergeCell ref="T73:T74"/>
    <mergeCell ref="U73:U74"/>
    <mergeCell ref="V73:V74"/>
    <mergeCell ref="W73:W74"/>
    <mergeCell ref="F73:F74"/>
    <mergeCell ref="G73:G74"/>
    <mergeCell ref="H73:H74"/>
    <mergeCell ref="I73:I74"/>
    <mergeCell ref="R73:R74"/>
    <mergeCell ref="A73:A74"/>
    <mergeCell ref="B73:B74"/>
    <mergeCell ref="C73:C74"/>
    <mergeCell ref="D73:D74"/>
    <mergeCell ref="E73:E74"/>
    <mergeCell ref="S71:S72"/>
    <mergeCell ref="T71:T72"/>
    <mergeCell ref="U71:U72"/>
    <mergeCell ref="V71:V72"/>
    <mergeCell ref="W71:W72"/>
    <mergeCell ref="F71:F72"/>
    <mergeCell ref="G71:G72"/>
    <mergeCell ref="H71:H72"/>
    <mergeCell ref="I71:I72"/>
    <mergeCell ref="R71:R72"/>
    <mergeCell ref="A71:A72"/>
    <mergeCell ref="B71:B72"/>
    <mergeCell ref="C71:C72"/>
    <mergeCell ref="D71:D72"/>
    <mergeCell ref="E71:E72"/>
    <mergeCell ref="S77:S78"/>
    <mergeCell ref="T77:T78"/>
    <mergeCell ref="U77:U78"/>
    <mergeCell ref="V77:V78"/>
    <mergeCell ref="W77:W78"/>
    <mergeCell ref="F77:F78"/>
    <mergeCell ref="G77:G78"/>
    <mergeCell ref="H77:H78"/>
    <mergeCell ref="I77:I78"/>
    <mergeCell ref="R77:R78"/>
    <mergeCell ref="A77:A78"/>
    <mergeCell ref="B77:B78"/>
    <mergeCell ref="C77:C78"/>
    <mergeCell ref="D77:D78"/>
    <mergeCell ref="E77:E78"/>
    <mergeCell ref="S75:S76"/>
    <mergeCell ref="T75:T76"/>
    <mergeCell ref="U75:U76"/>
    <mergeCell ref="V75:V76"/>
    <mergeCell ref="W75:W76"/>
    <mergeCell ref="F75:F76"/>
    <mergeCell ref="G75:G76"/>
    <mergeCell ref="H75:H76"/>
    <mergeCell ref="I75:I76"/>
    <mergeCell ref="R75:R76"/>
    <mergeCell ref="A75:A76"/>
    <mergeCell ref="B75:B76"/>
    <mergeCell ref="C75:C76"/>
    <mergeCell ref="D75:D76"/>
    <mergeCell ref="E75:E76"/>
    <mergeCell ref="S81:S82"/>
    <mergeCell ref="T81:T82"/>
    <mergeCell ref="U81:U82"/>
    <mergeCell ref="V81:V82"/>
    <mergeCell ref="W81:W82"/>
    <mergeCell ref="F81:F82"/>
    <mergeCell ref="G81:G82"/>
    <mergeCell ref="H81:H82"/>
    <mergeCell ref="I81:I82"/>
    <mergeCell ref="R81:R82"/>
    <mergeCell ref="A81:A82"/>
    <mergeCell ref="B81:B82"/>
    <mergeCell ref="C81:C82"/>
    <mergeCell ref="D81:D82"/>
    <mergeCell ref="E81:E82"/>
    <mergeCell ref="S79:S80"/>
    <mergeCell ref="T79:T80"/>
    <mergeCell ref="U79:U80"/>
    <mergeCell ref="V79:V80"/>
    <mergeCell ref="W79:W80"/>
    <mergeCell ref="F79:F80"/>
    <mergeCell ref="G79:G80"/>
    <mergeCell ref="H79:H80"/>
    <mergeCell ref="I79:I80"/>
    <mergeCell ref="R79:R80"/>
    <mergeCell ref="A79:A80"/>
    <mergeCell ref="B79:B80"/>
    <mergeCell ref="C79:C80"/>
    <mergeCell ref="D79:D80"/>
    <mergeCell ref="E79:E80"/>
    <mergeCell ref="S85:S86"/>
    <mergeCell ref="T85:T86"/>
    <mergeCell ref="U85:U86"/>
    <mergeCell ref="V85:V86"/>
    <mergeCell ref="W85:W86"/>
    <mergeCell ref="F85:F86"/>
    <mergeCell ref="G85:G86"/>
    <mergeCell ref="H85:H86"/>
    <mergeCell ref="I85:I86"/>
    <mergeCell ref="R85:R86"/>
    <mergeCell ref="A85:A86"/>
    <mergeCell ref="B85:B86"/>
    <mergeCell ref="C85:C86"/>
    <mergeCell ref="D85:D86"/>
    <mergeCell ref="E85:E86"/>
    <mergeCell ref="S83:S84"/>
    <mergeCell ref="T83:T84"/>
    <mergeCell ref="U83:U84"/>
    <mergeCell ref="V83:V84"/>
    <mergeCell ref="W83:W84"/>
    <mergeCell ref="F83:F84"/>
    <mergeCell ref="G83:G84"/>
    <mergeCell ref="H83:H84"/>
    <mergeCell ref="I83:I84"/>
    <mergeCell ref="R83:R84"/>
    <mergeCell ref="A83:A84"/>
    <mergeCell ref="B83:B84"/>
    <mergeCell ref="C83:C84"/>
    <mergeCell ref="D83:D84"/>
    <mergeCell ref="E83:E84"/>
    <mergeCell ref="S89:S90"/>
    <mergeCell ref="T89:T90"/>
    <mergeCell ref="U89:U90"/>
    <mergeCell ref="V89:V90"/>
    <mergeCell ref="W89:W90"/>
    <mergeCell ref="F89:F90"/>
    <mergeCell ref="G89:G90"/>
    <mergeCell ref="H89:H90"/>
    <mergeCell ref="I89:I90"/>
    <mergeCell ref="R89:R90"/>
    <mergeCell ref="A89:A90"/>
    <mergeCell ref="B89:B90"/>
    <mergeCell ref="C89:C90"/>
    <mergeCell ref="D89:D90"/>
    <mergeCell ref="E89:E90"/>
    <mergeCell ref="S87:S88"/>
    <mergeCell ref="T87:T88"/>
    <mergeCell ref="U87:U88"/>
    <mergeCell ref="V87:V88"/>
    <mergeCell ref="W87:W88"/>
    <mergeCell ref="F87:F88"/>
    <mergeCell ref="G87:G88"/>
    <mergeCell ref="H87:H88"/>
    <mergeCell ref="I87:I88"/>
    <mergeCell ref="R87:R88"/>
    <mergeCell ref="A87:A88"/>
    <mergeCell ref="B87:B88"/>
    <mergeCell ref="C87:C88"/>
    <mergeCell ref="D87:D88"/>
    <mergeCell ref="E87:E88"/>
    <mergeCell ref="S93:S94"/>
    <mergeCell ref="T93:T94"/>
    <mergeCell ref="U93:U94"/>
    <mergeCell ref="V93:V94"/>
    <mergeCell ref="W93:W94"/>
    <mergeCell ref="F93:F94"/>
    <mergeCell ref="G93:G94"/>
    <mergeCell ref="H93:H94"/>
    <mergeCell ref="I93:I94"/>
    <mergeCell ref="R93:R94"/>
    <mergeCell ref="A93:A94"/>
    <mergeCell ref="B93:B94"/>
    <mergeCell ref="C93:C94"/>
    <mergeCell ref="D93:D94"/>
    <mergeCell ref="E93:E94"/>
    <mergeCell ref="S91:S92"/>
    <mergeCell ref="T91:T92"/>
    <mergeCell ref="U91:U92"/>
    <mergeCell ref="V91:V92"/>
    <mergeCell ref="W91:W92"/>
    <mergeCell ref="F91:F92"/>
    <mergeCell ref="G91:G92"/>
    <mergeCell ref="H91:H92"/>
    <mergeCell ref="I91:I92"/>
    <mergeCell ref="R91:R92"/>
    <mergeCell ref="A91:A92"/>
    <mergeCell ref="B91:B92"/>
    <mergeCell ref="C91:C92"/>
    <mergeCell ref="D91:D92"/>
    <mergeCell ref="E91:E92"/>
    <mergeCell ref="S97:S98"/>
    <mergeCell ref="T97:T98"/>
    <mergeCell ref="U97:U98"/>
    <mergeCell ref="V97:V98"/>
    <mergeCell ref="W97:W98"/>
    <mergeCell ref="F97:F98"/>
    <mergeCell ref="G97:G98"/>
    <mergeCell ref="H97:H98"/>
    <mergeCell ref="I97:I98"/>
    <mergeCell ref="R97:R98"/>
    <mergeCell ref="A97:A98"/>
    <mergeCell ref="B97:B98"/>
    <mergeCell ref="C97:C98"/>
    <mergeCell ref="D97:D98"/>
    <mergeCell ref="E97:E98"/>
    <mergeCell ref="S95:S96"/>
    <mergeCell ref="T95:T96"/>
    <mergeCell ref="U95:U96"/>
    <mergeCell ref="V95:V96"/>
    <mergeCell ref="W95:W96"/>
    <mergeCell ref="F95:F96"/>
    <mergeCell ref="G95:G96"/>
    <mergeCell ref="H95:H96"/>
    <mergeCell ref="I95:I96"/>
    <mergeCell ref="R95:R96"/>
    <mergeCell ref="A95:A96"/>
    <mergeCell ref="B95:B96"/>
    <mergeCell ref="C95:C96"/>
    <mergeCell ref="D95:D96"/>
    <mergeCell ref="E95:E96"/>
    <mergeCell ref="S101:S102"/>
    <mergeCell ref="T101:T102"/>
    <mergeCell ref="U101:U102"/>
    <mergeCell ref="V101:V102"/>
    <mergeCell ref="W101:W102"/>
    <mergeCell ref="F101:F102"/>
    <mergeCell ref="G101:G102"/>
    <mergeCell ref="H101:H102"/>
    <mergeCell ref="I101:I102"/>
    <mergeCell ref="R101:R102"/>
    <mergeCell ref="A101:A102"/>
    <mergeCell ref="B101:B102"/>
    <mergeCell ref="C101:C102"/>
    <mergeCell ref="D101:D102"/>
    <mergeCell ref="E101:E102"/>
    <mergeCell ref="S99:S100"/>
    <mergeCell ref="T99:T100"/>
    <mergeCell ref="U99:U100"/>
    <mergeCell ref="V99:V100"/>
    <mergeCell ref="W99:W100"/>
    <mergeCell ref="F99:F100"/>
    <mergeCell ref="G99:G100"/>
    <mergeCell ref="H99:H100"/>
    <mergeCell ref="I99:I100"/>
    <mergeCell ref="R99:R100"/>
    <mergeCell ref="A99:A100"/>
    <mergeCell ref="B99:B100"/>
    <mergeCell ref="C99:C100"/>
    <mergeCell ref="D99:D100"/>
    <mergeCell ref="E99:E100"/>
    <mergeCell ref="S105:S106"/>
    <mergeCell ref="T105:T106"/>
    <mergeCell ref="U105:U106"/>
    <mergeCell ref="V105:V106"/>
    <mergeCell ref="W105:W106"/>
    <mergeCell ref="F105:F106"/>
    <mergeCell ref="G105:G106"/>
    <mergeCell ref="H105:H106"/>
    <mergeCell ref="I105:I106"/>
    <mergeCell ref="R105:R106"/>
    <mergeCell ref="A105:A106"/>
    <mergeCell ref="B105:B106"/>
    <mergeCell ref="C105:C106"/>
    <mergeCell ref="D105:D106"/>
    <mergeCell ref="E105:E106"/>
    <mergeCell ref="S103:S104"/>
    <mergeCell ref="T103:T104"/>
    <mergeCell ref="U103:U104"/>
    <mergeCell ref="V103:V104"/>
    <mergeCell ref="W103:W104"/>
    <mergeCell ref="F103:F104"/>
    <mergeCell ref="G103:G104"/>
    <mergeCell ref="H103:H104"/>
    <mergeCell ref="I103:I104"/>
    <mergeCell ref="R103:R104"/>
    <mergeCell ref="A103:A104"/>
    <mergeCell ref="B103:B104"/>
    <mergeCell ref="C103:C104"/>
    <mergeCell ref="D103:D104"/>
    <mergeCell ref="E103:E104"/>
    <mergeCell ref="S109:S110"/>
    <mergeCell ref="T109:T110"/>
    <mergeCell ref="U109:U110"/>
    <mergeCell ref="V109:V110"/>
    <mergeCell ref="W109:W110"/>
    <mergeCell ref="F109:F110"/>
    <mergeCell ref="G109:G110"/>
    <mergeCell ref="H109:H110"/>
    <mergeCell ref="I109:I110"/>
    <mergeCell ref="R109:R110"/>
    <mergeCell ref="A109:A110"/>
    <mergeCell ref="B109:B110"/>
    <mergeCell ref="C109:C110"/>
    <mergeCell ref="D109:D110"/>
    <mergeCell ref="E109:E110"/>
    <mergeCell ref="S107:S108"/>
    <mergeCell ref="T107:T108"/>
    <mergeCell ref="U107:U108"/>
    <mergeCell ref="V107:V108"/>
    <mergeCell ref="W107:W108"/>
    <mergeCell ref="F107:F108"/>
    <mergeCell ref="G107:G108"/>
    <mergeCell ref="H107:H108"/>
    <mergeCell ref="I107:I108"/>
    <mergeCell ref="R107:R108"/>
    <mergeCell ref="A107:A108"/>
    <mergeCell ref="B107:B108"/>
    <mergeCell ref="C107:C108"/>
    <mergeCell ref="D107:D108"/>
    <mergeCell ref="E107:E108"/>
    <mergeCell ref="S113:S114"/>
    <mergeCell ref="T113:T114"/>
    <mergeCell ref="U113:U114"/>
    <mergeCell ref="V113:V114"/>
    <mergeCell ref="W113:W114"/>
    <mergeCell ref="F113:F114"/>
    <mergeCell ref="G113:G114"/>
    <mergeCell ref="H113:H114"/>
    <mergeCell ref="I113:I114"/>
    <mergeCell ref="R113:R114"/>
    <mergeCell ref="A113:A114"/>
    <mergeCell ref="B113:B114"/>
    <mergeCell ref="C113:C114"/>
    <mergeCell ref="D113:D114"/>
    <mergeCell ref="E113:E114"/>
    <mergeCell ref="S111:S112"/>
    <mergeCell ref="T111:T112"/>
    <mergeCell ref="U111:U112"/>
    <mergeCell ref="V111:V112"/>
    <mergeCell ref="W111:W112"/>
    <mergeCell ref="F111:F112"/>
    <mergeCell ref="G111:G112"/>
    <mergeCell ref="H111:H112"/>
    <mergeCell ref="I111:I112"/>
    <mergeCell ref="R111:R112"/>
    <mergeCell ref="A111:A112"/>
    <mergeCell ref="B111:B112"/>
    <mergeCell ref="C111:C112"/>
    <mergeCell ref="D111:D112"/>
    <mergeCell ref="E111:E112"/>
    <mergeCell ref="S117:S118"/>
    <mergeCell ref="T117:T118"/>
    <mergeCell ref="U117:U118"/>
    <mergeCell ref="V117:V118"/>
    <mergeCell ref="W117:W118"/>
    <mergeCell ref="F117:F118"/>
    <mergeCell ref="G117:G118"/>
    <mergeCell ref="H117:H118"/>
    <mergeCell ref="I117:I118"/>
    <mergeCell ref="R117:R118"/>
    <mergeCell ref="A117:A118"/>
    <mergeCell ref="B117:B118"/>
    <mergeCell ref="C117:C118"/>
    <mergeCell ref="D117:D118"/>
    <mergeCell ref="E117:E118"/>
    <mergeCell ref="S115:S116"/>
    <mergeCell ref="T115:T116"/>
    <mergeCell ref="U115:U116"/>
    <mergeCell ref="V115:V116"/>
    <mergeCell ref="W115:W116"/>
    <mergeCell ref="F115:F116"/>
    <mergeCell ref="G115:G116"/>
    <mergeCell ref="H115:H116"/>
    <mergeCell ref="I115:I116"/>
    <mergeCell ref="R115:R116"/>
    <mergeCell ref="A115:A116"/>
    <mergeCell ref="B115:B116"/>
    <mergeCell ref="C115:C116"/>
    <mergeCell ref="D115:D116"/>
    <mergeCell ref="E115:E116"/>
    <mergeCell ref="S121:S122"/>
    <mergeCell ref="T121:T122"/>
    <mergeCell ref="U121:U122"/>
    <mergeCell ref="V121:V122"/>
    <mergeCell ref="W121:W122"/>
    <mergeCell ref="F121:F122"/>
    <mergeCell ref="G121:G122"/>
    <mergeCell ref="H121:H122"/>
    <mergeCell ref="I121:I122"/>
    <mergeCell ref="R121:R122"/>
    <mergeCell ref="A121:A122"/>
    <mergeCell ref="B121:B122"/>
    <mergeCell ref="C121:C122"/>
    <mergeCell ref="D121:D122"/>
    <mergeCell ref="E121:E122"/>
    <mergeCell ref="S119:S120"/>
    <mergeCell ref="T119:T120"/>
    <mergeCell ref="U119:U120"/>
    <mergeCell ref="V119:V120"/>
    <mergeCell ref="W119:W120"/>
    <mergeCell ref="F119:F120"/>
    <mergeCell ref="G119:G120"/>
    <mergeCell ref="H119:H120"/>
    <mergeCell ref="I119:I120"/>
    <mergeCell ref="R119:R120"/>
    <mergeCell ref="A119:A120"/>
    <mergeCell ref="B119:B120"/>
    <mergeCell ref="C119:C120"/>
    <mergeCell ref="D119:D120"/>
    <mergeCell ref="E119:E120"/>
    <mergeCell ref="S125:S126"/>
    <mergeCell ref="T125:T126"/>
    <mergeCell ref="U125:U126"/>
    <mergeCell ref="V125:V126"/>
    <mergeCell ref="W125:W126"/>
    <mergeCell ref="F125:F126"/>
    <mergeCell ref="G125:G126"/>
    <mergeCell ref="H125:H126"/>
    <mergeCell ref="I125:I126"/>
    <mergeCell ref="R125:R126"/>
    <mergeCell ref="A125:A126"/>
    <mergeCell ref="B125:B126"/>
    <mergeCell ref="C125:C126"/>
    <mergeCell ref="D125:D126"/>
    <mergeCell ref="E125:E126"/>
    <mergeCell ref="S123:S124"/>
    <mergeCell ref="T123:T124"/>
    <mergeCell ref="U123:U124"/>
    <mergeCell ref="V123:V124"/>
    <mergeCell ref="W123:W124"/>
    <mergeCell ref="F123:F124"/>
    <mergeCell ref="G123:G124"/>
    <mergeCell ref="H123:H124"/>
    <mergeCell ref="I123:I124"/>
    <mergeCell ref="R123:R124"/>
    <mergeCell ref="A123:A124"/>
    <mergeCell ref="B123:B124"/>
    <mergeCell ref="C123:C124"/>
    <mergeCell ref="D123:D124"/>
    <mergeCell ref="E123:E124"/>
    <mergeCell ref="S129:S130"/>
    <mergeCell ref="T129:T130"/>
    <mergeCell ref="U129:U130"/>
    <mergeCell ref="V129:V130"/>
    <mergeCell ref="W129:W130"/>
    <mergeCell ref="F129:F130"/>
    <mergeCell ref="G129:G130"/>
    <mergeCell ref="H129:H130"/>
    <mergeCell ref="I129:I130"/>
    <mergeCell ref="R129:R130"/>
    <mergeCell ref="A129:A130"/>
    <mergeCell ref="B129:B130"/>
    <mergeCell ref="C129:C130"/>
    <mergeCell ref="D129:D130"/>
    <mergeCell ref="E129:E130"/>
    <mergeCell ref="S127:S128"/>
    <mergeCell ref="T127:T128"/>
    <mergeCell ref="U127:U128"/>
    <mergeCell ref="V127:V128"/>
    <mergeCell ref="W127:W128"/>
    <mergeCell ref="F127:F128"/>
    <mergeCell ref="G127:G128"/>
    <mergeCell ref="H127:H128"/>
    <mergeCell ref="I127:I128"/>
    <mergeCell ref="R127:R128"/>
    <mergeCell ref="A127:A128"/>
    <mergeCell ref="B127:B128"/>
    <mergeCell ref="C127:C128"/>
    <mergeCell ref="D127:D128"/>
    <mergeCell ref="E127:E128"/>
    <mergeCell ref="S133:S134"/>
    <mergeCell ref="T133:T134"/>
    <mergeCell ref="U133:U134"/>
    <mergeCell ref="V133:V134"/>
    <mergeCell ref="W133:W134"/>
    <mergeCell ref="F133:F134"/>
    <mergeCell ref="G133:G134"/>
    <mergeCell ref="H133:H134"/>
    <mergeCell ref="I133:I134"/>
    <mergeCell ref="R133:R134"/>
    <mergeCell ref="A133:A134"/>
    <mergeCell ref="B133:B134"/>
    <mergeCell ref="C133:C134"/>
    <mergeCell ref="D133:D134"/>
    <mergeCell ref="E133:E134"/>
    <mergeCell ref="S131:S132"/>
    <mergeCell ref="T131:T132"/>
    <mergeCell ref="U131:U132"/>
    <mergeCell ref="V131:V132"/>
    <mergeCell ref="W131:W132"/>
    <mergeCell ref="F131:F132"/>
    <mergeCell ref="G131:G132"/>
    <mergeCell ref="H131:H132"/>
    <mergeCell ref="I131:I132"/>
    <mergeCell ref="R131:R132"/>
    <mergeCell ref="A131:A132"/>
    <mergeCell ref="B131:B132"/>
    <mergeCell ref="C131:C132"/>
    <mergeCell ref="D131:D132"/>
    <mergeCell ref="E131:E132"/>
    <mergeCell ref="S137:S138"/>
    <mergeCell ref="T137:T138"/>
    <mergeCell ref="U137:U138"/>
    <mergeCell ref="V137:V138"/>
    <mergeCell ref="W137:W138"/>
    <mergeCell ref="F137:F138"/>
    <mergeCell ref="G137:G138"/>
    <mergeCell ref="H137:H138"/>
    <mergeCell ref="I137:I138"/>
    <mergeCell ref="R137:R138"/>
    <mergeCell ref="A137:A138"/>
    <mergeCell ref="B137:B138"/>
    <mergeCell ref="C137:C138"/>
    <mergeCell ref="D137:D138"/>
    <mergeCell ref="E137:E138"/>
    <mergeCell ref="S135:S136"/>
    <mergeCell ref="T135:T136"/>
    <mergeCell ref="U135:U136"/>
    <mergeCell ref="V135:V136"/>
    <mergeCell ref="W135:W136"/>
    <mergeCell ref="F135:F136"/>
    <mergeCell ref="G135:G136"/>
    <mergeCell ref="H135:H136"/>
    <mergeCell ref="I135:I136"/>
    <mergeCell ref="R135:R136"/>
    <mergeCell ref="A135:A136"/>
    <mergeCell ref="B135:B136"/>
    <mergeCell ref="C135:C136"/>
    <mergeCell ref="D135:D136"/>
    <mergeCell ref="E135:E136"/>
    <mergeCell ref="S141:S142"/>
    <mergeCell ref="T141:T142"/>
    <mergeCell ref="U141:U142"/>
    <mergeCell ref="V141:V142"/>
    <mergeCell ref="W141:W142"/>
    <mergeCell ref="F141:F142"/>
    <mergeCell ref="G141:G142"/>
    <mergeCell ref="H141:H142"/>
    <mergeCell ref="I141:I142"/>
    <mergeCell ref="R141:R142"/>
    <mergeCell ref="A141:A142"/>
    <mergeCell ref="B141:B142"/>
    <mergeCell ref="C141:C142"/>
    <mergeCell ref="D141:D142"/>
    <mergeCell ref="E141:E142"/>
    <mergeCell ref="S139:S140"/>
    <mergeCell ref="T139:T140"/>
    <mergeCell ref="U139:U140"/>
    <mergeCell ref="V139:V140"/>
    <mergeCell ref="W139:W140"/>
    <mergeCell ref="F139:F140"/>
    <mergeCell ref="G139:G140"/>
    <mergeCell ref="H139:H140"/>
    <mergeCell ref="I139:I140"/>
    <mergeCell ref="R139:R140"/>
    <mergeCell ref="A139:A140"/>
    <mergeCell ref="B139:B140"/>
    <mergeCell ref="C139:C140"/>
    <mergeCell ref="D139:D140"/>
    <mergeCell ref="E139:E140"/>
    <mergeCell ref="S145:S146"/>
    <mergeCell ref="T145:T146"/>
    <mergeCell ref="U145:U146"/>
    <mergeCell ref="V145:V146"/>
    <mergeCell ref="W145:W146"/>
    <mergeCell ref="F145:F146"/>
    <mergeCell ref="G145:G146"/>
    <mergeCell ref="H145:H146"/>
    <mergeCell ref="I145:I146"/>
    <mergeCell ref="R145:R146"/>
    <mergeCell ref="A145:A146"/>
    <mergeCell ref="B145:B146"/>
    <mergeCell ref="C145:C146"/>
    <mergeCell ref="D145:D146"/>
    <mergeCell ref="E145:E146"/>
    <mergeCell ref="S143:S144"/>
    <mergeCell ref="T143:T144"/>
    <mergeCell ref="U143:U144"/>
    <mergeCell ref="V143:V144"/>
    <mergeCell ref="W143:W144"/>
    <mergeCell ref="F143:F144"/>
    <mergeCell ref="G143:G144"/>
    <mergeCell ref="H143:H144"/>
    <mergeCell ref="I143:I144"/>
    <mergeCell ref="R143:R144"/>
    <mergeCell ref="A143:A144"/>
    <mergeCell ref="B143:B144"/>
    <mergeCell ref="C143:C144"/>
    <mergeCell ref="D143:D144"/>
    <mergeCell ref="E143:E144"/>
    <mergeCell ref="S149:S150"/>
    <mergeCell ref="T149:T150"/>
    <mergeCell ref="U149:U150"/>
    <mergeCell ref="V149:V150"/>
    <mergeCell ref="W149:W150"/>
    <mergeCell ref="F149:F150"/>
    <mergeCell ref="G149:G150"/>
    <mergeCell ref="H149:H150"/>
    <mergeCell ref="I149:I150"/>
    <mergeCell ref="R149:R150"/>
    <mergeCell ref="A149:A150"/>
    <mergeCell ref="B149:B150"/>
    <mergeCell ref="C149:C150"/>
    <mergeCell ref="D149:D150"/>
    <mergeCell ref="E149:E150"/>
    <mergeCell ref="S147:S148"/>
    <mergeCell ref="T147:T148"/>
    <mergeCell ref="U147:U148"/>
    <mergeCell ref="V147:V148"/>
    <mergeCell ref="W147:W148"/>
    <mergeCell ref="F147:F148"/>
    <mergeCell ref="G147:G148"/>
    <mergeCell ref="H147:H148"/>
    <mergeCell ref="I147:I148"/>
    <mergeCell ref="R147:R148"/>
    <mergeCell ref="A147:A148"/>
    <mergeCell ref="B147:B148"/>
    <mergeCell ref="C147:C148"/>
    <mergeCell ref="D147:D148"/>
    <mergeCell ref="E147:E148"/>
    <mergeCell ref="S153:S154"/>
    <mergeCell ref="T153:T154"/>
    <mergeCell ref="U153:U154"/>
    <mergeCell ref="V153:V154"/>
    <mergeCell ref="W153:W154"/>
    <mergeCell ref="F153:F154"/>
    <mergeCell ref="G153:G154"/>
    <mergeCell ref="H153:H154"/>
    <mergeCell ref="I153:I154"/>
    <mergeCell ref="R153:R154"/>
    <mergeCell ref="A153:A154"/>
    <mergeCell ref="B153:B154"/>
    <mergeCell ref="C153:C154"/>
    <mergeCell ref="D153:D154"/>
    <mergeCell ref="E153:E154"/>
    <mergeCell ref="S151:S152"/>
    <mergeCell ref="T151:T152"/>
    <mergeCell ref="U151:U152"/>
    <mergeCell ref="V151:V152"/>
    <mergeCell ref="W151:W152"/>
    <mergeCell ref="F151:F152"/>
    <mergeCell ref="G151:G152"/>
    <mergeCell ref="H151:H152"/>
    <mergeCell ref="I151:I152"/>
    <mergeCell ref="R151:R152"/>
    <mergeCell ref="A151:A152"/>
    <mergeCell ref="B151:B152"/>
    <mergeCell ref="C151:C152"/>
    <mergeCell ref="D151:D152"/>
    <mergeCell ref="E151:E152"/>
    <mergeCell ref="S157:S158"/>
    <mergeCell ref="T157:T158"/>
    <mergeCell ref="U157:U158"/>
    <mergeCell ref="V157:V158"/>
    <mergeCell ref="W157:W158"/>
    <mergeCell ref="F157:F158"/>
    <mergeCell ref="G157:G158"/>
    <mergeCell ref="H157:H158"/>
    <mergeCell ref="I157:I158"/>
    <mergeCell ref="R157:R158"/>
    <mergeCell ref="A157:A158"/>
    <mergeCell ref="B157:B158"/>
    <mergeCell ref="C157:C158"/>
    <mergeCell ref="D157:D158"/>
    <mergeCell ref="E157:E158"/>
    <mergeCell ref="S155:S156"/>
    <mergeCell ref="T155:T156"/>
    <mergeCell ref="U155:U156"/>
    <mergeCell ref="V155:V156"/>
    <mergeCell ref="W155:W156"/>
    <mergeCell ref="F155:F156"/>
    <mergeCell ref="G155:G156"/>
    <mergeCell ref="H155:H156"/>
    <mergeCell ref="I155:I156"/>
    <mergeCell ref="R155:R156"/>
    <mergeCell ref="A155:A156"/>
    <mergeCell ref="B155:B156"/>
    <mergeCell ref="C155:C156"/>
    <mergeCell ref="D155:D156"/>
    <mergeCell ref="E155:E156"/>
    <mergeCell ref="S161:S162"/>
    <mergeCell ref="T161:T162"/>
    <mergeCell ref="U161:U162"/>
    <mergeCell ref="V161:V162"/>
    <mergeCell ref="W161:W162"/>
    <mergeCell ref="F161:F162"/>
    <mergeCell ref="G161:G162"/>
    <mergeCell ref="H161:H162"/>
    <mergeCell ref="I161:I162"/>
    <mergeCell ref="R161:R162"/>
    <mergeCell ref="A161:A162"/>
    <mergeCell ref="B161:B162"/>
    <mergeCell ref="C161:C162"/>
    <mergeCell ref="D161:D162"/>
    <mergeCell ref="E161:E162"/>
    <mergeCell ref="S159:S160"/>
    <mergeCell ref="T159:T160"/>
    <mergeCell ref="U159:U160"/>
    <mergeCell ref="V159:V160"/>
    <mergeCell ref="W159:W160"/>
    <mergeCell ref="F159:F160"/>
    <mergeCell ref="G159:G160"/>
    <mergeCell ref="H159:H160"/>
    <mergeCell ref="I159:I160"/>
    <mergeCell ref="R159:R160"/>
    <mergeCell ref="A159:A160"/>
    <mergeCell ref="B159:B160"/>
    <mergeCell ref="C159:C160"/>
    <mergeCell ref="D159:D160"/>
    <mergeCell ref="E159:E160"/>
    <mergeCell ref="S165:S166"/>
    <mergeCell ref="T165:T166"/>
    <mergeCell ref="U165:U166"/>
    <mergeCell ref="V165:V166"/>
    <mergeCell ref="W165:W166"/>
    <mergeCell ref="F165:F166"/>
    <mergeCell ref="G165:G166"/>
    <mergeCell ref="H165:H166"/>
    <mergeCell ref="I165:I166"/>
    <mergeCell ref="R165:R166"/>
    <mergeCell ref="A165:A166"/>
    <mergeCell ref="B165:B166"/>
    <mergeCell ref="C165:C166"/>
    <mergeCell ref="D165:D166"/>
    <mergeCell ref="E165:E166"/>
    <mergeCell ref="S163:S164"/>
    <mergeCell ref="T163:T164"/>
    <mergeCell ref="U163:U164"/>
    <mergeCell ref="V163:V164"/>
    <mergeCell ref="W163:W164"/>
    <mergeCell ref="F163:F164"/>
    <mergeCell ref="G163:G164"/>
    <mergeCell ref="H163:H164"/>
    <mergeCell ref="I163:I164"/>
    <mergeCell ref="R163:R164"/>
    <mergeCell ref="A163:A164"/>
    <mergeCell ref="B163:B164"/>
    <mergeCell ref="C163:C164"/>
    <mergeCell ref="D163:D164"/>
    <mergeCell ref="E163:E164"/>
    <mergeCell ref="S169:S170"/>
    <mergeCell ref="T169:T170"/>
    <mergeCell ref="U169:U170"/>
    <mergeCell ref="V169:V170"/>
    <mergeCell ref="W169:W170"/>
    <mergeCell ref="F169:F170"/>
    <mergeCell ref="G169:G170"/>
    <mergeCell ref="H169:H170"/>
    <mergeCell ref="I169:I170"/>
    <mergeCell ref="R169:R170"/>
    <mergeCell ref="A169:A170"/>
    <mergeCell ref="B169:B170"/>
    <mergeCell ref="C169:C170"/>
    <mergeCell ref="D169:D170"/>
    <mergeCell ref="E169:E170"/>
    <mergeCell ref="S167:S168"/>
    <mergeCell ref="T167:T168"/>
    <mergeCell ref="U167:U168"/>
    <mergeCell ref="V167:V168"/>
    <mergeCell ref="W167:W168"/>
    <mergeCell ref="F167:F168"/>
    <mergeCell ref="G167:G168"/>
    <mergeCell ref="H167:H168"/>
    <mergeCell ref="I167:I168"/>
    <mergeCell ref="R167:R168"/>
    <mergeCell ref="A167:A168"/>
    <mergeCell ref="B167:B168"/>
    <mergeCell ref="C167:C168"/>
    <mergeCell ref="D167:D168"/>
    <mergeCell ref="E167:E168"/>
    <mergeCell ref="S173:S174"/>
    <mergeCell ref="T173:T174"/>
    <mergeCell ref="U173:U174"/>
    <mergeCell ref="V173:V174"/>
    <mergeCell ref="W173:W174"/>
    <mergeCell ref="F173:F174"/>
    <mergeCell ref="G173:G174"/>
    <mergeCell ref="H173:H174"/>
    <mergeCell ref="I173:I174"/>
    <mergeCell ref="R173:R174"/>
    <mergeCell ref="A173:A174"/>
    <mergeCell ref="B173:B174"/>
    <mergeCell ref="C173:C174"/>
    <mergeCell ref="D173:D174"/>
    <mergeCell ref="E173:E174"/>
    <mergeCell ref="S171:S172"/>
    <mergeCell ref="T171:T172"/>
    <mergeCell ref="U171:U172"/>
    <mergeCell ref="V171:V172"/>
    <mergeCell ref="W171:W172"/>
    <mergeCell ref="F171:F172"/>
    <mergeCell ref="G171:G172"/>
    <mergeCell ref="H171:H172"/>
    <mergeCell ref="I171:I172"/>
    <mergeCell ref="R171:R172"/>
    <mergeCell ref="A171:A172"/>
    <mergeCell ref="B171:B172"/>
    <mergeCell ref="C171:C172"/>
    <mergeCell ref="D171:D172"/>
    <mergeCell ref="E171:E172"/>
    <mergeCell ref="S177:S178"/>
    <mergeCell ref="T177:T178"/>
    <mergeCell ref="U177:U178"/>
    <mergeCell ref="V177:V178"/>
    <mergeCell ref="W177:W178"/>
    <mergeCell ref="F177:F178"/>
    <mergeCell ref="G177:G178"/>
    <mergeCell ref="H177:H178"/>
    <mergeCell ref="I177:I178"/>
    <mergeCell ref="R177:R178"/>
    <mergeCell ref="A177:A178"/>
    <mergeCell ref="B177:B178"/>
    <mergeCell ref="C177:C178"/>
    <mergeCell ref="D177:D178"/>
    <mergeCell ref="E177:E178"/>
    <mergeCell ref="S175:S176"/>
    <mergeCell ref="T175:T176"/>
    <mergeCell ref="U175:U176"/>
    <mergeCell ref="V175:V176"/>
    <mergeCell ref="W175:W176"/>
    <mergeCell ref="F175:F176"/>
    <mergeCell ref="G175:G176"/>
    <mergeCell ref="H175:H176"/>
    <mergeCell ref="I175:I176"/>
    <mergeCell ref="R175:R176"/>
    <mergeCell ref="A175:A176"/>
    <mergeCell ref="B175:B176"/>
    <mergeCell ref="C175:C176"/>
    <mergeCell ref="D175:D176"/>
    <mergeCell ref="E175:E176"/>
    <mergeCell ref="S181:S182"/>
    <mergeCell ref="T181:T182"/>
    <mergeCell ref="U181:U182"/>
    <mergeCell ref="V181:V182"/>
    <mergeCell ref="W181:W182"/>
    <mergeCell ref="F181:F182"/>
    <mergeCell ref="G181:G182"/>
    <mergeCell ref="H181:H182"/>
    <mergeCell ref="I181:I182"/>
    <mergeCell ref="R181:R182"/>
    <mergeCell ref="A181:A182"/>
    <mergeCell ref="B181:B182"/>
    <mergeCell ref="C181:C182"/>
    <mergeCell ref="D181:D182"/>
    <mergeCell ref="E181:E182"/>
    <mergeCell ref="S179:S180"/>
    <mergeCell ref="T179:T180"/>
    <mergeCell ref="U179:U180"/>
    <mergeCell ref="V179:V180"/>
    <mergeCell ref="W179:W180"/>
    <mergeCell ref="F179:F180"/>
    <mergeCell ref="G179:G180"/>
    <mergeCell ref="H179:H180"/>
    <mergeCell ref="I179:I180"/>
    <mergeCell ref="R179:R180"/>
    <mergeCell ref="A179:A180"/>
    <mergeCell ref="B179:B180"/>
    <mergeCell ref="C179:C180"/>
    <mergeCell ref="D179:D180"/>
    <mergeCell ref="E179:E180"/>
    <mergeCell ref="S185:S186"/>
    <mergeCell ref="T185:T186"/>
    <mergeCell ref="U185:U186"/>
    <mergeCell ref="V185:V186"/>
    <mergeCell ref="W185:W186"/>
    <mergeCell ref="F185:F186"/>
    <mergeCell ref="G185:G186"/>
    <mergeCell ref="H185:H186"/>
    <mergeCell ref="I185:I186"/>
    <mergeCell ref="R185:R186"/>
    <mergeCell ref="A185:A186"/>
    <mergeCell ref="B185:B186"/>
    <mergeCell ref="C185:C186"/>
    <mergeCell ref="D185:D186"/>
    <mergeCell ref="E185:E186"/>
    <mergeCell ref="S183:S184"/>
    <mergeCell ref="T183:T184"/>
    <mergeCell ref="U183:U184"/>
    <mergeCell ref="V183:V184"/>
    <mergeCell ref="W183:W184"/>
    <mergeCell ref="F183:F184"/>
    <mergeCell ref="G183:G184"/>
    <mergeCell ref="H183:H184"/>
    <mergeCell ref="I183:I184"/>
    <mergeCell ref="R183:R184"/>
    <mergeCell ref="A183:A184"/>
    <mergeCell ref="B183:B184"/>
    <mergeCell ref="C183:C184"/>
    <mergeCell ref="D183:D184"/>
    <mergeCell ref="E183:E184"/>
    <mergeCell ref="S189:S190"/>
    <mergeCell ref="T189:T190"/>
    <mergeCell ref="U189:U190"/>
    <mergeCell ref="V189:V190"/>
    <mergeCell ref="W189:W190"/>
    <mergeCell ref="F189:F190"/>
    <mergeCell ref="G189:G190"/>
    <mergeCell ref="H189:H190"/>
    <mergeCell ref="I189:I190"/>
    <mergeCell ref="R189:R190"/>
    <mergeCell ref="A189:A190"/>
    <mergeCell ref="B189:B190"/>
    <mergeCell ref="C189:C190"/>
    <mergeCell ref="D189:D190"/>
    <mergeCell ref="E189:E190"/>
    <mergeCell ref="S187:S188"/>
    <mergeCell ref="T187:T188"/>
    <mergeCell ref="U187:U188"/>
    <mergeCell ref="V187:V188"/>
    <mergeCell ref="W187:W188"/>
    <mergeCell ref="F187:F188"/>
    <mergeCell ref="G187:G188"/>
    <mergeCell ref="H187:H188"/>
    <mergeCell ref="I187:I188"/>
    <mergeCell ref="R187:R188"/>
    <mergeCell ref="A187:A188"/>
    <mergeCell ref="B187:B188"/>
    <mergeCell ref="C187:C188"/>
    <mergeCell ref="D187:D188"/>
    <mergeCell ref="E187:E188"/>
    <mergeCell ref="S193:S194"/>
    <mergeCell ref="T193:T194"/>
    <mergeCell ref="U193:U194"/>
    <mergeCell ref="V193:V194"/>
    <mergeCell ref="W193:W194"/>
    <mergeCell ref="F193:F194"/>
    <mergeCell ref="G193:G194"/>
    <mergeCell ref="H193:H194"/>
    <mergeCell ref="I193:I194"/>
    <mergeCell ref="R193:R194"/>
    <mergeCell ref="A193:A194"/>
    <mergeCell ref="B193:B194"/>
    <mergeCell ref="C193:C194"/>
    <mergeCell ref="D193:D194"/>
    <mergeCell ref="E193:E194"/>
    <mergeCell ref="S191:S192"/>
    <mergeCell ref="T191:T192"/>
    <mergeCell ref="U191:U192"/>
    <mergeCell ref="V191:V192"/>
    <mergeCell ref="W191:W192"/>
    <mergeCell ref="F191:F192"/>
    <mergeCell ref="G191:G192"/>
    <mergeCell ref="H191:H192"/>
    <mergeCell ref="I191:I192"/>
    <mergeCell ref="R191:R192"/>
    <mergeCell ref="A191:A192"/>
    <mergeCell ref="B191:B192"/>
    <mergeCell ref="C191:C192"/>
    <mergeCell ref="D191:D192"/>
    <mergeCell ref="E191:E192"/>
    <mergeCell ref="S197:S198"/>
    <mergeCell ref="T197:T198"/>
    <mergeCell ref="U197:U198"/>
    <mergeCell ref="V197:V198"/>
    <mergeCell ref="W197:W198"/>
    <mergeCell ref="F197:F198"/>
    <mergeCell ref="G197:G198"/>
    <mergeCell ref="H197:H198"/>
    <mergeCell ref="I197:I198"/>
    <mergeCell ref="R197:R198"/>
    <mergeCell ref="A197:A198"/>
    <mergeCell ref="B197:B198"/>
    <mergeCell ref="C197:C198"/>
    <mergeCell ref="D197:D198"/>
    <mergeCell ref="E197:E198"/>
    <mergeCell ref="S195:S196"/>
    <mergeCell ref="T195:T196"/>
    <mergeCell ref="U195:U196"/>
    <mergeCell ref="V195:V196"/>
    <mergeCell ref="W195:W196"/>
    <mergeCell ref="F195:F196"/>
    <mergeCell ref="G195:G196"/>
    <mergeCell ref="H195:H196"/>
    <mergeCell ref="I195:I196"/>
    <mergeCell ref="R195:R196"/>
    <mergeCell ref="A195:A196"/>
    <mergeCell ref="B195:B196"/>
    <mergeCell ref="C195:C196"/>
    <mergeCell ref="D195:D196"/>
    <mergeCell ref="E195:E196"/>
    <mergeCell ref="S201:S202"/>
    <mergeCell ref="T201:T202"/>
    <mergeCell ref="U201:U202"/>
    <mergeCell ref="V201:V202"/>
    <mergeCell ref="W201:W202"/>
    <mergeCell ref="F201:F202"/>
    <mergeCell ref="G201:G202"/>
    <mergeCell ref="H201:H202"/>
    <mergeCell ref="I201:I202"/>
    <mergeCell ref="R201:R202"/>
    <mergeCell ref="A201:A202"/>
    <mergeCell ref="B201:B202"/>
    <mergeCell ref="C201:C202"/>
    <mergeCell ref="D201:D202"/>
    <mergeCell ref="E201:E202"/>
    <mergeCell ref="S199:S200"/>
    <mergeCell ref="T199:T200"/>
    <mergeCell ref="U199:U200"/>
    <mergeCell ref="V199:V200"/>
    <mergeCell ref="W199:W200"/>
    <mergeCell ref="F199:F200"/>
    <mergeCell ref="G199:G200"/>
    <mergeCell ref="H199:H200"/>
    <mergeCell ref="I199:I200"/>
    <mergeCell ref="R199:R200"/>
    <mergeCell ref="A199:A200"/>
    <mergeCell ref="B199:B200"/>
    <mergeCell ref="C199:C200"/>
    <mergeCell ref="D199:D200"/>
    <mergeCell ref="E199:E200"/>
    <mergeCell ref="S206:S207"/>
    <mergeCell ref="T206:T207"/>
    <mergeCell ref="U206:U207"/>
    <mergeCell ref="V206:V207"/>
    <mergeCell ref="W206:W207"/>
    <mergeCell ref="F206:F207"/>
    <mergeCell ref="G206:G207"/>
    <mergeCell ref="H206:H207"/>
    <mergeCell ref="I206:I207"/>
    <mergeCell ref="R206:R207"/>
    <mergeCell ref="A206:A207"/>
    <mergeCell ref="B206:B207"/>
    <mergeCell ref="C206:C207"/>
    <mergeCell ref="D206:D207"/>
    <mergeCell ref="E206:E207"/>
    <mergeCell ref="S204:S205"/>
    <mergeCell ref="T204:T205"/>
    <mergeCell ref="U204:U205"/>
    <mergeCell ref="V204:V205"/>
    <mergeCell ref="W204:W205"/>
    <mergeCell ref="F204:F205"/>
    <mergeCell ref="G204:G205"/>
    <mergeCell ref="H204:H205"/>
    <mergeCell ref="I204:I205"/>
    <mergeCell ref="R204:R205"/>
    <mergeCell ref="A204:A205"/>
    <mergeCell ref="B204:B205"/>
    <mergeCell ref="C204:C205"/>
    <mergeCell ref="D204:D205"/>
    <mergeCell ref="E204:E205"/>
    <mergeCell ref="S210:S211"/>
    <mergeCell ref="T210:T211"/>
    <mergeCell ref="U210:U211"/>
    <mergeCell ref="V210:V211"/>
    <mergeCell ref="W210:W211"/>
    <mergeCell ref="F210:F211"/>
    <mergeCell ref="G210:G211"/>
    <mergeCell ref="H210:H211"/>
    <mergeCell ref="I210:I211"/>
    <mergeCell ref="R210:R211"/>
    <mergeCell ref="A210:A211"/>
    <mergeCell ref="B210:B211"/>
    <mergeCell ref="C210:C211"/>
    <mergeCell ref="D210:D211"/>
    <mergeCell ref="E210:E211"/>
    <mergeCell ref="S208:S209"/>
    <mergeCell ref="T208:T209"/>
    <mergeCell ref="U208:U209"/>
    <mergeCell ref="V208:V209"/>
    <mergeCell ref="W208:W209"/>
    <mergeCell ref="F208:F209"/>
    <mergeCell ref="G208:G209"/>
    <mergeCell ref="H208:H209"/>
    <mergeCell ref="I208:I209"/>
    <mergeCell ref="R208:R209"/>
    <mergeCell ref="A208:A209"/>
    <mergeCell ref="B208:B209"/>
    <mergeCell ref="C208:C209"/>
    <mergeCell ref="D208:D209"/>
    <mergeCell ref="E208:E209"/>
    <mergeCell ref="S214:S215"/>
    <mergeCell ref="T214:T215"/>
    <mergeCell ref="U214:U215"/>
    <mergeCell ref="V214:V215"/>
    <mergeCell ref="W214:W215"/>
    <mergeCell ref="F214:F215"/>
    <mergeCell ref="G214:G215"/>
    <mergeCell ref="H214:H215"/>
    <mergeCell ref="I214:I215"/>
    <mergeCell ref="R214:R215"/>
    <mergeCell ref="A214:A215"/>
    <mergeCell ref="B214:B215"/>
    <mergeCell ref="C214:C215"/>
    <mergeCell ref="D214:D215"/>
    <mergeCell ref="E214:E215"/>
    <mergeCell ref="S212:S213"/>
    <mergeCell ref="T212:T213"/>
    <mergeCell ref="U212:U213"/>
    <mergeCell ref="V212:V213"/>
    <mergeCell ref="W212:W213"/>
    <mergeCell ref="F212:F213"/>
    <mergeCell ref="G212:G213"/>
    <mergeCell ref="H212:H213"/>
    <mergeCell ref="I212:I213"/>
    <mergeCell ref="R212:R213"/>
    <mergeCell ref="A212:A213"/>
    <mergeCell ref="B212:B213"/>
    <mergeCell ref="C212:C213"/>
    <mergeCell ref="D212:D213"/>
    <mergeCell ref="E212:E213"/>
    <mergeCell ref="S218:S219"/>
    <mergeCell ref="T218:T219"/>
    <mergeCell ref="U218:U219"/>
    <mergeCell ref="V218:V219"/>
    <mergeCell ref="W218:W219"/>
    <mergeCell ref="F218:F219"/>
    <mergeCell ref="G218:G219"/>
    <mergeCell ref="H218:H219"/>
    <mergeCell ref="I218:I219"/>
    <mergeCell ref="R218:R219"/>
    <mergeCell ref="A218:A219"/>
    <mergeCell ref="B218:B219"/>
    <mergeCell ref="C218:C219"/>
    <mergeCell ref="D218:D219"/>
    <mergeCell ref="E218:E219"/>
    <mergeCell ref="S216:S217"/>
    <mergeCell ref="T216:T217"/>
    <mergeCell ref="U216:U217"/>
    <mergeCell ref="V216:V217"/>
    <mergeCell ref="W216:W217"/>
    <mergeCell ref="F216:F217"/>
    <mergeCell ref="G216:G217"/>
    <mergeCell ref="H216:H217"/>
    <mergeCell ref="I216:I217"/>
    <mergeCell ref="R216:R217"/>
    <mergeCell ref="A216:A217"/>
    <mergeCell ref="B216:B217"/>
    <mergeCell ref="C216:C217"/>
    <mergeCell ref="D216:D217"/>
    <mergeCell ref="E216:E217"/>
    <mergeCell ref="S222:S223"/>
    <mergeCell ref="T222:T223"/>
    <mergeCell ref="U222:U223"/>
    <mergeCell ref="V222:V223"/>
    <mergeCell ref="W222:W223"/>
    <mergeCell ref="F222:F223"/>
    <mergeCell ref="G222:G223"/>
    <mergeCell ref="H222:H223"/>
    <mergeCell ref="I222:I223"/>
    <mergeCell ref="R222:R223"/>
    <mergeCell ref="A222:A223"/>
    <mergeCell ref="B222:B223"/>
    <mergeCell ref="C222:C223"/>
    <mergeCell ref="D222:D223"/>
    <mergeCell ref="E222:E223"/>
    <mergeCell ref="S220:S221"/>
    <mergeCell ref="T220:T221"/>
    <mergeCell ref="U220:U221"/>
    <mergeCell ref="V220:V221"/>
    <mergeCell ref="W220:W221"/>
    <mergeCell ref="F220:F221"/>
    <mergeCell ref="G220:G221"/>
    <mergeCell ref="H220:H221"/>
    <mergeCell ref="I220:I221"/>
    <mergeCell ref="R220:R221"/>
    <mergeCell ref="A220:A221"/>
    <mergeCell ref="B220:B221"/>
    <mergeCell ref="C220:C221"/>
    <mergeCell ref="D220:D221"/>
    <mergeCell ref="E220:E221"/>
    <mergeCell ref="S226:S227"/>
    <mergeCell ref="T226:T227"/>
    <mergeCell ref="U226:U227"/>
    <mergeCell ref="V226:V227"/>
    <mergeCell ref="W226:W227"/>
    <mergeCell ref="F226:F227"/>
    <mergeCell ref="G226:G227"/>
    <mergeCell ref="H226:H227"/>
    <mergeCell ref="I226:I227"/>
    <mergeCell ref="R226:R227"/>
    <mergeCell ref="A226:A227"/>
    <mergeCell ref="B226:B227"/>
    <mergeCell ref="C226:C227"/>
    <mergeCell ref="D226:D227"/>
    <mergeCell ref="E226:E227"/>
    <mergeCell ref="S224:S225"/>
    <mergeCell ref="T224:T225"/>
    <mergeCell ref="U224:U225"/>
    <mergeCell ref="V224:V225"/>
    <mergeCell ref="W224:W225"/>
    <mergeCell ref="F224:F225"/>
    <mergeCell ref="G224:G225"/>
    <mergeCell ref="H224:H225"/>
    <mergeCell ref="I224:I225"/>
    <mergeCell ref="R224:R225"/>
    <mergeCell ref="A224:A225"/>
    <mergeCell ref="B224:B225"/>
    <mergeCell ref="C224:C225"/>
    <mergeCell ref="D224:D225"/>
    <mergeCell ref="E224:E225"/>
    <mergeCell ref="S230:S231"/>
    <mergeCell ref="T230:T231"/>
    <mergeCell ref="U230:U231"/>
    <mergeCell ref="V230:V231"/>
    <mergeCell ref="W230:W231"/>
    <mergeCell ref="F230:F231"/>
    <mergeCell ref="G230:G231"/>
    <mergeCell ref="H230:H231"/>
    <mergeCell ref="I230:I231"/>
    <mergeCell ref="R230:R231"/>
    <mergeCell ref="A230:A231"/>
    <mergeCell ref="B230:B231"/>
    <mergeCell ref="C230:C231"/>
    <mergeCell ref="D230:D231"/>
    <mergeCell ref="E230:E231"/>
    <mergeCell ref="S228:S229"/>
    <mergeCell ref="T228:T229"/>
    <mergeCell ref="U228:U229"/>
    <mergeCell ref="V228:V229"/>
    <mergeCell ref="W228:W229"/>
    <mergeCell ref="F228:F229"/>
    <mergeCell ref="G228:G229"/>
    <mergeCell ref="H228:H229"/>
    <mergeCell ref="I228:I229"/>
    <mergeCell ref="R228:R229"/>
    <mergeCell ref="A228:A229"/>
    <mergeCell ref="B228:B229"/>
    <mergeCell ref="C228:C229"/>
    <mergeCell ref="D228:D229"/>
    <mergeCell ref="E228:E229"/>
    <mergeCell ref="S235:S236"/>
    <mergeCell ref="T235:T236"/>
    <mergeCell ref="U235:U236"/>
    <mergeCell ref="V235:V236"/>
    <mergeCell ref="W235:W236"/>
    <mergeCell ref="F235:F236"/>
    <mergeCell ref="G235:G236"/>
    <mergeCell ref="H235:H236"/>
    <mergeCell ref="I235:I236"/>
    <mergeCell ref="R235:R236"/>
    <mergeCell ref="A235:A236"/>
    <mergeCell ref="B235:B236"/>
    <mergeCell ref="C235:C236"/>
    <mergeCell ref="D235:D236"/>
    <mergeCell ref="E235:E236"/>
    <mergeCell ref="S232:S233"/>
    <mergeCell ref="T232:T233"/>
    <mergeCell ref="U232:U233"/>
    <mergeCell ref="V232:V233"/>
    <mergeCell ref="W232:W233"/>
    <mergeCell ref="F232:F233"/>
    <mergeCell ref="G232:G233"/>
    <mergeCell ref="H232:H233"/>
    <mergeCell ref="I232:I233"/>
    <mergeCell ref="R232:R233"/>
    <mergeCell ref="A232:A233"/>
    <mergeCell ref="B232:B233"/>
    <mergeCell ref="C232:C233"/>
    <mergeCell ref="D232:D233"/>
    <mergeCell ref="E232:E233"/>
    <mergeCell ref="S239:S240"/>
    <mergeCell ref="T239:T240"/>
    <mergeCell ref="U239:U240"/>
    <mergeCell ref="V239:V240"/>
    <mergeCell ref="W239:W240"/>
    <mergeCell ref="F239:F240"/>
    <mergeCell ref="G239:G240"/>
    <mergeCell ref="H239:H240"/>
    <mergeCell ref="I239:I240"/>
    <mergeCell ref="R239:R240"/>
    <mergeCell ref="A239:A240"/>
    <mergeCell ref="B239:B240"/>
    <mergeCell ref="C239:C240"/>
    <mergeCell ref="D239:D240"/>
    <mergeCell ref="E239:E240"/>
    <mergeCell ref="S237:S238"/>
    <mergeCell ref="T237:T238"/>
    <mergeCell ref="U237:U238"/>
    <mergeCell ref="V237:V238"/>
    <mergeCell ref="W237:W238"/>
    <mergeCell ref="F237:F238"/>
    <mergeCell ref="G237:G238"/>
    <mergeCell ref="H237:H238"/>
    <mergeCell ref="I237:I238"/>
    <mergeCell ref="R237:R238"/>
    <mergeCell ref="A237:A238"/>
    <mergeCell ref="B237:B238"/>
    <mergeCell ref="C237:C238"/>
    <mergeCell ref="D237:D238"/>
    <mergeCell ref="E237:E238"/>
    <mergeCell ref="S243:S244"/>
    <mergeCell ref="T243:T244"/>
    <mergeCell ref="U243:U244"/>
    <mergeCell ref="V243:V244"/>
    <mergeCell ref="W243:W244"/>
    <mergeCell ref="F243:F244"/>
    <mergeCell ref="G243:G244"/>
    <mergeCell ref="H243:H244"/>
    <mergeCell ref="I243:I244"/>
    <mergeCell ref="R243:R244"/>
    <mergeCell ref="A243:A244"/>
    <mergeCell ref="B243:B244"/>
    <mergeCell ref="C243:C244"/>
    <mergeCell ref="D243:D244"/>
    <mergeCell ref="E243:E244"/>
    <mergeCell ref="S241:S242"/>
    <mergeCell ref="T241:T242"/>
    <mergeCell ref="U241:U242"/>
    <mergeCell ref="V241:V242"/>
    <mergeCell ref="W241:W242"/>
    <mergeCell ref="F241:F242"/>
    <mergeCell ref="G241:G242"/>
    <mergeCell ref="H241:H242"/>
    <mergeCell ref="I241:I242"/>
    <mergeCell ref="R241:R242"/>
    <mergeCell ref="A241:A242"/>
    <mergeCell ref="B241:B242"/>
    <mergeCell ref="C241:C242"/>
    <mergeCell ref="D241:D242"/>
    <mergeCell ref="E241:E242"/>
    <mergeCell ref="S247:S248"/>
    <mergeCell ref="T247:T248"/>
    <mergeCell ref="U247:U248"/>
    <mergeCell ref="V247:V248"/>
    <mergeCell ref="W247:W248"/>
    <mergeCell ref="F247:F248"/>
    <mergeCell ref="G247:G248"/>
    <mergeCell ref="H247:H248"/>
    <mergeCell ref="I247:I248"/>
    <mergeCell ref="R247:R248"/>
    <mergeCell ref="A247:A248"/>
    <mergeCell ref="B247:B248"/>
    <mergeCell ref="C247:C248"/>
    <mergeCell ref="D247:D248"/>
    <mergeCell ref="E247:E248"/>
    <mergeCell ref="S245:S246"/>
    <mergeCell ref="T245:T246"/>
    <mergeCell ref="U245:U246"/>
    <mergeCell ref="V245:V246"/>
    <mergeCell ref="W245:W246"/>
    <mergeCell ref="F245:F246"/>
    <mergeCell ref="G245:G246"/>
    <mergeCell ref="H245:H246"/>
    <mergeCell ref="I245:I246"/>
    <mergeCell ref="R245:R246"/>
    <mergeCell ref="A245:A246"/>
    <mergeCell ref="B245:B246"/>
    <mergeCell ref="C245:C246"/>
    <mergeCell ref="D245:D246"/>
    <mergeCell ref="E245:E246"/>
    <mergeCell ref="S251:S252"/>
    <mergeCell ref="T251:T252"/>
    <mergeCell ref="U251:U252"/>
    <mergeCell ref="V251:V252"/>
    <mergeCell ref="W251:W252"/>
    <mergeCell ref="F251:F252"/>
    <mergeCell ref="G251:G252"/>
    <mergeCell ref="H251:H252"/>
    <mergeCell ref="I251:I252"/>
    <mergeCell ref="R251:R252"/>
    <mergeCell ref="A251:A252"/>
    <mergeCell ref="B251:B252"/>
    <mergeCell ref="C251:C252"/>
    <mergeCell ref="D251:D252"/>
    <mergeCell ref="E251:E252"/>
    <mergeCell ref="S249:S250"/>
    <mergeCell ref="T249:T250"/>
    <mergeCell ref="U249:U250"/>
    <mergeCell ref="V249:V250"/>
    <mergeCell ref="W249:W250"/>
    <mergeCell ref="F249:F250"/>
    <mergeCell ref="G249:G250"/>
    <mergeCell ref="H249:H250"/>
    <mergeCell ref="I249:I250"/>
    <mergeCell ref="R249:R250"/>
    <mergeCell ref="A249:A250"/>
    <mergeCell ref="B249:B250"/>
    <mergeCell ref="C249:C250"/>
    <mergeCell ref="D249:D250"/>
    <mergeCell ref="E249:E250"/>
    <mergeCell ref="S255:S256"/>
    <mergeCell ref="T255:T256"/>
    <mergeCell ref="U255:U256"/>
    <mergeCell ref="V255:V256"/>
    <mergeCell ref="W255:W256"/>
    <mergeCell ref="F255:F256"/>
    <mergeCell ref="G255:G256"/>
    <mergeCell ref="H255:H256"/>
    <mergeCell ref="I255:I256"/>
    <mergeCell ref="R255:R256"/>
    <mergeCell ref="A255:A256"/>
    <mergeCell ref="B255:B256"/>
    <mergeCell ref="C255:C256"/>
    <mergeCell ref="D255:D256"/>
    <mergeCell ref="E255:E256"/>
    <mergeCell ref="S253:S254"/>
    <mergeCell ref="T253:T254"/>
    <mergeCell ref="U253:U254"/>
    <mergeCell ref="V253:V254"/>
    <mergeCell ref="W253:W254"/>
    <mergeCell ref="F253:F254"/>
    <mergeCell ref="G253:G254"/>
    <mergeCell ref="H253:H254"/>
    <mergeCell ref="I253:I254"/>
    <mergeCell ref="R253:R254"/>
    <mergeCell ref="A253:A254"/>
    <mergeCell ref="B253:B254"/>
    <mergeCell ref="C253:C254"/>
    <mergeCell ref="D253:D254"/>
    <mergeCell ref="E253:E254"/>
    <mergeCell ref="S259:S260"/>
    <mergeCell ref="T259:T260"/>
    <mergeCell ref="U259:U260"/>
    <mergeCell ref="V259:V260"/>
    <mergeCell ref="W259:W260"/>
    <mergeCell ref="F259:F260"/>
    <mergeCell ref="G259:G260"/>
    <mergeCell ref="H259:H260"/>
    <mergeCell ref="I259:I260"/>
    <mergeCell ref="R259:R260"/>
    <mergeCell ref="A259:A260"/>
    <mergeCell ref="B259:B260"/>
    <mergeCell ref="C259:C260"/>
    <mergeCell ref="D259:D260"/>
    <mergeCell ref="E259:E260"/>
    <mergeCell ref="S257:S258"/>
    <mergeCell ref="T257:T258"/>
    <mergeCell ref="U257:U258"/>
    <mergeCell ref="V257:V258"/>
    <mergeCell ref="W257:W258"/>
    <mergeCell ref="F257:F258"/>
    <mergeCell ref="G257:G258"/>
    <mergeCell ref="H257:H258"/>
    <mergeCell ref="I257:I258"/>
    <mergeCell ref="R257:R258"/>
    <mergeCell ref="A257:A258"/>
    <mergeCell ref="B257:B258"/>
    <mergeCell ref="C257:C258"/>
    <mergeCell ref="D257:D258"/>
    <mergeCell ref="E257:E258"/>
    <mergeCell ref="S263:S264"/>
    <mergeCell ref="T263:T264"/>
    <mergeCell ref="U263:U264"/>
    <mergeCell ref="V263:V264"/>
    <mergeCell ref="W263:W264"/>
    <mergeCell ref="F263:F264"/>
    <mergeCell ref="G263:G264"/>
    <mergeCell ref="H263:H264"/>
    <mergeCell ref="I263:I264"/>
    <mergeCell ref="R263:R264"/>
    <mergeCell ref="A263:A264"/>
    <mergeCell ref="B263:B264"/>
    <mergeCell ref="C263:C264"/>
    <mergeCell ref="D263:D264"/>
    <mergeCell ref="E263:E264"/>
    <mergeCell ref="S261:S262"/>
    <mergeCell ref="T261:T262"/>
    <mergeCell ref="U261:U262"/>
    <mergeCell ref="V261:V262"/>
    <mergeCell ref="W261:W262"/>
    <mergeCell ref="F261:F262"/>
    <mergeCell ref="G261:G262"/>
    <mergeCell ref="H261:H262"/>
    <mergeCell ref="I261:I262"/>
    <mergeCell ref="R261:R262"/>
    <mergeCell ref="A261:A262"/>
    <mergeCell ref="B261:B262"/>
    <mergeCell ref="C261:C262"/>
    <mergeCell ref="D261:D262"/>
    <mergeCell ref="E261:E262"/>
    <mergeCell ref="S267:S268"/>
    <mergeCell ref="T267:T268"/>
    <mergeCell ref="U267:U268"/>
    <mergeCell ref="V267:V268"/>
    <mergeCell ref="W267:W268"/>
    <mergeCell ref="F267:F268"/>
    <mergeCell ref="G267:G268"/>
    <mergeCell ref="H267:H268"/>
    <mergeCell ref="I267:I268"/>
    <mergeCell ref="R267:R268"/>
    <mergeCell ref="A267:A268"/>
    <mergeCell ref="B267:B268"/>
    <mergeCell ref="C267:C268"/>
    <mergeCell ref="D267:D268"/>
    <mergeCell ref="E267:E268"/>
    <mergeCell ref="S265:S266"/>
    <mergeCell ref="T265:T266"/>
    <mergeCell ref="U265:U266"/>
    <mergeCell ref="V265:V266"/>
    <mergeCell ref="W265:W266"/>
    <mergeCell ref="F265:F266"/>
    <mergeCell ref="G265:G266"/>
    <mergeCell ref="H265:H266"/>
    <mergeCell ref="I265:I266"/>
    <mergeCell ref="R265:R266"/>
    <mergeCell ref="A265:A266"/>
    <mergeCell ref="B265:B266"/>
    <mergeCell ref="C265:C266"/>
    <mergeCell ref="D265:D266"/>
    <mergeCell ref="E265:E266"/>
    <mergeCell ref="S271:S272"/>
    <mergeCell ref="T271:T272"/>
    <mergeCell ref="U271:U272"/>
    <mergeCell ref="V271:V272"/>
    <mergeCell ref="W271:W272"/>
    <mergeCell ref="F271:F272"/>
    <mergeCell ref="G271:G272"/>
    <mergeCell ref="H271:H272"/>
    <mergeCell ref="I271:I272"/>
    <mergeCell ref="R271:R272"/>
    <mergeCell ref="A271:A272"/>
    <mergeCell ref="B271:B272"/>
    <mergeCell ref="C271:C272"/>
    <mergeCell ref="D271:D272"/>
    <mergeCell ref="E271:E272"/>
    <mergeCell ref="S269:S270"/>
    <mergeCell ref="T269:T270"/>
    <mergeCell ref="U269:U270"/>
    <mergeCell ref="V269:V270"/>
    <mergeCell ref="W269:W270"/>
    <mergeCell ref="F269:F270"/>
    <mergeCell ref="G269:G270"/>
    <mergeCell ref="H269:H270"/>
    <mergeCell ref="I269:I270"/>
    <mergeCell ref="R269:R270"/>
    <mergeCell ref="A269:A270"/>
    <mergeCell ref="B269:B270"/>
    <mergeCell ref="C269:C270"/>
    <mergeCell ref="D269:D270"/>
    <mergeCell ref="E269:E270"/>
    <mergeCell ref="S275:S276"/>
    <mergeCell ref="T275:T276"/>
    <mergeCell ref="U275:U276"/>
    <mergeCell ref="V275:V276"/>
    <mergeCell ref="W275:W276"/>
    <mergeCell ref="F275:F276"/>
    <mergeCell ref="G275:G276"/>
    <mergeCell ref="H275:H276"/>
    <mergeCell ref="I275:I276"/>
    <mergeCell ref="R275:R276"/>
    <mergeCell ref="A275:A276"/>
    <mergeCell ref="B275:B276"/>
    <mergeCell ref="C275:C276"/>
    <mergeCell ref="D275:D276"/>
    <mergeCell ref="E275:E276"/>
    <mergeCell ref="S273:S274"/>
    <mergeCell ref="T273:T274"/>
    <mergeCell ref="U273:U274"/>
    <mergeCell ref="V273:V274"/>
    <mergeCell ref="W273:W274"/>
    <mergeCell ref="F273:F274"/>
    <mergeCell ref="G273:G274"/>
    <mergeCell ref="H273:H274"/>
    <mergeCell ref="I273:I274"/>
    <mergeCell ref="R273:R274"/>
    <mergeCell ref="A273:A274"/>
    <mergeCell ref="B273:B274"/>
    <mergeCell ref="C273:C274"/>
    <mergeCell ref="D273:D274"/>
    <mergeCell ref="E273:E274"/>
  </mergeCells>
  <hyperlinks>
    <hyperlink ref="D14" r:id="rId1"/>
    <hyperlink ref="D16" r:id="rId2"/>
    <hyperlink ref="D18" r:id="rId3"/>
    <hyperlink ref="D20" r:id="rId4"/>
    <hyperlink ref="D22" r:id="rId5"/>
    <hyperlink ref="D24" r:id="rId6"/>
    <hyperlink ref="D26" r:id="rId7"/>
    <hyperlink ref="D28" r:id="rId8"/>
    <hyperlink ref="D30" r:id="rId9"/>
    <hyperlink ref="D32" r:id="rId10"/>
    <hyperlink ref="D34" r:id="rId11"/>
    <hyperlink ref="D36" r:id="rId12"/>
    <hyperlink ref="D38" r:id="rId13"/>
    <hyperlink ref="D40" r:id="rId14"/>
    <hyperlink ref="D42" r:id="rId15"/>
    <hyperlink ref="D44" r:id="rId16"/>
    <hyperlink ref="D46" r:id="rId17"/>
    <hyperlink ref="D48" r:id="rId18"/>
    <hyperlink ref="D50" r:id="rId19"/>
    <hyperlink ref="D53" r:id="rId20"/>
    <hyperlink ref="D55" r:id="rId21"/>
    <hyperlink ref="D57" r:id="rId22"/>
    <hyperlink ref="D59" r:id="rId23"/>
    <hyperlink ref="D61" r:id="rId24"/>
    <hyperlink ref="D63" r:id="rId25"/>
    <hyperlink ref="D65" r:id="rId26"/>
    <hyperlink ref="D67" r:id="rId27"/>
    <hyperlink ref="D69" r:id="rId28"/>
    <hyperlink ref="D71" r:id="rId29"/>
    <hyperlink ref="D73" r:id="rId30"/>
    <hyperlink ref="D75" r:id="rId31"/>
    <hyperlink ref="D77" r:id="rId32"/>
    <hyperlink ref="D79" r:id="rId33"/>
    <hyperlink ref="D81" r:id="rId34"/>
    <hyperlink ref="D83" r:id="rId35"/>
    <hyperlink ref="D85" r:id="rId36"/>
    <hyperlink ref="D87" r:id="rId37"/>
    <hyperlink ref="D89" r:id="rId38"/>
    <hyperlink ref="D91" r:id="rId39"/>
    <hyperlink ref="D93" r:id="rId40"/>
    <hyperlink ref="D95" r:id="rId41"/>
    <hyperlink ref="D97" r:id="rId42"/>
    <hyperlink ref="D99" r:id="rId43"/>
    <hyperlink ref="D101" r:id="rId44"/>
    <hyperlink ref="D103" r:id="rId45"/>
    <hyperlink ref="D105" r:id="rId46"/>
    <hyperlink ref="D107" r:id="rId47"/>
    <hyperlink ref="D109" r:id="rId48"/>
    <hyperlink ref="D111" r:id="rId49"/>
    <hyperlink ref="D113" r:id="rId50"/>
    <hyperlink ref="D115" r:id="rId51"/>
    <hyperlink ref="D117" r:id="rId52"/>
    <hyperlink ref="D119" r:id="rId53"/>
    <hyperlink ref="D121" r:id="rId54"/>
    <hyperlink ref="D123" r:id="rId55"/>
    <hyperlink ref="D125" r:id="rId56"/>
    <hyperlink ref="D127" r:id="rId57"/>
    <hyperlink ref="D129" r:id="rId58"/>
    <hyperlink ref="D131" r:id="rId59"/>
    <hyperlink ref="D133" r:id="rId60"/>
    <hyperlink ref="D135" r:id="rId61"/>
    <hyperlink ref="D137" r:id="rId62"/>
    <hyperlink ref="D139" r:id="rId63"/>
    <hyperlink ref="D141" r:id="rId64"/>
    <hyperlink ref="D143" r:id="rId65"/>
    <hyperlink ref="D145" r:id="rId66"/>
    <hyperlink ref="D147" r:id="rId67"/>
    <hyperlink ref="D149" r:id="rId68"/>
    <hyperlink ref="D151" r:id="rId69"/>
    <hyperlink ref="D153" r:id="rId70"/>
    <hyperlink ref="D155" r:id="rId71"/>
    <hyperlink ref="D157" r:id="rId72"/>
    <hyperlink ref="D159" r:id="rId73"/>
    <hyperlink ref="D161" r:id="rId74"/>
    <hyperlink ref="D163" r:id="rId75"/>
    <hyperlink ref="D165" r:id="rId76"/>
    <hyperlink ref="D167" r:id="rId77"/>
    <hyperlink ref="D169" r:id="rId78"/>
    <hyperlink ref="D171" r:id="rId79"/>
    <hyperlink ref="D173" r:id="rId80"/>
    <hyperlink ref="D175" r:id="rId81"/>
    <hyperlink ref="D177" r:id="rId82"/>
    <hyperlink ref="D179" r:id="rId83"/>
    <hyperlink ref="D181" r:id="rId84"/>
    <hyperlink ref="D183" r:id="rId85"/>
    <hyperlink ref="D185" r:id="rId86"/>
    <hyperlink ref="D187" r:id="rId87"/>
    <hyperlink ref="D189" r:id="rId88"/>
    <hyperlink ref="D191" r:id="rId89"/>
    <hyperlink ref="D193" r:id="rId90"/>
    <hyperlink ref="D195" r:id="rId91"/>
    <hyperlink ref="D197" r:id="rId92"/>
    <hyperlink ref="D199" r:id="rId93"/>
    <hyperlink ref="D201" r:id="rId94"/>
    <hyperlink ref="D204" r:id="rId95"/>
    <hyperlink ref="D206" r:id="rId96"/>
    <hyperlink ref="D208" r:id="rId97"/>
    <hyperlink ref="D210" r:id="rId98"/>
    <hyperlink ref="D212" r:id="rId99"/>
    <hyperlink ref="D214" r:id="rId100"/>
    <hyperlink ref="D216" r:id="rId101"/>
    <hyperlink ref="D218" r:id="rId102"/>
    <hyperlink ref="D220" r:id="rId103"/>
    <hyperlink ref="D222" r:id="rId104"/>
    <hyperlink ref="D224" r:id="rId105"/>
    <hyperlink ref="D226" r:id="rId106"/>
    <hyperlink ref="D228" r:id="rId107"/>
    <hyperlink ref="D230" r:id="rId108"/>
    <hyperlink ref="D232" r:id="rId109"/>
    <hyperlink ref="D235" r:id="rId110"/>
    <hyperlink ref="D237" r:id="rId111"/>
    <hyperlink ref="D239" r:id="rId112"/>
    <hyperlink ref="D241" r:id="rId113"/>
    <hyperlink ref="D243" r:id="rId114"/>
    <hyperlink ref="D245" r:id="rId115"/>
    <hyperlink ref="D247" r:id="rId116"/>
    <hyperlink ref="D249" r:id="rId117"/>
    <hyperlink ref="D251" r:id="rId118"/>
    <hyperlink ref="D253" r:id="rId119"/>
    <hyperlink ref="D255" r:id="rId120"/>
    <hyperlink ref="D257" r:id="rId121"/>
    <hyperlink ref="D259" r:id="rId122"/>
    <hyperlink ref="D261" r:id="rId123"/>
    <hyperlink ref="D263" r:id="rId124"/>
    <hyperlink ref="D265" r:id="rId125"/>
    <hyperlink ref="D267" r:id="rId126"/>
    <hyperlink ref="D269" r:id="rId127"/>
    <hyperlink ref="D271" r:id="rId128"/>
    <hyperlink ref="D273" r:id="rId129"/>
    <hyperlink ref="D275" r:id="rId130"/>
  </hyperlinks>
  <pageMargins left="0.75" right="0.75" top="1" bottom="1" header="0.5" footer="0.5"/>
  <pageSetup paperSize="9" orientation="portrait"/>
  <headerFooter alignWithMargins="0"/>
  <drawing r:id="rId13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
  <sheetViews>
    <sheetView workbookViewId="0"/>
  </sheetViews>
  <sheetFormatPr defaultRowHeight="12.75" x14ac:dyDescent="0.2"/>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
  <sheetViews>
    <sheetView workbookViewId="0"/>
  </sheetViews>
  <sheetFormatPr defaultRowHeight="12.75" x14ac:dyDescent="0.2"/>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none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IniXP</dc:creator>
  <cp:lastModifiedBy>Владимир</cp:lastModifiedBy>
  <cp:lastPrinted>2011-10-06T09:05:59Z</cp:lastPrinted>
  <dcterms:created xsi:type="dcterms:W3CDTF">2004-02-27T12:44:30Z</dcterms:created>
  <dcterms:modified xsi:type="dcterms:W3CDTF">2023-10-16T14:30:59Z</dcterms:modified>
</cp:coreProperties>
</file>