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\\192.168.0.5\общая папка\Любовь Зубальская\для рассылки\"/>
    </mc:Choice>
  </mc:AlternateContent>
  <xr:revisionPtr revIDLastSave="0" documentId="13_ncr:1_{479230AF-0170-461B-A787-3AD90F9D210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наличие" sheetId="3" r:id="rId1"/>
    <sheet name="склад" sheetId="2" r:id="rId2"/>
    <sheet name="Лист3" sheetId="5" state="hidden" r:id="rId3"/>
  </sheets>
  <definedNames>
    <definedName name="_xlnm.Print_Area" localSheetId="1">склад!$A$1:$J$146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04" i="3" l="1"/>
  <c r="K144" i="2"/>
  <c r="J144" i="2"/>
  <c r="I144" i="2"/>
  <c r="H144" i="2"/>
  <c r="G144" i="2"/>
  <c r="F144" i="2"/>
  <c r="E144" i="2"/>
  <c r="D144" i="2"/>
  <c r="L143" i="2"/>
  <c r="K143" i="2"/>
  <c r="J143" i="2"/>
  <c r="I143" i="2"/>
  <c r="H143" i="2"/>
  <c r="G143" i="2"/>
  <c r="F143" i="2"/>
  <c r="E143" i="2"/>
  <c r="D143" i="2"/>
  <c r="C143" i="2"/>
  <c r="K139" i="2"/>
  <c r="J139" i="2"/>
  <c r="I139" i="2"/>
  <c r="H139" i="2"/>
  <c r="G139" i="2"/>
  <c r="F139" i="2"/>
  <c r="E139" i="2"/>
  <c r="D139" i="2"/>
  <c r="L138" i="2"/>
  <c r="K138" i="2"/>
  <c r="J138" i="2"/>
  <c r="I138" i="2"/>
  <c r="H138" i="2"/>
  <c r="G138" i="2"/>
  <c r="F138" i="2"/>
  <c r="E138" i="2"/>
  <c r="D138" i="2"/>
  <c r="C138" i="2"/>
  <c r="K134" i="2"/>
  <c r="J134" i="2"/>
  <c r="I134" i="2"/>
  <c r="H134" i="2"/>
  <c r="G134" i="2"/>
  <c r="F134" i="2"/>
  <c r="E134" i="2"/>
  <c r="D134" i="2"/>
  <c r="L133" i="2"/>
  <c r="K133" i="2"/>
  <c r="J133" i="2"/>
  <c r="I133" i="2"/>
  <c r="H133" i="2"/>
  <c r="G133" i="2"/>
  <c r="F133" i="2"/>
  <c r="E133" i="2"/>
  <c r="D133" i="2"/>
  <c r="C133" i="2"/>
  <c r="J129" i="2"/>
  <c r="I129" i="2"/>
  <c r="H129" i="2"/>
  <c r="G129" i="2"/>
  <c r="F129" i="2"/>
  <c r="E129" i="2"/>
  <c r="D129" i="2"/>
  <c r="L128" i="2"/>
  <c r="K129" i="2"/>
  <c r="K128" i="2"/>
  <c r="J128" i="2"/>
  <c r="I128" i="2"/>
  <c r="H128" i="2"/>
  <c r="G128" i="2"/>
  <c r="F128" i="2"/>
  <c r="E128" i="2"/>
  <c r="D128" i="2"/>
  <c r="C128" i="2"/>
  <c r="A143" i="2"/>
  <c r="A138" i="2"/>
  <c r="A133" i="2"/>
  <c r="A128" i="2"/>
  <c r="I214" i="3"/>
  <c r="L144" i="2" s="1"/>
  <c r="J213" i="3"/>
  <c r="J212" i="3"/>
  <c r="J211" i="3"/>
  <c r="J210" i="3"/>
  <c r="J209" i="3"/>
  <c r="J208" i="3"/>
  <c r="J207" i="3"/>
  <c r="J206" i="3"/>
  <c r="I205" i="3"/>
  <c r="L139" i="2" s="1"/>
  <c r="J204" i="3"/>
  <c r="J203" i="3"/>
  <c r="J202" i="3"/>
  <c r="J201" i="3"/>
  <c r="J200" i="3"/>
  <c r="J199" i="3"/>
  <c r="J198" i="3"/>
  <c r="J197" i="3"/>
  <c r="I196" i="3"/>
  <c r="L134" i="2" s="1"/>
  <c r="J195" i="3"/>
  <c r="J194" i="3"/>
  <c r="J193" i="3"/>
  <c r="J192" i="3"/>
  <c r="J191" i="3"/>
  <c r="J190" i="3"/>
  <c r="J189" i="3"/>
  <c r="J188" i="3"/>
  <c r="I187" i="3"/>
  <c r="L129" i="2" s="1"/>
  <c r="J186" i="3"/>
  <c r="J185" i="3"/>
  <c r="J184" i="3"/>
  <c r="J183" i="3"/>
  <c r="J182" i="3"/>
  <c r="J181" i="3"/>
  <c r="J180" i="3"/>
  <c r="J179" i="3"/>
  <c r="I122" i="2"/>
  <c r="H123" i="2"/>
  <c r="H122" i="2"/>
  <c r="G123" i="2"/>
  <c r="G122" i="2"/>
  <c r="F123" i="2"/>
  <c r="F122" i="2"/>
  <c r="E123" i="2"/>
  <c r="E122" i="2"/>
  <c r="D123" i="2"/>
  <c r="D122" i="2"/>
  <c r="A122" i="2"/>
  <c r="I117" i="2"/>
  <c r="H118" i="2"/>
  <c r="H117" i="2"/>
  <c r="G118" i="2"/>
  <c r="G117" i="2"/>
  <c r="F118" i="2"/>
  <c r="F117" i="2"/>
  <c r="E118" i="2"/>
  <c r="E117" i="2"/>
  <c r="D118" i="2"/>
  <c r="D117" i="2"/>
  <c r="A117" i="2"/>
  <c r="I170" i="3"/>
  <c r="I118" i="2" s="1"/>
  <c r="J169" i="3"/>
  <c r="J168" i="3"/>
  <c r="J167" i="3"/>
  <c r="J166" i="3"/>
  <c r="J165" i="3"/>
  <c r="J48" i="2"/>
  <c r="I49" i="2"/>
  <c r="I48" i="2"/>
  <c r="H49" i="2"/>
  <c r="H48" i="2"/>
  <c r="G49" i="2"/>
  <c r="G48" i="2"/>
  <c r="F49" i="2"/>
  <c r="F48" i="2"/>
  <c r="E49" i="2"/>
  <c r="E48" i="2"/>
  <c r="D49" i="2"/>
  <c r="D48" i="2"/>
  <c r="C48" i="2"/>
  <c r="A48" i="2"/>
  <c r="J43" i="2"/>
  <c r="I44" i="2"/>
  <c r="I43" i="2"/>
  <c r="H44" i="2"/>
  <c r="H43" i="2"/>
  <c r="G44" i="2"/>
  <c r="G43" i="2"/>
  <c r="F44" i="2"/>
  <c r="F43" i="2"/>
  <c r="E44" i="2"/>
  <c r="E43" i="2"/>
  <c r="D44" i="2"/>
  <c r="D43" i="2"/>
  <c r="C43" i="2"/>
  <c r="A43" i="2"/>
  <c r="I70" i="3"/>
  <c r="J49" i="2" s="1"/>
  <c r="J69" i="3"/>
  <c r="J68" i="3"/>
  <c r="J67" i="3"/>
  <c r="J66" i="3"/>
  <c r="J65" i="3"/>
  <c r="J64" i="3"/>
  <c r="I63" i="3"/>
  <c r="J44" i="2" s="1"/>
  <c r="J62" i="3"/>
  <c r="J61" i="3"/>
  <c r="J60" i="3"/>
  <c r="J59" i="3"/>
  <c r="J58" i="3"/>
  <c r="J57" i="3"/>
  <c r="J64" i="2"/>
  <c r="I65" i="2"/>
  <c r="I64" i="2"/>
  <c r="H65" i="2"/>
  <c r="H64" i="2"/>
  <c r="G65" i="2"/>
  <c r="G64" i="2"/>
  <c r="F65" i="2"/>
  <c r="F64" i="2"/>
  <c r="E65" i="2"/>
  <c r="E64" i="2"/>
  <c r="D65" i="2"/>
  <c r="D64" i="2"/>
  <c r="A64" i="2"/>
  <c r="A126" i="2"/>
  <c r="J86" i="2"/>
  <c r="I86" i="2"/>
  <c r="I87" i="2"/>
  <c r="H87" i="2"/>
  <c r="H86" i="2"/>
  <c r="G87" i="2"/>
  <c r="G86" i="2"/>
  <c r="F87" i="2"/>
  <c r="F86" i="2"/>
  <c r="E87" i="2"/>
  <c r="E86" i="2"/>
  <c r="D87" i="2"/>
  <c r="D86" i="2"/>
  <c r="J81" i="2"/>
  <c r="I82" i="2"/>
  <c r="I81" i="2"/>
  <c r="H82" i="2"/>
  <c r="H81" i="2"/>
  <c r="G82" i="2"/>
  <c r="G81" i="2"/>
  <c r="F82" i="2"/>
  <c r="F81" i="2"/>
  <c r="E82" i="2"/>
  <c r="E81" i="2"/>
  <c r="D82" i="2"/>
  <c r="D81" i="2"/>
  <c r="J76" i="2"/>
  <c r="I77" i="2"/>
  <c r="I76" i="2"/>
  <c r="H77" i="2"/>
  <c r="H76" i="2"/>
  <c r="G77" i="2"/>
  <c r="G76" i="2"/>
  <c r="F77" i="2"/>
  <c r="F76" i="2"/>
  <c r="E77" i="2"/>
  <c r="E76" i="2"/>
  <c r="D77" i="2"/>
  <c r="D76" i="2"/>
  <c r="A86" i="2"/>
  <c r="A81" i="2"/>
  <c r="A76" i="2"/>
  <c r="A74" i="2"/>
  <c r="I102" i="3"/>
  <c r="I103" i="3" s="1"/>
  <c r="D71" i="2"/>
  <c r="E71" i="2"/>
  <c r="F71" i="2"/>
  <c r="G71" i="2"/>
  <c r="H71" i="2"/>
  <c r="I71" i="2"/>
  <c r="J70" i="2"/>
  <c r="I70" i="2"/>
  <c r="H70" i="2"/>
  <c r="G70" i="2"/>
  <c r="F70" i="2"/>
  <c r="E70" i="2"/>
  <c r="D70" i="2"/>
  <c r="C70" i="2"/>
  <c r="A70" i="2"/>
  <c r="A68" i="2"/>
  <c r="I215" i="3" l="1"/>
  <c r="J187" i="3"/>
  <c r="J196" i="3"/>
  <c r="J205" i="3"/>
  <c r="J214" i="3"/>
  <c r="J170" i="3"/>
  <c r="J70" i="3"/>
  <c r="J63" i="3"/>
  <c r="J215" i="3" l="1"/>
  <c r="D300" i="3" s="1"/>
  <c r="H87" i="3"/>
  <c r="H91" i="3" l="1"/>
  <c r="C64" i="2"/>
  <c r="H90" i="3"/>
  <c r="H89" i="3"/>
  <c r="H88" i="3"/>
  <c r="H92" i="3"/>
  <c r="I93" i="3" l="1"/>
  <c r="J65" i="2" s="1"/>
  <c r="J90" i="3"/>
  <c r="J97" i="3"/>
  <c r="J71" i="2"/>
  <c r="H105" i="3"/>
  <c r="H106" i="3"/>
  <c r="J106" i="3" s="1"/>
  <c r="H107" i="3"/>
  <c r="J107" i="3" s="1"/>
  <c r="H108" i="3"/>
  <c r="J108" i="3" s="1"/>
  <c r="H109" i="3"/>
  <c r="J109" i="3" s="1"/>
  <c r="H110" i="3"/>
  <c r="J110" i="3" s="1"/>
  <c r="I111" i="3"/>
  <c r="J77" i="2" s="1"/>
  <c r="H175" i="3"/>
  <c r="H174" i="3"/>
  <c r="H173" i="3"/>
  <c r="H172" i="3"/>
  <c r="H171" i="3"/>
  <c r="H163" i="3"/>
  <c r="H162" i="3"/>
  <c r="H161" i="3"/>
  <c r="H160" i="3"/>
  <c r="H159" i="3"/>
  <c r="H157" i="3"/>
  <c r="H156" i="3"/>
  <c r="H155" i="3"/>
  <c r="H154" i="3"/>
  <c r="H153" i="3"/>
  <c r="H151" i="3"/>
  <c r="H150" i="3"/>
  <c r="H149" i="3"/>
  <c r="H148" i="3"/>
  <c r="H147" i="3"/>
  <c r="H141" i="3"/>
  <c r="H134" i="3"/>
  <c r="H128" i="3"/>
  <c r="J105" i="3" l="1"/>
  <c r="J111" i="3" s="1"/>
  <c r="C76" i="2"/>
  <c r="J101" i="3"/>
  <c r="J100" i="3"/>
  <c r="J99" i="3"/>
  <c r="J91" i="3"/>
  <c r="J98" i="3"/>
  <c r="J96" i="3"/>
  <c r="J87" i="3"/>
  <c r="J92" i="3"/>
  <c r="J89" i="3"/>
  <c r="J88" i="3"/>
  <c r="J102" i="3" l="1"/>
  <c r="J103" i="3" s="1"/>
  <c r="J93" i="3"/>
  <c r="H73" i="3" l="1"/>
  <c r="H74" i="3" s="1"/>
  <c r="J74" i="3" s="1"/>
  <c r="H243" i="3"/>
  <c r="H242" i="3"/>
  <c r="H241" i="3"/>
  <c r="H240" i="3"/>
  <c r="H239" i="3"/>
  <c r="H238" i="3"/>
  <c r="C164" i="2" s="1"/>
  <c r="H231" i="3"/>
  <c r="H77" i="3" l="1"/>
  <c r="J77" i="3" s="1"/>
  <c r="H76" i="3"/>
  <c r="J76" i="3" s="1"/>
  <c r="H75" i="3"/>
  <c r="J75" i="3" s="1"/>
  <c r="J73" i="3"/>
  <c r="H217" i="3"/>
  <c r="J217" i="3" s="1"/>
  <c r="L187" i="2"/>
  <c r="K187" i="2"/>
  <c r="J187" i="2"/>
  <c r="I187" i="2"/>
  <c r="H187" i="2"/>
  <c r="G187" i="2"/>
  <c r="F187" i="2"/>
  <c r="E187" i="2"/>
  <c r="D187" i="2"/>
  <c r="M186" i="2"/>
  <c r="L186" i="2"/>
  <c r="K186" i="2"/>
  <c r="J186" i="2"/>
  <c r="I186" i="2"/>
  <c r="H186" i="2"/>
  <c r="G186" i="2"/>
  <c r="F186" i="2"/>
  <c r="E186" i="2"/>
  <c r="D186" i="2"/>
  <c r="A186" i="2"/>
  <c r="L182" i="2"/>
  <c r="K182" i="2"/>
  <c r="J182" i="2"/>
  <c r="I182" i="2"/>
  <c r="H182" i="2"/>
  <c r="G182" i="2"/>
  <c r="F182" i="2"/>
  <c r="E182" i="2"/>
  <c r="D182" i="2"/>
  <c r="M181" i="2"/>
  <c r="L181" i="2"/>
  <c r="K181" i="2"/>
  <c r="J181" i="2"/>
  <c r="I181" i="2"/>
  <c r="H181" i="2"/>
  <c r="G181" i="2"/>
  <c r="F181" i="2"/>
  <c r="E181" i="2"/>
  <c r="D181" i="2"/>
  <c r="A181" i="2"/>
  <c r="A179" i="2"/>
  <c r="L176" i="2"/>
  <c r="K176" i="2"/>
  <c r="J176" i="2"/>
  <c r="I176" i="2"/>
  <c r="H176" i="2"/>
  <c r="G176" i="2"/>
  <c r="F176" i="2"/>
  <c r="E176" i="2"/>
  <c r="D176" i="2"/>
  <c r="M175" i="2"/>
  <c r="L175" i="2"/>
  <c r="K175" i="2"/>
  <c r="J175" i="2"/>
  <c r="I175" i="2"/>
  <c r="H175" i="2"/>
  <c r="G175" i="2"/>
  <c r="F175" i="2"/>
  <c r="E175" i="2"/>
  <c r="D175" i="2"/>
  <c r="A175" i="2"/>
  <c r="L171" i="2"/>
  <c r="K171" i="2"/>
  <c r="J171" i="2"/>
  <c r="I171" i="2"/>
  <c r="H171" i="2"/>
  <c r="G171" i="2"/>
  <c r="F171" i="2"/>
  <c r="E171" i="2"/>
  <c r="D171" i="2"/>
  <c r="M170" i="2"/>
  <c r="L170" i="2"/>
  <c r="K170" i="2"/>
  <c r="J170" i="2"/>
  <c r="I170" i="2"/>
  <c r="H170" i="2"/>
  <c r="G170" i="2"/>
  <c r="F170" i="2"/>
  <c r="E170" i="2"/>
  <c r="D170" i="2"/>
  <c r="A170" i="2"/>
  <c r="A168" i="2"/>
  <c r="I165" i="2"/>
  <c r="H165" i="2"/>
  <c r="G165" i="2"/>
  <c r="F165" i="2"/>
  <c r="E165" i="2"/>
  <c r="D165" i="2"/>
  <c r="J163" i="2"/>
  <c r="I164" i="2"/>
  <c r="H164" i="2"/>
  <c r="G164" i="2"/>
  <c r="F164" i="2"/>
  <c r="E164" i="2"/>
  <c r="D164" i="2"/>
  <c r="A164" i="2"/>
  <c r="I160" i="2"/>
  <c r="H160" i="2"/>
  <c r="G160" i="2"/>
  <c r="F160" i="2"/>
  <c r="E160" i="2"/>
  <c r="D160" i="2"/>
  <c r="J158" i="2"/>
  <c r="I159" i="2"/>
  <c r="H159" i="2"/>
  <c r="G159" i="2"/>
  <c r="F159" i="2"/>
  <c r="E159" i="2"/>
  <c r="D159" i="2"/>
  <c r="A159" i="2"/>
  <c r="I155" i="2"/>
  <c r="H155" i="2"/>
  <c r="G155" i="2"/>
  <c r="F155" i="2"/>
  <c r="E155" i="2"/>
  <c r="D155" i="2"/>
  <c r="J153" i="2"/>
  <c r="I154" i="2"/>
  <c r="H154" i="2"/>
  <c r="G154" i="2"/>
  <c r="F154" i="2"/>
  <c r="E154" i="2"/>
  <c r="D154" i="2"/>
  <c r="A154" i="2"/>
  <c r="I150" i="2"/>
  <c r="H150" i="2"/>
  <c r="G150" i="2"/>
  <c r="F150" i="2"/>
  <c r="E150" i="2"/>
  <c r="D150" i="2"/>
  <c r="J148" i="2"/>
  <c r="I149" i="2"/>
  <c r="H149" i="2"/>
  <c r="G149" i="2"/>
  <c r="F149" i="2"/>
  <c r="E149" i="2"/>
  <c r="D149" i="2"/>
  <c r="A149" i="2"/>
  <c r="A147" i="2"/>
  <c r="H279" i="3"/>
  <c r="C186" i="2" s="1"/>
  <c r="H277" i="3"/>
  <c r="J277" i="3" s="1"/>
  <c r="H276" i="3"/>
  <c r="H286" i="3" s="1"/>
  <c r="H275" i="3"/>
  <c r="J275" i="3" s="1"/>
  <c r="H274" i="3"/>
  <c r="J274" i="3" s="1"/>
  <c r="H273" i="3"/>
  <c r="J273" i="3" s="1"/>
  <c r="H272" i="3"/>
  <c r="H282" i="3" s="1"/>
  <c r="H271" i="3"/>
  <c r="J271" i="3" s="1"/>
  <c r="H270" i="3"/>
  <c r="J270" i="3" s="1"/>
  <c r="H269" i="3"/>
  <c r="J269" i="3" s="1"/>
  <c r="H257" i="3"/>
  <c r="J257" i="3" s="1"/>
  <c r="H255" i="3"/>
  <c r="H254" i="3"/>
  <c r="H253" i="3"/>
  <c r="J253" i="3" s="1"/>
  <c r="H252" i="3"/>
  <c r="H251" i="3"/>
  <c r="H250" i="3"/>
  <c r="H249" i="3"/>
  <c r="J249" i="3" s="1"/>
  <c r="H248" i="3"/>
  <c r="H247" i="3"/>
  <c r="J247" i="3" s="1"/>
  <c r="H218" i="3"/>
  <c r="H219" i="3"/>
  <c r="H220" i="3"/>
  <c r="H221" i="3"/>
  <c r="H222" i="3"/>
  <c r="H224" i="3"/>
  <c r="J224" i="3" s="1"/>
  <c r="J238" i="3"/>
  <c r="J231" i="3"/>
  <c r="I288" i="3"/>
  <c r="M187" i="2" s="1"/>
  <c r="I278" i="3"/>
  <c r="M182" i="2" s="1"/>
  <c r="I266" i="3"/>
  <c r="M176" i="2" s="1"/>
  <c r="I230" i="3"/>
  <c r="J155" i="2" s="1"/>
  <c r="I256" i="3"/>
  <c r="I244" i="3"/>
  <c r="J165" i="2" s="1"/>
  <c r="I237" i="3"/>
  <c r="J160" i="2" s="1"/>
  <c r="I223" i="3"/>
  <c r="I267" i="3" l="1"/>
  <c r="J150" i="2"/>
  <c r="I245" i="3"/>
  <c r="J286" i="3"/>
  <c r="J282" i="3"/>
  <c r="M171" i="2"/>
  <c r="J222" i="3"/>
  <c r="H236" i="3"/>
  <c r="J236" i="3" s="1"/>
  <c r="J221" i="3"/>
  <c r="H235" i="3"/>
  <c r="J235" i="3" s="1"/>
  <c r="H227" i="3"/>
  <c r="J227" i="3" s="1"/>
  <c r="H234" i="3"/>
  <c r="J234" i="3" s="1"/>
  <c r="J219" i="3"/>
  <c r="H233" i="3"/>
  <c r="J233" i="3" s="1"/>
  <c r="J218" i="3"/>
  <c r="H232" i="3"/>
  <c r="J232" i="3" s="1"/>
  <c r="J243" i="3"/>
  <c r="H229" i="3"/>
  <c r="J229" i="3" s="1"/>
  <c r="H283" i="3"/>
  <c r="H287" i="3"/>
  <c r="J240" i="3"/>
  <c r="J252" i="3"/>
  <c r="H280" i="3"/>
  <c r="J280" i="3" s="1"/>
  <c r="C149" i="2"/>
  <c r="C154" i="2"/>
  <c r="C159" i="2"/>
  <c r="C175" i="2"/>
  <c r="I289" i="3"/>
  <c r="J248" i="3"/>
  <c r="C170" i="2"/>
  <c r="J279" i="3"/>
  <c r="H226" i="3"/>
  <c r="J226" i="3" s="1"/>
  <c r="H284" i="3"/>
  <c r="H281" i="3"/>
  <c r="H285" i="3"/>
  <c r="J276" i="3"/>
  <c r="J272" i="3"/>
  <c r="C181" i="2"/>
  <c r="H264" i="3"/>
  <c r="J264" i="3" s="1"/>
  <c r="J241" i="3"/>
  <c r="H260" i="3"/>
  <c r="J260" i="3" s="1"/>
  <c r="J242" i="3"/>
  <c r="H261" i="3"/>
  <c r="J261" i="3" s="1"/>
  <c r="H265" i="3"/>
  <c r="J265" i="3" s="1"/>
  <c r="J255" i="3"/>
  <c r="J251" i="3"/>
  <c r="J220" i="3"/>
  <c r="H258" i="3"/>
  <c r="J258" i="3" s="1"/>
  <c r="H262" i="3"/>
  <c r="J262" i="3" s="1"/>
  <c r="J254" i="3"/>
  <c r="J250" i="3"/>
  <c r="H259" i="3"/>
  <c r="J259" i="3" s="1"/>
  <c r="H263" i="3"/>
  <c r="J263" i="3" s="1"/>
  <c r="H228" i="3"/>
  <c r="J228" i="3" s="1"/>
  <c r="H119" i="3"/>
  <c r="C86" i="2" s="1"/>
  <c r="H112" i="3"/>
  <c r="C81" i="2" s="1"/>
  <c r="J285" i="3" l="1"/>
  <c r="J287" i="3"/>
  <c r="J281" i="3"/>
  <c r="J283" i="3"/>
  <c r="J284" i="3"/>
  <c r="J266" i="3"/>
  <c r="J278" i="3"/>
  <c r="J237" i="3"/>
  <c r="I14" i="3"/>
  <c r="J174" i="3"/>
  <c r="J163" i="3"/>
  <c r="J156" i="3"/>
  <c r="J150" i="3"/>
  <c r="H80" i="3"/>
  <c r="H113" i="2"/>
  <c r="G113" i="2"/>
  <c r="F113" i="2"/>
  <c r="E113" i="2"/>
  <c r="D113" i="2"/>
  <c r="I112" i="2"/>
  <c r="H112" i="2"/>
  <c r="G112" i="2"/>
  <c r="F112" i="2"/>
  <c r="E112" i="2"/>
  <c r="D112" i="2"/>
  <c r="A112" i="2"/>
  <c r="H108" i="2"/>
  <c r="G108" i="2"/>
  <c r="F108" i="2"/>
  <c r="E108" i="2"/>
  <c r="D108" i="2"/>
  <c r="I107" i="2"/>
  <c r="H107" i="2"/>
  <c r="G107" i="2"/>
  <c r="F107" i="2"/>
  <c r="E107" i="2"/>
  <c r="D107" i="2"/>
  <c r="A107" i="2"/>
  <c r="I140" i="3"/>
  <c r="I176" i="3"/>
  <c r="I123" i="2" s="1"/>
  <c r="I164" i="3"/>
  <c r="I158" i="3"/>
  <c r="I113" i="2" s="1"/>
  <c r="I152" i="3"/>
  <c r="I108" i="2" s="1"/>
  <c r="I86" i="3"/>
  <c r="I79" i="3"/>
  <c r="H121" i="3"/>
  <c r="J121" i="3" s="1"/>
  <c r="H114" i="3"/>
  <c r="J114" i="3" s="1"/>
  <c r="I125" i="3"/>
  <c r="J87" i="2" s="1"/>
  <c r="H122" i="3"/>
  <c r="J122" i="3" s="1"/>
  <c r="I118" i="3"/>
  <c r="J82" i="2" s="1"/>
  <c r="I94" i="3" l="1"/>
  <c r="I126" i="3"/>
  <c r="J288" i="3"/>
  <c r="J289" i="3" s="1"/>
  <c r="D303" i="3" s="1"/>
  <c r="H83" i="3"/>
  <c r="H84" i="3"/>
  <c r="H82" i="3"/>
  <c r="H81" i="3"/>
  <c r="H85" i="3"/>
  <c r="H78" i="3"/>
  <c r="C112" i="2"/>
  <c r="J119" i="3"/>
  <c r="H123" i="3"/>
  <c r="J123" i="3" s="1"/>
  <c r="C107" i="2"/>
  <c r="H120" i="3"/>
  <c r="J120" i="3" s="1"/>
  <c r="H124" i="3"/>
  <c r="J124" i="3" s="1"/>
  <c r="C117" i="2"/>
  <c r="C122" i="2"/>
  <c r="J175" i="3"/>
  <c r="J171" i="3"/>
  <c r="J173" i="3"/>
  <c r="J172" i="3"/>
  <c r="J159" i="3"/>
  <c r="J161" i="3"/>
  <c r="J160" i="3"/>
  <c r="J162" i="3"/>
  <c r="J157" i="3"/>
  <c r="J153" i="3"/>
  <c r="J155" i="3"/>
  <c r="J154" i="3"/>
  <c r="J149" i="3"/>
  <c r="J151" i="3"/>
  <c r="J147" i="3"/>
  <c r="J148" i="3"/>
  <c r="H115" i="3"/>
  <c r="J115" i="3" s="1"/>
  <c r="J112" i="3"/>
  <c r="H116" i="3"/>
  <c r="J116" i="3" s="1"/>
  <c r="H113" i="3"/>
  <c r="J113" i="3" s="1"/>
  <c r="H117" i="3"/>
  <c r="J117" i="3" s="1"/>
  <c r="J125" i="3" l="1"/>
  <c r="J176" i="3"/>
  <c r="J164" i="3"/>
  <c r="J158" i="3"/>
  <c r="J152" i="3"/>
  <c r="J118" i="3"/>
  <c r="J97" i="2" l="1"/>
  <c r="I98" i="2"/>
  <c r="I97" i="2"/>
  <c r="H98" i="2"/>
  <c r="H97" i="2"/>
  <c r="G98" i="2"/>
  <c r="G97" i="2"/>
  <c r="F98" i="2"/>
  <c r="F97" i="2"/>
  <c r="E98" i="2"/>
  <c r="E97" i="2"/>
  <c r="D98" i="2"/>
  <c r="D97" i="2"/>
  <c r="J13" i="3"/>
  <c r="I9" i="2"/>
  <c r="H9" i="2"/>
  <c r="G9" i="2"/>
  <c r="F9" i="2"/>
  <c r="E9" i="2"/>
  <c r="D9" i="2"/>
  <c r="J8" i="2"/>
  <c r="I8" i="2"/>
  <c r="H8" i="2"/>
  <c r="G8" i="2"/>
  <c r="F8" i="2"/>
  <c r="E8" i="2"/>
  <c r="D8" i="2"/>
  <c r="A8" i="2"/>
  <c r="J9" i="2"/>
  <c r="J10" i="3"/>
  <c r="A97" i="2"/>
  <c r="C97" i="2"/>
  <c r="J98" i="2"/>
  <c r="J23" i="2"/>
  <c r="I24" i="2"/>
  <c r="I23" i="2"/>
  <c r="H24" i="2"/>
  <c r="H23" i="2"/>
  <c r="G24" i="2"/>
  <c r="G23" i="2"/>
  <c r="F24" i="2"/>
  <c r="F23" i="2"/>
  <c r="E24" i="2"/>
  <c r="E23" i="2"/>
  <c r="D24" i="2"/>
  <c r="D23" i="2"/>
  <c r="A23" i="2"/>
  <c r="H34" i="3"/>
  <c r="J34" i="3" s="1"/>
  <c r="I35" i="3"/>
  <c r="J24" i="2" s="1"/>
  <c r="H138" i="3" l="1"/>
  <c r="J138" i="3" s="1"/>
  <c r="H135" i="3"/>
  <c r="J135" i="3" s="1"/>
  <c r="H139" i="3"/>
  <c r="J139" i="3" s="1"/>
  <c r="H136" i="3"/>
  <c r="H137" i="3"/>
  <c r="J137" i="3" s="1"/>
  <c r="J11" i="3"/>
  <c r="J8" i="3"/>
  <c r="J12" i="3"/>
  <c r="C8" i="2"/>
  <c r="J9" i="3"/>
  <c r="J134" i="3"/>
  <c r="C23" i="2"/>
  <c r="H31" i="3"/>
  <c r="J31" i="3" s="1"/>
  <c r="H33" i="3"/>
  <c r="J33" i="3" s="1"/>
  <c r="J29" i="3"/>
  <c r="H30" i="3"/>
  <c r="J30" i="3" s="1"/>
  <c r="H32" i="3"/>
  <c r="J32" i="3" s="1"/>
  <c r="J38" i="2"/>
  <c r="I39" i="2"/>
  <c r="I38" i="2"/>
  <c r="H39" i="2"/>
  <c r="H38" i="2"/>
  <c r="G39" i="2"/>
  <c r="G38" i="2"/>
  <c r="F39" i="2"/>
  <c r="F38" i="2"/>
  <c r="E39" i="2"/>
  <c r="E38" i="2"/>
  <c r="D39" i="2"/>
  <c r="D38" i="2"/>
  <c r="A38" i="2"/>
  <c r="J33" i="2"/>
  <c r="I34" i="2"/>
  <c r="I33" i="2"/>
  <c r="H34" i="2"/>
  <c r="H33" i="2"/>
  <c r="G34" i="2"/>
  <c r="G33" i="2"/>
  <c r="F34" i="2"/>
  <c r="F33" i="2"/>
  <c r="E34" i="2"/>
  <c r="E33" i="2"/>
  <c r="D34" i="2"/>
  <c r="D33" i="2"/>
  <c r="A33" i="2"/>
  <c r="H48" i="3"/>
  <c r="J48" i="3" s="1"/>
  <c r="I49" i="3"/>
  <c r="J50" i="3"/>
  <c r="I56" i="3"/>
  <c r="J39" i="2" s="1"/>
  <c r="I92" i="2"/>
  <c r="H93" i="2"/>
  <c r="H92" i="2"/>
  <c r="G93" i="2"/>
  <c r="G92" i="2"/>
  <c r="F93" i="2"/>
  <c r="F92" i="2"/>
  <c r="E93" i="2"/>
  <c r="E92" i="2"/>
  <c r="D93" i="2"/>
  <c r="D92" i="2"/>
  <c r="A92" i="2"/>
  <c r="I133" i="3"/>
  <c r="I146" i="3"/>
  <c r="I103" i="2" s="1"/>
  <c r="H131" i="3"/>
  <c r="J131" i="3" s="1"/>
  <c r="J18" i="2"/>
  <c r="I19" i="2"/>
  <c r="I18" i="2"/>
  <c r="H19" i="2"/>
  <c r="H18" i="2"/>
  <c r="G19" i="2"/>
  <c r="G18" i="2"/>
  <c r="F19" i="2"/>
  <c r="F18" i="2"/>
  <c r="E19" i="2"/>
  <c r="E18" i="2"/>
  <c r="D19" i="2"/>
  <c r="D18" i="2"/>
  <c r="A18" i="2"/>
  <c r="C18" i="2"/>
  <c r="I28" i="3"/>
  <c r="J19" i="2" s="1"/>
  <c r="I102" i="2"/>
  <c r="H103" i="2"/>
  <c r="H102" i="2"/>
  <c r="G103" i="2"/>
  <c r="G102" i="2"/>
  <c r="F103" i="2"/>
  <c r="F102" i="2"/>
  <c r="E103" i="2"/>
  <c r="E102" i="2"/>
  <c r="D103" i="2"/>
  <c r="D102" i="2"/>
  <c r="A102" i="2"/>
  <c r="H144" i="3"/>
  <c r="J144" i="3" s="1"/>
  <c r="J28" i="2"/>
  <c r="I29" i="2"/>
  <c r="I28" i="2"/>
  <c r="H29" i="2"/>
  <c r="H28" i="2"/>
  <c r="G29" i="2"/>
  <c r="G28" i="2"/>
  <c r="F29" i="2"/>
  <c r="F28" i="2"/>
  <c r="E29" i="2"/>
  <c r="E28" i="2"/>
  <c r="D29" i="2"/>
  <c r="D28" i="2"/>
  <c r="A28" i="2"/>
  <c r="H41" i="3"/>
  <c r="J41" i="3" s="1"/>
  <c r="I42" i="3"/>
  <c r="J29" i="2" s="1"/>
  <c r="J13" i="2"/>
  <c r="I14" i="2"/>
  <c r="I13" i="2"/>
  <c r="H14" i="2"/>
  <c r="H13" i="2"/>
  <c r="G14" i="2"/>
  <c r="G13" i="2"/>
  <c r="F14" i="2"/>
  <c r="F13" i="2"/>
  <c r="E14" i="2"/>
  <c r="E13" i="2"/>
  <c r="D14" i="2"/>
  <c r="D13" i="2"/>
  <c r="A13" i="2"/>
  <c r="I21" i="3"/>
  <c r="H20" i="3"/>
  <c r="J20" i="3" s="1"/>
  <c r="I177" i="3" l="1"/>
  <c r="I71" i="3"/>
  <c r="J14" i="2"/>
  <c r="I93" i="2"/>
  <c r="J136" i="3"/>
  <c r="J140" i="3" s="1"/>
  <c r="J14" i="3"/>
  <c r="J35" i="3"/>
  <c r="H54" i="3"/>
  <c r="J54" i="3" s="1"/>
  <c r="J43" i="3"/>
  <c r="H51" i="3"/>
  <c r="J51" i="3" s="1"/>
  <c r="H44" i="3"/>
  <c r="J44" i="3" s="1"/>
  <c r="C38" i="2"/>
  <c r="H46" i="3"/>
  <c r="J46" i="3" s="1"/>
  <c r="C33" i="2"/>
  <c r="J34" i="2"/>
  <c r="H45" i="3"/>
  <c r="J45" i="3" s="1"/>
  <c r="H47" i="3"/>
  <c r="J47" i="3" s="1"/>
  <c r="H53" i="3"/>
  <c r="J53" i="3" s="1"/>
  <c r="H55" i="3"/>
  <c r="J55" i="3" s="1"/>
  <c r="H52" i="3"/>
  <c r="J52" i="3" s="1"/>
  <c r="H26" i="3"/>
  <c r="J26" i="3" s="1"/>
  <c r="J22" i="3"/>
  <c r="C92" i="2"/>
  <c r="H130" i="3"/>
  <c r="J130" i="3" s="1"/>
  <c r="H132" i="3"/>
  <c r="J132" i="3" s="1"/>
  <c r="J128" i="3"/>
  <c r="H129" i="3"/>
  <c r="J129" i="3" s="1"/>
  <c r="H23" i="3"/>
  <c r="J23" i="3" s="1"/>
  <c r="H25" i="3"/>
  <c r="J25" i="3" s="1"/>
  <c r="H27" i="3"/>
  <c r="J27" i="3" s="1"/>
  <c r="H40" i="3"/>
  <c r="J40" i="3" s="1"/>
  <c r="H24" i="3"/>
  <c r="J24" i="3" s="1"/>
  <c r="C102" i="2"/>
  <c r="H37" i="3"/>
  <c r="J37" i="3" s="1"/>
  <c r="J36" i="3"/>
  <c r="H145" i="3"/>
  <c r="J145" i="3" s="1"/>
  <c r="H39" i="3"/>
  <c r="J39" i="3" s="1"/>
  <c r="C28" i="2"/>
  <c r="J141" i="3"/>
  <c r="H143" i="3"/>
  <c r="J143" i="3" s="1"/>
  <c r="H142" i="3"/>
  <c r="J142" i="3" s="1"/>
  <c r="H38" i="3"/>
  <c r="J38" i="3" s="1"/>
  <c r="J15" i="3"/>
  <c r="H16" i="3"/>
  <c r="J16" i="3" s="1"/>
  <c r="H18" i="3"/>
  <c r="J18" i="3" s="1"/>
  <c r="C13" i="2"/>
  <c r="H17" i="3"/>
  <c r="J17" i="3" s="1"/>
  <c r="H19" i="3"/>
  <c r="J19" i="3" s="1"/>
  <c r="J49" i="3" l="1"/>
  <c r="J56" i="3"/>
  <c r="J146" i="3"/>
  <c r="J133" i="3"/>
  <c r="J177" i="3" s="1"/>
  <c r="J28" i="3"/>
  <c r="J42" i="3"/>
  <c r="J21" i="3"/>
  <c r="J71" i="3" s="1"/>
  <c r="J78" i="3"/>
  <c r="J59" i="2"/>
  <c r="I60" i="2"/>
  <c r="I59" i="2"/>
  <c r="H60" i="2"/>
  <c r="H59" i="2"/>
  <c r="G60" i="2"/>
  <c r="G59" i="2"/>
  <c r="F60" i="2"/>
  <c r="F59" i="2"/>
  <c r="E60" i="2"/>
  <c r="E59" i="2"/>
  <c r="D60" i="2"/>
  <c r="D59" i="2"/>
  <c r="A59" i="2"/>
  <c r="J54" i="2"/>
  <c r="I55" i="2"/>
  <c r="I54" i="2"/>
  <c r="H55" i="2"/>
  <c r="H54" i="2"/>
  <c r="G55" i="2"/>
  <c r="G54" i="2"/>
  <c r="F55" i="2"/>
  <c r="F54" i="2"/>
  <c r="E55" i="2"/>
  <c r="E54" i="2"/>
  <c r="D55" i="2"/>
  <c r="D54" i="2"/>
  <c r="C54" i="2"/>
  <c r="A54" i="2"/>
  <c r="J60" i="2"/>
  <c r="D299" i="3" l="1"/>
  <c r="D295" i="3"/>
  <c r="J82" i="3"/>
  <c r="J55" i="2"/>
  <c r="J80" i="3"/>
  <c r="J83" i="3"/>
  <c r="J84" i="3"/>
  <c r="C59" i="2"/>
  <c r="J81" i="3"/>
  <c r="J85" i="3"/>
  <c r="J79" i="3"/>
  <c r="J86" i="3" l="1"/>
  <c r="D297" i="3" s="1"/>
  <c r="J94" i="3" l="1"/>
  <c r="D296" i="3" s="1"/>
  <c r="A1" i="2"/>
  <c r="A5" i="2" l="1"/>
  <c r="A4" i="2"/>
  <c r="A3" i="2"/>
  <c r="J126" i="3" l="1"/>
  <c r="D298" i="3" s="1"/>
  <c r="J223" i="3" l="1"/>
  <c r="H225" i="3"/>
  <c r="J225" i="3" l="1"/>
  <c r="J230" i="3" s="1"/>
  <c r="J239" i="3"/>
  <c r="J244" i="3" s="1"/>
  <c r="J256" i="3"/>
  <c r="J267" i="3" s="1"/>
  <c r="D302" i="3" s="1"/>
  <c r="J245" i="3" l="1"/>
  <c r="D301" i="3" s="1"/>
</calcChain>
</file>

<file path=xl/sharedStrings.xml><?xml version="1.0" encoding="utf-8"?>
<sst xmlns="http://schemas.openxmlformats.org/spreadsheetml/2006/main" count="613" uniqueCount="97">
  <si>
    <t>Фото позиции</t>
  </si>
  <si>
    <t>Цена без НДС</t>
  </si>
  <si>
    <t>Сумма заказа</t>
  </si>
  <si>
    <t>Santini</t>
  </si>
  <si>
    <t>Итого</t>
  </si>
  <si>
    <t>Бренд</t>
  </si>
  <si>
    <t>Страна производителя</t>
  </si>
  <si>
    <t>Россия</t>
  </si>
  <si>
    <t>заказ клиента</t>
  </si>
  <si>
    <t>наличие на складе</t>
  </si>
  <si>
    <t>модель</t>
  </si>
  <si>
    <t>цвет</t>
  </si>
  <si>
    <t>цена</t>
  </si>
  <si>
    <t>размеры</t>
  </si>
  <si>
    <t>нет</t>
  </si>
  <si>
    <t>комментарий</t>
  </si>
  <si>
    <t>Комментарий</t>
  </si>
  <si>
    <r>
      <t xml:space="preserve">Заказ шт </t>
    </r>
    <r>
      <rPr>
        <b/>
        <sz val="9"/>
        <color rgb="FFFF0000"/>
        <rFont val="Arial"/>
        <family val="2"/>
        <charset val="204"/>
      </rPr>
      <t>вводим необходимое кол-во</t>
    </r>
  </si>
  <si>
    <t>Размерный ряд (наличие на складе)</t>
  </si>
  <si>
    <t>Транспортная компания</t>
  </si>
  <si>
    <t xml:space="preserve">Заказ от </t>
  </si>
  <si>
    <t>Итого по заказу</t>
  </si>
  <si>
    <t>Наименование модели/артикул/цвет</t>
  </si>
  <si>
    <t xml:space="preserve">Описание </t>
  </si>
  <si>
    <t>кулирная гладь 95% хлопок 5% эластан                    Классическая модель "Слипы", со средней посадкой по линии талии</t>
  </si>
  <si>
    <t>Макси Катерина</t>
  </si>
  <si>
    <t>Трусы женские Макси Катерина
 темно-синий</t>
  </si>
  <si>
    <t xml:space="preserve">Трусы женские Слипы Леопард
</t>
  </si>
  <si>
    <t xml:space="preserve">Трусы женские Слипы Белый горох
 ф. темно-синий
</t>
  </si>
  <si>
    <t xml:space="preserve">Трусы женские Слипы Коричневый леопард
</t>
  </si>
  <si>
    <t>кулирная гладь                  95% хлопок 5% эластан                                Трусы женские модель "Макси" с высокой линией талии, широким боком, комфортная закрытая посадка по ягодицам</t>
  </si>
  <si>
    <t>ИТОГО по позиции МАКСИ Катерина</t>
  </si>
  <si>
    <t>МАКСИ "Линда" с кружевной вставкой</t>
  </si>
  <si>
    <t>Трусы женские Макси Стандарт                       "Цветы на сером"</t>
  </si>
  <si>
    <t>Трусы женские Макси Стандарт          "Абстракция"</t>
  </si>
  <si>
    <t>Трусы женские Макси Стандарт                      "Белый горох
 ф. темно-синий"</t>
  </si>
  <si>
    <t>Трусы женские Макси Стандарт         "Коричневый леопард"</t>
  </si>
  <si>
    <t>Трусы женские Макси Стандарт                "Леопард"</t>
  </si>
  <si>
    <t>Трусы женские Макси Стандарт                           "Розы ф. серый"</t>
  </si>
  <si>
    <t>Трусы женские Макси Стандарт               "Сердечки ф. синий"</t>
  </si>
  <si>
    <t xml:space="preserve">
Трусы женские Макси Стандарт                    "Пейсли зеленый"</t>
  </si>
  <si>
    <t>кулирная гладь 95% хлопок
  5% эластан 
Трусы женские модель Макси "Катерина" с высокой линией талии, широким боком, комфортная закрытая посадка по ягодицам, по талии вшивная резинка 25мм</t>
  </si>
  <si>
    <t>кулирная гладь 95% хлопок
  5% эластан 
Трусы женские модель Макси "Катерина" с  высокой линией талии, широким боком, комфортная закрытая посадка по ягодицам, по талии вшивная резинка 25мм</t>
  </si>
  <si>
    <t>кулирная гладь 95% хлопок
  5% эластан 
Трусы женские модель Макси "Катерина" с    высокой линией талии, широким боком, комфортная закрытая посадка по ягодицам, по талии вшивная резинка 25мм</t>
  </si>
  <si>
    <t>кулирная гладь 95% хлопок
  5% эластан  100% полиэфир
Трусы женские модель Макси "Линда" с высокой линией талии, со средней высотой бока, комфортная закрытая посадка по ягодицам, по ножкам ажурная резинка, в центре вставка из эластичного кружева в тон ткани.</t>
  </si>
  <si>
    <t>Макси "Линда"</t>
  </si>
  <si>
    <t>МАКСИ "Эльза" с кружевной вставкой</t>
  </si>
  <si>
    <t>Трусы женские Макси "Эльза"
бежевый</t>
  </si>
  <si>
    <t>кулирная гладь 95% хлопок
  5% эластан,  100% полиэфир
Трусы женские модель Макси "Эльза" с высокой линией талии, со средней высотой бока, комфортная закрытая посадка по ягодицам, по ножках ажурная резинка, по верху  передней части изделия настрочена прозрачная вставка из эластичного кружева в тон ткани.</t>
  </si>
  <si>
    <t>Трусы женские Макси "Эльза"
розовый</t>
  </si>
  <si>
    <t>Макси "Катерина"</t>
  </si>
  <si>
    <t>Макси "Эльза"</t>
  </si>
  <si>
    <t xml:space="preserve">МАКСИ "Катерина" </t>
  </si>
  <si>
    <t>Трусы женские Макси Катерина кофе с молоком</t>
  </si>
  <si>
    <t>Трусы женские Макси Катерина
бордовый</t>
  </si>
  <si>
    <t>Трусы женские Макси "Эльза"
белый</t>
  </si>
  <si>
    <t xml:space="preserve">Трусы женские Слипы Цветы на джинсе
</t>
  </si>
  <si>
    <t xml:space="preserve">Трусы женские Слипы Маленькие цветы
</t>
  </si>
  <si>
    <t xml:space="preserve">Трусы женские Слипы Цветы с горошком
</t>
  </si>
  <si>
    <t xml:space="preserve">Трусы женские Слипы Мильфлер
</t>
  </si>
  <si>
    <t>МАКСИ Стандарт набивка</t>
  </si>
  <si>
    <t>Слипы набивка</t>
  </si>
  <si>
    <t>Итого по позиции Слипы набивка</t>
  </si>
  <si>
    <t>Макси стандарт однабивка</t>
  </si>
  <si>
    <t>ИТОГО по позиции МАКСИ СТАНДАРТ набивка</t>
  </si>
  <si>
    <t>МАКСИ  набивка</t>
  </si>
  <si>
    <t>Майки</t>
  </si>
  <si>
    <t>Майка женская                    на узких бретелях                            красная</t>
  </si>
  <si>
    <t>Майка женская                    на узких бретелях                            голубая</t>
  </si>
  <si>
    <t>Майка женская                    на узких бретелях                            кофе с молоком</t>
  </si>
  <si>
    <t>Майка женская                                                сухая роза</t>
  </si>
  <si>
    <t>Итого по позиции Майки</t>
  </si>
  <si>
    <t>Футболки</t>
  </si>
  <si>
    <t>кулирная гладь                          95% хлопок, 5% эластан</t>
  </si>
  <si>
    <t xml:space="preserve">Футболка женская                                                V-образный вырез         голубой            </t>
  </si>
  <si>
    <t xml:space="preserve">Футболка женская                                                V-образный вырез         индиго            </t>
  </si>
  <si>
    <t>Итого по позиции Футболки</t>
  </si>
  <si>
    <t>Лосины</t>
  </si>
  <si>
    <t>Лосины женская                                                черный</t>
  </si>
  <si>
    <t>кулирная гладь                          62% хлопок, 30% п/э, 8% эластан</t>
  </si>
  <si>
    <t>Лосины женская                                                индиго</t>
  </si>
  <si>
    <t>Итого по позиции Лосины</t>
  </si>
  <si>
    <t xml:space="preserve">ИТОГО по позиции МАКСИ "Эльза" </t>
  </si>
  <si>
    <t xml:space="preserve">
Трусы женские Макси Стандарт                           Розы фон коралловый</t>
  </si>
  <si>
    <t xml:space="preserve">Заказчик   </t>
  </si>
  <si>
    <t>РАСПРОДАЖА</t>
  </si>
  <si>
    <t>Трусы женские Макси Линда                          розовый</t>
  </si>
  <si>
    <t>Трусы женские Бразильяна "TON"</t>
  </si>
  <si>
    <t>Кулирная гладь 95% хлопок 5% эластан. Трусики Бразильяна со средней линией талии. Шов на задней части изделия придаёт красивую, уникальную посадку.</t>
  </si>
  <si>
    <t>Трусы женские  Бразильяна "TON"                          белый</t>
  </si>
  <si>
    <t>Трусы женские  Бразильяна "TON"                          черный</t>
  </si>
  <si>
    <t>Трусы женские  Бразильяна "TON"                          розовый</t>
  </si>
  <si>
    <t>Трусы женские  Бразильяна "TON"                          индиго джинс</t>
  </si>
  <si>
    <t>Итого по позиции Бразильяна "TON"</t>
  </si>
  <si>
    <t>ИТОГО по позиции МАКСИ "Линда"</t>
  </si>
  <si>
    <t>Бразильяна "TON"</t>
  </si>
  <si>
    <t xml:space="preserve">Трусы женские Слипы в рубчик пудра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</si>
</sst>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&quot;р.&quot;"/>
  </numFmts>
  <fonts count="34" x14ac:knownFonts="1">
    <font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b/>
      <i/>
      <sz val="11"/>
      <color theme="1"/>
      <name val="Calibri"/>
      <family val="2"/>
      <charset val="204"/>
      <scheme val="minor"/>
    </font>
    <font>
      <b/>
      <i/>
      <sz val="11"/>
      <color rgb="FFFF0000"/>
      <name val="Calibri"/>
      <family val="2"/>
      <charset val="204"/>
      <scheme val="minor"/>
    </font>
    <font>
      <sz val="9"/>
      <color theme="0"/>
      <name val="Arial"/>
      <family val="2"/>
      <charset val="204"/>
    </font>
    <font>
      <sz val="10"/>
      <color theme="1"/>
      <name val="Arial"/>
      <family val="2"/>
      <charset val="204"/>
    </font>
    <font>
      <i/>
      <sz val="14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16"/>
      <color theme="1"/>
      <name val="Calibri"/>
      <family val="2"/>
      <charset val="204"/>
      <scheme val="minor"/>
    </font>
    <font>
      <i/>
      <sz val="12"/>
      <color theme="1"/>
      <name val="Arial"/>
      <family val="2"/>
      <charset val="204"/>
    </font>
    <font>
      <b/>
      <i/>
      <sz val="14"/>
      <color theme="1"/>
      <name val="Arial"/>
      <family val="2"/>
      <charset val="204"/>
    </font>
    <font>
      <b/>
      <i/>
      <sz val="11"/>
      <color theme="1"/>
      <name val="Arial"/>
      <family val="2"/>
      <charset val="204"/>
    </font>
    <font>
      <b/>
      <i/>
      <sz val="11"/>
      <color rgb="FFFF0000"/>
      <name val="Arial"/>
      <family val="2"/>
      <charset val="204"/>
    </font>
    <font>
      <b/>
      <i/>
      <sz val="20"/>
      <color theme="1"/>
      <name val="Calibri"/>
      <family val="2"/>
      <charset val="204"/>
      <scheme val="minor"/>
    </font>
    <font>
      <b/>
      <i/>
      <sz val="24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b/>
      <i/>
      <sz val="14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rgb="FFFF0000"/>
      <name val="Calibri"/>
      <family val="2"/>
      <charset val="204"/>
      <scheme val="minor"/>
    </font>
    <font>
      <sz val="9"/>
      <name val="Arial"/>
      <family val="2"/>
      <charset val="204"/>
    </font>
    <font>
      <b/>
      <sz val="16"/>
      <color rgb="FFFF000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b/>
      <sz val="9"/>
      <color rgb="FFFF0000"/>
      <name val="Arial"/>
      <family val="2"/>
      <charset val="204"/>
    </font>
    <font>
      <b/>
      <i/>
      <sz val="12"/>
      <color theme="1"/>
      <name val="Arial"/>
      <family val="2"/>
      <charset val="204"/>
    </font>
    <font>
      <sz val="8"/>
      <name val="Calibri"/>
      <family val="2"/>
      <charset val="204"/>
      <scheme val="minor"/>
    </font>
    <font>
      <b/>
      <sz val="14"/>
      <color theme="1"/>
      <name val="Times New Roman"/>
      <family val="1"/>
      <charset val="204"/>
    </font>
    <font>
      <i/>
      <sz val="1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i/>
      <sz val="11"/>
      <color theme="0"/>
      <name val="Calibri"/>
      <family val="2"/>
      <charset val="204"/>
      <scheme val="minor"/>
    </font>
    <font>
      <b/>
      <sz val="14"/>
      <color theme="0"/>
      <name val="Calibri"/>
      <family val="2"/>
      <charset val="204"/>
      <scheme val="minor"/>
    </font>
    <font>
      <sz val="12"/>
      <color theme="0"/>
      <name val="Calibri"/>
      <family val="2"/>
      <charset val="204"/>
      <scheme val="minor"/>
    </font>
    <font>
      <b/>
      <sz val="16"/>
      <color theme="0"/>
      <name val="Calibri"/>
      <family val="2"/>
      <charset val="204"/>
      <scheme val="minor"/>
    </font>
    <font>
      <b/>
      <i/>
      <sz val="28"/>
      <color rgb="FFFF0000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272">
    <xf numFmtId="0" fontId="0" fillId="0" borderId="0" xfId="0"/>
    <xf numFmtId="0" fontId="0" fillId="0" borderId="2" xfId="0" applyBorder="1" applyAlignment="1" applyProtection="1">
      <alignment horizontal="center" vertical="center"/>
      <protection locked="0"/>
    </xf>
    <xf numFmtId="0" fontId="0" fillId="0" borderId="1" xfId="0" applyBorder="1" applyAlignment="1" applyProtection="1">
      <alignment horizontal="center" vertical="center"/>
      <protection locked="0"/>
    </xf>
    <xf numFmtId="0" fontId="17" fillId="0" borderId="0" xfId="0" applyFont="1"/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1" fillId="0" borderId="0" xfId="0" applyFont="1" applyAlignment="1" applyProtection="1">
      <alignment wrapText="1"/>
      <protection locked="0"/>
    </xf>
    <xf numFmtId="0" fontId="3" fillId="0" borderId="5" xfId="0" applyFont="1" applyBorder="1" applyProtection="1">
      <protection locked="0"/>
    </xf>
    <xf numFmtId="0" fontId="3" fillId="3" borderId="5" xfId="0" applyFont="1" applyFill="1" applyBorder="1" applyProtection="1">
      <protection locked="0"/>
    </xf>
    <xf numFmtId="0" fontId="0" fillId="0" borderId="0" xfId="0" applyAlignment="1" applyProtection="1">
      <alignment wrapText="1"/>
      <protection locked="0"/>
    </xf>
    <xf numFmtId="0" fontId="3" fillId="0" borderId="0" xfId="0" applyFont="1" applyAlignment="1" applyProtection="1">
      <alignment horizontal="center"/>
      <protection locked="0"/>
    </xf>
    <xf numFmtId="0" fontId="16" fillId="0" borderId="29" xfId="0" applyFont="1" applyBorder="1" applyAlignment="1" applyProtection="1">
      <alignment horizontal="center" vertical="center"/>
      <protection locked="0"/>
    </xf>
    <xf numFmtId="0" fontId="17" fillId="0" borderId="1" xfId="0" applyFont="1" applyBorder="1" applyAlignment="1">
      <alignment horizontal="center" vertical="center" wrapText="1"/>
    </xf>
    <xf numFmtId="0" fontId="17" fillId="0" borderId="19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9" fillId="4" borderId="7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Alignment="1" applyProtection="1">
      <alignment horizontal="center" vertical="center" wrapText="1"/>
      <protection locked="0"/>
    </xf>
    <xf numFmtId="164" fontId="3" fillId="0" borderId="0" xfId="0" applyNumberFormat="1" applyFont="1" applyAlignment="1" applyProtection="1">
      <alignment horizontal="center"/>
      <protection locked="0"/>
    </xf>
    <xf numFmtId="0" fontId="17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64" fontId="3" fillId="0" borderId="6" xfId="0" applyNumberFormat="1" applyFont="1" applyBorder="1"/>
    <xf numFmtId="0" fontId="21" fillId="0" borderId="2" xfId="0" applyFont="1" applyBorder="1" applyAlignment="1">
      <alignment horizontal="center" vertical="center"/>
    </xf>
    <xf numFmtId="164" fontId="21" fillId="0" borderId="3" xfId="0" applyNumberFormat="1" applyFont="1" applyBorder="1" applyAlignment="1">
      <alignment horizontal="center"/>
    </xf>
    <xf numFmtId="164" fontId="21" fillId="0" borderId="4" xfId="0" applyNumberFormat="1" applyFont="1" applyBorder="1" applyAlignment="1">
      <alignment horizontal="center"/>
    </xf>
    <xf numFmtId="164" fontId="21" fillId="0" borderId="2" xfId="0" applyNumberFormat="1" applyFont="1" applyBorder="1" applyAlignment="1">
      <alignment horizontal="center" vertical="center"/>
    </xf>
    <xf numFmtId="164" fontId="16" fillId="0" borderId="23" xfId="0" applyNumberFormat="1" applyFont="1" applyBorder="1" applyAlignment="1">
      <alignment horizontal="center" vertical="center"/>
    </xf>
    <xf numFmtId="164" fontId="3" fillId="3" borderId="6" xfId="0" applyNumberFormat="1" applyFont="1" applyFill="1" applyBorder="1"/>
    <xf numFmtId="0" fontId="20" fillId="0" borderId="1" xfId="0" applyFont="1" applyBorder="1" applyAlignment="1">
      <alignment vertical="center" textRotation="90" wrapText="1"/>
    </xf>
    <xf numFmtId="0" fontId="18" fillId="0" borderId="2" xfId="0" applyFont="1" applyBorder="1" applyAlignment="1">
      <alignment vertical="center" textRotation="90" wrapText="1"/>
    </xf>
    <xf numFmtId="0" fontId="18" fillId="0" borderId="1" xfId="0" applyFont="1" applyBorder="1" applyAlignment="1">
      <alignment vertical="center" textRotation="90" wrapText="1"/>
    </xf>
    <xf numFmtId="0" fontId="15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0" fillId="0" borderId="0" xfId="0" applyAlignment="1">
      <alignment vertical="center" wrapText="1"/>
    </xf>
    <xf numFmtId="0" fontId="5" fillId="0" borderId="0" xfId="0" applyFont="1" applyAlignment="1">
      <alignment horizontal="center" vertical="center" wrapText="1"/>
    </xf>
    <xf numFmtId="164" fontId="11" fillId="0" borderId="4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164" fontId="2" fillId="0" borderId="0" xfId="0" applyNumberFormat="1" applyFont="1" applyAlignment="1">
      <alignment vertical="center"/>
    </xf>
    <xf numFmtId="164" fontId="12" fillId="0" borderId="6" xfId="0" applyNumberFormat="1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164" fontId="3" fillId="0" borderId="0" xfId="0" applyNumberFormat="1" applyFont="1" applyAlignment="1">
      <alignment vertical="center"/>
    </xf>
    <xf numFmtId="0" fontId="2" fillId="0" borderId="1" xfId="0" applyFont="1" applyBorder="1" applyAlignment="1">
      <alignment wrapText="1"/>
    </xf>
    <xf numFmtId="0" fontId="24" fillId="0" borderId="0" xfId="0" applyFont="1" applyAlignment="1" applyProtection="1">
      <alignment horizontal="left" vertical="top" wrapText="1"/>
      <protection locked="0"/>
    </xf>
    <xf numFmtId="0" fontId="2" fillId="0" borderId="0" xfId="0" applyFont="1" applyAlignment="1" applyProtection="1">
      <alignment horizontal="left" vertical="top" wrapText="1"/>
      <protection locked="0"/>
    </xf>
    <xf numFmtId="0" fontId="21" fillId="0" borderId="1" xfId="0" applyFont="1" applyBorder="1" applyAlignment="1">
      <alignment horizontal="center" vertical="center"/>
    </xf>
    <xf numFmtId="0" fontId="17" fillId="0" borderId="1" xfId="0" applyFont="1" applyBorder="1" applyAlignment="1">
      <alignment vertical="center"/>
    </xf>
    <xf numFmtId="0" fontId="22" fillId="0" borderId="4" xfId="0" applyFon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 applyProtection="1">
      <alignment horizontal="center" vertical="center"/>
      <protection locked="0"/>
    </xf>
    <xf numFmtId="0" fontId="17" fillId="0" borderId="1" xfId="0" applyFont="1" applyBorder="1"/>
    <xf numFmtId="0" fontId="17" fillId="0" borderId="4" xfId="0" applyFont="1" applyBorder="1"/>
    <xf numFmtId="0" fontId="21" fillId="0" borderId="1" xfId="0" applyFont="1" applyBorder="1" applyAlignment="1" applyProtection="1">
      <alignment horizontal="center"/>
      <protection locked="0"/>
    </xf>
    <xf numFmtId="0" fontId="21" fillId="0" borderId="2" xfId="0" applyFont="1" applyBorder="1" applyAlignment="1" applyProtection="1">
      <alignment horizontal="center"/>
      <protection locked="0"/>
    </xf>
    <xf numFmtId="0" fontId="27" fillId="0" borderId="1" xfId="0" applyFont="1" applyBorder="1" applyAlignment="1" applyProtection="1">
      <alignment horizontal="center"/>
      <protection locked="0"/>
    </xf>
    <xf numFmtId="0" fontId="17" fillId="0" borderId="9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0" fontId="17" fillId="0" borderId="41" xfId="0" applyFont="1" applyBorder="1" applyAlignment="1">
      <alignment horizontal="center" vertical="center"/>
    </xf>
    <xf numFmtId="0" fontId="16" fillId="0" borderId="0" xfId="0" applyFont="1" applyAlignment="1">
      <alignment horizontal="right" vertical="center" wrapText="1"/>
    </xf>
    <xf numFmtId="0" fontId="16" fillId="0" borderId="0" xfId="0" applyFont="1" applyAlignment="1" applyProtection="1">
      <alignment horizontal="center" vertical="center" wrapText="1"/>
      <protection locked="0"/>
    </xf>
    <xf numFmtId="164" fontId="16" fillId="0" borderId="0" xfId="0" applyNumberFormat="1" applyFont="1" applyAlignment="1">
      <alignment horizontal="center" vertical="center" wrapText="1"/>
    </xf>
    <xf numFmtId="0" fontId="17" fillId="0" borderId="19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22" fillId="0" borderId="6" xfId="0" applyFont="1" applyBorder="1" applyAlignment="1">
      <alignment horizontal="center" vertical="center" wrapText="1"/>
    </xf>
    <xf numFmtId="0" fontId="29" fillId="0" borderId="2" xfId="0" applyFont="1" applyBorder="1" applyAlignment="1">
      <alignment wrapText="1"/>
    </xf>
    <xf numFmtId="164" fontId="0" fillId="0" borderId="39" xfId="0" applyNumberFormat="1" applyBorder="1" applyAlignment="1">
      <alignment horizontal="center" vertical="center"/>
    </xf>
    <xf numFmtId="0" fontId="28" fillId="0" borderId="0" xfId="0" applyFont="1" applyProtection="1">
      <protection locked="0"/>
    </xf>
    <xf numFmtId="164" fontId="21" fillId="0" borderId="8" xfId="0" applyNumberFormat="1" applyFont="1" applyBorder="1" applyAlignment="1">
      <alignment horizontal="center" vertical="center"/>
    </xf>
    <xf numFmtId="164" fontId="21" fillId="0" borderId="1" xfId="0" applyNumberFormat="1" applyFont="1" applyBorder="1" applyAlignment="1">
      <alignment horizontal="center" vertical="center"/>
    </xf>
    <xf numFmtId="0" fontId="31" fillId="3" borderId="2" xfId="0" applyFont="1" applyFill="1" applyBorder="1" applyAlignment="1">
      <alignment vertical="center" textRotation="90" wrapText="1"/>
    </xf>
    <xf numFmtId="0" fontId="3" fillId="3" borderId="7" xfId="0" applyFont="1" applyFill="1" applyBorder="1" applyProtection="1">
      <protection locked="0"/>
    </xf>
    <xf numFmtId="164" fontId="3" fillId="3" borderId="40" xfId="0" applyNumberFormat="1" applyFont="1" applyFill="1" applyBorder="1"/>
    <xf numFmtId="0" fontId="16" fillId="0" borderId="10" xfId="0" applyFont="1" applyBorder="1" applyAlignment="1" applyProtection="1">
      <alignment horizontal="center" vertical="center" wrapText="1"/>
      <protection locked="0"/>
    </xf>
    <xf numFmtId="164" fontId="16" fillId="0" borderId="44" xfId="0" applyNumberFormat="1" applyFont="1" applyBorder="1" applyAlignment="1">
      <alignment horizontal="center" vertical="center" wrapText="1"/>
    </xf>
    <xf numFmtId="0" fontId="18" fillId="0" borderId="8" xfId="0" applyFont="1" applyBorder="1" applyAlignment="1">
      <alignment vertical="center" textRotation="90" wrapText="1"/>
    </xf>
    <xf numFmtId="0" fontId="7" fillId="0" borderId="10" xfId="0" applyFont="1" applyBorder="1" applyAlignment="1" applyProtection="1">
      <alignment vertical="center"/>
      <protection locked="0"/>
    </xf>
    <xf numFmtId="164" fontId="7" fillId="0" borderId="44" xfId="0" applyNumberFormat="1" applyFont="1" applyBorder="1" applyAlignment="1">
      <alignment vertical="center"/>
    </xf>
    <xf numFmtId="0" fontId="20" fillId="0" borderId="8" xfId="0" applyFont="1" applyBorder="1" applyAlignment="1">
      <alignment vertical="center" textRotation="90" wrapText="1"/>
    </xf>
    <xf numFmtId="164" fontId="0" fillId="0" borderId="8" xfId="0" applyNumberFormat="1" applyBorder="1" applyAlignment="1">
      <alignment horizontal="center" vertical="center"/>
    </xf>
    <xf numFmtId="0" fontId="21" fillId="0" borderId="8" xfId="0" applyFont="1" applyBorder="1" applyAlignment="1">
      <alignment horizontal="center" vertical="center"/>
    </xf>
    <xf numFmtId="0" fontId="3" fillId="0" borderId="7" xfId="0" applyFont="1" applyBorder="1" applyProtection="1">
      <protection locked="0"/>
    </xf>
    <xf numFmtId="164" fontId="3" fillId="0" borderId="40" xfId="0" applyNumberFormat="1" applyFont="1" applyBorder="1"/>
    <xf numFmtId="0" fontId="2" fillId="0" borderId="8" xfId="0" applyFont="1" applyBorder="1" applyAlignment="1">
      <alignment wrapText="1"/>
    </xf>
    <xf numFmtId="164" fontId="0" fillId="0" borderId="8" xfId="0" applyNumberFormat="1" applyBorder="1" applyAlignment="1">
      <alignment horizontal="center"/>
    </xf>
    <xf numFmtId="0" fontId="21" fillId="0" borderId="8" xfId="0" applyFont="1" applyBorder="1" applyAlignment="1" applyProtection="1">
      <alignment horizontal="center"/>
      <protection locked="0"/>
    </xf>
    <xf numFmtId="164" fontId="21" fillId="0" borderId="39" xfId="0" applyNumberFormat="1" applyFont="1" applyBorder="1" applyAlignment="1">
      <alignment horizontal="center"/>
    </xf>
    <xf numFmtId="0" fontId="29" fillId="3" borderId="8" xfId="0" applyFont="1" applyFill="1" applyBorder="1" applyAlignment="1">
      <alignment wrapText="1"/>
    </xf>
    <xf numFmtId="0" fontId="28" fillId="0" borderId="2" xfId="0" applyFont="1" applyBorder="1" applyAlignment="1">
      <alignment wrapText="1"/>
    </xf>
    <xf numFmtId="0" fontId="30" fillId="0" borderId="2" xfId="0" applyFont="1" applyBorder="1" applyAlignment="1">
      <alignment vertical="center" textRotation="90" wrapText="1"/>
    </xf>
    <xf numFmtId="0" fontId="6" fillId="0" borderId="0" xfId="0" applyFont="1" applyAlignment="1">
      <alignment horizontal="left"/>
    </xf>
    <xf numFmtId="0" fontId="2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right"/>
    </xf>
    <xf numFmtId="164" fontId="11" fillId="0" borderId="40" xfId="0" applyNumberFormat="1" applyFont="1" applyBorder="1" applyAlignment="1">
      <alignment horizontal="center" vertical="center"/>
    </xf>
    <xf numFmtId="0" fontId="30" fillId="0" borderId="1" xfId="0" applyFont="1" applyBorder="1" applyAlignment="1">
      <alignment vertical="center" textRotation="90" wrapText="1"/>
    </xf>
    <xf numFmtId="0" fontId="17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3" fillId="0" borderId="0" xfId="0" applyFont="1" applyProtection="1">
      <protection locked="0"/>
    </xf>
    <xf numFmtId="164" fontId="3" fillId="0" borderId="0" xfId="0" applyNumberFormat="1" applyFont="1"/>
    <xf numFmtId="0" fontId="5" fillId="0" borderId="0" xfId="0" applyFont="1" applyAlignment="1">
      <alignment vertical="center" wrapText="1"/>
    </xf>
    <xf numFmtId="164" fontId="21" fillId="0" borderId="1" xfId="0" applyNumberFormat="1" applyFont="1" applyBorder="1" applyAlignment="1">
      <alignment horizontal="center"/>
    </xf>
    <xf numFmtId="0" fontId="3" fillId="0" borderId="1" xfId="0" applyFont="1" applyBorder="1" applyProtection="1">
      <protection locked="0"/>
    </xf>
    <xf numFmtId="164" fontId="3" fillId="0" borderId="1" xfId="0" applyNumberFormat="1" applyFont="1" applyBorder="1"/>
    <xf numFmtId="0" fontId="3" fillId="3" borderId="1" xfId="0" applyFont="1" applyFill="1" applyBorder="1" applyProtection="1">
      <protection locked="0"/>
    </xf>
    <xf numFmtId="164" fontId="3" fillId="3" borderId="1" xfId="0" applyNumberFormat="1" applyFont="1" applyFill="1" applyBorder="1"/>
    <xf numFmtId="0" fontId="32" fillId="3" borderId="1" xfId="0" applyFont="1" applyFill="1" applyBorder="1" applyAlignment="1">
      <alignment vertical="center" textRotation="90" wrapText="1"/>
    </xf>
    <xf numFmtId="164" fontId="0" fillId="0" borderId="2" xfId="0" applyNumberFormat="1" applyBorder="1" applyAlignment="1">
      <alignment horizontal="center"/>
    </xf>
    <xf numFmtId="0" fontId="7" fillId="0" borderId="1" xfId="0" applyFont="1" applyBorder="1" applyAlignment="1" applyProtection="1">
      <alignment vertical="center"/>
      <protection locked="0"/>
    </xf>
    <xf numFmtId="164" fontId="7" fillId="0" borderId="1" xfId="0" applyNumberFormat="1" applyFont="1" applyBorder="1" applyAlignment="1">
      <alignment vertical="center"/>
    </xf>
    <xf numFmtId="164" fontId="0" fillId="0" borderId="2" xfId="0" applyNumberFormat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4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4" fillId="0" borderId="48" xfId="0" applyFont="1" applyBorder="1" applyAlignment="1">
      <alignment horizontal="center" vertical="center"/>
    </xf>
    <xf numFmtId="0" fontId="2" fillId="0" borderId="1" xfId="0" applyFont="1" applyBorder="1" applyAlignment="1">
      <alignment horizontal="right"/>
    </xf>
    <xf numFmtId="0" fontId="0" fillId="0" borderId="2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2" fillId="0" borderId="7" xfId="0" applyFont="1" applyBorder="1" applyAlignment="1">
      <alignment horizontal="right"/>
    </xf>
    <xf numFmtId="0" fontId="0" fillId="0" borderId="8" xfId="0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5" xfId="0" applyBorder="1" applyAlignment="1">
      <alignment horizontal="center"/>
    </xf>
    <xf numFmtId="0" fontId="7" fillId="0" borderId="16" xfId="0" applyFont="1" applyBorder="1" applyAlignment="1">
      <alignment horizontal="right" vertical="center"/>
    </xf>
    <xf numFmtId="0" fontId="7" fillId="0" borderId="10" xfId="0" applyFont="1" applyBorder="1" applyAlignment="1">
      <alignment horizontal="right" vertical="center"/>
    </xf>
    <xf numFmtId="0" fontId="21" fillId="3" borderId="8" xfId="0" applyFont="1" applyFill="1" applyBorder="1" applyAlignment="1">
      <alignment horizontal="center" vertical="center" wrapText="1"/>
    </xf>
    <xf numFmtId="0" fontId="21" fillId="3" borderId="1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right"/>
    </xf>
    <xf numFmtId="0" fontId="0" fillId="0" borderId="8" xfId="0" applyBorder="1" applyAlignment="1">
      <alignment horizontal="center" vertical="center" wrapText="1"/>
    </xf>
    <xf numFmtId="0" fontId="15" fillId="0" borderId="19" xfId="0" applyFont="1" applyBorder="1" applyAlignment="1">
      <alignment horizontal="center" vertical="center" wrapText="1"/>
    </xf>
    <xf numFmtId="0" fontId="15" fillId="0" borderId="20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center" vertical="center" wrapText="1"/>
    </xf>
    <xf numFmtId="0" fontId="15" fillId="0" borderId="22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13" fillId="0" borderId="48" xfId="0" applyFont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5" xfId="0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/>
    </xf>
    <xf numFmtId="0" fontId="0" fillId="3" borderId="8" xfId="0" applyFill="1" applyBorder="1" applyAlignment="1">
      <alignment horizontal="center" vertical="center" wrapText="1"/>
    </xf>
    <xf numFmtId="0" fontId="0" fillId="0" borderId="2" xfId="0" applyBorder="1" applyAlignment="1">
      <alignment horizontal="center"/>
    </xf>
    <xf numFmtId="0" fontId="0" fillId="3" borderId="2" xfId="0" applyFill="1" applyBorder="1" applyAlignment="1">
      <alignment horizontal="center" vertical="center" wrapText="1"/>
    </xf>
    <xf numFmtId="0" fontId="6" fillId="0" borderId="0" xfId="0" applyFont="1" applyAlignment="1">
      <alignment horizontal="left"/>
    </xf>
    <xf numFmtId="0" fontId="0" fillId="0" borderId="9" xfId="0" applyBorder="1" applyAlignment="1">
      <alignment horizontal="center"/>
    </xf>
    <xf numFmtId="0" fontId="0" fillId="0" borderId="4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9" fillId="0" borderId="35" xfId="0" applyFont="1" applyBorder="1" applyAlignment="1">
      <alignment horizontal="left" vertical="center"/>
    </xf>
    <xf numFmtId="0" fontId="9" fillId="0" borderId="12" xfId="0" applyFont="1" applyBorder="1" applyAlignment="1">
      <alignment horizontal="left" vertical="center"/>
    </xf>
    <xf numFmtId="0" fontId="8" fillId="0" borderId="36" xfId="0" applyFont="1" applyBorder="1" applyAlignment="1">
      <alignment horizontal="center" vertical="center"/>
    </xf>
    <xf numFmtId="0" fontId="8" fillId="0" borderId="11" xfId="0" applyFont="1" applyBorder="1" applyAlignment="1">
      <alignment horizontal="center" vertical="center"/>
    </xf>
    <xf numFmtId="0" fontId="16" fillId="0" borderId="16" xfId="0" applyFont="1" applyBorder="1" applyAlignment="1">
      <alignment horizontal="right" vertical="center" wrapText="1"/>
    </xf>
    <xf numFmtId="0" fontId="16" fillId="0" borderId="10" xfId="0" applyFont="1" applyBorder="1" applyAlignment="1">
      <alignment horizontal="right" vertical="center" wrapText="1"/>
    </xf>
    <xf numFmtId="0" fontId="10" fillId="0" borderId="37" xfId="0" applyFont="1" applyBorder="1" applyAlignment="1">
      <alignment horizontal="left" vertical="center"/>
    </xf>
    <xf numFmtId="0" fontId="10" fillId="0" borderId="17" xfId="0" applyFont="1" applyBorder="1" applyAlignment="1">
      <alignment horizontal="left" vertical="center"/>
    </xf>
    <xf numFmtId="0" fontId="7" fillId="0" borderId="0" xfId="0" applyFont="1" applyAlignment="1">
      <alignment horizontal="right"/>
    </xf>
    <xf numFmtId="0" fontId="9" fillId="0" borderId="15" xfId="0" applyFont="1" applyBorder="1" applyAlignment="1">
      <alignment horizontal="left" vertical="center"/>
    </xf>
    <xf numFmtId="0" fontId="15" fillId="0" borderId="1" xfId="0" applyFont="1" applyBorder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0" fontId="24" fillId="0" borderId="0" xfId="0" applyFont="1" applyAlignment="1" applyProtection="1">
      <alignment horizontal="left" vertical="top"/>
      <protection locked="0"/>
    </xf>
    <xf numFmtId="0" fontId="14" fillId="0" borderId="54" xfId="0" applyFont="1" applyBorder="1" applyAlignment="1">
      <alignment horizontal="center" vertical="center"/>
    </xf>
    <xf numFmtId="0" fontId="14" fillId="0" borderId="55" xfId="0" applyFont="1" applyBorder="1" applyAlignment="1">
      <alignment horizontal="center" vertical="center"/>
    </xf>
    <xf numFmtId="0" fontId="7" fillId="0" borderId="56" xfId="0" applyFont="1" applyBorder="1" applyAlignment="1">
      <alignment horizontal="right" vertical="center"/>
    </xf>
    <xf numFmtId="0" fontId="7" fillId="0" borderId="54" xfId="0" applyFont="1" applyBorder="1" applyAlignment="1">
      <alignment horizontal="right" vertical="center"/>
    </xf>
    <xf numFmtId="0" fontId="7" fillId="0" borderId="55" xfId="0" applyFont="1" applyBorder="1" applyAlignment="1">
      <alignment horizontal="right" vertical="center"/>
    </xf>
    <xf numFmtId="0" fontId="14" fillId="0" borderId="45" xfId="0" applyFont="1" applyBorder="1" applyAlignment="1">
      <alignment horizontal="center" vertical="center" wrapText="1"/>
    </xf>
    <xf numFmtId="0" fontId="14" fillId="0" borderId="46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7" fillId="0" borderId="29" xfId="0" applyFont="1" applyBorder="1" applyAlignment="1">
      <alignment horizontal="right" vertical="center"/>
    </xf>
    <xf numFmtId="0" fontId="7" fillId="0" borderId="18" xfId="0" applyFont="1" applyBorder="1" applyAlignment="1">
      <alignment horizontal="right" vertical="center"/>
    </xf>
    <xf numFmtId="0" fontId="7" fillId="0" borderId="27" xfId="0" applyFont="1" applyBorder="1" applyAlignment="1">
      <alignment horizontal="right" vertical="center"/>
    </xf>
    <xf numFmtId="0" fontId="2" fillId="0" borderId="5" xfId="0" applyFont="1" applyBorder="1" applyAlignment="1">
      <alignment horizontal="center"/>
    </xf>
    <xf numFmtId="0" fontId="15" fillId="0" borderId="57" xfId="0" applyFont="1" applyBorder="1" applyAlignment="1">
      <alignment horizontal="center" vertical="center" wrapText="1"/>
    </xf>
    <xf numFmtId="0" fontId="15" fillId="0" borderId="58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  <xf numFmtId="0" fontId="2" fillId="0" borderId="24" xfId="0" applyFont="1" applyBorder="1" applyAlignment="1">
      <alignment horizontal="right"/>
    </xf>
    <xf numFmtId="0" fontId="2" fillId="0" borderId="17" xfId="0" applyFont="1" applyBorder="1" applyAlignment="1">
      <alignment horizontal="right"/>
    </xf>
    <xf numFmtId="0" fontId="2" fillId="0" borderId="13" xfId="0" applyFont="1" applyBorder="1" applyAlignment="1">
      <alignment horizontal="right"/>
    </xf>
    <xf numFmtId="0" fontId="0" fillId="3" borderId="9" xfId="0" applyFill="1" applyBorder="1" applyAlignment="1">
      <alignment horizontal="center" vertical="center" wrapText="1"/>
    </xf>
    <xf numFmtId="0" fontId="0" fillId="3" borderId="49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7" fillId="0" borderId="1" xfId="0" applyFont="1" applyBorder="1" applyAlignment="1">
      <alignment horizontal="right" vertical="center"/>
    </xf>
    <xf numFmtId="0" fontId="22" fillId="0" borderId="35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17" fillId="0" borderId="20" xfId="0" applyFont="1" applyBorder="1" applyAlignment="1">
      <alignment horizontal="right" vertical="center" wrapText="1"/>
    </xf>
    <xf numFmtId="0" fontId="17" fillId="0" borderId="1" xfId="0" applyFont="1" applyBorder="1" applyAlignment="1">
      <alignment horizontal="right" vertical="center" wrapText="1"/>
    </xf>
    <xf numFmtId="0" fontId="17" fillId="0" borderId="22" xfId="0" applyFont="1" applyBorder="1" applyAlignment="1">
      <alignment horizontal="right" vertical="center" wrapText="1"/>
    </xf>
    <xf numFmtId="0" fontId="17" fillId="0" borderId="5" xfId="0" applyFont="1" applyBorder="1" applyAlignment="1">
      <alignment horizontal="right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17" fillId="0" borderId="36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/>
    </xf>
    <xf numFmtId="0" fontId="17" fillId="0" borderId="3" xfId="0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7" fillId="0" borderId="50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17" fillId="0" borderId="24" xfId="0" applyFont="1" applyBorder="1" applyAlignment="1">
      <alignment horizontal="center" vertical="center"/>
    </xf>
    <xf numFmtId="0" fontId="17" fillId="0" borderId="17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19" xfId="0" applyFont="1" applyBorder="1" applyAlignment="1">
      <alignment horizontal="center" vertical="center"/>
    </xf>
    <xf numFmtId="0" fontId="17" fillId="0" borderId="1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17" fillId="0" borderId="21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7" fillId="0" borderId="32" xfId="0" applyFont="1" applyBorder="1" applyAlignment="1">
      <alignment horizontal="center" vertical="center"/>
    </xf>
    <xf numFmtId="0" fontId="17" fillId="0" borderId="51" xfId="0" applyFont="1" applyBorder="1" applyAlignment="1">
      <alignment horizontal="center" vertical="center"/>
    </xf>
    <xf numFmtId="0" fontId="17" fillId="0" borderId="52" xfId="0" applyFont="1" applyBorder="1" applyAlignment="1">
      <alignment horizontal="center" vertical="center"/>
    </xf>
    <xf numFmtId="0" fontId="17" fillId="0" borderId="53" xfId="0" applyFont="1" applyBorder="1" applyAlignment="1">
      <alignment horizontal="center" vertical="center"/>
    </xf>
    <xf numFmtId="0" fontId="17" fillId="0" borderId="42" xfId="0" applyFont="1" applyBorder="1" applyAlignment="1">
      <alignment horizontal="center" vertical="center"/>
    </xf>
    <xf numFmtId="0" fontId="17" fillId="0" borderId="38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/>
    </xf>
    <xf numFmtId="0" fontId="17" fillId="0" borderId="7" xfId="0" applyFont="1" applyBorder="1" applyAlignment="1">
      <alignment horizontal="center" vertical="center"/>
    </xf>
    <xf numFmtId="0" fontId="17" fillId="0" borderId="40" xfId="0" applyFont="1" applyBorder="1" applyAlignment="1">
      <alignment horizontal="center" vertical="center"/>
    </xf>
    <xf numFmtId="0" fontId="17" fillId="0" borderId="14" xfId="0" applyFont="1" applyBorder="1" applyAlignment="1">
      <alignment horizontal="right" vertical="center" wrapText="1"/>
    </xf>
    <xf numFmtId="0" fontId="17" fillId="0" borderId="15" xfId="0" applyFont="1" applyBorder="1" applyAlignment="1">
      <alignment horizontal="right" vertical="center" wrapText="1"/>
    </xf>
    <xf numFmtId="0" fontId="17" fillId="0" borderId="12" xfId="0" applyFont="1" applyBorder="1" applyAlignment="1">
      <alignment horizontal="right" vertical="center" wrapText="1"/>
    </xf>
    <xf numFmtId="0" fontId="17" fillId="0" borderId="35" xfId="0" applyFont="1" applyBorder="1" applyAlignment="1">
      <alignment horizontal="right" vertical="center" wrapText="1"/>
    </xf>
    <xf numFmtId="0" fontId="17" fillId="0" borderId="41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17" fillId="0" borderId="39" xfId="0" applyFont="1" applyBorder="1" applyAlignment="1">
      <alignment horizontal="center" vertical="center"/>
    </xf>
    <xf numFmtId="0" fontId="17" fillId="0" borderId="25" xfId="0" applyFont="1" applyBorder="1" applyAlignment="1">
      <alignment horizontal="center" vertical="center"/>
    </xf>
    <xf numFmtId="0" fontId="17" fillId="0" borderId="26" xfId="0" applyFont="1" applyBorder="1" applyAlignment="1">
      <alignment horizontal="center" vertical="center"/>
    </xf>
    <xf numFmtId="0" fontId="17" fillId="0" borderId="33" xfId="0" applyFont="1" applyBorder="1" applyAlignment="1">
      <alignment horizontal="center" vertical="center"/>
    </xf>
    <xf numFmtId="0" fontId="17" fillId="0" borderId="24" xfId="0" applyFont="1" applyBorder="1" applyAlignment="1">
      <alignment horizontal="right" vertical="center" wrapText="1"/>
    </xf>
    <xf numFmtId="0" fontId="17" fillId="0" borderId="17" xfId="0" applyFont="1" applyBorder="1" applyAlignment="1">
      <alignment horizontal="right" vertical="center" wrapText="1"/>
    </xf>
    <xf numFmtId="0" fontId="17" fillId="0" borderId="13" xfId="0" applyFont="1" applyBorder="1" applyAlignment="1">
      <alignment horizontal="right" vertical="center" wrapText="1"/>
    </xf>
    <xf numFmtId="0" fontId="17" fillId="0" borderId="43" xfId="0" applyFont="1" applyBorder="1" applyAlignment="1">
      <alignment horizontal="right" vertical="center" wrapText="1"/>
    </xf>
    <xf numFmtId="0" fontId="17" fillId="0" borderId="7" xfId="0" applyFont="1" applyBorder="1" applyAlignment="1">
      <alignment horizontal="right" vertical="center" wrapText="1"/>
    </xf>
    <xf numFmtId="0" fontId="17" fillId="0" borderId="31" xfId="0" applyFont="1" applyBorder="1" applyAlignment="1">
      <alignment horizontal="center" vertical="center"/>
    </xf>
    <xf numFmtId="0" fontId="22" fillId="0" borderId="14" xfId="0" applyFont="1" applyBorder="1" applyAlignment="1">
      <alignment horizontal="center" vertical="center" wrapText="1"/>
    </xf>
    <xf numFmtId="0" fontId="26" fillId="0" borderId="18" xfId="0" applyFont="1" applyBorder="1" applyAlignment="1">
      <alignment horizontal="center" vertical="center"/>
    </xf>
    <xf numFmtId="0" fontId="22" fillId="0" borderId="36" xfId="0" applyFont="1" applyBorder="1" applyAlignment="1">
      <alignment horizontal="center" vertical="center" wrapText="1"/>
    </xf>
    <xf numFmtId="0" fontId="22" fillId="0" borderId="11" xfId="0" applyFont="1" applyBorder="1" applyAlignment="1">
      <alignment horizontal="center" vertical="center" wrapText="1"/>
    </xf>
    <xf numFmtId="0" fontId="17" fillId="0" borderId="37" xfId="0" applyFont="1" applyBorder="1" applyAlignment="1">
      <alignment horizontal="right" vertical="center" wrapText="1"/>
    </xf>
    <xf numFmtId="0" fontId="30" fillId="0" borderId="8" xfId="0" applyFont="1" applyBorder="1" applyAlignment="1">
      <alignment vertical="center" textRotation="90" wrapText="1"/>
    </xf>
    <xf numFmtId="0" fontId="13" fillId="0" borderId="54" xfId="0" applyFont="1" applyBorder="1" applyAlignment="1">
      <alignment horizontal="center" vertical="center" wrapText="1"/>
    </xf>
    <xf numFmtId="0" fontId="13" fillId="0" borderId="55" xfId="0" applyFont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jpg"/><Relationship Id="rId21" Type="http://schemas.openxmlformats.org/officeDocument/2006/relationships/image" Target="../media/image21.jp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g"/><Relationship Id="rId29" Type="http://schemas.openxmlformats.org/officeDocument/2006/relationships/image" Target="../media/image29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g"/><Relationship Id="rId28" Type="http://schemas.openxmlformats.org/officeDocument/2006/relationships/image" Target="../media/image28.png"/><Relationship Id="rId36" Type="http://schemas.openxmlformats.org/officeDocument/2006/relationships/image" Target="../media/image36.jp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jp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485775</xdr:colOff>
      <xdr:row>1</xdr:row>
      <xdr:rowOff>28575</xdr:rowOff>
    </xdr:from>
    <xdr:to>
      <xdr:col>9</xdr:col>
      <xdr:colOff>200025</xdr:colOff>
      <xdr:row>4</xdr:row>
      <xdr:rowOff>212146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29825" y="542925"/>
          <a:ext cx="2286000" cy="1078921"/>
        </a:xfrm>
        <a:prstGeom prst="rect">
          <a:avLst/>
        </a:prstGeom>
      </xdr:spPr>
    </xdr:pic>
    <xdr:clientData/>
  </xdr:twoCellAnchor>
  <xdr:twoCellAnchor editAs="oneCell">
    <xdr:from>
      <xdr:col>3</xdr:col>
      <xdr:colOff>742950</xdr:colOff>
      <xdr:row>111</xdr:row>
      <xdr:rowOff>57150</xdr:rowOff>
    </xdr:from>
    <xdr:to>
      <xdr:col>3</xdr:col>
      <xdr:colOff>2754804</xdr:colOff>
      <xdr:row>117</xdr:row>
      <xdr:rowOff>333226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9058E3D1-9CCB-F409-634D-FA4180387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76625" y="119872125"/>
          <a:ext cx="2011854" cy="2676376"/>
        </a:xfrm>
        <a:prstGeom prst="rect">
          <a:avLst/>
        </a:prstGeom>
      </xdr:spPr>
    </xdr:pic>
    <xdr:clientData/>
  </xdr:twoCellAnchor>
  <xdr:twoCellAnchor editAs="oneCell">
    <xdr:from>
      <xdr:col>3</xdr:col>
      <xdr:colOff>847726</xdr:colOff>
      <xdr:row>127</xdr:row>
      <xdr:rowOff>30446</xdr:rowOff>
    </xdr:from>
    <xdr:to>
      <xdr:col>3</xdr:col>
      <xdr:colOff>2428876</xdr:colOff>
      <xdr:row>132</xdr:row>
      <xdr:rowOff>191806</xdr:rowOff>
    </xdr:to>
    <xdr:pic>
      <xdr:nvPicPr>
        <xdr:cNvPr id="265" name="Рисунок 264">
          <a:extLst>
            <a:ext uri="{FF2B5EF4-FFF2-40B4-BE49-F238E27FC236}">
              <a16:creationId xmlns:a16="http://schemas.microsoft.com/office/drawing/2014/main" id="{AF2F00DB-2BC5-9B8F-B10E-1769A313D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1401" y="200788871"/>
          <a:ext cx="1581150" cy="1399610"/>
        </a:xfrm>
        <a:prstGeom prst="rect">
          <a:avLst/>
        </a:prstGeom>
      </xdr:spPr>
    </xdr:pic>
    <xdr:clientData/>
  </xdr:twoCellAnchor>
  <xdr:twoCellAnchor editAs="oneCell">
    <xdr:from>
      <xdr:col>3</xdr:col>
      <xdr:colOff>723900</xdr:colOff>
      <xdr:row>7</xdr:row>
      <xdr:rowOff>95250</xdr:rowOff>
    </xdr:from>
    <xdr:to>
      <xdr:col>3</xdr:col>
      <xdr:colOff>2628662</xdr:colOff>
      <xdr:row>13</xdr:row>
      <xdr:rowOff>152207</xdr:rowOff>
    </xdr:to>
    <xdr:pic>
      <xdr:nvPicPr>
        <xdr:cNvPr id="224" name="Рисунок 223">
          <a:extLst>
            <a:ext uri="{FF2B5EF4-FFF2-40B4-BE49-F238E27FC236}">
              <a16:creationId xmlns:a16="http://schemas.microsoft.com/office/drawing/2014/main" id="{048091F3-80B6-CEDC-C6DE-81FC5E303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23660100"/>
          <a:ext cx="1904762" cy="1542857"/>
        </a:xfrm>
        <a:prstGeom prst="rect">
          <a:avLst/>
        </a:prstGeom>
      </xdr:spPr>
    </xdr:pic>
    <xdr:clientData/>
  </xdr:twoCellAnchor>
  <xdr:twoCellAnchor editAs="oneCell">
    <xdr:from>
      <xdr:col>3</xdr:col>
      <xdr:colOff>771525</xdr:colOff>
      <xdr:row>14</xdr:row>
      <xdr:rowOff>76200</xdr:rowOff>
    </xdr:from>
    <xdr:to>
      <xdr:col>3</xdr:col>
      <xdr:colOff>2676287</xdr:colOff>
      <xdr:row>20</xdr:row>
      <xdr:rowOff>104586</xdr:rowOff>
    </xdr:to>
    <xdr:pic>
      <xdr:nvPicPr>
        <xdr:cNvPr id="228" name="Рисунок 227">
          <a:extLst>
            <a:ext uri="{FF2B5EF4-FFF2-40B4-BE49-F238E27FC236}">
              <a16:creationId xmlns:a16="http://schemas.microsoft.com/office/drawing/2014/main" id="{38BD1770-5F39-3D0B-DFF3-B2D1DA9F0C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05200" y="25355550"/>
          <a:ext cx="1904762" cy="15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828675</xdr:colOff>
      <xdr:row>21</xdr:row>
      <xdr:rowOff>100091</xdr:rowOff>
    </xdr:from>
    <xdr:to>
      <xdr:col>3</xdr:col>
      <xdr:colOff>2552700</xdr:colOff>
      <xdr:row>27</xdr:row>
      <xdr:rowOff>114093</xdr:rowOff>
    </xdr:to>
    <xdr:pic>
      <xdr:nvPicPr>
        <xdr:cNvPr id="238" name="Рисунок 237">
          <a:extLst>
            <a:ext uri="{FF2B5EF4-FFF2-40B4-BE49-F238E27FC236}">
              <a16:creationId xmlns:a16="http://schemas.microsoft.com/office/drawing/2014/main" id="{61A2DAE0-CBD2-CA6A-A3EB-57273AE43E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2350" y="28808441"/>
          <a:ext cx="1724025" cy="1499902"/>
        </a:xfrm>
        <a:prstGeom prst="rect">
          <a:avLst/>
        </a:prstGeom>
      </xdr:spPr>
    </xdr:pic>
    <xdr:clientData/>
  </xdr:twoCellAnchor>
  <xdr:twoCellAnchor editAs="oneCell">
    <xdr:from>
      <xdr:col>3</xdr:col>
      <xdr:colOff>733425</xdr:colOff>
      <xdr:row>28</xdr:row>
      <xdr:rowOff>85725</xdr:rowOff>
    </xdr:from>
    <xdr:to>
      <xdr:col>3</xdr:col>
      <xdr:colOff>2638187</xdr:colOff>
      <xdr:row>34</xdr:row>
      <xdr:rowOff>104587</xdr:rowOff>
    </xdr:to>
    <xdr:pic>
      <xdr:nvPicPr>
        <xdr:cNvPr id="248" name="Рисунок 247">
          <a:extLst>
            <a:ext uri="{FF2B5EF4-FFF2-40B4-BE49-F238E27FC236}">
              <a16:creationId xmlns:a16="http://schemas.microsoft.com/office/drawing/2014/main" id="{42B60D11-CC85-D891-D4FB-177E4C708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67100" y="32223075"/>
          <a:ext cx="1904762" cy="1504762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638175</xdr:colOff>
      <xdr:row>35</xdr:row>
      <xdr:rowOff>114300</xdr:rowOff>
    </xdr:from>
    <xdr:to>
      <xdr:col>3</xdr:col>
      <xdr:colOff>2542937</xdr:colOff>
      <xdr:row>41</xdr:row>
      <xdr:rowOff>123638</xdr:rowOff>
    </xdr:to>
    <xdr:pic>
      <xdr:nvPicPr>
        <xdr:cNvPr id="251" name="Рисунок 250">
          <a:extLst>
            <a:ext uri="{FF2B5EF4-FFF2-40B4-BE49-F238E27FC236}">
              <a16:creationId xmlns:a16="http://schemas.microsoft.com/office/drawing/2014/main" id="{5CA337B4-0C1F-1D93-DAEA-6F5AD6C3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71850" y="33966150"/>
          <a:ext cx="1904762" cy="1495238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42</xdr:row>
      <xdr:rowOff>104775</xdr:rowOff>
    </xdr:from>
    <xdr:to>
      <xdr:col>3</xdr:col>
      <xdr:colOff>2514362</xdr:colOff>
      <xdr:row>48</xdr:row>
      <xdr:rowOff>85542</xdr:rowOff>
    </xdr:to>
    <xdr:pic>
      <xdr:nvPicPr>
        <xdr:cNvPr id="254" name="Рисунок 253">
          <a:extLst>
            <a:ext uri="{FF2B5EF4-FFF2-40B4-BE49-F238E27FC236}">
              <a16:creationId xmlns:a16="http://schemas.microsoft.com/office/drawing/2014/main" id="{684C6551-F524-964D-86FF-B30290E4A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35671125"/>
          <a:ext cx="1904762" cy="1466667"/>
        </a:xfrm>
        <a:prstGeom prst="rect">
          <a:avLst/>
        </a:prstGeom>
      </xdr:spPr>
    </xdr:pic>
    <xdr:clientData/>
  </xdr:twoCellAnchor>
  <xdr:twoCellAnchor editAs="oneCell">
    <xdr:from>
      <xdr:col>3</xdr:col>
      <xdr:colOff>647700</xdr:colOff>
      <xdr:row>49</xdr:row>
      <xdr:rowOff>85725</xdr:rowOff>
    </xdr:from>
    <xdr:to>
      <xdr:col>3</xdr:col>
      <xdr:colOff>2552462</xdr:colOff>
      <xdr:row>55</xdr:row>
      <xdr:rowOff>104587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0E8B123-A793-3329-C1C2-010BB727C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81375" y="37366575"/>
          <a:ext cx="1904762" cy="1504762"/>
        </a:xfrm>
        <a:prstGeom prst="rect">
          <a:avLst/>
        </a:prstGeom>
      </xdr:spPr>
    </xdr:pic>
    <xdr:clientData/>
  </xdr:twoCellAnchor>
  <xdr:twoCellAnchor editAs="oneCell">
    <xdr:from>
      <xdr:col>3</xdr:col>
      <xdr:colOff>676274</xdr:colOff>
      <xdr:row>72</xdr:row>
      <xdr:rowOff>152399</xdr:rowOff>
    </xdr:from>
    <xdr:to>
      <xdr:col>3</xdr:col>
      <xdr:colOff>3117055</xdr:colOff>
      <xdr:row>78</xdr:row>
      <xdr:rowOff>219074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2F1ED974-0A7B-7EFD-511A-1C4DC187E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49" y="47015399"/>
          <a:ext cx="2440781" cy="1952625"/>
        </a:xfrm>
        <a:prstGeom prst="rect">
          <a:avLst/>
        </a:prstGeom>
      </xdr:spPr>
    </xdr:pic>
    <xdr:clientData/>
  </xdr:twoCellAnchor>
  <xdr:twoCellAnchor editAs="oneCell">
    <xdr:from>
      <xdr:col>3</xdr:col>
      <xdr:colOff>552449</xdr:colOff>
      <xdr:row>79</xdr:row>
      <xdr:rowOff>133350</xdr:rowOff>
    </xdr:from>
    <xdr:to>
      <xdr:col>3</xdr:col>
      <xdr:colOff>3130550</xdr:colOff>
      <xdr:row>85</xdr:row>
      <xdr:rowOff>180975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DC202FE6-9CE0-CFA6-5912-E8C63615F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124" y="49196625"/>
          <a:ext cx="2578101" cy="1933575"/>
        </a:xfrm>
        <a:prstGeom prst="rect">
          <a:avLst/>
        </a:prstGeom>
      </xdr:spPr>
    </xdr:pic>
    <xdr:clientData/>
  </xdr:twoCellAnchor>
  <xdr:twoCellAnchor editAs="oneCell">
    <xdr:from>
      <xdr:col>3</xdr:col>
      <xdr:colOff>216591</xdr:colOff>
      <xdr:row>105</xdr:row>
      <xdr:rowOff>76200</xdr:rowOff>
    </xdr:from>
    <xdr:to>
      <xdr:col>3</xdr:col>
      <xdr:colOff>2977458</xdr:colOff>
      <xdr:row>109</xdr:row>
      <xdr:rowOff>371474</xdr:rowOff>
    </xdr:to>
    <xdr:pic>
      <xdr:nvPicPr>
        <xdr:cNvPr id="285" name="Рисунок 284">
          <a:extLst>
            <a:ext uri="{FF2B5EF4-FFF2-40B4-BE49-F238E27FC236}">
              <a16:creationId xmlns:a16="http://schemas.microsoft.com/office/drawing/2014/main" id="{559F646E-A8E1-D962-71C9-245821AD0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0266" y="114690525"/>
          <a:ext cx="2760867" cy="1904999"/>
        </a:xfrm>
        <a:prstGeom prst="rect">
          <a:avLst/>
        </a:prstGeom>
      </xdr:spPr>
    </xdr:pic>
    <xdr:clientData/>
  </xdr:twoCellAnchor>
  <xdr:twoCellAnchor editAs="oneCell">
    <xdr:from>
      <xdr:col>3</xdr:col>
      <xdr:colOff>314324</xdr:colOff>
      <xdr:row>118</xdr:row>
      <xdr:rowOff>238124</xdr:rowOff>
    </xdr:from>
    <xdr:to>
      <xdr:col>3</xdr:col>
      <xdr:colOff>3014941</xdr:colOff>
      <xdr:row>124</xdr:row>
      <xdr:rowOff>133349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B182A090-DD78-0591-7D87-046E8F2E7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7999" y="125653799"/>
          <a:ext cx="2700617" cy="2295525"/>
        </a:xfrm>
        <a:prstGeom prst="rect">
          <a:avLst/>
        </a:prstGeom>
      </xdr:spPr>
    </xdr:pic>
    <xdr:clientData/>
  </xdr:twoCellAnchor>
  <xdr:twoCellAnchor editAs="oneCell">
    <xdr:from>
      <xdr:col>3</xdr:col>
      <xdr:colOff>609600</xdr:colOff>
      <xdr:row>133</xdr:row>
      <xdr:rowOff>152400</xdr:rowOff>
    </xdr:from>
    <xdr:to>
      <xdr:col>3</xdr:col>
      <xdr:colOff>2514362</xdr:colOff>
      <xdr:row>139</xdr:row>
      <xdr:rowOff>66500</xdr:rowOff>
    </xdr:to>
    <xdr:pic>
      <xdr:nvPicPr>
        <xdr:cNvPr id="153" name="Рисунок 152">
          <a:extLst>
            <a:ext uri="{FF2B5EF4-FFF2-40B4-BE49-F238E27FC236}">
              <a16:creationId xmlns:a16="http://schemas.microsoft.com/office/drawing/2014/main" id="{63A3DE48-5E38-B844-951F-94C5B0E69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43275" y="203882625"/>
          <a:ext cx="1904762" cy="14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619125</xdr:colOff>
      <xdr:row>140</xdr:row>
      <xdr:rowOff>76200</xdr:rowOff>
    </xdr:from>
    <xdr:to>
      <xdr:col>3</xdr:col>
      <xdr:colOff>2523887</xdr:colOff>
      <xdr:row>145</xdr:row>
      <xdr:rowOff>152236</xdr:rowOff>
    </xdr:to>
    <xdr:pic>
      <xdr:nvPicPr>
        <xdr:cNvPr id="157" name="Рисунок 156">
          <a:extLst>
            <a:ext uri="{FF2B5EF4-FFF2-40B4-BE49-F238E27FC236}">
              <a16:creationId xmlns:a16="http://schemas.microsoft.com/office/drawing/2014/main" id="{E5DC93F8-C1AD-D15C-CC0C-0A71853355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52800" y="205539975"/>
          <a:ext cx="1904762" cy="1314286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685800</xdr:colOff>
      <xdr:row>146</xdr:row>
      <xdr:rowOff>62832</xdr:rowOff>
    </xdr:from>
    <xdr:to>
      <xdr:col>3</xdr:col>
      <xdr:colOff>2505075</xdr:colOff>
      <xdr:row>151</xdr:row>
      <xdr:rowOff>161749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619ABAE4-D354-E913-B6F5-99C19C2C1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211470207"/>
          <a:ext cx="1819275" cy="1337167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152</xdr:row>
      <xdr:rowOff>76199</xdr:rowOff>
    </xdr:from>
    <xdr:to>
      <xdr:col>3</xdr:col>
      <xdr:colOff>2554341</xdr:colOff>
      <xdr:row>157</xdr:row>
      <xdr:rowOff>190324</xdr:rowOff>
    </xdr:to>
    <xdr:pic>
      <xdr:nvPicPr>
        <xdr:cNvPr id="173" name="Рисунок 172">
          <a:extLst>
            <a:ext uri="{FF2B5EF4-FFF2-40B4-BE49-F238E27FC236}">
              <a16:creationId xmlns:a16="http://schemas.microsoft.com/office/drawing/2014/main" id="{FB40514B-24D2-984A-9776-9D4514A5D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48050" y="212969474"/>
          <a:ext cx="1839966" cy="1352375"/>
        </a:xfrm>
        <a:prstGeom prst="rect">
          <a:avLst/>
        </a:prstGeom>
      </xdr:spPr>
    </xdr:pic>
    <xdr:clientData/>
  </xdr:twoCellAnchor>
  <xdr:twoCellAnchor editAs="oneCell">
    <xdr:from>
      <xdr:col>3</xdr:col>
      <xdr:colOff>781050</xdr:colOff>
      <xdr:row>158</xdr:row>
      <xdr:rowOff>95250</xdr:rowOff>
    </xdr:from>
    <xdr:to>
      <xdr:col>3</xdr:col>
      <xdr:colOff>2556220</xdr:colOff>
      <xdr:row>163</xdr:row>
      <xdr:rowOff>161750</xdr:rowOff>
    </xdr:to>
    <xdr:pic>
      <xdr:nvPicPr>
        <xdr:cNvPr id="176" name="Рисунок 175">
          <a:extLst>
            <a:ext uri="{FF2B5EF4-FFF2-40B4-BE49-F238E27FC236}">
              <a16:creationId xmlns:a16="http://schemas.microsoft.com/office/drawing/2014/main" id="{A4A26A7E-74D1-E93A-FAC1-6149767D2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725" y="214474425"/>
          <a:ext cx="1775170" cy="1304750"/>
        </a:xfrm>
        <a:prstGeom prst="rect">
          <a:avLst/>
        </a:prstGeom>
      </xdr:spPr>
    </xdr:pic>
    <xdr:clientData/>
  </xdr:twoCellAnchor>
  <xdr:oneCellAnchor>
    <xdr:from>
      <xdr:col>3</xdr:col>
      <xdr:colOff>666751</xdr:colOff>
      <xdr:row>216</xdr:row>
      <xdr:rowOff>85726</xdr:rowOff>
    </xdr:from>
    <xdr:ext cx="1681114" cy="2038350"/>
    <xdr:pic>
      <xdr:nvPicPr>
        <xdr:cNvPr id="54" name="Рисунок 53">
          <a:extLst>
            <a:ext uri="{FF2B5EF4-FFF2-40B4-BE49-F238E27FC236}">
              <a16:creationId xmlns:a16="http://schemas.microsoft.com/office/drawing/2014/main" id="{59A94603-67E3-4A53-9D84-C58D2BE4E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6" y="331708126"/>
          <a:ext cx="1681114" cy="2038350"/>
        </a:xfrm>
        <a:prstGeom prst="rect">
          <a:avLst/>
        </a:prstGeom>
      </xdr:spPr>
    </xdr:pic>
    <xdr:clientData/>
  </xdr:oneCellAnchor>
  <xdr:twoCellAnchor editAs="oneCell">
    <xdr:from>
      <xdr:col>3</xdr:col>
      <xdr:colOff>542925</xdr:colOff>
      <xdr:row>223</xdr:row>
      <xdr:rowOff>57150</xdr:rowOff>
    </xdr:from>
    <xdr:to>
      <xdr:col>3</xdr:col>
      <xdr:colOff>2385608</xdr:colOff>
      <xdr:row>229</xdr:row>
      <xdr:rowOff>251897</xdr:rowOff>
    </xdr:to>
    <xdr:pic>
      <xdr:nvPicPr>
        <xdr:cNvPr id="260" name="Рисунок 259">
          <a:extLst>
            <a:ext uri="{FF2B5EF4-FFF2-40B4-BE49-F238E27FC236}">
              <a16:creationId xmlns:a16="http://schemas.microsoft.com/office/drawing/2014/main" id="{FACF0492-A46B-3605-35DC-EB2ADBFBE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333879825"/>
          <a:ext cx="1842683" cy="2080697"/>
        </a:xfrm>
        <a:prstGeom prst="rect">
          <a:avLst/>
        </a:prstGeom>
      </xdr:spPr>
    </xdr:pic>
    <xdr:clientData/>
  </xdr:twoCellAnchor>
  <xdr:twoCellAnchor editAs="oneCell">
    <xdr:from>
      <xdr:col>3</xdr:col>
      <xdr:colOff>685801</xdr:colOff>
      <xdr:row>230</xdr:row>
      <xdr:rowOff>66675</xdr:rowOff>
    </xdr:from>
    <xdr:to>
      <xdr:col>3</xdr:col>
      <xdr:colOff>2326459</xdr:colOff>
      <xdr:row>236</xdr:row>
      <xdr:rowOff>252055</xdr:rowOff>
    </xdr:to>
    <xdr:pic>
      <xdr:nvPicPr>
        <xdr:cNvPr id="268" name="Рисунок 267">
          <a:extLst>
            <a:ext uri="{FF2B5EF4-FFF2-40B4-BE49-F238E27FC236}">
              <a16:creationId xmlns:a16="http://schemas.microsoft.com/office/drawing/2014/main" id="{16D97C26-3A0F-37A8-E0F8-57320AB61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6" y="336089625"/>
          <a:ext cx="1640658" cy="2071330"/>
        </a:xfrm>
        <a:prstGeom prst="rect">
          <a:avLst/>
        </a:prstGeom>
      </xdr:spPr>
    </xdr:pic>
    <xdr:clientData/>
  </xdr:twoCellAnchor>
  <xdr:twoCellAnchor editAs="oneCell">
    <xdr:from>
      <xdr:col>3</xdr:col>
      <xdr:colOff>666750</xdr:colOff>
      <xdr:row>237</xdr:row>
      <xdr:rowOff>47625</xdr:rowOff>
    </xdr:from>
    <xdr:to>
      <xdr:col>3</xdr:col>
      <xdr:colOff>2476500</xdr:colOff>
      <xdr:row>243</xdr:row>
      <xdr:rowOff>265509</xdr:rowOff>
    </xdr:to>
    <xdr:pic>
      <xdr:nvPicPr>
        <xdr:cNvPr id="280" name="Рисунок 279">
          <a:extLst>
            <a:ext uri="{FF2B5EF4-FFF2-40B4-BE49-F238E27FC236}">
              <a16:creationId xmlns:a16="http://schemas.microsoft.com/office/drawing/2014/main" id="{EE9E3397-E400-97B7-FD3B-F90304D85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0425" y="120748425"/>
          <a:ext cx="1809750" cy="2103834"/>
        </a:xfrm>
        <a:prstGeom prst="rect">
          <a:avLst/>
        </a:prstGeom>
      </xdr:spPr>
    </xdr:pic>
    <xdr:clientData/>
  </xdr:twoCellAnchor>
  <xdr:twoCellAnchor editAs="oneCell">
    <xdr:from>
      <xdr:col>3</xdr:col>
      <xdr:colOff>838200</xdr:colOff>
      <xdr:row>246</xdr:row>
      <xdr:rowOff>66675</xdr:rowOff>
    </xdr:from>
    <xdr:to>
      <xdr:col>3</xdr:col>
      <xdr:colOff>2838450</xdr:colOff>
      <xdr:row>255</xdr:row>
      <xdr:rowOff>188118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63021F7E-D25C-17D8-419B-0893524D2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75" y="345967050"/>
          <a:ext cx="2000250" cy="2350293"/>
        </a:xfrm>
        <a:prstGeom prst="rect">
          <a:avLst/>
        </a:prstGeom>
      </xdr:spPr>
    </xdr:pic>
    <xdr:clientData/>
  </xdr:twoCellAnchor>
  <xdr:twoCellAnchor editAs="oneCell">
    <xdr:from>
      <xdr:col>3</xdr:col>
      <xdr:colOff>800099</xdr:colOff>
      <xdr:row>256</xdr:row>
      <xdr:rowOff>104774</xdr:rowOff>
    </xdr:from>
    <xdr:to>
      <xdr:col>3</xdr:col>
      <xdr:colOff>2797820</xdr:colOff>
      <xdr:row>265</xdr:row>
      <xdr:rowOff>133349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77FD4BB2-512F-0B1F-A2AB-81B94818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33774" y="348481649"/>
          <a:ext cx="1997721" cy="2257425"/>
        </a:xfrm>
        <a:prstGeom prst="rect">
          <a:avLst/>
        </a:prstGeom>
      </xdr:spPr>
    </xdr:pic>
    <xdr:clientData/>
  </xdr:twoCellAnchor>
  <xdr:twoCellAnchor editAs="oneCell">
    <xdr:from>
      <xdr:col>3</xdr:col>
      <xdr:colOff>302956</xdr:colOff>
      <xdr:row>278</xdr:row>
      <xdr:rowOff>57150</xdr:rowOff>
    </xdr:from>
    <xdr:to>
      <xdr:col>3</xdr:col>
      <xdr:colOff>1590675</xdr:colOff>
      <xdr:row>287</xdr:row>
      <xdr:rowOff>223458</xdr:rowOff>
    </xdr:to>
    <xdr:pic>
      <xdr:nvPicPr>
        <xdr:cNvPr id="289" name="Рисунок 288">
          <a:extLst>
            <a:ext uri="{FF2B5EF4-FFF2-40B4-BE49-F238E27FC236}">
              <a16:creationId xmlns:a16="http://schemas.microsoft.com/office/drawing/2014/main" id="{CCEE6C22-44F6-C627-CAE0-D3DD6A3EB7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36631" y="87191850"/>
          <a:ext cx="1287719" cy="2395158"/>
        </a:xfrm>
        <a:prstGeom prst="rect">
          <a:avLst/>
        </a:prstGeom>
      </xdr:spPr>
    </xdr:pic>
    <xdr:clientData/>
  </xdr:twoCellAnchor>
  <xdr:twoCellAnchor editAs="oneCell">
    <xdr:from>
      <xdr:col>3</xdr:col>
      <xdr:colOff>1396892</xdr:colOff>
      <xdr:row>278</xdr:row>
      <xdr:rowOff>85724</xdr:rowOff>
    </xdr:from>
    <xdr:to>
      <xdr:col>3</xdr:col>
      <xdr:colOff>2651652</xdr:colOff>
      <xdr:row>287</xdr:row>
      <xdr:rowOff>209549</xdr:rowOff>
    </xdr:to>
    <xdr:pic>
      <xdr:nvPicPr>
        <xdr:cNvPr id="293" name="Рисунок 292">
          <a:extLst>
            <a:ext uri="{FF2B5EF4-FFF2-40B4-BE49-F238E27FC236}">
              <a16:creationId xmlns:a16="http://schemas.microsoft.com/office/drawing/2014/main" id="{5E24EE6D-BC31-286E-FBE3-1444427144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0567" y="87220424"/>
          <a:ext cx="1254760" cy="2352675"/>
        </a:xfrm>
        <a:prstGeom prst="rect">
          <a:avLst/>
        </a:prstGeom>
      </xdr:spPr>
    </xdr:pic>
    <xdr:clientData/>
  </xdr:twoCellAnchor>
  <xdr:twoCellAnchor editAs="oneCell">
    <xdr:from>
      <xdr:col>3</xdr:col>
      <xdr:colOff>1452525</xdr:colOff>
      <xdr:row>268</xdr:row>
      <xdr:rowOff>66674</xdr:rowOff>
    </xdr:from>
    <xdr:to>
      <xdr:col>3</xdr:col>
      <xdr:colOff>2619375</xdr:colOff>
      <xdr:row>277</xdr:row>
      <xdr:rowOff>200695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D5E4E503-66B4-7CBB-AEDD-953D75342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6200" y="84724874"/>
          <a:ext cx="1166850" cy="2362871"/>
        </a:xfrm>
        <a:prstGeom prst="rect">
          <a:avLst/>
        </a:prstGeom>
      </xdr:spPr>
    </xdr:pic>
    <xdr:clientData/>
  </xdr:twoCellAnchor>
  <xdr:twoCellAnchor editAs="oneCell">
    <xdr:from>
      <xdr:col>3</xdr:col>
      <xdr:colOff>440079</xdr:colOff>
      <xdr:row>268</xdr:row>
      <xdr:rowOff>38099</xdr:rowOff>
    </xdr:from>
    <xdr:to>
      <xdr:col>3</xdr:col>
      <xdr:colOff>1487987</xdr:colOff>
      <xdr:row>277</xdr:row>
      <xdr:rowOff>182760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3CEF06D9-FF76-4F2B-0348-876532B8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73754" y="84696299"/>
          <a:ext cx="1047908" cy="2373511"/>
        </a:xfrm>
        <a:prstGeom prst="rect">
          <a:avLst/>
        </a:prstGeom>
      </xdr:spPr>
    </xdr:pic>
    <xdr:clientData/>
  </xdr:twoCellAnchor>
  <xdr:oneCellAnchor>
    <xdr:from>
      <xdr:col>3</xdr:col>
      <xdr:colOff>628649</xdr:colOff>
      <xdr:row>86</xdr:row>
      <xdr:rowOff>161925</xdr:rowOff>
    </xdr:from>
    <xdr:ext cx="2477745" cy="1895475"/>
    <xdr:pic>
      <xdr:nvPicPr>
        <xdr:cNvPr id="27" name="Рисунок 26">
          <a:extLst>
            <a:ext uri="{FF2B5EF4-FFF2-40B4-BE49-F238E27FC236}">
              <a16:creationId xmlns:a16="http://schemas.microsoft.com/office/drawing/2014/main" id="{98E2C4FC-A4A2-4416-8F47-F38B31E9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4" y="29918025"/>
          <a:ext cx="2477745" cy="1895475"/>
        </a:xfrm>
        <a:prstGeom prst="rect">
          <a:avLst/>
        </a:prstGeom>
      </xdr:spPr>
    </xdr:pic>
    <xdr:clientData/>
  </xdr:oneCellAnchor>
  <xdr:twoCellAnchor editAs="oneCell">
    <xdr:from>
      <xdr:col>3</xdr:col>
      <xdr:colOff>533399</xdr:colOff>
      <xdr:row>95</xdr:row>
      <xdr:rowOff>104775</xdr:rowOff>
    </xdr:from>
    <xdr:to>
      <xdr:col>3</xdr:col>
      <xdr:colOff>2771774</xdr:colOff>
      <xdr:row>101</xdr:row>
      <xdr:rowOff>278970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40B9F381-D621-A9EE-939C-1F5B659726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3267074" y="30537150"/>
          <a:ext cx="2238375" cy="2460195"/>
        </a:xfrm>
        <a:prstGeom prst="rect">
          <a:avLst/>
        </a:prstGeom>
      </xdr:spPr>
    </xdr:pic>
    <xdr:clientData/>
  </xdr:twoCellAnchor>
  <xdr:oneCellAnchor>
    <xdr:from>
      <xdr:col>3</xdr:col>
      <xdr:colOff>600075</xdr:colOff>
      <xdr:row>56</xdr:row>
      <xdr:rowOff>47625</xdr:rowOff>
    </xdr:from>
    <xdr:ext cx="2027116" cy="1581150"/>
    <xdr:pic>
      <xdr:nvPicPr>
        <xdr:cNvPr id="3" name="Рисунок 2">
          <a:extLst>
            <a:ext uri="{FF2B5EF4-FFF2-40B4-BE49-F238E27FC236}">
              <a16:creationId xmlns:a16="http://schemas.microsoft.com/office/drawing/2014/main" id="{C23EA179-48A8-41FA-A899-4BF3FB729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21669375"/>
          <a:ext cx="2027116" cy="1581150"/>
        </a:xfrm>
        <a:prstGeom prst="rect">
          <a:avLst/>
        </a:prstGeom>
      </xdr:spPr>
    </xdr:pic>
    <xdr:clientData/>
  </xdr:oneCellAnchor>
  <xdr:oneCellAnchor>
    <xdr:from>
      <xdr:col>3</xdr:col>
      <xdr:colOff>381000</xdr:colOff>
      <xdr:row>63</xdr:row>
      <xdr:rowOff>57150</xdr:rowOff>
    </xdr:from>
    <xdr:ext cx="2441086" cy="1629208"/>
    <xdr:pic>
      <xdr:nvPicPr>
        <xdr:cNvPr id="4" name="Рисунок 3">
          <a:extLst>
            <a:ext uri="{FF2B5EF4-FFF2-40B4-BE49-F238E27FC236}">
              <a16:creationId xmlns:a16="http://schemas.microsoft.com/office/drawing/2014/main" id="{2BB13D70-8752-4A47-BFDE-572AC367E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14675" y="23393400"/>
          <a:ext cx="2441086" cy="1629208"/>
        </a:xfrm>
        <a:prstGeom prst="rect">
          <a:avLst/>
        </a:prstGeom>
      </xdr:spPr>
    </xdr:pic>
    <xdr:clientData/>
  </xdr:oneCellAnchor>
  <xdr:oneCellAnchor>
    <xdr:from>
      <xdr:col>3</xdr:col>
      <xdr:colOff>695325</xdr:colOff>
      <xdr:row>164</xdr:row>
      <xdr:rowOff>76200</xdr:rowOff>
    </xdr:from>
    <xdr:ext cx="1838154" cy="1314280"/>
    <xdr:pic>
      <xdr:nvPicPr>
        <xdr:cNvPr id="12" name="Рисунок 11">
          <a:extLst>
            <a:ext uri="{FF2B5EF4-FFF2-40B4-BE49-F238E27FC236}">
              <a16:creationId xmlns:a16="http://schemas.microsoft.com/office/drawing/2014/main" id="{79CAFAE3-B2F0-4466-869F-56FC3938B8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0" y="59026425"/>
          <a:ext cx="1838154" cy="1314280"/>
        </a:xfrm>
        <a:prstGeom prst="rect">
          <a:avLst/>
        </a:prstGeom>
      </xdr:spPr>
    </xdr:pic>
    <xdr:clientData/>
  </xdr:oneCellAnchor>
  <xdr:oneCellAnchor>
    <xdr:from>
      <xdr:col>3</xdr:col>
      <xdr:colOff>723900</xdr:colOff>
      <xdr:row>178</xdr:row>
      <xdr:rowOff>123825</xdr:rowOff>
    </xdr:from>
    <xdr:ext cx="1900238" cy="2533650"/>
    <xdr:pic>
      <xdr:nvPicPr>
        <xdr:cNvPr id="6" name="Рисунок 5">
          <a:extLst>
            <a:ext uri="{FF2B5EF4-FFF2-40B4-BE49-F238E27FC236}">
              <a16:creationId xmlns:a16="http://schemas.microsoft.com/office/drawing/2014/main" id="{708C6486-3F5C-47C6-9FF2-172589FE1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7575" y="82305525"/>
          <a:ext cx="1900238" cy="2533650"/>
        </a:xfrm>
        <a:prstGeom prst="rect">
          <a:avLst/>
        </a:prstGeom>
      </xdr:spPr>
    </xdr:pic>
    <xdr:clientData/>
  </xdr:oneCellAnchor>
  <xdr:oneCellAnchor>
    <xdr:from>
      <xdr:col>3</xdr:col>
      <xdr:colOff>685800</xdr:colOff>
      <xdr:row>187</xdr:row>
      <xdr:rowOff>95251</xdr:rowOff>
    </xdr:from>
    <xdr:ext cx="1952625" cy="2603500"/>
    <xdr:pic>
      <xdr:nvPicPr>
        <xdr:cNvPr id="8" name="Рисунок 7">
          <a:extLst>
            <a:ext uri="{FF2B5EF4-FFF2-40B4-BE49-F238E27FC236}">
              <a16:creationId xmlns:a16="http://schemas.microsoft.com/office/drawing/2014/main" id="{391DC5F0-C62B-4FD4-928D-D24F8441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19475" y="85105876"/>
          <a:ext cx="1952625" cy="2603500"/>
        </a:xfrm>
        <a:prstGeom prst="rect">
          <a:avLst/>
        </a:prstGeom>
      </xdr:spPr>
    </xdr:pic>
    <xdr:clientData/>
  </xdr:oneCellAnchor>
  <xdr:oneCellAnchor>
    <xdr:from>
      <xdr:col>3</xdr:col>
      <xdr:colOff>695326</xdr:colOff>
      <xdr:row>196</xdr:row>
      <xdr:rowOff>104775</xdr:rowOff>
    </xdr:from>
    <xdr:ext cx="1935956" cy="2581275"/>
    <xdr:pic>
      <xdr:nvPicPr>
        <xdr:cNvPr id="9" name="Рисунок 8">
          <a:extLst>
            <a:ext uri="{FF2B5EF4-FFF2-40B4-BE49-F238E27FC236}">
              <a16:creationId xmlns:a16="http://schemas.microsoft.com/office/drawing/2014/main" id="{7FF1CCD0-81E6-4EF2-B196-D28B182EC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001" y="87944325"/>
          <a:ext cx="1935956" cy="2581275"/>
        </a:xfrm>
        <a:prstGeom prst="rect">
          <a:avLst/>
        </a:prstGeom>
      </xdr:spPr>
    </xdr:pic>
    <xdr:clientData/>
  </xdr:oneCellAnchor>
  <xdr:oneCellAnchor>
    <xdr:from>
      <xdr:col>3</xdr:col>
      <xdr:colOff>676275</xdr:colOff>
      <xdr:row>205</xdr:row>
      <xdr:rowOff>85724</xdr:rowOff>
    </xdr:from>
    <xdr:ext cx="2007394" cy="2676525"/>
    <xdr:pic>
      <xdr:nvPicPr>
        <xdr:cNvPr id="10" name="Рисунок 9">
          <a:extLst>
            <a:ext uri="{FF2B5EF4-FFF2-40B4-BE49-F238E27FC236}">
              <a16:creationId xmlns:a16="http://schemas.microsoft.com/office/drawing/2014/main" id="{77FECFCF-5214-4C46-82B4-2A01E61897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9950" y="90754199"/>
          <a:ext cx="2007394" cy="2676525"/>
        </a:xfrm>
        <a:prstGeom prst="rect">
          <a:avLst/>
        </a:prstGeom>
      </xdr:spPr>
    </xdr:pic>
    <xdr:clientData/>
  </xdr:oneCellAnchor>
  <xdr:twoCellAnchor editAs="oneCell">
    <xdr:from>
      <xdr:col>3</xdr:col>
      <xdr:colOff>885825</xdr:colOff>
      <xdr:row>170</xdr:row>
      <xdr:rowOff>47625</xdr:rowOff>
    </xdr:from>
    <xdr:to>
      <xdr:col>3</xdr:col>
      <xdr:colOff>2438400</xdr:colOff>
      <xdr:row>175</xdr:row>
      <xdr:rowOff>161925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07481AE6-5D27-C4E6-4E95-DCD8AAE91B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9500" y="58997850"/>
          <a:ext cx="1552575" cy="1352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N914"/>
  <sheetViews>
    <sheetView tabSelected="1" zoomScaleNormal="100" workbookViewId="0">
      <pane ySplit="1" topLeftCell="A2" activePane="bottomLeft" state="frozen"/>
      <selection pane="bottomLeft" activeCell="D305" sqref="D305"/>
    </sheetView>
  </sheetViews>
  <sheetFormatPr defaultRowHeight="15" outlineLevelCol="1" x14ac:dyDescent="0.25"/>
  <cols>
    <col min="1" max="1" width="6.85546875" style="16" customWidth="1"/>
    <col min="2" max="2" width="8.28515625" style="4" customWidth="1"/>
    <col min="3" max="3" width="25.85546875" style="9" customWidth="1"/>
    <col min="4" max="4" width="47.42578125" style="4" customWidth="1"/>
    <col min="5" max="5" width="24.140625" style="5" customWidth="1" outlineLevel="1"/>
    <col min="6" max="6" width="9.28515625" style="9" customWidth="1"/>
    <col min="7" max="7" width="13.42578125" style="4" customWidth="1"/>
    <col min="8" max="8" width="11" style="4" customWidth="1"/>
    <col min="9" max="9" width="14.140625" style="4" customWidth="1"/>
    <col min="10" max="10" width="17.42578125" style="4" customWidth="1"/>
    <col min="11" max="16384" width="9.140625" style="4"/>
  </cols>
  <sheetData>
    <row r="1" spans="1:14" ht="40.5" customHeight="1" x14ac:dyDescent="0.25">
      <c r="A1" s="178" t="s">
        <v>85</v>
      </c>
      <c r="B1" s="178"/>
      <c r="C1" s="178"/>
      <c r="D1" s="178"/>
      <c r="E1" s="178"/>
      <c r="F1" s="178"/>
      <c r="G1" s="178"/>
      <c r="H1" s="178"/>
      <c r="I1" s="178"/>
      <c r="J1"/>
      <c r="K1" s="79"/>
      <c r="L1" s="79">
        <v>135</v>
      </c>
    </row>
    <row r="2" spans="1:14" ht="24.75" customHeight="1" x14ac:dyDescent="0.25">
      <c r="A2" s="179" t="s">
        <v>84</v>
      </c>
      <c r="B2" s="179"/>
      <c r="C2" s="179"/>
      <c r="D2" s="179"/>
      <c r="E2" s="179"/>
      <c r="F2" s="52"/>
      <c r="G2"/>
      <c r="H2"/>
      <c r="I2"/>
      <c r="J2"/>
    </row>
    <row r="3" spans="1:14" ht="21.75" customHeight="1" x14ac:dyDescent="0.25">
      <c r="A3" s="179" t="s">
        <v>19</v>
      </c>
      <c r="B3" s="179"/>
      <c r="C3" s="179"/>
      <c r="D3" s="179"/>
      <c r="E3" s="179"/>
      <c r="F3" s="52"/>
      <c r="G3"/>
      <c r="H3"/>
      <c r="I3"/>
      <c r="J3"/>
    </row>
    <row r="4" spans="1:14" ht="24" customHeight="1" x14ac:dyDescent="0.25">
      <c r="A4" s="179" t="s">
        <v>20</v>
      </c>
      <c r="B4" s="179"/>
      <c r="C4" s="179"/>
      <c r="D4" s="179"/>
      <c r="E4" s="179"/>
      <c r="F4" s="53"/>
      <c r="G4"/>
      <c r="H4"/>
      <c r="I4"/>
      <c r="J4"/>
    </row>
    <row r="5" spans="1:14" ht="24" customHeight="1" x14ac:dyDescent="0.25">
      <c r="A5" s="179" t="s">
        <v>16</v>
      </c>
      <c r="B5" s="179"/>
      <c r="C5" s="179"/>
      <c r="D5" s="179"/>
      <c r="E5" s="179"/>
      <c r="F5" s="179"/>
      <c r="G5"/>
      <c r="H5"/>
      <c r="I5"/>
      <c r="J5"/>
    </row>
    <row r="6" spans="1:14" ht="60.75" thickBot="1" x14ac:dyDescent="0.3">
      <c r="A6" s="23" t="s">
        <v>6</v>
      </c>
      <c r="B6" s="24" t="s">
        <v>5</v>
      </c>
      <c r="C6" s="24" t="s">
        <v>23</v>
      </c>
      <c r="D6" s="24" t="s">
        <v>0</v>
      </c>
      <c r="E6" s="24" t="s">
        <v>22</v>
      </c>
      <c r="F6" s="24" t="s">
        <v>16</v>
      </c>
      <c r="G6" s="24" t="s">
        <v>18</v>
      </c>
      <c r="H6" s="24" t="s">
        <v>1</v>
      </c>
      <c r="I6" s="15" t="s">
        <v>17</v>
      </c>
      <c r="J6" s="24" t="s">
        <v>2</v>
      </c>
      <c r="K6" s="6"/>
      <c r="L6" s="6"/>
      <c r="M6" s="6"/>
      <c r="N6" s="6"/>
    </row>
    <row r="7" spans="1:14" ht="39.75" customHeight="1" thickBot="1" x14ac:dyDescent="0.3">
      <c r="A7" s="185" t="s">
        <v>60</v>
      </c>
      <c r="B7" s="186"/>
      <c r="C7" s="186"/>
      <c r="D7" s="186"/>
      <c r="E7" s="186"/>
      <c r="F7" s="186"/>
      <c r="G7" s="186"/>
      <c r="H7" s="186"/>
      <c r="I7" s="186"/>
      <c r="J7" s="187"/>
      <c r="K7" s="10"/>
      <c r="L7" s="10"/>
      <c r="M7" s="17"/>
      <c r="N7" s="10"/>
    </row>
    <row r="8" spans="1:14" ht="20.100000000000001" customHeight="1" x14ac:dyDescent="0.25">
      <c r="A8" s="151" t="s">
        <v>7</v>
      </c>
      <c r="B8" s="166" t="s">
        <v>3</v>
      </c>
      <c r="C8" s="147" t="s">
        <v>30</v>
      </c>
      <c r="D8" s="166"/>
      <c r="E8" s="147" t="s">
        <v>33</v>
      </c>
      <c r="F8" s="99"/>
      <c r="G8" s="92" t="s">
        <v>14</v>
      </c>
      <c r="H8" s="96">
        <v>120</v>
      </c>
      <c r="I8" s="97"/>
      <c r="J8" s="98">
        <f>H8*I8</f>
        <v>0</v>
      </c>
    </row>
    <row r="9" spans="1:14" ht="20.100000000000001" customHeight="1" x14ac:dyDescent="0.25">
      <c r="A9" s="149"/>
      <c r="B9" s="132"/>
      <c r="C9" s="135"/>
      <c r="D9" s="132"/>
      <c r="E9" s="135"/>
      <c r="F9" s="51"/>
      <c r="G9" s="54">
        <v>48</v>
      </c>
      <c r="H9" s="96">
        <v>120</v>
      </c>
      <c r="I9" s="61"/>
      <c r="J9" s="32">
        <f t="shared" ref="J9:J13" si="0">H9*I9</f>
        <v>0</v>
      </c>
    </row>
    <row r="10" spans="1:14" ht="20.100000000000001" customHeight="1" x14ac:dyDescent="0.25">
      <c r="A10" s="149"/>
      <c r="B10" s="132"/>
      <c r="C10" s="135"/>
      <c r="D10" s="132"/>
      <c r="E10" s="135"/>
      <c r="F10" s="51"/>
      <c r="G10" s="54">
        <v>50</v>
      </c>
      <c r="H10" s="96">
        <v>120</v>
      </c>
      <c r="I10" s="61"/>
      <c r="J10" s="32">
        <f t="shared" si="0"/>
        <v>0</v>
      </c>
    </row>
    <row r="11" spans="1:14" ht="20.100000000000001" customHeight="1" x14ac:dyDescent="0.25">
      <c r="A11" s="149"/>
      <c r="B11" s="132"/>
      <c r="C11" s="135"/>
      <c r="D11" s="132"/>
      <c r="E11" s="135"/>
      <c r="F11" s="51"/>
      <c r="G11" s="54">
        <v>52</v>
      </c>
      <c r="H11" s="96">
        <v>120</v>
      </c>
      <c r="I11" s="61"/>
      <c r="J11" s="32">
        <f t="shared" si="0"/>
        <v>0</v>
      </c>
    </row>
    <row r="12" spans="1:14" ht="20.100000000000001" customHeight="1" x14ac:dyDescent="0.25">
      <c r="A12" s="149"/>
      <c r="B12" s="132"/>
      <c r="C12" s="135"/>
      <c r="D12" s="132"/>
      <c r="E12" s="135"/>
      <c r="F12" s="51"/>
      <c r="G12" s="54">
        <v>54</v>
      </c>
      <c r="H12" s="96">
        <v>120</v>
      </c>
      <c r="I12" s="61"/>
      <c r="J12" s="32">
        <f t="shared" si="0"/>
        <v>0</v>
      </c>
    </row>
    <row r="13" spans="1:14" ht="20.100000000000001" customHeight="1" x14ac:dyDescent="0.25">
      <c r="A13" s="149"/>
      <c r="B13" s="132"/>
      <c r="C13" s="135"/>
      <c r="D13" s="132"/>
      <c r="E13" s="135"/>
      <c r="F13" s="51"/>
      <c r="G13" s="54" t="s">
        <v>14</v>
      </c>
      <c r="H13" s="96">
        <v>120</v>
      </c>
      <c r="I13" s="61"/>
      <c r="J13" s="32">
        <f t="shared" si="0"/>
        <v>0</v>
      </c>
    </row>
    <row r="14" spans="1:14" ht="18" customHeight="1" thickBot="1" x14ac:dyDescent="0.3">
      <c r="A14" s="152"/>
      <c r="B14" s="158"/>
      <c r="C14" s="153"/>
      <c r="D14" s="158"/>
      <c r="E14" s="153"/>
      <c r="F14" s="146" t="s">
        <v>4</v>
      </c>
      <c r="G14" s="146"/>
      <c r="H14" s="146"/>
      <c r="I14" s="7">
        <f>SUM(I8:I13)</f>
        <v>0</v>
      </c>
      <c r="J14" s="29">
        <f>SUM(J8:J13)</f>
        <v>0</v>
      </c>
    </row>
    <row r="15" spans="1:14" ht="20.100000000000001" customHeight="1" x14ac:dyDescent="0.25">
      <c r="A15" s="151" t="s">
        <v>7</v>
      </c>
      <c r="B15" s="166" t="s">
        <v>3</v>
      </c>
      <c r="C15" s="147" t="s">
        <v>30</v>
      </c>
      <c r="D15" s="166"/>
      <c r="E15" s="147" t="s">
        <v>34</v>
      </c>
      <c r="F15" s="95"/>
      <c r="G15" s="92" t="s">
        <v>14</v>
      </c>
      <c r="H15" s="96">
        <v>100</v>
      </c>
      <c r="I15" s="97"/>
      <c r="J15" s="98">
        <f>H15*I15</f>
        <v>0</v>
      </c>
    </row>
    <row r="16" spans="1:14" ht="20.100000000000001" customHeight="1" x14ac:dyDescent="0.25">
      <c r="A16" s="149"/>
      <c r="B16" s="132"/>
      <c r="C16" s="135"/>
      <c r="D16" s="132"/>
      <c r="E16" s="135"/>
      <c r="F16" s="51"/>
      <c r="G16" s="54" t="s">
        <v>14</v>
      </c>
      <c r="H16" s="68">
        <f>H15</f>
        <v>100</v>
      </c>
      <c r="I16" s="61"/>
      <c r="J16" s="32">
        <f t="shared" ref="J16:J20" si="1">H16*I16</f>
        <v>0</v>
      </c>
    </row>
    <row r="17" spans="1:10" ht="20.100000000000001" customHeight="1" x14ac:dyDescent="0.25">
      <c r="A17" s="149"/>
      <c r="B17" s="132"/>
      <c r="C17" s="135"/>
      <c r="D17" s="132"/>
      <c r="E17" s="135"/>
      <c r="F17" s="51"/>
      <c r="G17" s="54" t="s">
        <v>14</v>
      </c>
      <c r="H17" s="68">
        <f>H15</f>
        <v>100</v>
      </c>
      <c r="I17" s="61"/>
      <c r="J17" s="32">
        <f t="shared" si="1"/>
        <v>0</v>
      </c>
    </row>
    <row r="18" spans="1:10" ht="20.100000000000001" customHeight="1" x14ac:dyDescent="0.25">
      <c r="A18" s="149"/>
      <c r="B18" s="132"/>
      <c r="C18" s="135"/>
      <c r="D18" s="132"/>
      <c r="E18" s="135"/>
      <c r="F18" s="51"/>
      <c r="G18" s="54" t="s">
        <v>14</v>
      </c>
      <c r="H18" s="68">
        <f>H15</f>
        <v>100</v>
      </c>
      <c r="I18" s="61"/>
      <c r="J18" s="32">
        <f t="shared" si="1"/>
        <v>0</v>
      </c>
    </row>
    <row r="19" spans="1:10" ht="20.100000000000001" customHeight="1" x14ac:dyDescent="0.25">
      <c r="A19" s="149"/>
      <c r="B19" s="132"/>
      <c r="C19" s="135"/>
      <c r="D19" s="132"/>
      <c r="E19" s="135"/>
      <c r="F19" s="51"/>
      <c r="G19" s="54" t="s">
        <v>14</v>
      </c>
      <c r="H19" s="68">
        <f>H15</f>
        <v>100</v>
      </c>
      <c r="I19" s="61"/>
      <c r="J19" s="32">
        <f t="shared" si="1"/>
        <v>0</v>
      </c>
    </row>
    <row r="20" spans="1:10" ht="20.100000000000001" customHeight="1" x14ac:dyDescent="0.25">
      <c r="A20" s="149"/>
      <c r="B20" s="132"/>
      <c r="C20" s="135"/>
      <c r="D20" s="132"/>
      <c r="E20" s="135"/>
      <c r="F20" s="51"/>
      <c r="G20" s="54" t="s">
        <v>14</v>
      </c>
      <c r="H20" s="68">
        <f>H15</f>
        <v>100</v>
      </c>
      <c r="I20" s="61"/>
      <c r="J20" s="32">
        <f t="shared" si="1"/>
        <v>0</v>
      </c>
    </row>
    <row r="21" spans="1:10" ht="18" customHeight="1" thickBot="1" x14ac:dyDescent="0.3">
      <c r="A21" s="152"/>
      <c r="B21" s="158"/>
      <c r="C21" s="153"/>
      <c r="D21" s="158"/>
      <c r="E21" s="153"/>
      <c r="F21" s="146" t="s">
        <v>4</v>
      </c>
      <c r="G21" s="146"/>
      <c r="H21" s="146"/>
      <c r="I21" s="7">
        <f>SUM(I15:I20)</f>
        <v>0</v>
      </c>
      <c r="J21" s="29">
        <f>SUM(J15:J20)</f>
        <v>0</v>
      </c>
    </row>
    <row r="22" spans="1:10" ht="20.100000000000001" customHeight="1" x14ac:dyDescent="0.25">
      <c r="A22" s="151" t="s">
        <v>7</v>
      </c>
      <c r="B22" s="166" t="s">
        <v>3</v>
      </c>
      <c r="C22" s="147" t="s">
        <v>30</v>
      </c>
      <c r="D22" s="166"/>
      <c r="E22" s="147" t="s">
        <v>35</v>
      </c>
      <c r="F22" s="95"/>
      <c r="G22" s="92" t="s">
        <v>14</v>
      </c>
      <c r="H22" s="96">
        <v>120</v>
      </c>
      <c r="I22" s="97"/>
      <c r="J22" s="98">
        <f>H22*I22</f>
        <v>0</v>
      </c>
    </row>
    <row r="23" spans="1:10" ht="20.100000000000001" customHeight="1" x14ac:dyDescent="0.25">
      <c r="A23" s="149"/>
      <c r="B23" s="132"/>
      <c r="C23" s="135"/>
      <c r="D23" s="132"/>
      <c r="E23" s="135"/>
      <c r="F23" s="51"/>
      <c r="G23" s="54" t="s">
        <v>14</v>
      </c>
      <c r="H23" s="68">
        <f>H22</f>
        <v>120</v>
      </c>
      <c r="I23" s="61"/>
      <c r="J23" s="32">
        <f t="shared" ref="J23:J27" si="2">H23*I23</f>
        <v>0</v>
      </c>
    </row>
    <row r="24" spans="1:10" ht="20.100000000000001" customHeight="1" x14ac:dyDescent="0.25">
      <c r="A24" s="149"/>
      <c r="B24" s="132"/>
      <c r="C24" s="135"/>
      <c r="D24" s="132"/>
      <c r="E24" s="135"/>
      <c r="F24" s="51"/>
      <c r="G24" s="54">
        <v>50</v>
      </c>
      <c r="H24" s="68">
        <f>H22</f>
        <v>120</v>
      </c>
      <c r="I24" s="61"/>
      <c r="J24" s="32">
        <f t="shared" si="2"/>
        <v>0</v>
      </c>
    </row>
    <row r="25" spans="1:10" ht="20.100000000000001" customHeight="1" x14ac:dyDescent="0.25">
      <c r="A25" s="149"/>
      <c r="B25" s="132"/>
      <c r="C25" s="135"/>
      <c r="D25" s="132"/>
      <c r="E25" s="135"/>
      <c r="F25" s="51"/>
      <c r="G25" s="54">
        <v>52</v>
      </c>
      <c r="H25" s="68">
        <f>H22</f>
        <v>120</v>
      </c>
      <c r="I25" s="61"/>
      <c r="J25" s="32">
        <f t="shared" si="2"/>
        <v>0</v>
      </c>
    </row>
    <row r="26" spans="1:10" ht="20.100000000000001" customHeight="1" x14ac:dyDescent="0.25">
      <c r="A26" s="149"/>
      <c r="B26" s="132"/>
      <c r="C26" s="135"/>
      <c r="D26" s="132"/>
      <c r="E26" s="135"/>
      <c r="F26" s="51"/>
      <c r="G26" s="54" t="s">
        <v>14</v>
      </c>
      <c r="H26" s="68">
        <f>H22</f>
        <v>120</v>
      </c>
      <c r="I26" s="61"/>
      <c r="J26" s="32">
        <f t="shared" si="2"/>
        <v>0</v>
      </c>
    </row>
    <row r="27" spans="1:10" ht="20.100000000000001" customHeight="1" x14ac:dyDescent="0.25">
      <c r="A27" s="149"/>
      <c r="B27" s="132"/>
      <c r="C27" s="135"/>
      <c r="D27" s="132"/>
      <c r="E27" s="135"/>
      <c r="F27" s="51"/>
      <c r="G27" s="54" t="s">
        <v>14</v>
      </c>
      <c r="H27" s="68">
        <f>H22</f>
        <v>120</v>
      </c>
      <c r="I27" s="61"/>
      <c r="J27" s="32">
        <f t="shared" si="2"/>
        <v>0</v>
      </c>
    </row>
    <row r="28" spans="1:10" ht="18" customHeight="1" thickBot="1" x14ac:dyDescent="0.3">
      <c r="A28" s="152"/>
      <c r="B28" s="158"/>
      <c r="C28" s="153"/>
      <c r="D28" s="158"/>
      <c r="E28" s="153"/>
      <c r="F28" s="146" t="s">
        <v>4</v>
      </c>
      <c r="G28" s="146"/>
      <c r="H28" s="146"/>
      <c r="I28" s="7">
        <f>SUM(I22:I27)</f>
        <v>0</v>
      </c>
      <c r="J28" s="29">
        <f>SUM(J22:J27)</f>
        <v>0</v>
      </c>
    </row>
    <row r="29" spans="1:10" ht="20.100000000000001" customHeight="1" x14ac:dyDescent="0.25">
      <c r="A29" s="151" t="s">
        <v>7</v>
      </c>
      <c r="B29" s="166" t="s">
        <v>3</v>
      </c>
      <c r="C29" s="147" t="s">
        <v>30</v>
      </c>
      <c r="D29" s="166"/>
      <c r="E29" s="147" t="s">
        <v>36</v>
      </c>
      <c r="F29" s="95"/>
      <c r="G29" s="92">
        <v>46</v>
      </c>
      <c r="H29" s="96">
        <v>120</v>
      </c>
      <c r="I29" s="97"/>
      <c r="J29" s="98">
        <f>H29*I29</f>
        <v>0</v>
      </c>
    </row>
    <row r="30" spans="1:10" ht="20.100000000000001" customHeight="1" x14ac:dyDescent="0.25">
      <c r="A30" s="149"/>
      <c r="B30" s="132"/>
      <c r="C30" s="135"/>
      <c r="D30" s="132"/>
      <c r="E30" s="135"/>
      <c r="F30" s="51"/>
      <c r="G30" s="54">
        <v>48</v>
      </c>
      <c r="H30" s="68">
        <f>H29</f>
        <v>120</v>
      </c>
      <c r="I30" s="61"/>
      <c r="J30" s="32">
        <f t="shared" ref="J30:J34" si="3">H30*I30</f>
        <v>0</v>
      </c>
    </row>
    <row r="31" spans="1:10" ht="20.100000000000001" customHeight="1" x14ac:dyDescent="0.25">
      <c r="A31" s="149"/>
      <c r="B31" s="132"/>
      <c r="C31" s="135"/>
      <c r="D31" s="132"/>
      <c r="E31" s="135"/>
      <c r="F31" s="51"/>
      <c r="G31" s="54">
        <v>50</v>
      </c>
      <c r="H31" s="68">
        <f>H29</f>
        <v>120</v>
      </c>
      <c r="I31" s="61"/>
      <c r="J31" s="32">
        <f t="shared" si="3"/>
        <v>0</v>
      </c>
    </row>
    <row r="32" spans="1:10" ht="20.100000000000001" customHeight="1" x14ac:dyDescent="0.25">
      <c r="A32" s="149"/>
      <c r="B32" s="132"/>
      <c r="C32" s="135"/>
      <c r="D32" s="132"/>
      <c r="E32" s="135"/>
      <c r="F32" s="51"/>
      <c r="G32" s="54">
        <v>52</v>
      </c>
      <c r="H32" s="68">
        <f>H29</f>
        <v>120</v>
      </c>
      <c r="I32" s="61"/>
      <c r="J32" s="32">
        <f t="shared" si="3"/>
        <v>0</v>
      </c>
    </row>
    <row r="33" spans="1:10" ht="20.100000000000001" customHeight="1" x14ac:dyDescent="0.25">
      <c r="A33" s="149"/>
      <c r="B33" s="132"/>
      <c r="C33" s="135"/>
      <c r="D33" s="132"/>
      <c r="E33" s="135"/>
      <c r="F33" s="51"/>
      <c r="G33" s="54">
        <v>54</v>
      </c>
      <c r="H33" s="68">
        <f>H29</f>
        <v>120</v>
      </c>
      <c r="I33" s="61"/>
      <c r="J33" s="32">
        <f t="shared" si="3"/>
        <v>0</v>
      </c>
    </row>
    <row r="34" spans="1:10" ht="20.100000000000001" customHeight="1" x14ac:dyDescent="0.25">
      <c r="A34" s="149"/>
      <c r="B34" s="132"/>
      <c r="C34" s="135"/>
      <c r="D34" s="132"/>
      <c r="E34" s="135"/>
      <c r="F34" s="51"/>
      <c r="G34" s="54" t="s">
        <v>14</v>
      </c>
      <c r="H34" s="68">
        <f>H29</f>
        <v>120</v>
      </c>
      <c r="I34" s="61"/>
      <c r="J34" s="32">
        <f t="shared" si="3"/>
        <v>0</v>
      </c>
    </row>
    <row r="35" spans="1:10" ht="18" customHeight="1" thickBot="1" x14ac:dyDescent="0.3">
      <c r="A35" s="152"/>
      <c r="B35" s="158"/>
      <c r="C35" s="153"/>
      <c r="D35" s="158"/>
      <c r="E35" s="153"/>
      <c r="F35" s="146" t="s">
        <v>4</v>
      </c>
      <c r="G35" s="146"/>
      <c r="H35" s="146"/>
      <c r="I35" s="7">
        <f>SUM(I29:I34)</f>
        <v>0</v>
      </c>
      <c r="J35" s="29">
        <f>SUM(J29:J34)</f>
        <v>0</v>
      </c>
    </row>
    <row r="36" spans="1:10" ht="20.100000000000001" customHeight="1" x14ac:dyDescent="0.25">
      <c r="A36" s="151" t="s">
        <v>7</v>
      </c>
      <c r="B36" s="166" t="s">
        <v>3</v>
      </c>
      <c r="C36" s="147" t="s">
        <v>30</v>
      </c>
      <c r="D36" s="166"/>
      <c r="E36" s="147" t="s">
        <v>37</v>
      </c>
      <c r="F36" s="95"/>
      <c r="G36" s="92">
        <v>46</v>
      </c>
      <c r="H36" s="96">
        <v>120</v>
      </c>
      <c r="I36" s="97"/>
      <c r="J36" s="98">
        <f>H36*I36</f>
        <v>0</v>
      </c>
    </row>
    <row r="37" spans="1:10" ht="20.100000000000001" customHeight="1" x14ac:dyDescent="0.25">
      <c r="A37" s="149"/>
      <c r="B37" s="132"/>
      <c r="C37" s="135"/>
      <c r="D37" s="132"/>
      <c r="E37" s="135"/>
      <c r="F37" s="51"/>
      <c r="G37" s="54">
        <v>48</v>
      </c>
      <c r="H37" s="68">
        <f>H36</f>
        <v>120</v>
      </c>
      <c r="I37" s="61"/>
      <c r="J37" s="32">
        <f t="shared" ref="J37:J41" si="4">H37*I37</f>
        <v>0</v>
      </c>
    </row>
    <row r="38" spans="1:10" ht="20.100000000000001" customHeight="1" x14ac:dyDescent="0.25">
      <c r="A38" s="149"/>
      <c r="B38" s="132"/>
      <c r="C38" s="135"/>
      <c r="D38" s="132"/>
      <c r="E38" s="135"/>
      <c r="F38" s="51"/>
      <c r="G38" s="54">
        <v>50</v>
      </c>
      <c r="H38" s="68">
        <f>H36</f>
        <v>120</v>
      </c>
      <c r="I38" s="61"/>
      <c r="J38" s="32">
        <f t="shared" si="4"/>
        <v>0</v>
      </c>
    </row>
    <row r="39" spans="1:10" ht="20.100000000000001" customHeight="1" x14ac:dyDescent="0.25">
      <c r="A39" s="149"/>
      <c r="B39" s="132"/>
      <c r="C39" s="135"/>
      <c r="D39" s="132"/>
      <c r="E39" s="135"/>
      <c r="F39" s="51"/>
      <c r="G39" s="54">
        <v>52</v>
      </c>
      <c r="H39" s="68">
        <f>H36</f>
        <v>120</v>
      </c>
      <c r="I39" s="61"/>
      <c r="J39" s="32">
        <f t="shared" si="4"/>
        <v>0</v>
      </c>
    </row>
    <row r="40" spans="1:10" ht="20.100000000000001" customHeight="1" x14ac:dyDescent="0.25">
      <c r="A40" s="149"/>
      <c r="B40" s="132"/>
      <c r="C40" s="135"/>
      <c r="D40" s="132"/>
      <c r="E40" s="135"/>
      <c r="F40" s="51"/>
      <c r="G40" s="54">
        <v>54</v>
      </c>
      <c r="H40" s="68">
        <f>H36</f>
        <v>120</v>
      </c>
      <c r="I40" s="61"/>
      <c r="J40" s="32">
        <f t="shared" si="4"/>
        <v>0</v>
      </c>
    </row>
    <row r="41" spans="1:10" ht="20.100000000000001" customHeight="1" x14ac:dyDescent="0.25">
      <c r="A41" s="149"/>
      <c r="B41" s="132"/>
      <c r="C41" s="135"/>
      <c r="D41" s="132"/>
      <c r="E41" s="135"/>
      <c r="F41" s="51"/>
      <c r="G41" s="54">
        <v>56</v>
      </c>
      <c r="H41" s="68">
        <f>H36</f>
        <v>120</v>
      </c>
      <c r="I41" s="61"/>
      <c r="J41" s="32">
        <f t="shared" si="4"/>
        <v>0</v>
      </c>
    </row>
    <row r="42" spans="1:10" ht="18" customHeight="1" thickBot="1" x14ac:dyDescent="0.3">
      <c r="A42" s="152"/>
      <c r="B42" s="158"/>
      <c r="C42" s="153"/>
      <c r="D42" s="158"/>
      <c r="E42" s="153"/>
      <c r="F42" s="146" t="s">
        <v>4</v>
      </c>
      <c r="G42" s="146"/>
      <c r="H42" s="146"/>
      <c r="I42" s="7">
        <f>SUM(I36:I41)</f>
        <v>0</v>
      </c>
      <c r="J42" s="29">
        <f>SUM(J36:J41)</f>
        <v>0</v>
      </c>
    </row>
    <row r="43" spans="1:10" ht="20.100000000000001" customHeight="1" x14ac:dyDescent="0.25">
      <c r="A43" s="151" t="s">
        <v>7</v>
      </c>
      <c r="B43" s="166" t="s">
        <v>3</v>
      </c>
      <c r="C43" s="147" t="s">
        <v>30</v>
      </c>
      <c r="D43" s="166"/>
      <c r="E43" s="147" t="s">
        <v>38</v>
      </c>
      <c r="F43" s="95"/>
      <c r="G43" s="92" t="s">
        <v>14</v>
      </c>
      <c r="H43" s="96">
        <v>120</v>
      </c>
      <c r="I43" s="97"/>
      <c r="J43" s="98">
        <f>H43*I43</f>
        <v>0</v>
      </c>
    </row>
    <row r="44" spans="1:10" ht="20.100000000000001" customHeight="1" x14ac:dyDescent="0.25">
      <c r="A44" s="149"/>
      <c r="B44" s="132"/>
      <c r="C44" s="135"/>
      <c r="D44" s="132"/>
      <c r="E44" s="135"/>
      <c r="F44" s="51"/>
      <c r="G44" s="54" t="s">
        <v>14</v>
      </c>
      <c r="H44" s="68">
        <f>H43</f>
        <v>120</v>
      </c>
      <c r="I44" s="61"/>
      <c r="J44" s="32">
        <f t="shared" ref="J44:J48" si="5">H44*I44</f>
        <v>0</v>
      </c>
    </row>
    <row r="45" spans="1:10" ht="20.100000000000001" customHeight="1" x14ac:dyDescent="0.25">
      <c r="A45" s="149"/>
      <c r="B45" s="132"/>
      <c r="C45" s="135"/>
      <c r="D45" s="132"/>
      <c r="E45" s="135"/>
      <c r="F45" s="51"/>
      <c r="G45" s="54">
        <v>50</v>
      </c>
      <c r="H45" s="68">
        <f>H43</f>
        <v>120</v>
      </c>
      <c r="I45" s="61"/>
      <c r="J45" s="32">
        <f t="shared" si="5"/>
        <v>0</v>
      </c>
    </row>
    <row r="46" spans="1:10" ht="20.100000000000001" customHeight="1" x14ac:dyDescent="0.25">
      <c r="A46" s="149"/>
      <c r="B46" s="132"/>
      <c r="C46" s="135"/>
      <c r="D46" s="132"/>
      <c r="E46" s="135"/>
      <c r="F46" s="51"/>
      <c r="G46" s="54" t="s">
        <v>14</v>
      </c>
      <c r="H46" s="68">
        <f>H43</f>
        <v>120</v>
      </c>
      <c r="I46" s="61"/>
      <c r="J46" s="32">
        <f t="shared" si="5"/>
        <v>0</v>
      </c>
    </row>
    <row r="47" spans="1:10" ht="20.100000000000001" customHeight="1" x14ac:dyDescent="0.25">
      <c r="A47" s="149"/>
      <c r="B47" s="132"/>
      <c r="C47" s="135"/>
      <c r="D47" s="132"/>
      <c r="E47" s="135"/>
      <c r="F47" s="51"/>
      <c r="G47" s="54" t="s">
        <v>14</v>
      </c>
      <c r="H47" s="68">
        <f>H43</f>
        <v>120</v>
      </c>
      <c r="I47" s="61"/>
      <c r="J47" s="32">
        <f t="shared" si="5"/>
        <v>0</v>
      </c>
    </row>
    <row r="48" spans="1:10" ht="20.100000000000001" customHeight="1" x14ac:dyDescent="0.25">
      <c r="A48" s="149"/>
      <c r="B48" s="132"/>
      <c r="C48" s="135"/>
      <c r="D48" s="132"/>
      <c r="E48" s="135"/>
      <c r="F48" s="51"/>
      <c r="G48" s="54" t="s">
        <v>14</v>
      </c>
      <c r="H48" s="68">
        <f>H43</f>
        <v>120</v>
      </c>
      <c r="I48" s="61"/>
      <c r="J48" s="32">
        <f t="shared" si="5"/>
        <v>0</v>
      </c>
    </row>
    <row r="49" spans="1:10" ht="18" customHeight="1" thickBot="1" x14ac:dyDescent="0.3">
      <c r="A49" s="152"/>
      <c r="B49" s="158"/>
      <c r="C49" s="153"/>
      <c r="D49" s="158"/>
      <c r="E49" s="153"/>
      <c r="F49" s="146" t="s">
        <v>4</v>
      </c>
      <c r="G49" s="146"/>
      <c r="H49" s="146"/>
      <c r="I49" s="7">
        <f>SUM(I43:I48)</f>
        <v>0</v>
      </c>
      <c r="J49" s="29">
        <f>SUM(J43:J48)</f>
        <v>0</v>
      </c>
    </row>
    <row r="50" spans="1:10" ht="20.100000000000001" customHeight="1" x14ac:dyDescent="0.25">
      <c r="A50" s="151" t="s">
        <v>7</v>
      </c>
      <c r="B50" s="166" t="s">
        <v>3</v>
      </c>
      <c r="C50" s="147" t="s">
        <v>30</v>
      </c>
      <c r="D50" s="166"/>
      <c r="E50" s="147" t="s">
        <v>39</v>
      </c>
      <c r="F50" s="95"/>
      <c r="G50" s="92" t="s">
        <v>14</v>
      </c>
      <c r="H50" s="96">
        <v>120</v>
      </c>
      <c r="I50" s="97"/>
      <c r="J50" s="98">
        <f>H50*I50</f>
        <v>0</v>
      </c>
    </row>
    <row r="51" spans="1:10" ht="20.100000000000001" customHeight="1" x14ac:dyDescent="0.25">
      <c r="A51" s="149"/>
      <c r="B51" s="132"/>
      <c r="C51" s="135"/>
      <c r="D51" s="132"/>
      <c r="E51" s="135"/>
      <c r="F51" s="51"/>
      <c r="G51" s="54" t="s">
        <v>14</v>
      </c>
      <c r="H51" s="68">
        <f>H50</f>
        <v>120</v>
      </c>
      <c r="I51" s="61"/>
      <c r="J51" s="32">
        <f t="shared" ref="J51:J55" si="6">H51*I51</f>
        <v>0</v>
      </c>
    </row>
    <row r="52" spans="1:10" ht="20.100000000000001" customHeight="1" x14ac:dyDescent="0.25">
      <c r="A52" s="149"/>
      <c r="B52" s="132"/>
      <c r="C52" s="135"/>
      <c r="D52" s="132"/>
      <c r="E52" s="135"/>
      <c r="F52" s="51"/>
      <c r="G52" s="54">
        <v>50</v>
      </c>
      <c r="H52" s="68">
        <f>H50</f>
        <v>120</v>
      </c>
      <c r="I52" s="61"/>
      <c r="J52" s="32">
        <f t="shared" si="6"/>
        <v>0</v>
      </c>
    </row>
    <row r="53" spans="1:10" ht="20.100000000000001" customHeight="1" x14ac:dyDescent="0.25">
      <c r="A53" s="149"/>
      <c r="B53" s="132"/>
      <c r="C53" s="135"/>
      <c r="D53" s="132"/>
      <c r="E53" s="135"/>
      <c r="F53" s="51"/>
      <c r="G53" s="54">
        <v>52</v>
      </c>
      <c r="H53" s="68">
        <f>H50</f>
        <v>120</v>
      </c>
      <c r="I53" s="61"/>
      <c r="J53" s="32">
        <f t="shared" si="6"/>
        <v>0</v>
      </c>
    </row>
    <row r="54" spans="1:10" ht="20.100000000000001" customHeight="1" x14ac:dyDescent="0.25">
      <c r="A54" s="149"/>
      <c r="B54" s="132"/>
      <c r="C54" s="135"/>
      <c r="D54" s="132"/>
      <c r="E54" s="135"/>
      <c r="F54" s="51"/>
      <c r="G54" s="54" t="s">
        <v>14</v>
      </c>
      <c r="H54" s="68">
        <f>H50</f>
        <v>120</v>
      </c>
      <c r="I54" s="61"/>
      <c r="J54" s="32">
        <f t="shared" si="6"/>
        <v>0</v>
      </c>
    </row>
    <row r="55" spans="1:10" ht="20.100000000000001" customHeight="1" x14ac:dyDescent="0.25">
      <c r="A55" s="149"/>
      <c r="B55" s="132"/>
      <c r="C55" s="135"/>
      <c r="D55" s="132"/>
      <c r="E55" s="135"/>
      <c r="F55" s="51"/>
      <c r="G55" s="54" t="s">
        <v>14</v>
      </c>
      <c r="H55" s="68">
        <f>H50</f>
        <v>120</v>
      </c>
      <c r="I55" s="61"/>
      <c r="J55" s="32">
        <f t="shared" si="6"/>
        <v>0</v>
      </c>
    </row>
    <row r="56" spans="1:10" ht="18" customHeight="1" x14ac:dyDescent="0.25">
      <c r="A56" s="150"/>
      <c r="B56" s="133"/>
      <c r="C56" s="136"/>
      <c r="D56" s="133"/>
      <c r="E56" s="136"/>
      <c r="F56" s="137" t="s">
        <v>4</v>
      </c>
      <c r="G56" s="137"/>
      <c r="H56" s="137"/>
      <c r="I56" s="93">
        <f>SUM(I50:I55)</f>
        <v>0</v>
      </c>
      <c r="J56" s="94">
        <f>SUM(J50:J55)</f>
        <v>0</v>
      </c>
    </row>
    <row r="57" spans="1:10" ht="20.100000000000001" customHeight="1" x14ac:dyDescent="0.25">
      <c r="A57" s="177" t="s">
        <v>7</v>
      </c>
      <c r="B57" s="132" t="s">
        <v>3</v>
      </c>
      <c r="C57" s="135" t="s">
        <v>30</v>
      </c>
      <c r="D57" s="132"/>
      <c r="E57" s="135" t="s">
        <v>40</v>
      </c>
      <c r="F57" s="51"/>
      <c r="G57" s="54" t="s">
        <v>14</v>
      </c>
      <c r="H57" s="68">
        <v>100</v>
      </c>
      <c r="I57" s="61"/>
      <c r="J57" s="115">
        <f>H57*I57</f>
        <v>0</v>
      </c>
    </row>
    <row r="58" spans="1:10" ht="20.100000000000001" customHeight="1" x14ac:dyDescent="0.25">
      <c r="A58" s="177"/>
      <c r="B58" s="132"/>
      <c r="C58" s="135"/>
      <c r="D58" s="132"/>
      <c r="E58" s="135"/>
      <c r="F58" s="51"/>
      <c r="G58" s="54" t="s">
        <v>14</v>
      </c>
      <c r="H58" s="96">
        <v>100</v>
      </c>
      <c r="I58" s="61"/>
      <c r="J58" s="115">
        <f t="shared" ref="J58" si="7">H58*I58</f>
        <v>0</v>
      </c>
    </row>
    <row r="59" spans="1:10" ht="20.100000000000001" customHeight="1" x14ac:dyDescent="0.25">
      <c r="A59" s="177"/>
      <c r="B59" s="132"/>
      <c r="C59" s="135"/>
      <c r="D59" s="132"/>
      <c r="E59" s="135"/>
      <c r="F59" s="51"/>
      <c r="G59" s="54" t="s">
        <v>14</v>
      </c>
      <c r="H59" s="96">
        <v>100</v>
      </c>
      <c r="I59" s="61"/>
      <c r="J59" s="115">
        <f>H59*I59</f>
        <v>0</v>
      </c>
    </row>
    <row r="60" spans="1:10" ht="20.100000000000001" customHeight="1" x14ac:dyDescent="0.25">
      <c r="A60" s="177"/>
      <c r="B60" s="132"/>
      <c r="C60" s="135"/>
      <c r="D60" s="132"/>
      <c r="E60" s="135"/>
      <c r="F60" s="51"/>
      <c r="G60" s="54" t="s">
        <v>14</v>
      </c>
      <c r="H60" s="96">
        <v>100</v>
      </c>
      <c r="I60" s="61"/>
      <c r="J60" s="115">
        <f t="shared" ref="J60:J62" si="8">H60*I60</f>
        <v>0</v>
      </c>
    </row>
    <row r="61" spans="1:10" ht="20.100000000000001" customHeight="1" x14ac:dyDescent="0.25">
      <c r="A61" s="177"/>
      <c r="B61" s="132"/>
      <c r="C61" s="135"/>
      <c r="D61" s="132"/>
      <c r="E61" s="135"/>
      <c r="F61" s="51"/>
      <c r="G61" s="54" t="s">
        <v>14</v>
      </c>
      <c r="H61" s="96">
        <v>100</v>
      </c>
      <c r="I61" s="61"/>
      <c r="J61" s="115">
        <f t="shared" si="8"/>
        <v>0</v>
      </c>
    </row>
    <row r="62" spans="1:10" ht="20.100000000000001" customHeight="1" x14ac:dyDescent="0.25">
      <c r="A62" s="177"/>
      <c r="B62" s="132"/>
      <c r="C62" s="135"/>
      <c r="D62" s="132"/>
      <c r="E62" s="135"/>
      <c r="F62" s="51"/>
      <c r="G62" s="54" t="s">
        <v>14</v>
      </c>
      <c r="H62" s="96">
        <v>100</v>
      </c>
      <c r="I62" s="61"/>
      <c r="J62" s="115">
        <f t="shared" si="8"/>
        <v>0</v>
      </c>
    </row>
    <row r="63" spans="1:10" ht="18" customHeight="1" x14ac:dyDescent="0.25">
      <c r="A63" s="177"/>
      <c r="B63" s="132"/>
      <c r="C63" s="135"/>
      <c r="D63" s="132"/>
      <c r="E63" s="135"/>
      <c r="F63" s="130" t="s">
        <v>4</v>
      </c>
      <c r="G63" s="130"/>
      <c r="H63" s="130"/>
      <c r="I63" s="116">
        <f>SUM(I57:I62)</f>
        <v>0</v>
      </c>
      <c r="J63" s="117">
        <f>SUM(J57:J62)</f>
        <v>0</v>
      </c>
    </row>
    <row r="64" spans="1:10" ht="20.100000000000001" customHeight="1" x14ac:dyDescent="0.25">
      <c r="A64" s="151" t="s">
        <v>7</v>
      </c>
      <c r="B64" s="166" t="s">
        <v>3</v>
      </c>
      <c r="C64" s="147" t="s">
        <v>30</v>
      </c>
      <c r="D64" s="166"/>
      <c r="E64" s="147" t="s">
        <v>83</v>
      </c>
      <c r="F64" s="95"/>
      <c r="G64" s="92">
        <v>46</v>
      </c>
      <c r="H64" s="96">
        <v>100</v>
      </c>
      <c r="I64" s="97"/>
      <c r="J64" s="98">
        <f>H64*I64</f>
        <v>0</v>
      </c>
    </row>
    <row r="65" spans="1:14" ht="20.100000000000001" customHeight="1" x14ac:dyDescent="0.25">
      <c r="A65" s="149"/>
      <c r="B65" s="132"/>
      <c r="C65" s="135"/>
      <c r="D65" s="132"/>
      <c r="E65" s="135"/>
      <c r="F65" s="51"/>
      <c r="G65" s="54" t="s">
        <v>14</v>
      </c>
      <c r="H65" s="96">
        <v>100</v>
      </c>
      <c r="I65" s="61"/>
      <c r="J65" s="32">
        <f t="shared" ref="J65" si="9">H65*I65</f>
        <v>0</v>
      </c>
    </row>
    <row r="66" spans="1:14" ht="20.100000000000001" customHeight="1" x14ac:dyDescent="0.25">
      <c r="A66" s="149"/>
      <c r="B66" s="132"/>
      <c r="C66" s="135"/>
      <c r="D66" s="132"/>
      <c r="E66" s="135"/>
      <c r="F66" s="51"/>
      <c r="G66" s="54">
        <v>50</v>
      </c>
      <c r="H66" s="96">
        <v>100</v>
      </c>
      <c r="I66" s="61"/>
      <c r="J66" s="32">
        <f>H66*I66</f>
        <v>0</v>
      </c>
    </row>
    <row r="67" spans="1:14" ht="20.100000000000001" customHeight="1" x14ac:dyDescent="0.25">
      <c r="A67" s="149"/>
      <c r="B67" s="132"/>
      <c r="C67" s="135"/>
      <c r="D67" s="132"/>
      <c r="E67" s="135"/>
      <c r="F67" s="51"/>
      <c r="G67" s="54" t="s">
        <v>14</v>
      </c>
      <c r="H67" s="96">
        <v>100</v>
      </c>
      <c r="I67" s="61"/>
      <c r="J67" s="32">
        <f t="shared" ref="J67:J69" si="10">H67*I67</f>
        <v>0</v>
      </c>
    </row>
    <row r="68" spans="1:14" ht="20.100000000000001" customHeight="1" x14ac:dyDescent="0.25">
      <c r="A68" s="149"/>
      <c r="B68" s="132"/>
      <c r="C68" s="135"/>
      <c r="D68" s="132"/>
      <c r="E68" s="135"/>
      <c r="F68" s="51"/>
      <c r="G68" s="54" t="s">
        <v>14</v>
      </c>
      <c r="H68" s="96">
        <v>100</v>
      </c>
      <c r="I68" s="61"/>
      <c r="J68" s="32">
        <f t="shared" si="10"/>
        <v>0</v>
      </c>
    </row>
    <row r="69" spans="1:14" ht="20.100000000000001" customHeight="1" x14ac:dyDescent="0.25">
      <c r="A69" s="149"/>
      <c r="B69" s="132"/>
      <c r="C69" s="135"/>
      <c r="D69" s="132"/>
      <c r="E69" s="135"/>
      <c r="F69" s="51"/>
      <c r="G69" s="54" t="s">
        <v>14</v>
      </c>
      <c r="H69" s="96">
        <v>100</v>
      </c>
      <c r="I69" s="61"/>
      <c r="J69" s="32">
        <f t="shared" si="10"/>
        <v>0</v>
      </c>
    </row>
    <row r="70" spans="1:14" ht="18" customHeight="1" thickBot="1" x14ac:dyDescent="0.3">
      <c r="A70" s="152"/>
      <c r="B70" s="158"/>
      <c r="C70" s="153"/>
      <c r="D70" s="158"/>
      <c r="E70" s="153"/>
      <c r="F70" s="146" t="s">
        <v>4</v>
      </c>
      <c r="G70" s="146"/>
      <c r="H70" s="146"/>
      <c r="I70" s="7">
        <f>I64+I65+I66+I67+I68+I69</f>
        <v>0</v>
      </c>
      <c r="J70" s="29">
        <f>SUM(J64:J69)</f>
        <v>0</v>
      </c>
    </row>
    <row r="71" spans="1:14" ht="39" customHeight="1" thickBot="1" x14ac:dyDescent="0.3">
      <c r="A71" s="182" t="s">
        <v>64</v>
      </c>
      <c r="B71" s="183"/>
      <c r="C71" s="183"/>
      <c r="D71" s="183"/>
      <c r="E71" s="183"/>
      <c r="F71" s="183"/>
      <c r="G71" s="183"/>
      <c r="H71" s="184"/>
      <c r="I71" s="11">
        <f>I14+I21+I28+I35+I42+I49+I56+I63+I70</f>
        <v>0</v>
      </c>
      <c r="J71" s="34">
        <f>J14+J21+J28+J35+J42+J49+J56+J63+J70</f>
        <v>0</v>
      </c>
      <c r="K71" s="10"/>
      <c r="L71" s="10"/>
      <c r="M71" s="17"/>
      <c r="N71" s="10"/>
    </row>
    <row r="72" spans="1:14" ht="39" customHeight="1" thickBot="1" x14ac:dyDescent="0.3">
      <c r="A72" s="180" t="s">
        <v>52</v>
      </c>
      <c r="B72" s="180"/>
      <c r="C72" s="180"/>
      <c r="D72" s="180"/>
      <c r="E72" s="180"/>
      <c r="F72" s="180"/>
      <c r="G72" s="180"/>
      <c r="H72" s="180"/>
      <c r="I72" s="180"/>
      <c r="J72" s="181"/>
      <c r="K72" s="10"/>
      <c r="L72" s="10"/>
      <c r="M72" s="17"/>
      <c r="N72" s="10"/>
    </row>
    <row r="73" spans="1:14" ht="24.95" customHeight="1" x14ac:dyDescent="0.25">
      <c r="A73" s="148" t="s">
        <v>7</v>
      </c>
      <c r="B73" s="131" t="s">
        <v>3</v>
      </c>
      <c r="C73" s="134" t="s">
        <v>41</v>
      </c>
      <c r="D73" s="131"/>
      <c r="E73" s="134" t="s">
        <v>53</v>
      </c>
      <c r="F73" s="100">
        <v>130</v>
      </c>
      <c r="G73" s="30" t="s">
        <v>14</v>
      </c>
      <c r="H73" s="121">
        <f>F73</f>
        <v>130</v>
      </c>
      <c r="I73" s="62"/>
      <c r="J73" s="31">
        <f>H73*I73</f>
        <v>0</v>
      </c>
    </row>
    <row r="74" spans="1:14" ht="24.95" customHeight="1" x14ac:dyDescent="0.25">
      <c r="A74" s="149"/>
      <c r="B74" s="132"/>
      <c r="C74" s="135"/>
      <c r="D74" s="132"/>
      <c r="E74" s="135"/>
      <c r="F74" s="51"/>
      <c r="G74" s="54" t="s">
        <v>14</v>
      </c>
      <c r="H74" s="68">
        <f>H73</f>
        <v>130</v>
      </c>
      <c r="I74" s="61"/>
      <c r="J74" s="32">
        <f t="shared" ref="J74:J78" si="11">H74*I74</f>
        <v>0</v>
      </c>
    </row>
    <row r="75" spans="1:14" ht="24.95" customHeight="1" x14ac:dyDescent="0.25">
      <c r="A75" s="149"/>
      <c r="B75" s="132"/>
      <c r="C75" s="135"/>
      <c r="D75" s="132"/>
      <c r="E75" s="135"/>
      <c r="F75" s="51"/>
      <c r="G75" s="54" t="s">
        <v>14</v>
      </c>
      <c r="H75" s="68">
        <f>H73</f>
        <v>130</v>
      </c>
      <c r="I75" s="61"/>
      <c r="J75" s="32">
        <f t="shared" si="11"/>
        <v>0</v>
      </c>
    </row>
    <row r="76" spans="1:14" ht="24.95" customHeight="1" x14ac:dyDescent="0.25">
      <c r="A76" s="149"/>
      <c r="B76" s="132"/>
      <c r="C76" s="135"/>
      <c r="D76" s="132"/>
      <c r="E76" s="135"/>
      <c r="F76" s="51"/>
      <c r="G76" s="54" t="s">
        <v>14</v>
      </c>
      <c r="H76" s="68">
        <f>H73</f>
        <v>130</v>
      </c>
      <c r="I76" s="61"/>
      <c r="J76" s="32">
        <f t="shared" si="11"/>
        <v>0</v>
      </c>
    </row>
    <row r="77" spans="1:14" ht="24.95" customHeight="1" x14ac:dyDescent="0.25">
      <c r="A77" s="149"/>
      <c r="B77" s="132"/>
      <c r="C77" s="135"/>
      <c r="D77" s="132"/>
      <c r="E77" s="135"/>
      <c r="F77" s="51"/>
      <c r="G77" s="54" t="s">
        <v>14</v>
      </c>
      <c r="H77" s="68">
        <f>H73</f>
        <v>130</v>
      </c>
      <c r="I77" s="61"/>
      <c r="J77" s="32">
        <f t="shared" si="11"/>
        <v>0</v>
      </c>
    </row>
    <row r="78" spans="1:14" ht="24.95" customHeight="1" x14ac:dyDescent="0.25">
      <c r="A78" s="149"/>
      <c r="B78" s="132"/>
      <c r="C78" s="135"/>
      <c r="D78" s="132"/>
      <c r="E78" s="135"/>
      <c r="F78" s="51"/>
      <c r="G78" s="54" t="s">
        <v>14</v>
      </c>
      <c r="H78" s="68">
        <f>H73</f>
        <v>130</v>
      </c>
      <c r="I78" s="61"/>
      <c r="J78" s="32">
        <f t="shared" si="11"/>
        <v>0</v>
      </c>
    </row>
    <row r="79" spans="1:14" ht="24.95" customHeight="1" thickBot="1" x14ac:dyDescent="0.3">
      <c r="A79" s="152"/>
      <c r="B79" s="158"/>
      <c r="C79" s="153"/>
      <c r="D79" s="158"/>
      <c r="E79" s="153"/>
      <c r="F79" s="194" t="s">
        <v>4</v>
      </c>
      <c r="G79" s="194"/>
      <c r="H79" s="194"/>
      <c r="I79" s="7">
        <f>SUM(I73:I78)</f>
        <v>0</v>
      </c>
      <c r="J79" s="29">
        <f>SUM(J73:J78)</f>
        <v>0</v>
      </c>
    </row>
    <row r="80" spans="1:14" ht="24.95" customHeight="1" x14ac:dyDescent="0.25">
      <c r="A80" s="151" t="s">
        <v>7</v>
      </c>
      <c r="B80" s="166" t="s">
        <v>3</v>
      </c>
      <c r="C80" s="147" t="s">
        <v>42</v>
      </c>
      <c r="D80" s="166"/>
      <c r="E80" s="147" t="s">
        <v>54</v>
      </c>
      <c r="F80" s="95"/>
      <c r="G80" s="92" t="s">
        <v>14</v>
      </c>
      <c r="H80" s="96">
        <f>F73</f>
        <v>130</v>
      </c>
      <c r="I80" s="97"/>
      <c r="J80" s="98">
        <f>H80*I80</f>
        <v>0</v>
      </c>
    </row>
    <row r="81" spans="1:14" ht="24.95" customHeight="1" x14ac:dyDescent="0.25">
      <c r="A81" s="149"/>
      <c r="B81" s="132"/>
      <c r="C81" s="135"/>
      <c r="D81" s="132"/>
      <c r="E81" s="135"/>
      <c r="F81" s="51"/>
      <c r="G81" s="54" t="s">
        <v>14</v>
      </c>
      <c r="H81" s="68">
        <f>H80</f>
        <v>130</v>
      </c>
      <c r="I81" s="61"/>
      <c r="J81" s="32">
        <f t="shared" ref="J81:J85" si="12">H81*I81</f>
        <v>0</v>
      </c>
    </row>
    <row r="82" spans="1:14" ht="24.95" customHeight="1" x14ac:dyDescent="0.25">
      <c r="A82" s="149"/>
      <c r="B82" s="132"/>
      <c r="C82" s="135"/>
      <c r="D82" s="132"/>
      <c r="E82" s="135"/>
      <c r="F82" s="51"/>
      <c r="G82" s="54" t="s">
        <v>14</v>
      </c>
      <c r="H82" s="68">
        <f>H80</f>
        <v>130</v>
      </c>
      <c r="I82" s="61"/>
      <c r="J82" s="32">
        <f t="shared" si="12"/>
        <v>0</v>
      </c>
    </row>
    <row r="83" spans="1:14" ht="24.95" customHeight="1" x14ac:dyDescent="0.25">
      <c r="A83" s="149"/>
      <c r="B83" s="132"/>
      <c r="C83" s="135"/>
      <c r="D83" s="132"/>
      <c r="E83" s="135"/>
      <c r="F83" s="51"/>
      <c r="G83" s="54" t="s">
        <v>14</v>
      </c>
      <c r="H83" s="68">
        <f>H80</f>
        <v>130</v>
      </c>
      <c r="I83" s="61"/>
      <c r="J83" s="32">
        <f t="shared" si="12"/>
        <v>0</v>
      </c>
    </row>
    <row r="84" spans="1:14" ht="24.95" customHeight="1" x14ac:dyDescent="0.25">
      <c r="A84" s="149"/>
      <c r="B84" s="132"/>
      <c r="C84" s="135"/>
      <c r="D84" s="132"/>
      <c r="E84" s="135"/>
      <c r="F84" s="51"/>
      <c r="G84" s="54">
        <v>54</v>
      </c>
      <c r="H84" s="68">
        <f>H80</f>
        <v>130</v>
      </c>
      <c r="I84" s="61"/>
      <c r="J84" s="32">
        <f t="shared" si="12"/>
        <v>0</v>
      </c>
    </row>
    <row r="85" spans="1:14" ht="24.95" customHeight="1" x14ac:dyDescent="0.25">
      <c r="A85" s="149"/>
      <c r="B85" s="132"/>
      <c r="C85" s="135"/>
      <c r="D85" s="132"/>
      <c r="E85" s="135"/>
      <c r="F85" s="51"/>
      <c r="G85" s="54" t="s">
        <v>14</v>
      </c>
      <c r="H85" s="68">
        <f>H80</f>
        <v>130</v>
      </c>
      <c r="I85" s="61"/>
      <c r="J85" s="32">
        <f t="shared" si="12"/>
        <v>0</v>
      </c>
    </row>
    <row r="86" spans="1:14" ht="24.95" customHeight="1" thickBot="1" x14ac:dyDescent="0.3">
      <c r="A86" s="152"/>
      <c r="B86" s="158"/>
      <c r="C86" s="153"/>
      <c r="D86" s="158"/>
      <c r="E86" s="153"/>
      <c r="F86" s="194" t="s">
        <v>4</v>
      </c>
      <c r="G86" s="194"/>
      <c r="H86" s="194"/>
      <c r="I86" s="7">
        <f>SUM(I80:I85)</f>
        <v>0</v>
      </c>
      <c r="J86" s="29">
        <f>SUM(J80:J85)</f>
        <v>0</v>
      </c>
    </row>
    <row r="87" spans="1:14" ht="24.95" customHeight="1" x14ac:dyDescent="0.25">
      <c r="A87" s="151" t="s">
        <v>7</v>
      </c>
      <c r="B87" s="166" t="s">
        <v>3</v>
      </c>
      <c r="C87" s="147" t="s">
        <v>43</v>
      </c>
      <c r="D87" s="166"/>
      <c r="E87" s="147" t="s">
        <v>26</v>
      </c>
      <c r="F87" s="95"/>
      <c r="G87" s="92" t="s">
        <v>14</v>
      </c>
      <c r="H87" s="96">
        <f>F73</f>
        <v>130</v>
      </c>
      <c r="I87" s="97"/>
      <c r="J87" s="98">
        <f>H87*I87</f>
        <v>0</v>
      </c>
    </row>
    <row r="88" spans="1:14" ht="24.95" customHeight="1" x14ac:dyDescent="0.25">
      <c r="A88" s="149"/>
      <c r="B88" s="132"/>
      <c r="C88" s="135"/>
      <c r="D88" s="132"/>
      <c r="E88" s="135"/>
      <c r="F88" s="51"/>
      <c r="G88" s="54" t="s">
        <v>14</v>
      </c>
      <c r="H88" s="68">
        <f>H87</f>
        <v>130</v>
      </c>
      <c r="I88" s="61"/>
      <c r="J88" s="32">
        <f t="shared" ref="J88:J92" si="13">H88*I88</f>
        <v>0</v>
      </c>
    </row>
    <row r="89" spans="1:14" ht="24.95" customHeight="1" x14ac:dyDescent="0.25">
      <c r="A89" s="149"/>
      <c r="B89" s="132"/>
      <c r="C89" s="135"/>
      <c r="D89" s="132"/>
      <c r="E89" s="135"/>
      <c r="F89" s="51"/>
      <c r="G89" s="54">
        <v>50</v>
      </c>
      <c r="H89" s="68">
        <f>H87</f>
        <v>130</v>
      </c>
      <c r="I89" s="61"/>
      <c r="J89" s="32">
        <f t="shared" si="13"/>
        <v>0</v>
      </c>
    </row>
    <row r="90" spans="1:14" ht="24.95" customHeight="1" x14ac:dyDescent="0.25">
      <c r="A90" s="149"/>
      <c r="B90" s="132"/>
      <c r="C90" s="135"/>
      <c r="D90" s="132"/>
      <c r="E90" s="135"/>
      <c r="F90" s="51"/>
      <c r="G90" s="54">
        <v>52</v>
      </c>
      <c r="H90" s="68">
        <f>H87</f>
        <v>130</v>
      </c>
      <c r="I90" s="61"/>
      <c r="J90" s="32">
        <f t="shared" si="13"/>
        <v>0</v>
      </c>
    </row>
    <row r="91" spans="1:14" ht="24.95" customHeight="1" x14ac:dyDescent="0.25">
      <c r="A91" s="149"/>
      <c r="B91" s="132"/>
      <c r="C91" s="135"/>
      <c r="D91" s="132"/>
      <c r="E91" s="135"/>
      <c r="F91" s="51"/>
      <c r="G91" s="54" t="s">
        <v>14</v>
      </c>
      <c r="H91" s="68">
        <f>H87</f>
        <v>130</v>
      </c>
      <c r="I91" s="61"/>
      <c r="J91" s="32">
        <f t="shared" si="13"/>
        <v>0</v>
      </c>
    </row>
    <row r="92" spans="1:14" ht="24.95" customHeight="1" x14ac:dyDescent="0.25">
      <c r="A92" s="149"/>
      <c r="B92" s="132"/>
      <c r="C92" s="135"/>
      <c r="D92" s="132"/>
      <c r="E92" s="135"/>
      <c r="F92" s="51"/>
      <c r="G92" s="54" t="s">
        <v>14</v>
      </c>
      <c r="H92" s="68">
        <f>H87</f>
        <v>130</v>
      </c>
      <c r="I92" s="61"/>
      <c r="J92" s="32">
        <f t="shared" si="13"/>
        <v>0</v>
      </c>
    </row>
    <row r="93" spans="1:14" ht="24.95" customHeight="1" thickBot="1" x14ac:dyDescent="0.3">
      <c r="A93" s="152"/>
      <c r="B93" s="158"/>
      <c r="C93" s="153"/>
      <c r="D93" s="158"/>
      <c r="E93" s="153"/>
      <c r="F93" s="194" t="s">
        <v>4</v>
      </c>
      <c r="G93" s="194"/>
      <c r="H93" s="194"/>
      <c r="I93" s="7">
        <f>SUM(I87:I92)</f>
        <v>0</v>
      </c>
      <c r="J93" s="29">
        <f>SUM(J87:J92)</f>
        <v>0</v>
      </c>
    </row>
    <row r="94" spans="1:14" ht="39" customHeight="1" thickBot="1" x14ac:dyDescent="0.3">
      <c r="A94" s="191" t="s">
        <v>31</v>
      </c>
      <c r="B94" s="192"/>
      <c r="C94" s="192"/>
      <c r="D94" s="192"/>
      <c r="E94" s="192"/>
      <c r="F94" s="192"/>
      <c r="G94" s="192"/>
      <c r="H94" s="193"/>
      <c r="I94" s="11">
        <f>I79+I86+I93</f>
        <v>0</v>
      </c>
      <c r="J94" s="34">
        <f>J79+J86+J93</f>
        <v>0</v>
      </c>
      <c r="K94" s="10"/>
      <c r="L94" s="10"/>
      <c r="M94" s="17"/>
      <c r="N94" s="10"/>
    </row>
    <row r="95" spans="1:14" ht="39" customHeight="1" thickBot="1" x14ac:dyDescent="0.3">
      <c r="A95" s="180" t="s">
        <v>32</v>
      </c>
      <c r="B95" s="180"/>
      <c r="C95" s="180"/>
      <c r="D95" s="180"/>
      <c r="E95" s="180"/>
      <c r="F95" s="180"/>
      <c r="G95" s="180"/>
      <c r="H95" s="180"/>
      <c r="I95" s="180"/>
      <c r="J95" s="181"/>
      <c r="K95" s="10"/>
      <c r="L95" s="10"/>
      <c r="M95" s="17"/>
      <c r="N95" s="10"/>
    </row>
    <row r="96" spans="1:14" ht="30" customHeight="1" x14ac:dyDescent="0.25">
      <c r="A96" s="151" t="s">
        <v>7</v>
      </c>
      <c r="B96" s="166" t="s">
        <v>3</v>
      </c>
      <c r="C96" s="147" t="s">
        <v>44</v>
      </c>
      <c r="D96" s="166"/>
      <c r="E96" s="147" t="s">
        <v>86</v>
      </c>
      <c r="F96" s="95"/>
      <c r="G96" s="92">
        <v>46</v>
      </c>
      <c r="H96" s="96">
        <v>200</v>
      </c>
      <c r="I96" s="97"/>
      <c r="J96" s="98">
        <f>H96*I96</f>
        <v>0</v>
      </c>
    </row>
    <row r="97" spans="1:14" ht="30" customHeight="1" x14ac:dyDescent="0.25">
      <c r="A97" s="149"/>
      <c r="B97" s="132"/>
      <c r="C97" s="135"/>
      <c r="D97" s="132"/>
      <c r="E97" s="135"/>
      <c r="F97" s="51"/>
      <c r="G97" s="54" t="s">
        <v>14</v>
      </c>
      <c r="H97" s="96">
        <v>200</v>
      </c>
      <c r="I97" s="61"/>
      <c r="J97" s="32">
        <f t="shared" ref="J97:J101" si="14">H97*I97</f>
        <v>0</v>
      </c>
    </row>
    <row r="98" spans="1:14" ht="30" customHeight="1" x14ac:dyDescent="0.25">
      <c r="A98" s="149"/>
      <c r="B98" s="132"/>
      <c r="C98" s="135"/>
      <c r="D98" s="132"/>
      <c r="E98" s="135"/>
      <c r="F98" s="51"/>
      <c r="G98" s="54" t="s">
        <v>14</v>
      </c>
      <c r="H98" s="96">
        <v>200</v>
      </c>
      <c r="I98" s="61"/>
      <c r="J98" s="32">
        <f t="shared" si="14"/>
        <v>0</v>
      </c>
    </row>
    <row r="99" spans="1:14" ht="30" customHeight="1" x14ac:dyDescent="0.25">
      <c r="A99" s="149"/>
      <c r="B99" s="132"/>
      <c r="C99" s="135"/>
      <c r="D99" s="132"/>
      <c r="E99" s="135"/>
      <c r="F99" s="51"/>
      <c r="G99" s="54" t="s">
        <v>14</v>
      </c>
      <c r="H99" s="96">
        <v>200</v>
      </c>
      <c r="I99" s="61"/>
      <c r="J99" s="32">
        <f t="shared" si="14"/>
        <v>0</v>
      </c>
    </row>
    <row r="100" spans="1:14" ht="30" customHeight="1" x14ac:dyDescent="0.25">
      <c r="A100" s="149"/>
      <c r="B100" s="132"/>
      <c r="C100" s="135"/>
      <c r="D100" s="132"/>
      <c r="E100" s="135"/>
      <c r="F100" s="51"/>
      <c r="G100" s="54" t="s">
        <v>14</v>
      </c>
      <c r="H100" s="96">
        <v>200</v>
      </c>
      <c r="I100" s="61"/>
      <c r="J100" s="32">
        <f t="shared" si="14"/>
        <v>0</v>
      </c>
    </row>
    <row r="101" spans="1:14" ht="30" customHeight="1" x14ac:dyDescent="0.25">
      <c r="A101" s="149"/>
      <c r="B101" s="132"/>
      <c r="C101" s="135"/>
      <c r="D101" s="132"/>
      <c r="E101" s="135"/>
      <c r="F101" s="51"/>
      <c r="G101" s="54" t="s">
        <v>14</v>
      </c>
      <c r="H101" s="96">
        <v>200</v>
      </c>
      <c r="I101" s="61"/>
      <c r="J101" s="32">
        <f t="shared" si="14"/>
        <v>0</v>
      </c>
    </row>
    <row r="102" spans="1:14" ht="30" customHeight="1" thickBot="1" x14ac:dyDescent="0.3">
      <c r="A102" s="152"/>
      <c r="B102" s="158"/>
      <c r="C102" s="153"/>
      <c r="D102" s="158"/>
      <c r="E102" s="153"/>
      <c r="F102" s="194" t="s">
        <v>4</v>
      </c>
      <c r="G102" s="194"/>
      <c r="H102" s="194"/>
      <c r="I102" s="7">
        <f>SUM(I96:I101)</f>
        <v>0</v>
      </c>
      <c r="J102" s="29">
        <f>SUM(J96:J101)</f>
        <v>0</v>
      </c>
    </row>
    <row r="103" spans="1:14" ht="39" customHeight="1" thickBot="1" x14ac:dyDescent="0.3">
      <c r="A103" s="191" t="s">
        <v>94</v>
      </c>
      <c r="B103" s="192"/>
      <c r="C103" s="192"/>
      <c r="D103" s="192"/>
      <c r="E103" s="192"/>
      <c r="F103" s="192"/>
      <c r="G103" s="192"/>
      <c r="H103" s="193"/>
      <c r="I103" s="11">
        <f>I102</f>
        <v>0</v>
      </c>
      <c r="J103" s="34">
        <f>J102</f>
        <v>0</v>
      </c>
      <c r="K103" s="10"/>
      <c r="L103" s="10"/>
      <c r="M103" s="17"/>
      <c r="N103" s="10"/>
    </row>
    <row r="104" spans="1:14" ht="39" customHeight="1" thickBot="1" x14ac:dyDescent="0.3">
      <c r="A104" s="180" t="s">
        <v>46</v>
      </c>
      <c r="B104" s="180"/>
      <c r="C104" s="180"/>
      <c r="D104" s="180"/>
      <c r="E104" s="180"/>
      <c r="F104" s="180"/>
      <c r="G104" s="180"/>
      <c r="H104" s="180"/>
      <c r="I104" s="180"/>
      <c r="J104" s="181"/>
      <c r="K104" s="10"/>
      <c r="L104" s="10"/>
      <c r="M104" s="17"/>
      <c r="N104" s="10"/>
    </row>
    <row r="105" spans="1:14" ht="32.1" customHeight="1" x14ac:dyDescent="0.25">
      <c r="A105" s="195" t="s">
        <v>7</v>
      </c>
      <c r="B105" s="188" t="s">
        <v>3</v>
      </c>
      <c r="C105" s="125" t="s">
        <v>48</v>
      </c>
      <c r="D105" s="188"/>
      <c r="E105" s="125" t="s">
        <v>55</v>
      </c>
      <c r="F105" s="77">
        <v>160</v>
      </c>
      <c r="G105" s="30" t="s">
        <v>14</v>
      </c>
      <c r="H105" s="121">
        <f>F105</f>
        <v>160</v>
      </c>
      <c r="I105" s="62"/>
      <c r="J105" s="31">
        <f>H105*I105</f>
        <v>0</v>
      </c>
    </row>
    <row r="106" spans="1:14" ht="32.1" customHeight="1" x14ac:dyDescent="0.25">
      <c r="A106" s="196"/>
      <c r="B106" s="189"/>
      <c r="C106" s="126"/>
      <c r="D106" s="189"/>
      <c r="E106" s="126"/>
      <c r="F106" s="51"/>
      <c r="G106" s="54" t="s">
        <v>14</v>
      </c>
      <c r="H106" s="68">
        <f>F105</f>
        <v>160</v>
      </c>
      <c r="I106" s="61"/>
      <c r="J106" s="32">
        <f t="shared" ref="J106:J110" si="15">H106*I106</f>
        <v>0</v>
      </c>
    </row>
    <row r="107" spans="1:14" ht="32.1" customHeight="1" x14ac:dyDescent="0.25">
      <c r="A107" s="196"/>
      <c r="B107" s="189"/>
      <c r="C107" s="126"/>
      <c r="D107" s="189"/>
      <c r="E107" s="126"/>
      <c r="F107" s="51"/>
      <c r="G107" s="54" t="s">
        <v>14</v>
      </c>
      <c r="H107" s="68">
        <f>F105</f>
        <v>160</v>
      </c>
      <c r="I107" s="61"/>
      <c r="J107" s="32">
        <f t="shared" si="15"/>
        <v>0</v>
      </c>
    </row>
    <row r="108" spans="1:14" ht="32.1" customHeight="1" x14ac:dyDescent="0.25">
      <c r="A108" s="196"/>
      <c r="B108" s="189"/>
      <c r="C108" s="126"/>
      <c r="D108" s="189"/>
      <c r="E108" s="126"/>
      <c r="F108" s="51"/>
      <c r="G108" s="54" t="s">
        <v>14</v>
      </c>
      <c r="H108" s="68">
        <f>F105</f>
        <v>160</v>
      </c>
      <c r="I108" s="63"/>
      <c r="J108" s="32">
        <f t="shared" si="15"/>
        <v>0</v>
      </c>
    </row>
    <row r="109" spans="1:14" ht="32.1" customHeight="1" x14ac:dyDescent="0.25">
      <c r="A109" s="196"/>
      <c r="B109" s="189"/>
      <c r="C109" s="126"/>
      <c r="D109" s="189"/>
      <c r="E109" s="126"/>
      <c r="F109" s="51"/>
      <c r="G109" s="54" t="s">
        <v>14</v>
      </c>
      <c r="H109" s="68">
        <f>F105</f>
        <v>160</v>
      </c>
      <c r="I109" s="63"/>
      <c r="J109" s="32">
        <f t="shared" si="15"/>
        <v>0</v>
      </c>
    </row>
    <row r="110" spans="1:14" ht="32.1" customHeight="1" x14ac:dyDescent="0.25">
      <c r="A110" s="196"/>
      <c r="B110" s="189"/>
      <c r="C110" s="126"/>
      <c r="D110" s="189"/>
      <c r="E110" s="126"/>
      <c r="F110" s="51"/>
      <c r="G110" s="54" t="s">
        <v>14</v>
      </c>
      <c r="H110" s="68">
        <f>F105</f>
        <v>160</v>
      </c>
      <c r="I110" s="63"/>
      <c r="J110" s="32">
        <f t="shared" si="15"/>
        <v>0</v>
      </c>
    </row>
    <row r="111" spans="1:14" ht="32.1" customHeight="1" thickBot="1" x14ac:dyDescent="0.3">
      <c r="A111" s="197"/>
      <c r="B111" s="190"/>
      <c r="C111" s="127"/>
      <c r="D111" s="190"/>
      <c r="E111" s="127"/>
      <c r="F111" s="198" t="s">
        <v>4</v>
      </c>
      <c r="G111" s="199"/>
      <c r="H111" s="200"/>
      <c r="I111" s="7">
        <f>SUM(I105:I110)</f>
        <v>0</v>
      </c>
      <c r="J111" s="29">
        <f>SUM(J105:J110)</f>
        <v>0</v>
      </c>
    </row>
    <row r="112" spans="1:14" ht="32.1" customHeight="1" x14ac:dyDescent="0.25">
      <c r="A112" s="151" t="s">
        <v>7</v>
      </c>
      <c r="B112" s="166" t="s">
        <v>3</v>
      </c>
      <c r="C112" s="147" t="s">
        <v>48</v>
      </c>
      <c r="D112" s="166"/>
      <c r="E112" s="147" t="s">
        <v>47</v>
      </c>
      <c r="F112" s="95"/>
      <c r="G112" s="92" t="s">
        <v>14</v>
      </c>
      <c r="H112" s="96">
        <f>F105</f>
        <v>160</v>
      </c>
      <c r="I112" s="97"/>
      <c r="J112" s="98">
        <f>H112*I112</f>
        <v>0</v>
      </c>
    </row>
    <row r="113" spans="1:14" ht="32.1" customHeight="1" x14ac:dyDescent="0.25">
      <c r="A113" s="149"/>
      <c r="B113" s="132"/>
      <c r="C113" s="135"/>
      <c r="D113" s="132"/>
      <c r="E113" s="135"/>
      <c r="F113" s="51"/>
      <c r="G113" s="54" t="s">
        <v>14</v>
      </c>
      <c r="H113" s="68">
        <f>H112</f>
        <v>160</v>
      </c>
      <c r="I113" s="61"/>
      <c r="J113" s="32">
        <f t="shared" ref="J113:J117" si="16">H113*I113</f>
        <v>0</v>
      </c>
    </row>
    <row r="114" spans="1:14" ht="32.1" customHeight="1" x14ac:dyDescent="0.25">
      <c r="A114" s="149"/>
      <c r="B114" s="132"/>
      <c r="C114" s="135"/>
      <c r="D114" s="132"/>
      <c r="E114" s="135"/>
      <c r="F114" s="51"/>
      <c r="G114" s="54" t="s">
        <v>14</v>
      </c>
      <c r="H114" s="68">
        <f>H112</f>
        <v>160</v>
      </c>
      <c r="I114" s="61"/>
      <c r="J114" s="32">
        <f t="shared" si="16"/>
        <v>0</v>
      </c>
    </row>
    <row r="115" spans="1:14" ht="32.1" customHeight="1" x14ac:dyDescent="0.25">
      <c r="A115" s="149"/>
      <c r="B115" s="132"/>
      <c r="C115" s="135"/>
      <c r="D115" s="132"/>
      <c r="E115" s="135"/>
      <c r="F115" s="51"/>
      <c r="G115" s="54" t="s">
        <v>14</v>
      </c>
      <c r="H115" s="68">
        <f>H112</f>
        <v>160</v>
      </c>
      <c r="I115" s="63"/>
      <c r="J115" s="32">
        <f t="shared" si="16"/>
        <v>0</v>
      </c>
    </row>
    <row r="116" spans="1:14" ht="32.1" customHeight="1" x14ac:dyDescent="0.25">
      <c r="A116" s="149"/>
      <c r="B116" s="132"/>
      <c r="C116" s="135"/>
      <c r="D116" s="132"/>
      <c r="E116" s="135"/>
      <c r="F116" s="51"/>
      <c r="G116" s="54" t="s">
        <v>14</v>
      </c>
      <c r="H116" s="68">
        <f>H112</f>
        <v>160</v>
      </c>
      <c r="I116" s="63"/>
      <c r="J116" s="32">
        <f t="shared" si="16"/>
        <v>0</v>
      </c>
    </row>
    <row r="117" spans="1:14" ht="32.1" customHeight="1" x14ac:dyDescent="0.25">
      <c r="A117" s="149"/>
      <c r="B117" s="132"/>
      <c r="C117" s="135"/>
      <c r="D117" s="132"/>
      <c r="E117" s="135"/>
      <c r="F117" s="51"/>
      <c r="G117" s="54" t="s">
        <v>14</v>
      </c>
      <c r="H117" s="68">
        <f>H112</f>
        <v>160</v>
      </c>
      <c r="I117" s="63"/>
      <c r="J117" s="32">
        <f t="shared" si="16"/>
        <v>0</v>
      </c>
    </row>
    <row r="118" spans="1:14" ht="32.1" customHeight="1" thickBot="1" x14ac:dyDescent="0.3">
      <c r="A118" s="152"/>
      <c r="B118" s="158"/>
      <c r="C118" s="153"/>
      <c r="D118" s="158"/>
      <c r="E118" s="153"/>
      <c r="F118" s="146" t="s">
        <v>4</v>
      </c>
      <c r="G118" s="146"/>
      <c r="H118" s="146"/>
      <c r="I118" s="7">
        <f>SUM(I112:I117)</f>
        <v>0</v>
      </c>
      <c r="J118" s="29">
        <f>SUM(J112:J117)</f>
        <v>0</v>
      </c>
    </row>
    <row r="119" spans="1:14" ht="32.1" customHeight="1" x14ac:dyDescent="0.25">
      <c r="A119" s="151" t="s">
        <v>7</v>
      </c>
      <c r="B119" s="166" t="s">
        <v>3</v>
      </c>
      <c r="C119" s="147" t="s">
        <v>48</v>
      </c>
      <c r="D119" s="166"/>
      <c r="E119" s="147" t="s">
        <v>49</v>
      </c>
      <c r="F119" s="95"/>
      <c r="G119" s="92" t="s">
        <v>14</v>
      </c>
      <c r="H119" s="96">
        <f>F105</f>
        <v>160</v>
      </c>
      <c r="I119" s="97"/>
      <c r="J119" s="98">
        <f>H119*I119</f>
        <v>0</v>
      </c>
    </row>
    <row r="120" spans="1:14" ht="32.1" customHeight="1" x14ac:dyDescent="0.25">
      <c r="A120" s="149"/>
      <c r="B120" s="132"/>
      <c r="C120" s="135"/>
      <c r="D120" s="132"/>
      <c r="E120" s="135"/>
      <c r="F120" s="51"/>
      <c r="G120" s="54">
        <v>48</v>
      </c>
      <c r="H120" s="68">
        <f>H119</f>
        <v>160</v>
      </c>
      <c r="I120" s="61"/>
      <c r="J120" s="32">
        <f t="shared" ref="J120:J124" si="17">H120*I120</f>
        <v>0</v>
      </c>
    </row>
    <row r="121" spans="1:14" ht="32.1" customHeight="1" x14ac:dyDescent="0.25">
      <c r="A121" s="149"/>
      <c r="B121" s="132"/>
      <c r="C121" s="135"/>
      <c r="D121" s="132"/>
      <c r="E121" s="135"/>
      <c r="F121" s="51"/>
      <c r="G121" s="54">
        <v>50</v>
      </c>
      <c r="H121" s="68">
        <f>H119</f>
        <v>160</v>
      </c>
      <c r="I121" s="61"/>
      <c r="J121" s="32">
        <f t="shared" si="17"/>
        <v>0</v>
      </c>
    </row>
    <row r="122" spans="1:14" ht="32.1" customHeight="1" x14ac:dyDescent="0.25">
      <c r="A122" s="149"/>
      <c r="B122" s="132"/>
      <c r="C122" s="135"/>
      <c r="D122" s="132"/>
      <c r="E122" s="135"/>
      <c r="F122" s="51"/>
      <c r="G122" s="54">
        <v>52</v>
      </c>
      <c r="H122" s="68">
        <f>H119</f>
        <v>160</v>
      </c>
      <c r="I122" s="63"/>
      <c r="J122" s="32">
        <f t="shared" si="17"/>
        <v>0</v>
      </c>
    </row>
    <row r="123" spans="1:14" ht="32.1" customHeight="1" x14ac:dyDescent="0.25">
      <c r="A123" s="149"/>
      <c r="B123" s="132"/>
      <c r="C123" s="135"/>
      <c r="D123" s="132"/>
      <c r="E123" s="135"/>
      <c r="F123" s="51"/>
      <c r="G123" s="54" t="s">
        <v>14</v>
      </c>
      <c r="H123" s="68">
        <f>H119</f>
        <v>160</v>
      </c>
      <c r="I123" s="63"/>
      <c r="J123" s="32">
        <f t="shared" si="17"/>
        <v>0</v>
      </c>
    </row>
    <row r="124" spans="1:14" ht="32.1" customHeight="1" x14ac:dyDescent="0.25">
      <c r="A124" s="149"/>
      <c r="B124" s="132"/>
      <c r="C124" s="135"/>
      <c r="D124" s="132"/>
      <c r="E124" s="135"/>
      <c r="F124" s="51"/>
      <c r="G124" s="54" t="s">
        <v>14</v>
      </c>
      <c r="H124" s="68">
        <f>H119</f>
        <v>160</v>
      </c>
      <c r="I124" s="63"/>
      <c r="J124" s="32">
        <f t="shared" si="17"/>
        <v>0</v>
      </c>
    </row>
    <row r="125" spans="1:14" ht="32.1" customHeight="1" thickBot="1" x14ac:dyDescent="0.3">
      <c r="A125" s="152"/>
      <c r="B125" s="158"/>
      <c r="C125" s="153"/>
      <c r="D125" s="158"/>
      <c r="E125" s="153"/>
      <c r="F125" s="146" t="s">
        <v>4</v>
      </c>
      <c r="G125" s="146"/>
      <c r="H125" s="146"/>
      <c r="I125" s="7">
        <f>SUM(I119:I124)</f>
        <v>0</v>
      </c>
      <c r="J125" s="29">
        <f>SUM(J119:J124)</f>
        <v>0</v>
      </c>
    </row>
    <row r="126" spans="1:14" ht="39" customHeight="1" thickBot="1" x14ac:dyDescent="0.3">
      <c r="A126" s="191" t="s">
        <v>82</v>
      </c>
      <c r="B126" s="192"/>
      <c r="C126" s="192"/>
      <c r="D126" s="192"/>
      <c r="E126" s="192"/>
      <c r="F126" s="192"/>
      <c r="G126" s="192"/>
      <c r="H126" s="193"/>
      <c r="I126" s="11">
        <f>I111+I118+I125</f>
        <v>0</v>
      </c>
      <c r="J126" s="34">
        <f>J111+J118+J125</f>
        <v>0</v>
      </c>
      <c r="K126" s="10"/>
      <c r="L126" s="10"/>
      <c r="M126" s="17"/>
      <c r="N126" s="10"/>
    </row>
    <row r="127" spans="1:14" ht="31.5" x14ac:dyDescent="0.25">
      <c r="A127" s="128" t="s">
        <v>61</v>
      </c>
      <c r="B127" s="128"/>
      <c r="C127" s="128"/>
      <c r="D127" s="128"/>
      <c r="E127" s="128"/>
      <c r="F127" s="128"/>
      <c r="G127" s="128"/>
      <c r="H127" s="128"/>
      <c r="I127" s="128"/>
      <c r="J127" s="129"/>
    </row>
    <row r="128" spans="1:14" ht="20.100000000000001" customHeight="1" x14ac:dyDescent="0.25">
      <c r="A128" s="177" t="s">
        <v>7</v>
      </c>
      <c r="B128" s="132" t="s">
        <v>3</v>
      </c>
      <c r="C128" s="135" t="s">
        <v>24</v>
      </c>
      <c r="D128" s="139"/>
      <c r="E128" s="144" t="s">
        <v>28</v>
      </c>
      <c r="F128" s="120">
        <v>100</v>
      </c>
      <c r="G128" s="27" t="s">
        <v>14</v>
      </c>
      <c r="H128" s="66">
        <f>F128</f>
        <v>100</v>
      </c>
      <c r="I128" s="2"/>
      <c r="J128" s="66">
        <f t="shared" ref="J128:J132" si="18">H128*I128</f>
        <v>0</v>
      </c>
    </row>
    <row r="129" spans="1:10" ht="20.100000000000001" customHeight="1" x14ac:dyDescent="0.25">
      <c r="A129" s="177"/>
      <c r="B129" s="132"/>
      <c r="C129" s="135"/>
      <c r="D129" s="139"/>
      <c r="E129" s="144"/>
      <c r="F129" s="36"/>
      <c r="G129" s="27" t="s">
        <v>14</v>
      </c>
      <c r="H129" s="66">
        <f>H128</f>
        <v>100</v>
      </c>
      <c r="I129" s="2"/>
      <c r="J129" s="66">
        <f t="shared" si="18"/>
        <v>0</v>
      </c>
    </row>
    <row r="130" spans="1:10" ht="20.100000000000001" customHeight="1" x14ac:dyDescent="0.25">
      <c r="A130" s="177"/>
      <c r="B130" s="132"/>
      <c r="C130" s="135"/>
      <c r="D130" s="139"/>
      <c r="E130" s="144"/>
      <c r="F130" s="36"/>
      <c r="G130" s="27" t="s">
        <v>14</v>
      </c>
      <c r="H130" s="66">
        <f>H128</f>
        <v>100</v>
      </c>
      <c r="I130" s="2"/>
      <c r="J130" s="66">
        <f t="shared" si="18"/>
        <v>0</v>
      </c>
    </row>
    <row r="131" spans="1:10" ht="20.100000000000001" customHeight="1" x14ac:dyDescent="0.25">
      <c r="A131" s="177"/>
      <c r="B131" s="132"/>
      <c r="C131" s="135"/>
      <c r="D131" s="139"/>
      <c r="E131" s="144"/>
      <c r="F131" s="36"/>
      <c r="G131" s="27" t="s">
        <v>14</v>
      </c>
      <c r="H131" s="66">
        <f>H128</f>
        <v>100</v>
      </c>
      <c r="I131" s="2"/>
      <c r="J131" s="66">
        <f t="shared" si="18"/>
        <v>0</v>
      </c>
    </row>
    <row r="132" spans="1:10" ht="20.100000000000001" customHeight="1" x14ac:dyDescent="0.25">
      <c r="A132" s="177"/>
      <c r="B132" s="132"/>
      <c r="C132" s="135"/>
      <c r="D132" s="139"/>
      <c r="E132" s="144"/>
      <c r="F132" s="36"/>
      <c r="G132" s="27" t="s">
        <v>14</v>
      </c>
      <c r="H132" s="66">
        <f>H128</f>
        <v>100</v>
      </c>
      <c r="I132" s="2"/>
      <c r="J132" s="66">
        <f t="shared" si="18"/>
        <v>0</v>
      </c>
    </row>
    <row r="133" spans="1:10" ht="20.100000000000001" customHeight="1" x14ac:dyDescent="0.25">
      <c r="A133" s="177"/>
      <c r="B133" s="132"/>
      <c r="C133" s="135"/>
      <c r="D133" s="139"/>
      <c r="E133" s="144"/>
      <c r="F133" s="130" t="s">
        <v>4</v>
      </c>
      <c r="G133" s="130"/>
      <c r="H133" s="130"/>
      <c r="I133" s="118">
        <f>I129+I130+I131+I132+I128</f>
        <v>0</v>
      </c>
      <c r="J133" s="119">
        <f>SUM(J128:J132)</f>
        <v>0</v>
      </c>
    </row>
    <row r="134" spans="1:10" ht="20.100000000000001" customHeight="1" x14ac:dyDescent="0.25">
      <c r="A134" s="151" t="s">
        <v>7</v>
      </c>
      <c r="B134" s="166" t="s">
        <v>3</v>
      </c>
      <c r="C134" s="147" t="s">
        <v>24</v>
      </c>
      <c r="D134" s="138"/>
      <c r="E134" s="143" t="s">
        <v>29</v>
      </c>
      <c r="F134" s="90"/>
      <c r="G134" s="57" t="s">
        <v>14</v>
      </c>
      <c r="H134" s="91">
        <f>F128</f>
        <v>100</v>
      </c>
      <c r="I134" s="58"/>
      <c r="J134" s="78">
        <f t="shared" ref="J134:J139" si="19">H134*I134</f>
        <v>0</v>
      </c>
    </row>
    <row r="135" spans="1:10" ht="20.100000000000001" customHeight="1" x14ac:dyDescent="0.25">
      <c r="A135" s="149"/>
      <c r="B135" s="132"/>
      <c r="C135" s="135"/>
      <c r="D135" s="139"/>
      <c r="E135" s="144"/>
      <c r="F135" s="36"/>
      <c r="G135" s="27" t="s">
        <v>14</v>
      </c>
      <c r="H135" s="66">
        <f>H134</f>
        <v>100</v>
      </c>
      <c r="I135" s="2"/>
      <c r="J135" s="28">
        <f t="shared" si="19"/>
        <v>0</v>
      </c>
    </row>
    <row r="136" spans="1:10" ht="20.100000000000001" customHeight="1" x14ac:dyDescent="0.25">
      <c r="A136" s="149"/>
      <c r="B136" s="132"/>
      <c r="C136" s="135"/>
      <c r="D136" s="139"/>
      <c r="E136" s="144"/>
      <c r="F136" s="36"/>
      <c r="G136" s="27" t="s">
        <v>14</v>
      </c>
      <c r="H136" s="66">
        <f>H134</f>
        <v>100</v>
      </c>
      <c r="I136" s="2"/>
      <c r="J136" s="28">
        <f t="shared" si="19"/>
        <v>0</v>
      </c>
    </row>
    <row r="137" spans="1:10" ht="20.100000000000001" customHeight="1" x14ac:dyDescent="0.25">
      <c r="A137" s="149"/>
      <c r="B137" s="132"/>
      <c r="C137" s="135"/>
      <c r="D137" s="139"/>
      <c r="E137" s="144"/>
      <c r="F137" s="36"/>
      <c r="G137" s="27" t="s">
        <v>14</v>
      </c>
      <c r="H137" s="66">
        <f>H134</f>
        <v>100</v>
      </c>
      <c r="I137" s="2"/>
      <c r="J137" s="28">
        <f t="shared" si="19"/>
        <v>0</v>
      </c>
    </row>
    <row r="138" spans="1:10" ht="20.100000000000001" customHeight="1" x14ac:dyDescent="0.25">
      <c r="A138" s="149"/>
      <c r="B138" s="132"/>
      <c r="C138" s="135"/>
      <c r="D138" s="139"/>
      <c r="E138" s="144"/>
      <c r="F138" s="36"/>
      <c r="G138" s="27">
        <v>50</v>
      </c>
      <c r="H138" s="66">
        <f>H134</f>
        <v>100</v>
      </c>
      <c r="I138" s="2"/>
      <c r="J138" s="28">
        <f t="shared" si="19"/>
        <v>0</v>
      </c>
    </row>
    <row r="139" spans="1:10" ht="20.100000000000001" customHeight="1" x14ac:dyDescent="0.25">
      <c r="A139" s="149"/>
      <c r="B139" s="132"/>
      <c r="C139" s="135"/>
      <c r="D139" s="139"/>
      <c r="E139" s="144"/>
      <c r="F139" s="36"/>
      <c r="G139" s="27" t="s">
        <v>14</v>
      </c>
      <c r="H139" s="66">
        <f>H134</f>
        <v>100</v>
      </c>
      <c r="I139" s="2"/>
      <c r="J139" s="28">
        <f t="shared" si="19"/>
        <v>0</v>
      </c>
    </row>
    <row r="140" spans="1:10" ht="20.100000000000001" customHeight="1" thickBot="1" x14ac:dyDescent="0.3">
      <c r="A140" s="152"/>
      <c r="B140" s="158"/>
      <c r="C140" s="153"/>
      <c r="D140" s="140"/>
      <c r="E140" s="145"/>
      <c r="F140" s="146" t="s">
        <v>4</v>
      </c>
      <c r="G140" s="146"/>
      <c r="H140" s="146"/>
      <c r="I140" s="8">
        <f>I136+I135+I137+I138+I139+I134</f>
        <v>0</v>
      </c>
      <c r="J140" s="35">
        <f>SUM(J134:J139)</f>
        <v>0</v>
      </c>
    </row>
    <row r="141" spans="1:10" ht="20.100000000000001" customHeight="1" x14ac:dyDescent="0.25">
      <c r="A141" s="151" t="s">
        <v>7</v>
      </c>
      <c r="B141" s="166" t="s">
        <v>3</v>
      </c>
      <c r="C141" s="147" t="s">
        <v>24</v>
      </c>
      <c r="D141" s="138"/>
      <c r="E141" s="143" t="s">
        <v>27</v>
      </c>
      <c r="F141" s="90"/>
      <c r="G141" s="57" t="s">
        <v>14</v>
      </c>
      <c r="H141" s="91">
        <f>F128</f>
        <v>100</v>
      </c>
      <c r="I141" s="58"/>
      <c r="J141" s="78">
        <f t="shared" ref="J141:J145" si="20">H141*I141</f>
        <v>0</v>
      </c>
    </row>
    <row r="142" spans="1:10" ht="20.100000000000001" customHeight="1" x14ac:dyDescent="0.25">
      <c r="A142" s="149"/>
      <c r="B142" s="132"/>
      <c r="C142" s="135"/>
      <c r="D142" s="139"/>
      <c r="E142" s="144"/>
      <c r="F142" s="36"/>
      <c r="G142" s="27">
        <v>44</v>
      </c>
      <c r="H142" s="66">
        <f>H141</f>
        <v>100</v>
      </c>
      <c r="I142" s="2"/>
      <c r="J142" s="28">
        <f t="shared" si="20"/>
        <v>0</v>
      </c>
    </row>
    <row r="143" spans="1:10" ht="20.100000000000001" customHeight="1" x14ac:dyDescent="0.25">
      <c r="A143" s="149"/>
      <c r="B143" s="132"/>
      <c r="C143" s="135"/>
      <c r="D143" s="139"/>
      <c r="E143" s="144"/>
      <c r="F143" s="36"/>
      <c r="G143" s="27">
        <v>46</v>
      </c>
      <c r="H143" s="66">
        <f>H141</f>
        <v>100</v>
      </c>
      <c r="I143" s="2"/>
      <c r="J143" s="28">
        <f t="shared" si="20"/>
        <v>0</v>
      </c>
    </row>
    <row r="144" spans="1:10" ht="20.100000000000001" customHeight="1" x14ac:dyDescent="0.25">
      <c r="A144" s="149"/>
      <c r="B144" s="132"/>
      <c r="C144" s="135"/>
      <c r="D144" s="139"/>
      <c r="E144" s="144"/>
      <c r="F144" s="36"/>
      <c r="G144" s="27">
        <v>48</v>
      </c>
      <c r="H144" s="66">
        <f>H141</f>
        <v>100</v>
      </c>
      <c r="I144" s="2"/>
      <c r="J144" s="28">
        <f t="shared" si="20"/>
        <v>0</v>
      </c>
    </row>
    <row r="145" spans="1:10" ht="20.100000000000001" customHeight="1" x14ac:dyDescent="0.25">
      <c r="A145" s="149"/>
      <c r="B145" s="132"/>
      <c r="C145" s="135"/>
      <c r="D145" s="139"/>
      <c r="E145" s="144"/>
      <c r="F145" s="36"/>
      <c r="G145" s="27">
        <v>50</v>
      </c>
      <c r="H145" s="66">
        <f>H141</f>
        <v>100</v>
      </c>
      <c r="I145" s="2"/>
      <c r="J145" s="28">
        <f t="shared" si="20"/>
        <v>0</v>
      </c>
    </row>
    <row r="146" spans="1:10" ht="20.100000000000001" customHeight="1" thickBot="1" x14ac:dyDescent="0.3">
      <c r="A146" s="152"/>
      <c r="B146" s="158"/>
      <c r="C146" s="153"/>
      <c r="D146" s="140"/>
      <c r="E146" s="145"/>
      <c r="F146" s="146" t="s">
        <v>4</v>
      </c>
      <c r="G146" s="146"/>
      <c r="H146" s="146"/>
      <c r="I146" s="8">
        <f>I142+I143+I144+I145+I141</f>
        <v>0</v>
      </c>
      <c r="J146" s="35">
        <f>SUM(J141:J145)</f>
        <v>0</v>
      </c>
    </row>
    <row r="147" spans="1:10" ht="20.100000000000001" customHeight="1" x14ac:dyDescent="0.25">
      <c r="A147" s="151" t="s">
        <v>7</v>
      </c>
      <c r="B147" s="166" t="s">
        <v>3</v>
      </c>
      <c r="C147" s="147" t="s">
        <v>24</v>
      </c>
      <c r="D147" s="138"/>
      <c r="E147" s="143" t="s">
        <v>56</v>
      </c>
      <c r="F147" s="90"/>
      <c r="G147" s="57">
        <v>42</v>
      </c>
      <c r="H147" s="91">
        <f>F128</f>
        <v>100</v>
      </c>
      <c r="I147" s="58"/>
      <c r="J147" s="78">
        <f t="shared" ref="J147:J151" si="21">H147*I147</f>
        <v>0</v>
      </c>
    </row>
    <row r="148" spans="1:10" ht="20.100000000000001" customHeight="1" x14ac:dyDescent="0.25">
      <c r="A148" s="149"/>
      <c r="B148" s="132"/>
      <c r="C148" s="135"/>
      <c r="D148" s="139"/>
      <c r="E148" s="144"/>
      <c r="F148" s="36"/>
      <c r="G148" s="27" t="s">
        <v>14</v>
      </c>
      <c r="H148" s="91">
        <f>F128</f>
        <v>100</v>
      </c>
      <c r="I148" s="2"/>
      <c r="J148" s="28">
        <f t="shared" si="21"/>
        <v>0</v>
      </c>
    </row>
    <row r="149" spans="1:10" ht="20.100000000000001" customHeight="1" x14ac:dyDescent="0.25">
      <c r="A149" s="149"/>
      <c r="B149" s="132"/>
      <c r="C149" s="135"/>
      <c r="D149" s="139"/>
      <c r="E149" s="144"/>
      <c r="F149" s="36"/>
      <c r="G149" s="27" t="s">
        <v>14</v>
      </c>
      <c r="H149" s="91">
        <f>F128</f>
        <v>100</v>
      </c>
      <c r="I149" s="2"/>
      <c r="J149" s="28">
        <f t="shared" si="21"/>
        <v>0</v>
      </c>
    </row>
    <row r="150" spans="1:10" ht="20.100000000000001" customHeight="1" x14ac:dyDescent="0.25">
      <c r="A150" s="149"/>
      <c r="B150" s="132"/>
      <c r="C150" s="135"/>
      <c r="D150" s="139"/>
      <c r="E150" s="144"/>
      <c r="F150" s="36"/>
      <c r="G150" s="27" t="s">
        <v>14</v>
      </c>
      <c r="H150" s="91">
        <f>F128</f>
        <v>100</v>
      </c>
      <c r="I150" s="2"/>
      <c r="J150" s="28">
        <f t="shared" si="21"/>
        <v>0</v>
      </c>
    </row>
    <row r="151" spans="1:10" ht="20.100000000000001" customHeight="1" x14ac:dyDescent="0.25">
      <c r="A151" s="149"/>
      <c r="B151" s="132"/>
      <c r="C151" s="135"/>
      <c r="D151" s="139"/>
      <c r="E151" s="144"/>
      <c r="F151" s="36"/>
      <c r="G151" s="27" t="s">
        <v>14</v>
      </c>
      <c r="H151" s="91">
        <f>F128</f>
        <v>100</v>
      </c>
      <c r="I151" s="2"/>
      <c r="J151" s="28">
        <f t="shared" si="21"/>
        <v>0</v>
      </c>
    </row>
    <row r="152" spans="1:10" ht="20.100000000000001" customHeight="1" thickBot="1" x14ac:dyDescent="0.3">
      <c r="A152" s="152"/>
      <c r="B152" s="158"/>
      <c r="C152" s="153"/>
      <c r="D152" s="140"/>
      <c r="E152" s="145"/>
      <c r="F152" s="146" t="s">
        <v>4</v>
      </c>
      <c r="G152" s="146"/>
      <c r="H152" s="146"/>
      <c r="I152" s="8">
        <f>I148+I149+I150+I151+I147</f>
        <v>0</v>
      </c>
      <c r="J152" s="35">
        <f>SUM(J147:J151)</f>
        <v>0</v>
      </c>
    </row>
    <row r="153" spans="1:10" ht="20.100000000000001" customHeight="1" x14ac:dyDescent="0.25">
      <c r="A153" s="151" t="s">
        <v>7</v>
      </c>
      <c r="B153" s="166" t="s">
        <v>3</v>
      </c>
      <c r="C153" s="147" t="s">
        <v>24</v>
      </c>
      <c r="D153" s="138"/>
      <c r="E153" s="143" t="s">
        <v>57</v>
      </c>
      <c r="F153" s="90"/>
      <c r="G153" s="57">
        <v>42</v>
      </c>
      <c r="H153" s="91">
        <f>F128</f>
        <v>100</v>
      </c>
      <c r="I153" s="58"/>
      <c r="J153" s="78">
        <f t="shared" ref="J153:J157" si="22">H153*I153</f>
        <v>0</v>
      </c>
    </row>
    <row r="154" spans="1:10" ht="20.100000000000001" customHeight="1" x14ac:dyDescent="0.25">
      <c r="A154" s="149"/>
      <c r="B154" s="132"/>
      <c r="C154" s="135"/>
      <c r="D154" s="139"/>
      <c r="E154" s="144"/>
      <c r="F154" s="36"/>
      <c r="G154" s="27" t="s">
        <v>14</v>
      </c>
      <c r="H154" s="91">
        <f>F128</f>
        <v>100</v>
      </c>
      <c r="I154" s="2"/>
      <c r="J154" s="28">
        <f t="shared" si="22"/>
        <v>0</v>
      </c>
    </row>
    <row r="155" spans="1:10" ht="20.100000000000001" customHeight="1" x14ac:dyDescent="0.25">
      <c r="A155" s="149"/>
      <c r="B155" s="132"/>
      <c r="C155" s="135"/>
      <c r="D155" s="139"/>
      <c r="E155" s="144"/>
      <c r="F155" s="36"/>
      <c r="G155" s="27" t="s">
        <v>14</v>
      </c>
      <c r="H155" s="91">
        <f>F128</f>
        <v>100</v>
      </c>
      <c r="I155" s="2"/>
      <c r="J155" s="28">
        <f t="shared" si="22"/>
        <v>0</v>
      </c>
    </row>
    <row r="156" spans="1:10" ht="20.100000000000001" customHeight="1" x14ac:dyDescent="0.25">
      <c r="A156" s="149"/>
      <c r="B156" s="132"/>
      <c r="C156" s="135"/>
      <c r="D156" s="139"/>
      <c r="E156" s="144"/>
      <c r="F156" s="36"/>
      <c r="G156" s="27" t="s">
        <v>14</v>
      </c>
      <c r="H156" s="91">
        <f>F128</f>
        <v>100</v>
      </c>
      <c r="I156" s="2"/>
      <c r="J156" s="28">
        <f t="shared" si="22"/>
        <v>0</v>
      </c>
    </row>
    <row r="157" spans="1:10" ht="20.100000000000001" customHeight="1" x14ac:dyDescent="0.25">
      <c r="A157" s="149"/>
      <c r="B157" s="132"/>
      <c r="C157" s="135"/>
      <c r="D157" s="139"/>
      <c r="E157" s="144"/>
      <c r="F157" s="36"/>
      <c r="G157" s="27" t="s">
        <v>14</v>
      </c>
      <c r="H157" s="91">
        <f>F128</f>
        <v>100</v>
      </c>
      <c r="I157" s="2"/>
      <c r="J157" s="28">
        <f t="shared" si="22"/>
        <v>0</v>
      </c>
    </row>
    <row r="158" spans="1:10" ht="20.100000000000001" customHeight="1" thickBot="1" x14ac:dyDescent="0.3">
      <c r="A158" s="152"/>
      <c r="B158" s="158"/>
      <c r="C158" s="153"/>
      <c r="D158" s="140"/>
      <c r="E158" s="145"/>
      <c r="F158" s="146" t="s">
        <v>4</v>
      </c>
      <c r="G158" s="146"/>
      <c r="H158" s="146"/>
      <c r="I158" s="8">
        <f>I154+I155+I156+I157+I153</f>
        <v>0</v>
      </c>
      <c r="J158" s="35">
        <f>SUM(J153:J157)</f>
        <v>0</v>
      </c>
    </row>
    <row r="159" spans="1:10" ht="20.100000000000001" customHeight="1" x14ac:dyDescent="0.25">
      <c r="A159" s="151" t="s">
        <v>7</v>
      </c>
      <c r="B159" s="166" t="s">
        <v>3</v>
      </c>
      <c r="C159" s="147" t="s">
        <v>24</v>
      </c>
      <c r="D159" s="138"/>
      <c r="E159" s="143" t="s">
        <v>58</v>
      </c>
      <c r="F159" s="90"/>
      <c r="G159" s="57">
        <v>42</v>
      </c>
      <c r="H159" s="91">
        <f>F128</f>
        <v>100</v>
      </c>
      <c r="I159" s="58"/>
      <c r="J159" s="78">
        <f t="shared" ref="J159:J163" si="23">H159*I159</f>
        <v>0</v>
      </c>
    </row>
    <row r="160" spans="1:10" ht="20.100000000000001" customHeight="1" x14ac:dyDescent="0.25">
      <c r="A160" s="149"/>
      <c r="B160" s="132"/>
      <c r="C160" s="135"/>
      <c r="D160" s="139"/>
      <c r="E160" s="144"/>
      <c r="F160" s="36"/>
      <c r="G160" s="27" t="s">
        <v>14</v>
      </c>
      <c r="H160" s="91">
        <f>F128</f>
        <v>100</v>
      </c>
      <c r="I160" s="2"/>
      <c r="J160" s="28">
        <f t="shared" si="23"/>
        <v>0</v>
      </c>
    </row>
    <row r="161" spans="1:10" ht="20.100000000000001" customHeight="1" x14ac:dyDescent="0.25">
      <c r="A161" s="149"/>
      <c r="B161" s="132"/>
      <c r="C161" s="135"/>
      <c r="D161" s="139"/>
      <c r="E161" s="144"/>
      <c r="F161" s="36"/>
      <c r="G161" s="27" t="s">
        <v>14</v>
      </c>
      <c r="H161" s="91">
        <f>F128</f>
        <v>100</v>
      </c>
      <c r="I161" s="2"/>
      <c r="J161" s="28">
        <f t="shared" si="23"/>
        <v>0</v>
      </c>
    </row>
    <row r="162" spans="1:10" ht="20.100000000000001" customHeight="1" x14ac:dyDescent="0.25">
      <c r="A162" s="149"/>
      <c r="B162" s="132"/>
      <c r="C162" s="135"/>
      <c r="D162" s="139"/>
      <c r="E162" s="144"/>
      <c r="F162" s="36"/>
      <c r="G162" s="27" t="s">
        <v>14</v>
      </c>
      <c r="H162" s="91">
        <f>F128</f>
        <v>100</v>
      </c>
      <c r="I162" s="2"/>
      <c r="J162" s="28">
        <f t="shared" si="23"/>
        <v>0</v>
      </c>
    </row>
    <row r="163" spans="1:10" ht="20.100000000000001" customHeight="1" x14ac:dyDescent="0.25">
      <c r="A163" s="149"/>
      <c r="B163" s="132"/>
      <c r="C163" s="135"/>
      <c r="D163" s="139"/>
      <c r="E163" s="144"/>
      <c r="F163" s="36"/>
      <c r="G163" s="27" t="s">
        <v>14</v>
      </c>
      <c r="H163" s="91">
        <f>F128</f>
        <v>100</v>
      </c>
      <c r="I163" s="2"/>
      <c r="J163" s="28">
        <f t="shared" si="23"/>
        <v>0</v>
      </c>
    </row>
    <row r="164" spans="1:10" ht="20.100000000000001" customHeight="1" thickBot="1" x14ac:dyDescent="0.3">
      <c r="A164" s="152"/>
      <c r="B164" s="158"/>
      <c r="C164" s="153"/>
      <c r="D164" s="140"/>
      <c r="E164" s="145"/>
      <c r="F164" s="146" t="s">
        <v>4</v>
      </c>
      <c r="G164" s="146"/>
      <c r="H164" s="146"/>
      <c r="I164" s="8">
        <f>I160+I161+I162+I163+I159</f>
        <v>0</v>
      </c>
      <c r="J164" s="35">
        <f>SUM(J159:J163)</f>
        <v>0</v>
      </c>
    </row>
    <row r="165" spans="1:10" ht="20.100000000000001" customHeight="1" x14ac:dyDescent="0.25">
      <c r="A165" s="151" t="s">
        <v>7</v>
      </c>
      <c r="B165" s="166" t="s">
        <v>3</v>
      </c>
      <c r="C165" s="147" t="s">
        <v>24</v>
      </c>
      <c r="D165" s="138"/>
      <c r="E165" s="143" t="s">
        <v>59</v>
      </c>
      <c r="F165" s="90"/>
      <c r="G165" s="57" t="s">
        <v>14</v>
      </c>
      <c r="H165" s="91">
        <v>100</v>
      </c>
      <c r="I165" s="58"/>
      <c r="J165" s="78">
        <f t="shared" ref="J165:J169" si="24">H165*I165</f>
        <v>0</v>
      </c>
    </row>
    <row r="166" spans="1:10" ht="20.100000000000001" customHeight="1" x14ac:dyDescent="0.25">
      <c r="A166" s="149"/>
      <c r="B166" s="132"/>
      <c r="C166" s="135"/>
      <c r="D166" s="139"/>
      <c r="E166" s="144"/>
      <c r="F166" s="36"/>
      <c r="G166" s="27" t="s">
        <v>14</v>
      </c>
      <c r="H166" s="91">
        <v>100</v>
      </c>
      <c r="I166" s="2"/>
      <c r="J166" s="28">
        <f t="shared" si="24"/>
        <v>0</v>
      </c>
    </row>
    <row r="167" spans="1:10" ht="20.100000000000001" customHeight="1" x14ac:dyDescent="0.25">
      <c r="A167" s="149"/>
      <c r="B167" s="132"/>
      <c r="C167" s="135"/>
      <c r="D167" s="139"/>
      <c r="E167" s="144"/>
      <c r="F167" s="36"/>
      <c r="G167" s="27">
        <v>46</v>
      </c>
      <c r="H167" s="91">
        <v>100</v>
      </c>
      <c r="I167" s="2"/>
      <c r="J167" s="28">
        <f t="shared" si="24"/>
        <v>0</v>
      </c>
    </row>
    <row r="168" spans="1:10" ht="20.100000000000001" customHeight="1" x14ac:dyDescent="0.25">
      <c r="A168" s="149"/>
      <c r="B168" s="132"/>
      <c r="C168" s="135"/>
      <c r="D168" s="139"/>
      <c r="E168" s="144"/>
      <c r="F168" s="36"/>
      <c r="G168" s="27">
        <v>48</v>
      </c>
      <c r="H168" s="91">
        <v>100</v>
      </c>
      <c r="I168" s="2"/>
      <c r="J168" s="28">
        <f t="shared" si="24"/>
        <v>0</v>
      </c>
    </row>
    <row r="169" spans="1:10" ht="20.100000000000001" customHeight="1" x14ac:dyDescent="0.25">
      <c r="A169" s="149"/>
      <c r="B169" s="132"/>
      <c r="C169" s="135"/>
      <c r="D169" s="139"/>
      <c r="E169" s="144"/>
      <c r="F169" s="36"/>
      <c r="G169" s="27" t="s">
        <v>14</v>
      </c>
      <c r="H169" s="91">
        <v>100</v>
      </c>
      <c r="I169" s="2"/>
      <c r="J169" s="28">
        <f t="shared" si="24"/>
        <v>0</v>
      </c>
    </row>
    <row r="170" spans="1:10" ht="20.100000000000001" customHeight="1" thickBot="1" x14ac:dyDescent="0.3">
      <c r="A170" s="152"/>
      <c r="B170" s="158"/>
      <c r="C170" s="153"/>
      <c r="D170" s="140"/>
      <c r="E170" s="145"/>
      <c r="F170" s="146" t="s">
        <v>4</v>
      </c>
      <c r="G170" s="146"/>
      <c r="H170" s="146"/>
      <c r="I170" s="8">
        <f>I166+I167+I168+I169+I165</f>
        <v>0</v>
      </c>
      <c r="J170" s="35">
        <f>SUM(J165:J169)</f>
        <v>0</v>
      </c>
    </row>
    <row r="171" spans="1:10" ht="20.100000000000001" customHeight="1" x14ac:dyDescent="0.25">
      <c r="A171" s="151" t="s">
        <v>7</v>
      </c>
      <c r="B171" s="166" t="s">
        <v>3</v>
      </c>
      <c r="C171" s="147" t="s">
        <v>24</v>
      </c>
      <c r="D171" s="138"/>
      <c r="E171" s="143" t="s">
        <v>96</v>
      </c>
      <c r="F171" s="90"/>
      <c r="G171" s="57">
        <v>42</v>
      </c>
      <c r="H171" s="91">
        <f>F128</f>
        <v>100</v>
      </c>
      <c r="I171" s="58"/>
      <c r="J171" s="78">
        <f t="shared" ref="J171:J175" si="25">H171*I171</f>
        <v>0</v>
      </c>
    </row>
    <row r="172" spans="1:10" ht="20.100000000000001" customHeight="1" x14ac:dyDescent="0.25">
      <c r="A172" s="149"/>
      <c r="B172" s="132"/>
      <c r="C172" s="135"/>
      <c r="D172" s="139"/>
      <c r="E172" s="144"/>
      <c r="F172" s="36"/>
      <c r="G172" s="27" t="s">
        <v>14</v>
      </c>
      <c r="H172" s="91">
        <f>F128</f>
        <v>100</v>
      </c>
      <c r="I172" s="2"/>
      <c r="J172" s="28">
        <f t="shared" si="25"/>
        <v>0</v>
      </c>
    </row>
    <row r="173" spans="1:10" ht="20.100000000000001" customHeight="1" x14ac:dyDescent="0.25">
      <c r="A173" s="149"/>
      <c r="B173" s="132"/>
      <c r="C173" s="135"/>
      <c r="D173" s="139"/>
      <c r="E173" s="144"/>
      <c r="F173" s="36"/>
      <c r="G173" s="27" t="s">
        <v>14</v>
      </c>
      <c r="H173" s="91">
        <f>F128</f>
        <v>100</v>
      </c>
      <c r="I173" s="2"/>
      <c r="J173" s="28">
        <f t="shared" si="25"/>
        <v>0</v>
      </c>
    </row>
    <row r="174" spans="1:10" ht="20.100000000000001" customHeight="1" x14ac:dyDescent="0.25">
      <c r="A174" s="149"/>
      <c r="B174" s="132"/>
      <c r="C174" s="135"/>
      <c r="D174" s="139"/>
      <c r="E174" s="144"/>
      <c r="F174" s="36"/>
      <c r="G174" s="27" t="s">
        <v>14</v>
      </c>
      <c r="H174" s="91">
        <f>F128</f>
        <v>100</v>
      </c>
      <c r="I174" s="2"/>
      <c r="J174" s="28">
        <f t="shared" si="25"/>
        <v>0</v>
      </c>
    </row>
    <row r="175" spans="1:10" ht="20.100000000000001" customHeight="1" x14ac:dyDescent="0.25">
      <c r="A175" s="149"/>
      <c r="B175" s="132"/>
      <c r="C175" s="135"/>
      <c r="D175" s="139"/>
      <c r="E175" s="144"/>
      <c r="F175" s="36"/>
      <c r="G175" s="27" t="s">
        <v>14</v>
      </c>
      <c r="H175" s="91">
        <f>F128</f>
        <v>100</v>
      </c>
      <c r="I175" s="2"/>
      <c r="J175" s="28">
        <f t="shared" si="25"/>
        <v>0</v>
      </c>
    </row>
    <row r="176" spans="1:10" ht="20.100000000000001" customHeight="1" thickBot="1" x14ac:dyDescent="0.3">
      <c r="A176" s="152"/>
      <c r="B176" s="158"/>
      <c r="C176" s="153"/>
      <c r="D176" s="140"/>
      <c r="E176" s="145"/>
      <c r="F176" s="146" t="s">
        <v>4</v>
      </c>
      <c r="G176" s="146"/>
      <c r="H176" s="146"/>
      <c r="I176" s="8">
        <f>I172+I173+I174+I175+I171</f>
        <v>0</v>
      </c>
      <c r="J176" s="35">
        <f>SUM(J171:J175)</f>
        <v>0</v>
      </c>
    </row>
    <row r="177" spans="1:11" ht="30.75" customHeight="1" thickBot="1" x14ac:dyDescent="0.3">
      <c r="A177" s="141" t="s">
        <v>62</v>
      </c>
      <c r="B177" s="142"/>
      <c r="C177" s="142"/>
      <c r="D177" s="142"/>
      <c r="E177" s="142"/>
      <c r="F177" s="142"/>
      <c r="G177" s="142"/>
      <c r="H177" s="142"/>
      <c r="I177" s="88">
        <f>I133+I140+I146+I152+I158+I164+I176+I170</f>
        <v>0</v>
      </c>
      <c r="J177" s="89">
        <f>J133+J140+J146+J152+J158+J164+J176+J170</f>
        <v>0</v>
      </c>
    </row>
    <row r="178" spans="1:11" ht="44.25" customHeight="1" thickBot="1" x14ac:dyDescent="0.3">
      <c r="A178" s="154" t="s">
        <v>87</v>
      </c>
      <c r="B178" s="154"/>
      <c r="C178" s="154"/>
      <c r="D178" s="154"/>
      <c r="E178" s="154"/>
      <c r="F178" s="154"/>
      <c r="G178" s="154"/>
      <c r="H178" s="154"/>
      <c r="I178" s="154"/>
      <c r="J178" s="155"/>
    </row>
    <row r="179" spans="1:11" ht="24.95" customHeight="1" thickBot="1" x14ac:dyDescent="0.3">
      <c r="A179" s="148" t="s">
        <v>7</v>
      </c>
      <c r="B179" s="131" t="s">
        <v>3</v>
      </c>
      <c r="C179" s="134" t="s">
        <v>88</v>
      </c>
      <c r="D179" s="134"/>
      <c r="E179" s="134" t="s">
        <v>89</v>
      </c>
      <c r="F179" s="82">
        <v>197</v>
      </c>
      <c r="G179" s="25">
        <v>42</v>
      </c>
      <c r="H179" s="33">
        <v>100</v>
      </c>
      <c r="I179" s="1"/>
      <c r="J179" s="26">
        <f t="shared" ref="J179:J186" si="26">H179*I179</f>
        <v>0</v>
      </c>
      <c r="K179" s="79"/>
    </row>
    <row r="180" spans="1:11" ht="24.95" customHeight="1" thickBot="1" x14ac:dyDescent="0.3">
      <c r="A180" s="149"/>
      <c r="B180" s="132"/>
      <c r="C180" s="135"/>
      <c r="D180" s="135"/>
      <c r="E180" s="135"/>
      <c r="F180" s="38"/>
      <c r="G180" s="27" t="s">
        <v>14</v>
      </c>
      <c r="H180" s="33">
        <v>100</v>
      </c>
      <c r="I180" s="2"/>
      <c r="J180" s="28">
        <f t="shared" si="26"/>
        <v>0</v>
      </c>
    </row>
    <row r="181" spans="1:11" ht="24.95" customHeight="1" thickBot="1" x14ac:dyDescent="0.3">
      <c r="A181" s="149"/>
      <c r="B181" s="132"/>
      <c r="C181" s="135"/>
      <c r="D181" s="135"/>
      <c r="E181" s="135"/>
      <c r="F181" s="38"/>
      <c r="G181" s="27" t="s">
        <v>14</v>
      </c>
      <c r="H181" s="33">
        <v>100</v>
      </c>
      <c r="I181" s="2"/>
      <c r="J181" s="28">
        <f t="shared" si="26"/>
        <v>0</v>
      </c>
    </row>
    <row r="182" spans="1:11" ht="24.95" customHeight="1" thickBot="1" x14ac:dyDescent="0.3">
      <c r="A182" s="149"/>
      <c r="B182" s="132"/>
      <c r="C182" s="135"/>
      <c r="D182" s="135"/>
      <c r="E182" s="135"/>
      <c r="F182" s="38"/>
      <c r="G182" s="27" t="s">
        <v>14</v>
      </c>
      <c r="H182" s="33">
        <v>100</v>
      </c>
      <c r="I182" s="2"/>
      <c r="J182" s="28">
        <f t="shared" si="26"/>
        <v>0</v>
      </c>
    </row>
    <row r="183" spans="1:11" ht="24.95" customHeight="1" thickBot="1" x14ac:dyDescent="0.3">
      <c r="A183" s="149"/>
      <c r="B183" s="132"/>
      <c r="C183" s="135"/>
      <c r="D183" s="135"/>
      <c r="E183" s="135"/>
      <c r="F183" s="38"/>
      <c r="G183" s="27" t="s">
        <v>14</v>
      </c>
      <c r="H183" s="33">
        <v>100</v>
      </c>
      <c r="I183" s="2"/>
      <c r="J183" s="28">
        <f t="shared" si="26"/>
        <v>0</v>
      </c>
    </row>
    <row r="184" spans="1:11" ht="24.95" customHeight="1" thickBot="1" x14ac:dyDescent="0.3">
      <c r="A184" s="149"/>
      <c r="B184" s="132"/>
      <c r="C184" s="135"/>
      <c r="D184" s="135"/>
      <c r="E184" s="135"/>
      <c r="F184" s="38"/>
      <c r="G184" s="27" t="s">
        <v>14</v>
      </c>
      <c r="H184" s="33">
        <v>100</v>
      </c>
      <c r="I184" s="2"/>
      <c r="J184" s="28">
        <f t="shared" si="26"/>
        <v>0</v>
      </c>
    </row>
    <row r="185" spans="1:11" ht="24.95" customHeight="1" thickBot="1" x14ac:dyDescent="0.3">
      <c r="A185" s="149"/>
      <c r="B185" s="132"/>
      <c r="C185" s="135"/>
      <c r="D185" s="135"/>
      <c r="E185" s="135"/>
      <c r="F185" s="38"/>
      <c r="G185" s="27" t="s">
        <v>14</v>
      </c>
      <c r="H185" s="33">
        <v>100</v>
      </c>
      <c r="I185" s="2"/>
      <c r="J185" s="28">
        <f t="shared" si="26"/>
        <v>0</v>
      </c>
    </row>
    <row r="186" spans="1:11" ht="24.95" customHeight="1" x14ac:dyDescent="0.25">
      <c r="A186" s="149"/>
      <c r="B186" s="132"/>
      <c r="C186" s="135"/>
      <c r="D186" s="135"/>
      <c r="E186" s="135"/>
      <c r="F186" s="38"/>
      <c r="G186" s="27" t="s">
        <v>14</v>
      </c>
      <c r="H186" s="33">
        <v>100</v>
      </c>
      <c r="I186" s="2"/>
      <c r="J186" s="28">
        <f t="shared" si="26"/>
        <v>0</v>
      </c>
    </row>
    <row r="187" spans="1:11" ht="24.95" customHeight="1" thickBot="1" x14ac:dyDescent="0.3">
      <c r="A187" s="152"/>
      <c r="B187" s="158"/>
      <c r="C187" s="153"/>
      <c r="D187" s="153"/>
      <c r="E187" s="153"/>
      <c r="F187" s="146" t="s">
        <v>4</v>
      </c>
      <c r="G187" s="146"/>
      <c r="H187" s="146"/>
      <c r="I187" s="8">
        <f>SUM(I179:I186)</f>
        <v>0</v>
      </c>
      <c r="J187" s="35">
        <f>SUM(J179:J186)</f>
        <v>0</v>
      </c>
    </row>
    <row r="188" spans="1:11" ht="24.95" customHeight="1" x14ac:dyDescent="0.25">
      <c r="A188" s="151" t="s">
        <v>7</v>
      </c>
      <c r="B188" s="166" t="s">
        <v>3</v>
      </c>
      <c r="C188" s="147" t="s">
        <v>88</v>
      </c>
      <c r="D188" s="147"/>
      <c r="E188" s="147" t="s">
        <v>90</v>
      </c>
      <c r="F188" s="87"/>
      <c r="G188" s="57">
        <v>42</v>
      </c>
      <c r="H188" s="80">
        <v>100</v>
      </c>
      <c r="I188" s="58"/>
      <c r="J188" s="78">
        <f t="shared" ref="J188:J195" si="27">H188*I188</f>
        <v>0</v>
      </c>
    </row>
    <row r="189" spans="1:11" ht="24.95" customHeight="1" x14ac:dyDescent="0.25">
      <c r="A189" s="149"/>
      <c r="B189" s="132"/>
      <c r="C189" s="135"/>
      <c r="D189" s="135"/>
      <c r="E189" s="135"/>
      <c r="F189" s="38"/>
      <c r="G189" s="27" t="s">
        <v>14</v>
      </c>
      <c r="H189" s="80">
        <v>100</v>
      </c>
      <c r="I189" s="2"/>
      <c r="J189" s="28">
        <f t="shared" si="27"/>
        <v>0</v>
      </c>
    </row>
    <row r="190" spans="1:11" ht="24.95" customHeight="1" x14ac:dyDescent="0.25">
      <c r="A190" s="149"/>
      <c r="B190" s="132"/>
      <c r="C190" s="135"/>
      <c r="D190" s="135"/>
      <c r="E190" s="135"/>
      <c r="F190" s="38"/>
      <c r="G190" s="27" t="s">
        <v>14</v>
      </c>
      <c r="H190" s="80">
        <v>100</v>
      </c>
      <c r="I190" s="2"/>
      <c r="J190" s="28">
        <f t="shared" si="27"/>
        <v>0</v>
      </c>
    </row>
    <row r="191" spans="1:11" ht="24.95" customHeight="1" x14ac:dyDescent="0.25">
      <c r="A191" s="149"/>
      <c r="B191" s="132"/>
      <c r="C191" s="135"/>
      <c r="D191" s="135"/>
      <c r="E191" s="135"/>
      <c r="F191" s="38"/>
      <c r="G191" s="27" t="s">
        <v>14</v>
      </c>
      <c r="H191" s="80">
        <v>100</v>
      </c>
      <c r="I191" s="2"/>
      <c r="J191" s="28">
        <f t="shared" si="27"/>
        <v>0</v>
      </c>
    </row>
    <row r="192" spans="1:11" ht="24.95" customHeight="1" x14ac:dyDescent="0.25">
      <c r="A192" s="149"/>
      <c r="B192" s="132"/>
      <c r="C192" s="135"/>
      <c r="D192" s="135"/>
      <c r="E192" s="135"/>
      <c r="F192" s="38"/>
      <c r="G192" s="27" t="s">
        <v>14</v>
      </c>
      <c r="H192" s="80">
        <v>100</v>
      </c>
      <c r="I192" s="2"/>
      <c r="J192" s="28">
        <f t="shared" si="27"/>
        <v>0</v>
      </c>
    </row>
    <row r="193" spans="1:10" ht="24.95" customHeight="1" x14ac:dyDescent="0.25">
      <c r="A193" s="149"/>
      <c r="B193" s="132"/>
      <c r="C193" s="135"/>
      <c r="D193" s="135"/>
      <c r="E193" s="135"/>
      <c r="F193" s="38"/>
      <c r="G193" s="27" t="s">
        <v>14</v>
      </c>
      <c r="H193" s="80">
        <v>100</v>
      </c>
      <c r="I193" s="2"/>
      <c r="J193" s="28">
        <f t="shared" si="27"/>
        <v>0</v>
      </c>
    </row>
    <row r="194" spans="1:10" ht="24.95" customHeight="1" x14ac:dyDescent="0.25">
      <c r="A194" s="149"/>
      <c r="B194" s="132"/>
      <c r="C194" s="135"/>
      <c r="D194" s="135"/>
      <c r="E194" s="135"/>
      <c r="F194" s="38"/>
      <c r="G194" s="27" t="s">
        <v>14</v>
      </c>
      <c r="H194" s="80">
        <v>100</v>
      </c>
      <c r="I194" s="2"/>
      <c r="J194" s="28">
        <f t="shared" si="27"/>
        <v>0</v>
      </c>
    </row>
    <row r="195" spans="1:10" ht="24.95" customHeight="1" x14ac:dyDescent="0.25">
      <c r="A195" s="149"/>
      <c r="B195" s="132"/>
      <c r="C195" s="135"/>
      <c r="D195" s="135"/>
      <c r="E195" s="135"/>
      <c r="F195" s="38"/>
      <c r="G195" s="27" t="s">
        <v>14</v>
      </c>
      <c r="H195" s="80">
        <v>100</v>
      </c>
      <c r="I195" s="2"/>
      <c r="J195" s="28">
        <f t="shared" si="27"/>
        <v>0</v>
      </c>
    </row>
    <row r="196" spans="1:10" ht="24.95" customHeight="1" thickBot="1" x14ac:dyDescent="0.3">
      <c r="A196" s="150"/>
      <c r="B196" s="133"/>
      <c r="C196" s="136"/>
      <c r="D196" s="136"/>
      <c r="E196" s="136"/>
      <c r="F196" s="137" t="s">
        <v>4</v>
      </c>
      <c r="G196" s="137"/>
      <c r="H196" s="137"/>
      <c r="I196" s="83">
        <f>SUM(I188:I195)</f>
        <v>0</v>
      </c>
      <c r="J196" s="84">
        <f>SUM(J188:J195)</f>
        <v>0</v>
      </c>
    </row>
    <row r="197" spans="1:10" ht="24.95" customHeight="1" thickBot="1" x14ac:dyDescent="0.3">
      <c r="A197" s="148" t="s">
        <v>7</v>
      </c>
      <c r="B197" s="131" t="s">
        <v>3</v>
      </c>
      <c r="C197" s="134" t="s">
        <v>88</v>
      </c>
      <c r="D197" s="134"/>
      <c r="E197" s="134" t="s">
        <v>91</v>
      </c>
      <c r="F197" s="37"/>
      <c r="G197" s="25">
        <v>42</v>
      </c>
      <c r="H197" s="33">
        <v>100</v>
      </c>
      <c r="I197" s="1"/>
      <c r="J197" s="26">
        <f t="shared" ref="J197:J204" si="28">H197*I197</f>
        <v>0</v>
      </c>
    </row>
    <row r="198" spans="1:10" ht="24.95" customHeight="1" thickBot="1" x14ac:dyDescent="0.3">
      <c r="A198" s="149"/>
      <c r="B198" s="132"/>
      <c r="C198" s="135"/>
      <c r="D198" s="135"/>
      <c r="E198" s="135"/>
      <c r="F198" s="38"/>
      <c r="G198" s="27" t="s">
        <v>14</v>
      </c>
      <c r="H198" s="33">
        <v>100</v>
      </c>
      <c r="I198" s="2"/>
      <c r="J198" s="28">
        <f t="shared" si="28"/>
        <v>0</v>
      </c>
    </row>
    <row r="199" spans="1:10" ht="24.95" customHeight="1" thickBot="1" x14ac:dyDescent="0.3">
      <c r="A199" s="149"/>
      <c r="B199" s="132"/>
      <c r="C199" s="135"/>
      <c r="D199" s="135"/>
      <c r="E199" s="135"/>
      <c r="F199" s="38"/>
      <c r="G199" s="27" t="s">
        <v>14</v>
      </c>
      <c r="H199" s="33">
        <v>100</v>
      </c>
      <c r="I199" s="2"/>
      <c r="J199" s="28">
        <f t="shared" si="28"/>
        <v>0</v>
      </c>
    </row>
    <row r="200" spans="1:10" ht="24.95" customHeight="1" thickBot="1" x14ac:dyDescent="0.3">
      <c r="A200" s="149"/>
      <c r="B200" s="132"/>
      <c r="C200" s="135"/>
      <c r="D200" s="135"/>
      <c r="E200" s="135"/>
      <c r="F200" s="38"/>
      <c r="G200" s="27" t="s">
        <v>14</v>
      </c>
      <c r="H200" s="33">
        <v>100</v>
      </c>
      <c r="I200" s="2"/>
      <c r="J200" s="28">
        <f t="shared" si="28"/>
        <v>0</v>
      </c>
    </row>
    <row r="201" spans="1:10" ht="24.95" customHeight="1" thickBot="1" x14ac:dyDescent="0.3">
      <c r="A201" s="149"/>
      <c r="B201" s="132"/>
      <c r="C201" s="135"/>
      <c r="D201" s="135"/>
      <c r="E201" s="135"/>
      <c r="F201" s="38"/>
      <c r="G201" s="27" t="s">
        <v>14</v>
      </c>
      <c r="H201" s="33">
        <v>100</v>
      </c>
      <c r="I201" s="2"/>
      <c r="J201" s="28">
        <f t="shared" si="28"/>
        <v>0</v>
      </c>
    </row>
    <row r="202" spans="1:10" ht="24.95" customHeight="1" thickBot="1" x14ac:dyDescent="0.3">
      <c r="A202" s="149"/>
      <c r="B202" s="132"/>
      <c r="C202" s="135"/>
      <c r="D202" s="135"/>
      <c r="E202" s="135"/>
      <c r="F202" s="38"/>
      <c r="G202" s="27" t="s">
        <v>14</v>
      </c>
      <c r="H202" s="33">
        <v>100</v>
      </c>
      <c r="I202" s="2"/>
      <c r="J202" s="28">
        <f t="shared" si="28"/>
        <v>0</v>
      </c>
    </row>
    <row r="203" spans="1:10" ht="24.95" customHeight="1" thickBot="1" x14ac:dyDescent="0.3">
      <c r="A203" s="149"/>
      <c r="B203" s="132"/>
      <c r="C203" s="135"/>
      <c r="D203" s="135"/>
      <c r="E203" s="135"/>
      <c r="F203" s="38"/>
      <c r="G203" s="27" t="s">
        <v>14</v>
      </c>
      <c r="H203" s="33">
        <v>100</v>
      </c>
      <c r="I203" s="2"/>
      <c r="J203" s="28">
        <f t="shared" si="28"/>
        <v>0</v>
      </c>
    </row>
    <row r="204" spans="1:10" ht="24.95" customHeight="1" x14ac:dyDescent="0.25">
      <c r="A204" s="149"/>
      <c r="B204" s="132"/>
      <c r="C204" s="135"/>
      <c r="D204" s="135"/>
      <c r="E204" s="135"/>
      <c r="F204" s="38"/>
      <c r="G204" s="27" t="s">
        <v>14</v>
      </c>
      <c r="H204" s="33">
        <v>100</v>
      </c>
      <c r="I204" s="2"/>
      <c r="J204" s="28">
        <f t="shared" si="28"/>
        <v>0</v>
      </c>
    </row>
    <row r="205" spans="1:10" ht="24.95" customHeight="1" thickBot="1" x14ac:dyDescent="0.3">
      <c r="A205" s="150"/>
      <c r="B205" s="133"/>
      <c r="C205" s="136"/>
      <c r="D205" s="136"/>
      <c r="E205" s="136"/>
      <c r="F205" s="137" t="s">
        <v>4</v>
      </c>
      <c r="G205" s="137"/>
      <c r="H205" s="137"/>
      <c r="I205" s="83">
        <f>SUM(I197:I204)</f>
        <v>0</v>
      </c>
      <c r="J205" s="84">
        <f>SUM(J197:J204)</f>
        <v>0</v>
      </c>
    </row>
    <row r="206" spans="1:10" ht="24.95" customHeight="1" thickBot="1" x14ac:dyDescent="0.3">
      <c r="A206" s="148" t="s">
        <v>7</v>
      </c>
      <c r="B206" s="131" t="s">
        <v>3</v>
      </c>
      <c r="C206" s="134" t="s">
        <v>88</v>
      </c>
      <c r="D206" s="134"/>
      <c r="E206" s="134" t="s">
        <v>92</v>
      </c>
      <c r="F206" s="37"/>
      <c r="G206" s="25">
        <v>42</v>
      </c>
      <c r="H206" s="33">
        <v>100</v>
      </c>
      <c r="I206" s="1"/>
      <c r="J206" s="26">
        <f t="shared" ref="J206:J213" si="29">H206*I206</f>
        <v>0</v>
      </c>
    </row>
    <row r="207" spans="1:10" ht="24.95" customHeight="1" thickBot="1" x14ac:dyDescent="0.3">
      <c r="A207" s="149"/>
      <c r="B207" s="132"/>
      <c r="C207" s="135"/>
      <c r="D207" s="135"/>
      <c r="E207" s="135"/>
      <c r="F207" s="38"/>
      <c r="G207" s="27" t="s">
        <v>14</v>
      </c>
      <c r="H207" s="33">
        <v>100</v>
      </c>
      <c r="I207" s="2"/>
      <c r="J207" s="28">
        <f t="shared" si="29"/>
        <v>0</v>
      </c>
    </row>
    <row r="208" spans="1:10" ht="24.95" customHeight="1" thickBot="1" x14ac:dyDescent="0.3">
      <c r="A208" s="149"/>
      <c r="B208" s="132"/>
      <c r="C208" s="135"/>
      <c r="D208" s="135"/>
      <c r="E208" s="135"/>
      <c r="F208" s="38"/>
      <c r="G208" s="27" t="s">
        <v>14</v>
      </c>
      <c r="H208" s="33">
        <v>100</v>
      </c>
      <c r="I208" s="2"/>
      <c r="J208" s="28">
        <f t="shared" si="29"/>
        <v>0</v>
      </c>
    </row>
    <row r="209" spans="1:10" ht="24.95" customHeight="1" thickBot="1" x14ac:dyDescent="0.3">
      <c r="A209" s="149"/>
      <c r="B209" s="132"/>
      <c r="C209" s="135"/>
      <c r="D209" s="135"/>
      <c r="E209" s="135"/>
      <c r="F209" s="38"/>
      <c r="G209" s="27" t="s">
        <v>14</v>
      </c>
      <c r="H209" s="33">
        <v>100</v>
      </c>
      <c r="I209" s="2"/>
      <c r="J209" s="28">
        <f t="shared" si="29"/>
        <v>0</v>
      </c>
    </row>
    <row r="210" spans="1:10" ht="24.95" customHeight="1" thickBot="1" x14ac:dyDescent="0.3">
      <c r="A210" s="149"/>
      <c r="B210" s="132"/>
      <c r="C210" s="135"/>
      <c r="D210" s="135"/>
      <c r="E210" s="135"/>
      <c r="F210" s="38"/>
      <c r="G210" s="27" t="s">
        <v>14</v>
      </c>
      <c r="H210" s="33">
        <v>100</v>
      </c>
      <c r="I210" s="2"/>
      <c r="J210" s="28">
        <f t="shared" si="29"/>
        <v>0</v>
      </c>
    </row>
    <row r="211" spans="1:10" ht="24.95" customHeight="1" thickBot="1" x14ac:dyDescent="0.3">
      <c r="A211" s="149"/>
      <c r="B211" s="132"/>
      <c r="C211" s="135"/>
      <c r="D211" s="135"/>
      <c r="E211" s="135"/>
      <c r="F211" s="38"/>
      <c r="G211" s="27" t="s">
        <v>14</v>
      </c>
      <c r="H211" s="33">
        <v>100</v>
      </c>
      <c r="I211" s="2"/>
      <c r="J211" s="28">
        <f t="shared" si="29"/>
        <v>0</v>
      </c>
    </row>
    <row r="212" spans="1:10" ht="24.95" customHeight="1" thickBot="1" x14ac:dyDescent="0.3">
      <c r="A212" s="149"/>
      <c r="B212" s="132"/>
      <c r="C212" s="135"/>
      <c r="D212" s="135"/>
      <c r="E212" s="135"/>
      <c r="F212" s="38"/>
      <c r="G212" s="27" t="s">
        <v>14</v>
      </c>
      <c r="H212" s="33">
        <v>100</v>
      </c>
      <c r="I212" s="2"/>
      <c r="J212" s="28">
        <f t="shared" si="29"/>
        <v>0</v>
      </c>
    </row>
    <row r="213" spans="1:10" ht="24.95" customHeight="1" x14ac:dyDescent="0.25">
      <c r="A213" s="149"/>
      <c r="B213" s="132"/>
      <c r="C213" s="135"/>
      <c r="D213" s="135"/>
      <c r="E213" s="135"/>
      <c r="F213" s="38"/>
      <c r="G213" s="27" t="s">
        <v>14</v>
      </c>
      <c r="H213" s="33">
        <v>100</v>
      </c>
      <c r="I213" s="2"/>
      <c r="J213" s="28">
        <f t="shared" si="29"/>
        <v>0</v>
      </c>
    </row>
    <row r="214" spans="1:10" ht="24.95" customHeight="1" x14ac:dyDescent="0.25">
      <c r="A214" s="150"/>
      <c r="B214" s="133"/>
      <c r="C214" s="136"/>
      <c r="D214" s="136"/>
      <c r="E214" s="136"/>
      <c r="F214" s="137" t="s">
        <v>4</v>
      </c>
      <c r="G214" s="137"/>
      <c r="H214" s="137"/>
      <c r="I214" s="83">
        <f>SUM(I206:I213)</f>
        <v>0</v>
      </c>
      <c r="J214" s="84">
        <f>SUM(J206:J213)</f>
        <v>0</v>
      </c>
    </row>
    <row r="215" spans="1:10" ht="30.75" customHeight="1" thickBot="1" x14ac:dyDescent="0.3">
      <c r="A215" s="204" t="s">
        <v>93</v>
      </c>
      <c r="B215" s="204"/>
      <c r="C215" s="204"/>
      <c r="D215" s="204"/>
      <c r="E215" s="204"/>
      <c r="F215" s="204"/>
      <c r="G215" s="204"/>
      <c r="H215" s="204"/>
      <c r="I215" s="122">
        <f>I187+I196+I205+I214</f>
        <v>0</v>
      </c>
      <c r="J215" s="123">
        <f>J187+J196+J205+J214</f>
        <v>0</v>
      </c>
    </row>
    <row r="216" spans="1:10" ht="44.25" customHeight="1" thickBot="1" x14ac:dyDescent="0.3">
      <c r="A216" s="270" t="s">
        <v>66</v>
      </c>
      <c r="B216" s="270"/>
      <c r="C216" s="270"/>
      <c r="D216" s="270"/>
      <c r="E216" s="270"/>
      <c r="F216" s="270"/>
      <c r="G216" s="270"/>
      <c r="H216" s="270"/>
      <c r="I216" s="270"/>
      <c r="J216" s="271"/>
    </row>
    <row r="217" spans="1:10" ht="24.95" customHeight="1" x14ac:dyDescent="0.25">
      <c r="A217" s="151" t="s">
        <v>7</v>
      </c>
      <c r="B217" s="166" t="s">
        <v>3</v>
      </c>
      <c r="C217" s="147" t="s">
        <v>73</v>
      </c>
      <c r="D217" s="138"/>
      <c r="E217" s="159" t="s">
        <v>68</v>
      </c>
      <c r="F217" s="269">
        <v>200</v>
      </c>
      <c r="G217" s="57">
        <v>42</v>
      </c>
      <c r="H217" s="80">
        <f>F217</f>
        <v>200</v>
      </c>
      <c r="I217" s="58"/>
      <c r="J217" s="78">
        <f>H217*I217</f>
        <v>0</v>
      </c>
    </row>
    <row r="218" spans="1:10" ht="24.95" customHeight="1" x14ac:dyDescent="0.25">
      <c r="A218" s="149"/>
      <c r="B218" s="132"/>
      <c r="C218" s="135"/>
      <c r="D218" s="139"/>
      <c r="E218" s="156"/>
      <c r="F218" s="38"/>
      <c r="G218" s="27">
        <v>44</v>
      </c>
      <c r="H218" s="81">
        <f>F217</f>
        <v>200</v>
      </c>
      <c r="I218" s="2"/>
      <c r="J218" s="28">
        <f t="shared" ref="J218:J222" si="30">H218*I218</f>
        <v>0</v>
      </c>
    </row>
    <row r="219" spans="1:10" ht="24.95" customHeight="1" x14ac:dyDescent="0.25">
      <c r="A219" s="149"/>
      <c r="B219" s="132"/>
      <c r="C219" s="135"/>
      <c r="D219" s="139"/>
      <c r="E219" s="156"/>
      <c r="F219" s="38"/>
      <c r="G219" s="27">
        <v>46</v>
      </c>
      <c r="H219" s="81">
        <f>F217</f>
        <v>200</v>
      </c>
      <c r="I219" s="2"/>
      <c r="J219" s="28">
        <f t="shared" si="30"/>
        <v>0</v>
      </c>
    </row>
    <row r="220" spans="1:10" ht="24.95" customHeight="1" x14ac:dyDescent="0.25">
      <c r="A220" s="149"/>
      <c r="B220" s="132"/>
      <c r="C220" s="135"/>
      <c r="D220" s="139"/>
      <c r="E220" s="156"/>
      <c r="F220" s="38"/>
      <c r="G220" s="27">
        <v>48</v>
      </c>
      <c r="H220" s="81">
        <f>F217</f>
        <v>200</v>
      </c>
      <c r="I220" s="2"/>
      <c r="J220" s="28">
        <f t="shared" si="30"/>
        <v>0</v>
      </c>
    </row>
    <row r="221" spans="1:10" ht="24.95" customHeight="1" x14ac:dyDescent="0.25">
      <c r="A221" s="149"/>
      <c r="B221" s="132"/>
      <c r="C221" s="135"/>
      <c r="D221" s="139"/>
      <c r="E221" s="156"/>
      <c r="F221" s="38"/>
      <c r="G221" s="27">
        <v>50</v>
      </c>
      <c r="H221" s="81">
        <f>F217</f>
        <v>200</v>
      </c>
      <c r="I221" s="2"/>
      <c r="J221" s="28">
        <f t="shared" si="30"/>
        <v>0</v>
      </c>
    </row>
    <row r="222" spans="1:10" ht="24.95" customHeight="1" x14ac:dyDescent="0.25">
      <c r="A222" s="149"/>
      <c r="B222" s="132"/>
      <c r="C222" s="135"/>
      <c r="D222" s="139"/>
      <c r="E222" s="156"/>
      <c r="F222" s="38"/>
      <c r="G222" s="27">
        <v>52</v>
      </c>
      <c r="H222" s="81">
        <f>F217</f>
        <v>200</v>
      </c>
      <c r="I222" s="2"/>
      <c r="J222" s="28">
        <f t="shared" si="30"/>
        <v>0</v>
      </c>
    </row>
    <row r="223" spans="1:10" ht="24.95" customHeight="1" thickBot="1" x14ac:dyDescent="0.3">
      <c r="A223" s="152"/>
      <c r="B223" s="158"/>
      <c r="C223" s="153"/>
      <c r="D223" s="140"/>
      <c r="E223" s="157"/>
      <c r="F223" s="146" t="s">
        <v>4</v>
      </c>
      <c r="G223" s="146"/>
      <c r="H223" s="146"/>
      <c r="I223" s="8">
        <f>SUM(I217:I222)</f>
        <v>0</v>
      </c>
      <c r="J223" s="35">
        <f>SUM(J217:J222)</f>
        <v>0</v>
      </c>
    </row>
    <row r="224" spans="1:10" ht="24.95" customHeight="1" x14ac:dyDescent="0.25">
      <c r="A224" s="149" t="s">
        <v>7</v>
      </c>
      <c r="B224" s="132" t="s">
        <v>3</v>
      </c>
      <c r="C224" s="125" t="s">
        <v>73</v>
      </c>
      <c r="D224" s="163"/>
      <c r="E224" s="201" t="s">
        <v>67</v>
      </c>
      <c r="F224" s="38"/>
      <c r="G224" s="27">
        <v>42</v>
      </c>
      <c r="H224" s="81">
        <f>F217</f>
        <v>200</v>
      </c>
      <c r="I224" s="2"/>
      <c r="J224" s="28">
        <f t="shared" ref="J224:J229" si="31">H224*I224</f>
        <v>0</v>
      </c>
    </row>
    <row r="225" spans="1:10" ht="24.95" customHeight="1" x14ac:dyDescent="0.25">
      <c r="A225" s="149"/>
      <c r="B225" s="132"/>
      <c r="C225" s="126"/>
      <c r="D225" s="164"/>
      <c r="E225" s="202"/>
      <c r="F225" s="38"/>
      <c r="G225" s="27">
        <v>44</v>
      </c>
      <c r="H225" s="81">
        <f>H218</f>
        <v>200</v>
      </c>
      <c r="I225" s="2"/>
      <c r="J225" s="28">
        <f t="shared" si="31"/>
        <v>0</v>
      </c>
    </row>
    <row r="226" spans="1:10" ht="24.95" customHeight="1" x14ac:dyDescent="0.25">
      <c r="A226" s="149"/>
      <c r="B226" s="132"/>
      <c r="C226" s="126"/>
      <c r="D226" s="164"/>
      <c r="E226" s="202"/>
      <c r="F226" s="38"/>
      <c r="G226" s="27">
        <v>46</v>
      </c>
      <c r="H226" s="81">
        <f>H219</f>
        <v>200</v>
      </c>
      <c r="I226" s="2"/>
      <c r="J226" s="28">
        <f t="shared" si="31"/>
        <v>0</v>
      </c>
    </row>
    <row r="227" spans="1:10" ht="24.95" customHeight="1" x14ac:dyDescent="0.25">
      <c r="A227" s="149"/>
      <c r="B227" s="132"/>
      <c r="C227" s="126"/>
      <c r="D227" s="164"/>
      <c r="E227" s="202"/>
      <c r="F227" s="38"/>
      <c r="G227" s="27" t="s">
        <v>14</v>
      </c>
      <c r="H227" s="81">
        <f>H220</f>
        <v>200</v>
      </c>
      <c r="I227" s="2"/>
      <c r="J227" s="28">
        <f t="shared" si="31"/>
        <v>0</v>
      </c>
    </row>
    <row r="228" spans="1:10" ht="24.95" customHeight="1" x14ac:dyDescent="0.25">
      <c r="A228" s="149"/>
      <c r="B228" s="132"/>
      <c r="C228" s="126"/>
      <c r="D228" s="164"/>
      <c r="E228" s="202"/>
      <c r="F228" s="38"/>
      <c r="G228" s="27" t="s">
        <v>14</v>
      </c>
      <c r="H228" s="81">
        <f>H221</f>
        <v>200</v>
      </c>
      <c r="I228" s="2"/>
      <c r="J228" s="28">
        <f t="shared" si="31"/>
        <v>0</v>
      </c>
    </row>
    <row r="229" spans="1:10" ht="24.95" customHeight="1" x14ac:dyDescent="0.25">
      <c r="A229" s="149"/>
      <c r="B229" s="132"/>
      <c r="C229" s="126"/>
      <c r="D229" s="164"/>
      <c r="E229" s="202"/>
      <c r="F229" s="38"/>
      <c r="G229" s="27" t="s">
        <v>14</v>
      </c>
      <c r="H229" s="81">
        <f>H222</f>
        <v>200</v>
      </c>
      <c r="I229" s="2"/>
      <c r="J229" s="28">
        <f t="shared" si="31"/>
        <v>0</v>
      </c>
    </row>
    <row r="230" spans="1:10" ht="24.95" customHeight="1" thickBot="1" x14ac:dyDescent="0.3">
      <c r="A230" s="152"/>
      <c r="B230" s="158"/>
      <c r="C230" s="127"/>
      <c r="D230" s="165"/>
      <c r="E230" s="203"/>
      <c r="F230" s="198" t="s">
        <v>4</v>
      </c>
      <c r="G230" s="199"/>
      <c r="H230" s="200"/>
      <c r="I230" s="8">
        <f>SUM(I224:I229)</f>
        <v>0</v>
      </c>
      <c r="J230" s="35">
        <f>SUM(J224:J229)</f>
        <v>0</v>
      </c>
    </row>
    <row r="231" spans="1:10" ht="24.95" customHeight="1" x14ac:dyDescent="0.25">
      <c r="A231" s="149" t="s">
        <v>7</v>
      </c>
      <c r="B231" s="132" t="s">
        <v>3</v>
      </c>
      <c r="C231" s="135" t="s">
        <v>73</v>
      </c>
      <c r="D231" s="139"/>
      <c r="E231" s="156" t="s">
        <v>69</v>
      </c>
      <c r="F231" s="109">
        <v>200</v>
      </c>
      <c r="G231" s="27">
        <v>42</v>
      </c>
      <c r="H231" s="81">
        <f>F217</f>
        <v>200</v>
      </c>
      <c r="I231" s="2"/>
      <c r="J231" s="28">
        <f t="shared" ref="J231:J236" si="32">H231*I231</f>
        <v>0</v>
      </c>
    </row>
    <row r="232" spans="1:10" ht="24.95" customHeight="1" x14ac:dyDescent="0.25">
      <c r="A232" s="149"/>
      <c r="B232" s="132"/>
      <c r="C232" s="135"/>
      <c r="D232" s="139"/>
      <c r="E232" s="156"/>
      <c r="F232" s="38"/>
      <c r="G232" s="27">
        <v>44</v>
      </c>
      <c r="H232" s="81">
        <f>H218</f>
        <v>200</v>
      </c>
      <c r="I232" s="2"/>
      <c r="J232" s="28">
        <f t="shared" si="32"/>
        <v>0</v>
      </c>
    </row>
    <row r="233" spans="1:10" ht="24.95" customHeight="1" x14ac:dyDescent="0.25">
      <c r="A233" s="149"/>
      <c r="B233" s="132"/>
      <c r="C233" s="135"/>
      <c r="D233" s="139"/>
      <c r="E233" s="156"/>
      <c r="F233" s="38"/>
      <c r="G233" s="27">
        <v>46</v>
      </c>
      <c r="H233" s="81">
        <f>H219</f>
        <v>200</v>
      </c>
      <c r="I233" s="2"/>
      <c r="J233" s="28">
        <f t="shared" si="32"/>
        <v>0</v>
      </c>
    </row>
    <row r="234" spans="1:10" ht="24.95" customHeight="1" x14ac:dyDescent="0.25">
      <c r="A234" s="149"/>
      <c r="B234" s="132"/>
      <c r="C234" s="135"/>
      <c r="D234" s="139"/>
      <c r="E234" s="156"/>
      <c r="F234" s="38"/>
      <c r="G234" s="27">
        <v>48</v>
      </c>
      <c r="H234" s="81">
        <f>H220</f>
        <v>200</v>
      </c>
      <c r="I234" s="2"/>
      <c r="J234" s="28">
        <f t="shared" si="32"/>
        <v>0</v>
      </c>
    </row>
    <row r="235" spans="1:10" ht="24.95" customHeight="1" x14ac:dyDescent="0.25">
      <c r="A235" s="149"/>
      <c r="B235" s="132"/>
      <c r="C235" s="135"/>
      <c r="D235" s="139"/>
      <c r="E235" s="156"/>
      <c r="F235" s="38"/>
      <c r="G235" s="27" t="s">
        <v>14</v>
      </c>
      <c r="H235" s="81">
        <f>H221</f>
        <v>200</v>
      </c>
      <c r="I235" s="2"/>
      <c r="J235" s="28">
        <f t="shared" si="32"/>
        <v>0</v>
      </c>
    </row>
    <row r="236" spans="1:10" ht="24.95" customHeight="1" x14ac:dyDescent="0.25">
      <c r="A236" s="149"/>
      <c r="B236" s="132"/>
      <c r="C236" s="135"/>
      <c r="D236" s="139"/>
      <c r="E236" s="156"/>
      <c r="F236" s="38"/>
      <c r="G236" s="27" t="s">
        <v>14</v>
      </c>
      <c r="H236" s="81">
        <f>H222</f>
        <v>200</v>
      </c>
      <c r="I236" s="2"/>
      <c r="J236" s="28">
        <f t="shared" si="32"/>
        <v>0</v>
      </c>
    </row>
    <row r="237" spans="1:10" ht="24.95" customHeight="1" thickBot="1" x14ac:dyDescent="0.3">
      <c r="A237" s="152"/>
      <c r="B237" s="158"/>
      <c r="C237" s="153"/>
      <c r="D237" s="140"/>
      <c r="E237" s="157"/>
      <c r="F237" s="146" t="s">
        <v>4</v>
      </c>
      <c r="G237" s="146"/>
      <c r="H237" s="146"/>
      <c r="I237" s="8">
        <f>SUM(I231:I236)</f>
        <v>0</v>
      </c>
      <c r="J237" s="35">
        <f>SUM(J231:J236)</f>
        <v>0</v>
      </c>
    </row>
    <row r="238" spans="1:10" ht="24.95" customHeight="1" x14ac:dyDescent="0.25">
      <c r="A238" s="149" t="s">
        <v>7</v>
      </c>
      <c r="B238" s="132" t="s">
        <v>3</v>
      </c>
      <c r="C238" s="135" t="s">
        <v>73</v>
      </c>
      <c r="D238" s="139"/>
      <c r="E238" s="156" t="s">
        <v>70</v>
      </c>
      <c r="F238" s="109">
        <v>200</v>
      </c>
      <c r="G238" s="27" t="s">
        <v>14</v>
      </c>
      <c r="H238" s="66">
        <f>F238</f>
        <v>200</v>
      </c>
      <c r="I238" s="2"/>
      <c r="J238" s="28">
        <f t="shared" ref="J238:J243" si="33">H238*I238</f>
        <v>0</v>
      </c>
    </row>
    <row r="239" spans="1:10" ht="24.95" customHeight="1" x14ac:dyDescent="0.25">
      <c r="A239" s="149"/>
      <c r="B239" s="132"/>
      <c r="C239" s="135"/>
      <c r="D239" s="139"/>
      <c r="E239" s="156"/>
      <c r="F239" s="38"/>
      <c r="G239" s="27">
        <v>44</v>
      </c>
      <c r="H239" s="66">
        <f>F238</f>
        <v>200</v>
      </c>
      <c r="I239" s="2"/>
      <c r="J239" s="28">
        <f t="shared" si="33"/>
        <v>0</v>
      </c>
    </row>
    <row r="240" spans="1:10" ht="24.95" customHeight="1" x14ac:dyDescent="0.25">
      <c r="A240" s="149"/>
      <c r="B240" s="132"/>
      <c r="C240" s="135"/>
      <c r="D240" s="139"/>
      <c r="E240" s="156"/>
      <c r="F240" s="38"/>
      <c r="G240" s="27" t="s">
        <v>14</v>
      </c>
      <c r="H240" s="66">
        <f>F238</f>
        <v>200</v>
      </c>
      <c r="I240" s="2"/>
      <c r="J240" s="28">
        <f t="shared" si="33"/>
        <v>0</v>
      </c>
    </row>
    <row r="241" spans="1:10" ht="24.95" customHeight="1" x14ac:dyDescent="0.25">
      <c r="A241" s="149"/>
      <c r="B241" s="132"/>
      <c r="C241" s="135"/>
      <c r="D241" s="139"/>
      <c r="E241" s="156"/>
      <c r="F241" s="38"/>
      <c r="G241" s="27" t="s">
        <v>14</v>
      </c>
      <c r="H241" s="66">
        <f>F238</f>
        <v>200</v>
      </c>
      <c r="I241" s="2"/>
      <c r="J241" s="28">
        <f t="shared" si="33"/>
        <v>0</v>
      </c>
    </row>
    <row r="242" spans="1:10" ht="24.95" customHeight="1" x14ac:dyDescent="0.25">
      <c r="A242" s="149"/>
      <c r="B242" s="132"/>
      <c r="C242" s="135"/>
      <c r="D242" s="139"/>
      <c r="E242" s="156"/>
      <c r="F242" s="38"/>
      <c r="G242" s="27" t="s">
        <v>14</v>
      </c>
      <c r="H242" s="66">
        <f>F238</f>
        <v>200</v>
      </c>
      <c r="I242" s="2"/>
      <c r="J242" s="28">
        <f t="shared" si="33"/>
        <v>0</v>
      </c>
    </row>
    <row r="243" spans="1:10" ht="24.95" customHeight="1" x14ac:dyDescent="0.25">
      <c r="A243" s="149"/>
      <c r="B243" s="132"/>
      <c r="C243" s="135"/>
      <c r="D243" s="139"/>
      <c r="E243" s="156"/>
      <c r="F243" s="38"/>
      <c r="G243" s="27" t="s">
        <v>14</v>
      </c>
      <c r="H243" s="66">
        <f>F238</f>
        <v>200</v>
      </c>
      <c r="I243" s="2"/>
      <c r="J243" s="28">
        <f t="shared" si="33"/>
        <v>0</v>
      </c>
    </row>
    <row r="244" spans="1:10" ht="24.95" customHeight="1" thickBot="1" x14ac:dyDescent="0.3">
      <c r="A244" s="152"/>
      <c r="B244" s="158"/>
      <c r="C244" s="153"/>
      <c r="D244" s="140"/>
      <c r="E244" s="157"/>
      <c r="F244" s="146" t="s">
        <v>4</v>
      </c>
      <c r="G244" s="146"/>
      <c r="H244" s="146"/>
      <c r="I244" s="8">
        <f>SUM(I238:I243)</f>
        <v>0</v>
      </c>
      <c r="J244" s="35">
        <f>SUM(J238:J243)</f>
        <v>0</v>
      </c>
    </row>
    <row r="245" spans="1:10" ht="22.5" customHeight="1" thickBot="1" x14ac:dyDescent="0.3">
      <c r="A245" s="171" t="s">
        <v>71</v>
      </c>
      <c r="B245" s="172"/>
      <c r="C245" s="172"/>
      <c r="D245" s="172"/>
      <c r="E245" s="172"/>
      <c r="F245" s="172"/>
      <c r="G245" s="172"/>
      <c r="H245" s="172"/>
      <c r="I245" s="85">
        <f>I223+I230+I237+I244</f>
        <v>0</v>
      </c>
      <c r="J245" s="86">
        <f>J223+J230+J237+J244</f>
        <v>0</v>
      </c>
    </row>
    <row r="246" spans="1:10" ht="44.25" customHeight="1" thickBot="1" x14ac:dyDescent="0.3">
      <c r="A246" s="154" t="s">
        <v>72</v>
      </c>
      <c r="B246" s="154"/>
      <c r="C246" s="154"/>
      <c r="D246" s="154"/>
      <c r="E246" s="154"/>
      <c r="F246" s="154"/>
      <c r="G246" s="154"/>
      <c r="H246" s="154"/>
      <c r="I246" s="154"/>
      <c r="J246" s="155"/>
    </row>
    <row r="247" spans="1:10" ht="20.100000000000001" customHeight="1" x14ac:dyDescent="0.25">
      <c r="A247" s="148" t="s">
        <v>7</v>
      </c>
      <c r="B247" s="131" t="s">
        <v>3</v>
      </c>
      <c r="C247" s="134" t="s">
        <v>73</v>
      </c>
      <c r="D247" s="160"/>
      <c r="E247" s="161" t="s">
        <v>74</v>
      </c>
      <c r="F247" s="101">
        <v>200</v>
      </c>
      <c r="G247" s="25" t="s">
        <v>14</v>
      </c>
      <c r="H247" s="124">
        <f>F247</f>
        <v>200</v>
      </c>
      <c r="I247" s="1"/>
      <c r="J247" s="26">
        <f t="shared" ref="J247:J255" si="34">H247*I247</f>
        <v>0</v>
      </c>
    </row>
    <row r="248" spans="1:10" ht="20.100000000000001" customHeight="1" x14ac:dyDescent="0.25">
      <c r="A248" s="149"/>
      <c r="B248" s="132"/>
      <c r="C248" s="135"/>
      <c r="D248" s="139"/>
      <c r="E248" s="156"/>
      <c r="F248" s="38"/>
      <c r="G248" s="27" t="s">
        <v>14</v>
      </c>
      <c r="H248" s="66">
        <f>F247</f>
        <v>200</v>
      </c>
      <c r="I248" s="2"/>
      <c r="J248" s="28">
        <f t="shared" si="34"/>
        <v>0</v>
      </c>
    </row>
    <row r="249" spans="1:10" ht="20.100000000000001" customHeight="1" x14ac:dyDescent="0.25">
      <c r="A249" s="149"/>
      <c r="B249" s="132"/>
      <c r="C249" s="135"/>
      <c r="D249" s="139"/>
      <c r="E249" s="156"/>
      <c r="F249" s="38"/>
      <c r="G249" s="27">
        <v>44</v>
      </c>
      <c r="H249" s="66">
        <f>F247</f>
        <v>200</v>
      </c>
      <c r="I249" s="2"/>
      <c r="J249" s="28">
        <f t="shared" si="34"/>
        <v>0</v>
      </c>
    </row>
    <row r="250" spans="1:10" ht="20.100000000000001" customHeight="1" x14ac:dyDescent="0.25">
      <c r="A250" s="149"/>
      <c r="B250" s="132"/>
      <c r="C250" s="135"/>
      <c r="D250" s="139"/>
      <c r="E250" s="156"/>
      <c r="F250" s="38"/>
      <c r="G250" s="27">
        <v>46</v>
      </c>
      <c r="H250" s="66">
        <f>F247</f>
        <v>200</v>
      </c>
      <c r="I250" s="2"/>
      <c r="J250" s="28">
        <f t="shared" si="34"/>
        <v>0</v>
      </c>
    </row>
    <row r="251" spans="1:10" ht="20.100000000000001" customHeight="1" x14ac:dyDescent="0.25">
      <c r="A251" s="149"/>
      <c r="B251" s="132"/>
      <c r="C251" s="135"/>
      <c r="D251" s="139"/>
      <c r="E251" s="156"/>
      <c r="F251" s="38"/>
      <c r="G251" s="27" t="s">
        <v>14</v>
      </c>
      <c r="H251" s="66">
        <f>F247</f>
        <v>200</v>
      </c>
      <c r="I251" s="2"/>
      <c r="J251" s="28">
        <f t="shared" si="34"/>
        <v>0</v>
      </c>
    </row>
    <row r="252" spans="1:10" ht="20.100000000000001" customHeight="1" x14ac:dyDescent="0.25">
      <c r="A252" s="149"/>
      <c r="B252" s="132"/>
      <c r="C252" s="135"/>
      <c r="D252" s="139"/>
      <c r="E252" s="156"/>
      <c r="F252" s="38"/>
      <c r="G252" s="27" t="s">
        <v>14</v>
      </c>
      <c r="H252" s="66">
        <f>F247</f>
        <v>200</v>
      </c>
      <c r="I252" s="2"/>
      <c r="J252" s="28">
        <f t="shared" si="34"/>
        <v>0</v>
      </c>
    </row>
    <row r="253" spans="1:10" ht="20.100000000000001" customHeight="1" x14ac:dyDescent="0.25">
      <c r="A253" s="149"/>
      <c r="B253" s="132"/>
      <c r="C253" s="135"/>
      <c r="D253" s="139"/>
      <c r="E253" s="156"/>
      <c r="F253" s="38"/>
      <c r="G253" s="27" t="s">
        <v>14</v>
      </c>
      <c r="H253" s="66">
        <f>F247</f>
        <v>200</v>
      </c>
      <c r="I253" s="2"/>
      <c r="J253" s="28">
        <f t="shared" si="34"/>
        <v>0</v>
      </c>
    </row>
    <row r="254" spans="1:10" ht="20.100000000000001" customHeight="1" x14ac:dyDescent="0.25">
      <c r="A254" s="149"/>
      <c r="B254" s="132"/>
      <c r="C254" s="135"/>
      <c r="D254" s="139"/>
      <c r="E254" s="156"/>
      <c r="F254" s="38"/>
      <c r="G254" s="27" t="s">
        <v>14</v>
      </c>
      <c r="H254" s="66">
        <f>F247</f>
        <v>200</v>
      </c>
      <c r="I254" s="2"/>
      <c r="J254" s="28">
        <f t="shared" si="34"/>
        <v>0</v>
      </c>
    </row>
    <row r="255" spans="1:10" ht="20.100000000000001" customHeight="1" x14ac:dyDescent="0.25">
      <c r="A255" s="149"/>
      <c r="B255" s="132"/>
      <c r="C255" s="135"/>
      <c r="D255" s="139"/>
      <c r="E255" s="156"/>
      <c r="F255" s="38"/>
      <c r="G255" s="27" t="s">
        <v>14</v>
      </c>
      <c r="H255" s="66">
        <f>F247</f>
        <v>200</v>
      </c>
      <c r="I255" s="2"/>
      <c r="J255" s="28">
        <f t="shared" si="34"/>
        <v>0</v>
      </c>
    </row>
    <row r="256" spans="1:10" ht="20.100000000000001" customHeight="1" thickBot="1" x14ac:dyDescent="0.3">
      <c r="A256" s="152"/>
      <c r="B256" s="158"/>
      <c r="C256" s="153"/>
      <c r="D256" s="140"/>
      <c r="E256" s="157"/>
      <c r="F256" s="146" t="s">
        <v>4</v>
      </c>
      <c r="G256" s="146"/>
      <c r="H256" s="146"/>
      <c r="I256" s="8">
        <f>SUM(I247:I255)</f>
        <v>0</v>
      </c>
      <c r="J256" s="35">
        <f>SUM(J247:J255)</f>
        <v>0</v>
      </c>
    </row>
    <row r="257" spans="1:10" ht="20.100000000000001" customHeight="1" x14ac:dyDescent="0.25">
      <c r="A257" s="151" t="s">
        <v>7</v>
      </c>
      <c r="B257" s="166" t="s">
        <v>3</v>
      </c>
      <c r="C257" s="147" t="s">
        <v>73</v>
      </c>
      <c r="D257" s="138"/>
      <c r="E257" s="159" t="s">
        <v>75</v>
      </c>
      <c r="F257" s="87"/>
      <c r="G257" s="57" t="s">
        <v>14</v>
      </c>
      <c r="H257" s="91">
        <f>F247</f>
        <v>200</v>
      </c>
      <c r="I257" s="58"/>
      <c r="J257" s="78">
        <f t="shared" ref="J257:J265" si="35">H257*I257</f>
        <v>0</v>
      </c>
    </row>
    <row r="258" spans="1:10" ht="20.100000000000001" customHeight="1" x14ac:dyDescent="0.25">
      <c r="A258" s="149"/>
      <c r="B258" s="132"/>
      <c r="C258" s="135"/>
      <c r="D258" s="139"/>
      <c r="E258" s="156"/>
      <c r="F258" s="38"/>
      <c r="G258" s="27" t="s">
        <v>14</v>
      </c>
      <c r="H258" s="66">
        <f t="shared" ref="H258:H265" si="36">H248</f>
        <v>200</v>
      </c>
      <c r="I258" s="2"/>
      <c r="J258" s="28">
        <f t="shared" si="35"/>
        <v>0</v>
      </c>
    </row>
    <row r="259" spans="1:10" ht="20.100000000000001" customHeight="1" x14ac:dyDescent="0.25">
      <c r="A259" s="149"/>
      <c r="B259" s="132"/>
      <c r="C259" s="135"/>
      <c r="D259" s="139"/>
      <c r="E259" s="156"/>
      <c r="F259" s="38"/>
      <c r="G259" s="27">
        <v>44</v>
      </c>
      <c r="H259" s="66">
        <f t="shared" si="36"/>
        <v>200</v>
      </c>
      <c r="I259" s="2"/>
      <c r="J259" s="28">
        <f t="shared" si="35"/>
        <v>0</v>
      </c>
    </row>
    <row r="260" spans="1:10" ht="20.100000000000001" customHeight="1" x14ac:dyDescent="0.25">
      <c r="A260" s="149"/>
      <c r="B260" s="132"/>
      <c r="C260" s="135"/>
      <c r="D260" s="139"/>
      <c r="E260" s="156"/>
      <c r="F260" s="38"/>
      <c r="G260" s="27">
        <v>46</v>
      </c>
      <c r="H260" s="66">
        <f t="shared" si="36"/>
        <v>200</v>
      </c>
      <c r="I260" s="2"/>
      <c r="J260" s="28">
        <f t="shared" si="35"/>
        <v>0</v>
      </c>
    </row>
    <row r="261" spans="1:10" ht="20.100000000000001" customHeight="1" x14ac:dyDescent="0.25">
      <c r="A261" s="149"/>
      <c r="B261" s="132"/>
      <c r="C261" s="135"/>
      <c r="D261" s="139"/>
      <c r="E261" s="156"/>
      <c r="F261" s="38"/>
      <c r="G261" s="27" t="s">
        <v>14</v>
      </c>
      <c r="H261" s="66">
        <f t="shared" si="36"/>
        <v>200</v>
      </c>
      <c r="I261" s="2"/>
      <c r="J261" s="28">
        <f t="shared" si="35"/>
        <v>0</v>
      </c>
    </row>
    <row r="262" spans="1:10" ht="20.100000000000001" customHeight="1" x14ac:dyDescent="0.25">
      <c r="A262" s="149"/>
      <c r="B262" s="132"/>
      <c r="C262" s="135"/>
      <c r="D262" s="139"/>
      <c r="E262" s="156"/>
      <c r="F262" s="38"/>
      <c r="G262" s="27" t="s">
        <v>14</v>
      </c>
      <c r="H262" s="66">
        <f t="shared" si="36"/>
        <v>200</v>
      </c>
      <c r="I262" s="2"/>
      <c r="J262" s="28">
        <f t="shared" si="35"/>
        <v>0</v>
      </c>
    </row>
    <row r="263" spans="1:10" ht="20.100000000000001" customHeight="1" x14ac:dyDescent="0.25">
      <c r="A263" s="149"/>
      <c r="B263" s="132"/>
      <c r="C263" s="135"/>
      <c r="D263" s="139"/>
      <c r="E263" s="156"/>
      <c r="F263" s="38"/>
      <c r="G263" s="27" t="s">
        <v>14</v>
      </c>
      <c r="H263" s="66">
        <f t="shared" si="36"/>
        <v>200</v>
      </c>
      <c r="I263" s="2"/>
      <c r="J263" s="28">
        <f t="shared" si="35"/>
        <v>0</v>
      </c>
    </row>
    <row r="264" spans="1:10" ht="20.100000000000001" customHeight="1" x14ac:dyDescent="0.25">
      <c r="A264" s="149"/>
      <c r="B264" s="132"/>
      <c r="C264" s="135"/>
      <c r="D264" s="139"/>
      <c r="E264" s="156"/>
      <c r="F264" s="38"/>
      <c r="G264" s="27" t="s">
        <v>14</v>
      </c>
      <c r="H264" s="66">
        <f t="shared" si="36"/>
        <v>200</v>
      </c>
      <c r="I264" s="2"/>
      <c r="J264" s="28">
        <f t="shared" si="35"/>
        <v>0</v>
      </c>
    </row>
    <row r="265" spans="1:10" ht="20.100000000000001" customHeight="1" x14ac:dyDescent="0.25">
      <c r="A265" s="149"/>
      <c r="B265" s="132"/>
      <c r="C265" s="135"/>
      <c r="D265" s="139"/>
      <c r="E265" s="156"/>
      <c r="F265" s="38"/>
      <c r="G265" s="27" t="s">
        <v>14</v>
      </c>
      <c r="H265" s="66">
        <f t="shared" si="36"/>
        <v>200</v>
      </c>
      <c r="I265" s="2"/>
      <c r="J265" s="28">
        <f t="shared" si="35"/>
        <v>0</v>
      </c>
    </row>
    <row r="266" spans="1:10" ht="20.100000000000001" customHeight="1" thickBot="1" x14ac:dyDescent="0.3">
      <c r="A266" s="152"/>
      <c r="B266" s="158"/>
      <c r="C266" s="153"/>
      <c r="D266" s="140"/>
      <c r="E266" s="157"/>
      <c r="F266" s="146" t="s">
        <v>4</v>
      </c>
      <c r="G266" s="146"/>
      <c r="H266" s="146"/>
      <c r="I266" s="8">
        <f>SUM(I257:I265)</f>
        <v>0</v>
      </c>
      <c r="J266" s="35">
        <f>SUM(J257:J265)</f>
        <v>0</v>
      </c>
    </row>
    <row r="267" spans="1:10" ht="22.5" customHeight="1" thickBot="1" x14ac:dyDescent="0.3">
      <c r="A267" s="171" t="s">
        <v>76</v>
      </c>
      <c r="B267" s="172"/>
      <c r="C267" s="172"/>
      <c r="D267" s="172"/>
      <c r="E267" s="172"/>
      <c r="F267" s="172"/>
      <c r="G267" s="172"/>
      <c r="H267" s="172"/>
      <c r="I267" s="85">
        <f>I256+I266</f>
        <v>0</v>
      </c>
      <c r="J267" s="86">
        <f>J256+J266</f>
        <v>0</v>
      </c>
    </row>
    <row r="268" spans="1:10" ht="44.25" customHeight="1" thickBot="1" x14ac:dyDescent="0.3">
      <c r="A268" s="154" t="s">
        <v>77</v>
      </c>
      <c r="B268" s="154"/>
      <c r="C268" s="154"/>
      <c r="D268" s="154"/>
      <c r="E268" s="154"/>
      <c r="F268" s="154"/>
      <c r="G268" s="154"/>
      <c r="H268" s="154"/>
      <c r="I268" s="154"/>
      <c r="J268" s="155"/>
    </row>
    <row r="269" spans="1:10" ht="20.100000000000001" customHeight="1" x14ac:dyDescent="0.25">
      <c r="A269" s="148" t="s">
        <v>7</v>
      </c>
      <c r="B269" s="131" t="s">
        <v>3</v>
      </c>
      <c r="C269" s="134" t="s">
        <v>79</v>
      </c>
      <c r="D269" s="160"/>
      <c r="E269" s="161" t="s">
        <v>78</v>
      </c>
      <c r="F269" s="101">
        <v>399</v>
      </c>
      <c r="G269" s="25">
        <v>40</v>
      </c>
      <c r="H269" s="124">
        <f>F269</f>
        <v>399</v>
      </c>
      <c r="I269" s="1"/>
      <c r="J269" s="26">
        <f>H269*I269</f>
        <v>0</v>
      </c>
    </row>
    <row r="270" spans="1:10" ht="20.100000000000001" customHeight="1" x14ac:dyDescent="0.25">
      <c r="A270" s="149"/>
      <c r="B270" s="132"/>
      <c r="C270" s="135"/>
      <c r="D270" s="139"/>
      <c r="E270" s="156"/>
      <c r="F270" s="38"/>
      <c r="G270" s="27" t="s">
        <v>14</v>
      </c>
      <c r="H270" s="66">
        <f>F269</f>
        <v>399</v>
      </c>
      <c r="I270" s="2"/>
      <c r="J270" s="28">
        <f t="shared" ref="J270:J277" si="37">H270*I270</f>
        <v>0</v>
      </c>
    </row>
    <row r="271" spans="1:10" ht="20.100000000000001" customHeight="1" x14ac:dyDescent="0.25">
      <c r="A271" s="149"/>
      <c r="B271" s="132"/>
      <c r="C271" s="135"/>
      <c r="D271" s="139"/>
      <c r="E271" s="156"/>
      <c r="F271" s="38"/>
      <c r="G271" s="27" t="s">
        <v>14</v>
      </c>
      <c r="H271" s="66">
        <f>F269</f>
        <v>399</v>
      </c>
      <c r="I271" s="2"/>
      <c r="J271" s="28">
        <f t="shared" si="37"/>
        <v>0</v>
      </c>
    </row>
    <row r="272" spans="1:10" ht="20.100000000000001" customHeight="1" x14ac:dyDescent="0.25">
      <c r="A272" s="149"/>
      <c r="B272" s="132"/>
      <c r="C272" s="135"/>
      <c r="D272" s="139"/>
      <c r="E272" s="156"/>
      <c r="F272" s="38"/>
      <c r="G272" s="27" t="s">
        <v>14</v>
      </c>
      <c r="H272" s="66">
        <f>F269</f>
        <v>399</v>
      </c>
      <c r="I272" s="2"/>
      <c r="J272" s="28">
        <f t="shared" si="37"/>
        <v>0</v>
      </c>
    </row>
    <row r="273" spans="1:10" ht="20.100000000000001" customHeight="1" x14ac:dyDescent="0.25">
      <c r="A273" s="149"/>
      <c r="B273" s="132"/>
      <c r="C273" s="135"/>
      <c r="D273" s="139"/>
      <c r="E273" s="156"/>
      <c r="F273" s="38"/>
      <c r="G273" s="27" t="s">
        <v>14</v>
      </c>
      <c r="H273" s="81">
        <f>F269</f>
        <v>399</v>
      </c>
      <c r="I273" s="2"/>
      <c r="J273" s="28">
        <f t="shared" si="37"/>
        <v>0</v>
      </c>
    </row>
    <row r="274" spans="1:10" ht="20.100000000000001" customHeight="1" x14ac:dyDescent="0.25">
      <c r="A274" s="149"/>
      <c r="B274" s="132"/>
      <c r="C274" s="135"/>
      <c r="D274" s="139"/>
      <c r="E274" s="156"/>
      <c r="F274" s="38"/>
      <c r="G274" s="27" t="s">
        <v>14</v>
      </c>
      <c r="H274" s="81">
        <f>F269</f>
        <v>399</v>
      </c>
      <c r="I274" s="2"/>
      <c r="J274" s="28">
        <f t="shared" si="37"/>
        <v>0</v>
      </c>
    </row>
    <row r="275" spans="1:10" ht="20.100000000000001" customHeight="1" x14ac:dyDescent="0.25">
      <c r="A275" s="149"/>
      <c r="B275" s="132"/>
      <c r="C275" s="135"/>
      <c r="D275" s="139"/>
      <c r="E275" s="156"/>
      <c r="F275" s="38"/>
      <c r="G275" s="27" t="s">
        <v>14</v>
      </c>
      <c r="H275" s="81">
        <f>F269</f>
        <v>399</v>
      </c>
      <c r="I275" s="2"/>
      <c r="J275" s="28">
        <f t="shared" si="37"/>
        <v>0</v>
      </c>
    </row>
    <row r="276" spans="1:10" ht="20.100000000000001" customHeight="1" x14ac:dyDescent="0.25">
      <c r="A276" s="149"/>
      <c r="B276" s="132"/>
      <c r="C276" s="135"/>
      <c r="D276" s="139"/>
      <c r="E276" s="156"/>
      <c r="F276" s="38"/>
      <c r="G276" s="27" t="s">
        <v>14</v>
      </c>
      <c r="H276" s="81">
        <f>F269</f>
        <v>399</v>
      </c>
      <c r="I276" s="2"/>
      <c r="J276" s="28">
        <f t="shared" si="37"/>
        <v>0</v>
      </c>
    </row>
    <row r="277" spans="1:10" ht="20.100000000000001" customHeight="1" x14ac:dyDescent="0.25">
      <c r="A277" s="149"/>
      <c r="B277" s="132"/>
      <c r="C277" s="135"/>
      <c r="D277" s="139"/>
      <c r="E277" s="156"/>
      <c r="F277" s="38"/>
      <c r="G277" s="27" t="s">
        <v>14</v>
      </c>
      <c r="H277" s="81">
        <f>F269</f>
        <v>399</v>
      </c>
      <c r="I277" s="2"/>
      <c r="J277" s="28">
        <f t="shared" si="37"/>
        <v>0</v>
      </c>
    </row>
    <row r="278" spans="1:10" ht="20.100000000000001" customHeight="1" thickBot="1" x14ac:dyDescent="0.3">
      <c r="A278" s="152"/>
      <c r="B278" s="158"/>
      <c r="C278" s="153"/>
      <c r="D278" s="140"/>
      <c r="E278" s="157"/>
      <c r="F278" s="146" t="s">
        <v>4</v>
      </c>
      <c r="G278" s="146"/>
      <c r="H278" s="146"/>
      <c r="I278" s="8">
        <f>SUM(I269:I277)</f>
        <v>0</v>
      </c>
      <c r="J278" s="35">
        <f>SUM(J269:J277)</f>
        <v>0</v>
      </c>
    </row>
    <row r="279" spans="1:10" ht="20.100000000000001" customHeight="1" x14ac:dyDescent="0.25">
      <c r="A279" s="151" t="s">
        <v>7</v>
      </c>
      <c r="B279" s="166" t="s">
        <v>3</v>
      </c>
      <c r="C279" s="147" t="s">
        <v>79</v>
      </c>
      <c r="D279" s="138"/>
      <c r="E279" s="159" t="s">
        <v>80</v>
      </c>
      <c r="F279" s="87"/>
      <c r="G279" s="57">
        <v>40</v>
      </c>
      <c r="H279" s="91">
        <f>F269</f>
        <v>399</v>
      </c>
      <c r="I279" s="58"/>
      <c r="J279" s="78">
        <f t="shared" ref="J279:J287" si="38">H279*I279</f>
        <v>0</v>
      </c>
    </row>
    <row r="280" spans="1:10" ht="20.100000000000001" customHeight="1" x14ac:dyDescent="0.25">
      <c r="A280" s="149"/>
      <c r="B280" s="132"/>
      <c r="C280" s="135"/>
      <c r="D280" s="139"/>
      <c r="E280" s="156"/>
      <c r="F280" s="38"/>
      <c r="G280" s="27" t="s">
        <v>14</v>
      </c>
      <c r="H280" s="66">
        <f t="shared" ref="H280:H287" si="39">H270</f>
        <v>399</v>
      </c>
      <c r="I280" s="2"/>
      <c r="J280" s="28">
        <f t="shared" si="38"/>
        <v>0</v>
      </c>
    </row>
    <row r="281" spans="1:10" ht="20.100000000000001" customHeight="1" x14ac:dyDescent="0.25">
      <c r="A281" s="149"/>
      <c r="B281" s="132"/>
      <c r="C281" s="135"/>
      <c r="D281" s="139"/>
      <c r="E281" s="156"/>
      <c r="F281" s="38"/>
      <c r="G281" s="27" t="s">
        <v>14</v>
      </c>
      <c r="H281" s="81">
        <f t="shared" si="39"/>
        <v>399</v>
      </c>
      <c r="I281" s="2"/>
      <c r="J281" s="28">
        <f t="shared" si="38"/>
        <v>0</v>
      </c>
    </row>
    <row r="282" spans="1:10" ht="20.100000000000001" customHeight="1" x14ac:dyDescent="0.25">
      <c r="A282" s="149"/>
      <c r="B282" s="132"/>
      <c r="C282" s="135"/>
      <c r="D282" s="139"/>
      <c r="E282" s="156"/>
      <c r="F282" s="38"/>
      <c r="G282" s="27" t="s">
        <v>14</v>
      </c>
      <c r="H282" s="81">
        <f t="shared" si="39"/>
        <v>399</v>
      </c>
      <c r="I282" s="2"/>
      <c r="J282" s="28">
        <f t="shared" si="38"/>
        <v>0</v>
      </c>
    </row>
    <row r="283" spans="1:10" ht="20.100000000000001" customHeight="1" x14ac:dyDescent="0.25">
      <c r="A283" s="149"/>
      <c r="B283" s="132"/>
      <c r="C283" s="135"/>
      <c r="D283" s="139"/>
      <c r="E283" s="156"/>
      <c r="F283" s="38"/>
      <c r="G283" s="27" t="s">
        <v>14</v>
      </c>
      <c r="H283" s="81">
        <f t="shared" si="39"/>
        <v>399</v>
      </c>
      <c r="I283" s="2"/>
      <c r="J283" s="28">
        <f t="shared" si="38"/>
        <v>0</v>
      </c>
    </row>
    <row r="284" spans="1:10" ht="20.100000000000001" customHeight="1" x14ac:dyDescent="0.25">
      <c r="A284" s="149"/>
      <c r="B284" s="132"/>
      <c r="C284" s="135"/>
      <c r="D284" s="139"/>
      <c r="E284" s="156"/>
      <c r="F284" s="38"/>
      <c r="G284" s="27" t="s">
        <v>14</v>
      </c>
      <c r="H284" s="81">
        <f t="shared" si="39"/>
        <v>399</v>
      </c>
      <c r="I284" s="2"/>
      <c r="J284" s="28">
        <f t="shared" si="38"/>
        <v>0</v>
      </c>
    </row>
    <row r="285" spans="1:10" ht="20.100000000000001" customHeight="1" x14ac:dyDescent="0.25">
      <c r="A285" s="149"/>
      <c r="B285" s="132"/>
      <c r="C285" s="135"/>
      <c r="D285" s="139"/>
      <c r="E285" s="156"/>
      <c r="F285" s="38"/>
      <c r="G285" s="27" t="s">
        <v>14</v>
      </c>
      <c r="H285" s="81">
        <f t="shared" si="39"/>
        <v>399</v>
      </c>
      <c r="I285" s="2"/>
      <c r="J285" s="28">
        <f t="shared" si="38"/>
        <v>0</v>
      </c>
    </row>
    <row r="286" spans="1:10" ht="20.100000000000001" customHeight="1" x14ac:dyDescent="0.25">
      <c r="A286" s="149"/>
      <c r="B286" s="132"/>
      <c r="C286" s="135"/>
      <c r="D286" s="139"/>
      <c r="E286" s="156"/>
      <c r="F286" s="38"/>
      <c r="G286" s="27" t="s">
        <v>14</v>
      </c>
      <c r="H286" s="81">
        <f t="shared" si="39"/>
        <v>399</v>
      </c>
      <c r="I286" s="2"/>
      <c r="J286" s="28">
        <f t="shared" si="38"/>
        <v>0</v>
      </c>
    </row>
    <row r="287" spans="1:10" ht="20.100000000000001" customHeight="1" x14ac:dyDescent="0.25">
      <c r="A287" s="149"/>
      <c r="B287" s="132"/>
      <c r="C287" s="135"/>
      <c r="D287" s="139"/>
      <c r="E287" s="156"/>
      <c r="F287" s="38"/>
      <c r="G287" s="27" t="s">
        <v>14</v>
      </c>
      <c r="H287" s="81">
        <f t="shared" si="39"/>
        <v>399</v>
      </c>
      <c r="I287" s="2"/>
      <c r="J287" s="28">
        <f t="shared" si="38"/>
        <v>0</v>
      </c>
    </row>
    <row r="288" spans="1:10" ht="20.100000000000001" customHeight="1" thickBot="1" x14ac:dyDescent="0.3">
      <c r="A288" s="152"/>
      <c r="B288" s="158"/>
      <c r="C288" s="153"/>
      <c r="D288" s="140"/>
      <c r="E288" s="157"/>
      <c r="F288" s="146" t="s">
        <v>4</v>
      </c>
      <c r="G288" s="146"/>
      <c r="H288" s="146"/>
      <c r="I288" s="8">
        <f>SUM(I279:I287)</f>
        <v>0</v>
      </c>
      <c r="J288" s="35">
        <f>SUM(J279:J287)</f>
        <v>0</v>
      </c>
    </row>
    <row r="289" spans="1:10" ht="22.5" customHeight="1" thickBot="1" x14ac:dyDescent="0.3">
      <c r="A289" s="171" t="s">
        <v>81</v>
      </c>
      <c r="B289" s="172"/>
      <c r="C289" s="172"/>
      <c r="D289" s="172"/>
      <c r="E289" s="172"/>
      <c r="F289" s="172"/>
      <c r="G289" s="172"/>
      <c r="H289" s="172"/>
      <c r="I289" s="85">
        <f>I278+I288</f>
        <v>0</v>
      </c>
      <c r="J289" s="86">
        <f>J278+J288</f>
        <v>0</v>
      </c>
    </row>
    <row r="290" spans="1:10" ht="30" customHeight="1" x14ac:dyDescent="0.25">
      <c r="A290" s="39"/>
      <c r="B290" s="105"/>
      <c r="C290" s="41"/>
      <c r="D290" s="106"/>
      <c r="E290" s="41"/>
      <c r="F290" s="107"/>
      <c r="G290" s="107"/>
      <c r="H290" s="107"/>
      <c r="I290" s="112"/>
      <c r="J290" s="113"/>
    </row>
    <row r="291" spans="1:10" ht="22.5" customHeight="1" x14ac:dyDescent="0.25">
      <c r="A291" s="70"/>
      <c r="B291" s="70"/>
      <c r="C291" s="70"/>
      <c r="D291" s="70"/>
      <c r="E291" s="70"/>
      <c r="F291" s="70"/>
      <c r="G291" s="70"/>
      <c r="H291" s="70"/>
      <c r="I291" s="71"/>
      <c r="J291" s="72"/>
    </row>
    <row r="292" spans="1:10" ht="22.5" customHeight="1" x14ac:dyDescent="0.25">
      <c r="A292" s="70"/>
      <c r="B292" s="70"/>
      <c r="C292" s="70"/>
      <c r="D292" s="70"/>
      <c r="E292" s="70"/>
      <c r="F292" s="70"/>
      <c r="G292" s="70"/>
      <c r="H292" s="70"/>
      <c r="I292" s="71"/>
      <c r="J292" s="72"/>
    </row>
    <row r="293" spans="1:10" ht="15.75" thickBot="1" x14ac:dyDescent="0.3">
      <c r="A293" s="39"/>
      <c r="B293"/>
      <c r="C293" s="40"/>
      <c r="D293"/>
      <c r="E293" s="41"/>
      <c r="F293" s="40"/>
      <c r="G293"/>
      <c r="H293"/>
      <c r="I293"/>
      <c r="J293"/>
    </row>
    <row r="294" spans="1:10" ht="21" x14ac:dyDescent="0.25">
      <c r="A294" s="39"/>
      <c r="B294" s="169"/>
      <c r="C294" s="170"/>
      <c r="D294" s="42" t="s">
        <v>2</v>
      </c>
      <c r="E294" s="43"/>
      <c r="F294" s="114"/>
      <c r="G294" s="114"/>
      <c r="H294" s="114"/>
      <c r="I294" s="44"/>
      <c r="J294" s="44"/>
    </row>
    <row r="295" spans="1:10" ht="18.75" x14ac:dyDescent="0.3">
      <c r="A295" s="39"/>
      <c r="B295" s="167" t="s">
        <v>63</v>
      </c>
      <c r="C295" s="168"/>
      <c r="D295" s="45">
        <f>J71</f>
        <v>0</v>
      </c>
      <c r="E295" s="41"/>
      <c r="F295" s="162"/>
      <c r="G295" s="162"/>
      <c r="H295" s="162"/>
      <c r="I295" s="46"/>
      <c r="J295" s="47"/>
    </row>
    <row r="296" spans="1:10" ht="18.75" x14ac:dyDescent="0.3">
      <c r="A296" s="39"/>
      <c r="B296" s="167" t="s">
        <v>50</v>
      </c>
      <c r="C296" s="168"/>
      <c r="D296" s="45">
        <f>J94</f>
        <v>0</v>
      </c>
      <c r="E296" s="41"/>
      <c r="F296" s="162"/>
      <c r="G296" s="162"/>
      <c r="H296" s="162"/>
      <c r="I296" s="46"/>
      <c r="J296" s="47"/>
    </row>
    <row r="297" spans="1:10" ht="18.75" x14ac:dyDescent="0.3">
      <c r="A297" s="39"/>
      <c r="B297" s="167" t="s">
        <v>45</v>
      </c>
      <c r="C297" s="168"/>
      <c r="D297" s="45">
        <f>J103</f>
        <v>0</v>
      </c>
      <c r="E297" s="41"/>
      <c r="F297" s="162"/>
      <c r="G297" s="162"/>
      <c r="H297" s="162"/>
      <c r="I297" s="46"/>
      <c r="J297" s="47"/>
    </row>
    <row r="298" spans="1:10" ht="18.75" x14ac:dyDescent="0.3">
      <c r="A298" s="39"/>
      <c r="B298" s="167" t="s">
        <v>51</v>
      </c>
      <c r="C298" s="176"/>
      <c r="D298" s="45">
        <f>J126</f>
        <v>0</v>
      </c>
      <c r="E298" s="41"/>
      <c r="F298" s="162"/>
      <c r="G298" s="162"/>
      <c r="H298" s="162"/>
      <c r="I298" s="46"/>
      <c r="J298" s="47"/>
    </row>
    <row r="299" spans="1:10" ht="18.75" x14ac:dyDescent="0.3">
      <c r="A299" s="39"/>
      <c r="B299" s="167" t="s">
        <v>61</v>
      </c>
      <c r="C299" s="176"/>
      <c r="D299" s="45">
        <f>J177</f>
        <v>0</v>
      </c>
      <c r="E299" s="41"/>
      <c r="F299" s="162"/>
      <c r="G299" s="162"/>
      <c r="H299" s="162"/>
      <c r="I299" s="46"/>
      <c r="J299" s="47"/>
    </row>
    <row r="300" spans="1:10" ht="18.75" x14ac:dyDescent="0.3">
      <c r="A300" s="39"/>
      <c r="B300" s="167" t="s">
        <v>95</v>
      </c>
      <c r="C300" s="176"/>
      <c r="D300" s="45">
        <f>J215</f>
        <v>0</v>
      </c>
      <c r="E300" s="41"/>
      <c r="F300" s="162"/>
      <c r="G300" s="162"/>
      <c r="H300" s="162"/>
      <c r="I300" s="46"/>
      <c r="J300" s="47"/>
    </row>
    <row r="301" spans="1:10" ht="18.75" x14ac:dyDescent="0.3">
      <c r="A301" s="39"/>
      <c r="B301" s="167" t="s">
        <v>66</v>
      </c>
      <c r="C301" s="176"/>
      <c r="D301" s="45">
        <f>J245</f>
        <v>0</v>
      </c>
      <c r="E301" s="41"/>
      <c r="F301" s="162"/>
      <c r="G301" s="162"/>
      <c r="H301" s="162"/>
      <c r="I301" s="46"/>
      <c r="J301" s="47"/>
    </row>
    <row r="302" spans="1:10" ht="18.75" x14ac:dyDescent="0.3">
      <c r="A302" s="39"/>
      <c r="B302" s="167" t="s">
        <v>72</v>
      </c>
      <c r="C302" s="176"/>
      <c r="D302" s="45">
        <f>J267</f>
        <v>0</v>
      </c>
      <c r="E302" s="41"/>
      <c r="F302" s="162"/>
      <c r="G302" s="162"/>
      <c r="H302" s="162"/>
      <c r="I302" s="46"/>
      <c r="J302" s="47"/>
    </row>
    <row r="303" spans="1:10" ht="18.75" x14ac:dyDescent="0.3">
      <c r="A303" s="39"/>
      <c r="B303" s="167" t="s">
        <v>77</v>
      </c>
      <c r="C303" s="168"/>
      <c r="D303" s="108">
        <f>J289</f>
        <v>0</v>
      </c>
      <c r="E303" s="41"/>
      <c r="F303" s="102"/>
      <c r="G303" s="102"/>
      <c r="H303" s="102"/>
      <c r="I303" s="46"/>
      <c r="J303" s="47"/>
    </row>
    <row r="304" spans="1:10" ht="19.5" thickBot="1" x14ac:dyDescent="0.35">
      <c r="A304" s="39"/>
      <c r="B304" s="173" t="s">
        <v>21</v>
      </c>
      <c r="C304" s="174"/>
      <c r="D304" s="48">
        <f>D295+D296+D297+D298+D299+D301+D302+D303</f>
        <v>0</v>
      </c>
      <c r="E304" s="41"/>
      <c r="F304" s="175"/>
      <c r="G304" s="175"/>
      <c r="H304" s="175"/>
      <c r="I304" s="49"/>
      <c r="J304" s="50"/>
    </row>
    <row r="305" spans="1:10" x14ac:dyDescent="0.25">
      <c r="A305" s="39"/>
      <c r="B305"/>
      <c r="C305" s="40"/>
      <c r="D305"/>
      <c r="E305" s="41"/>
      <c r="F305" s="40"/>
      <c r="G305"/>
      <c r="H305"/>
      <c r="I305"/>
      <c r="J305"/>
    </row>
    <row r="306" spans="1:10" x14ac:dyDescent="0.25">
      <c r="A306" s="39"/>
      <c r="B306"/>
      <c r="C306" s="40"/>
      <c r="D306"/>
      <c r="E306" s="41"/>
      <c r="F306" s="40"/>
      <c r="G306"/>
      <c r="H306"/>
      <c r="I306"/>
      <c r="J306"/>
    </row>
    <row r="307" spans="1:10" x14ac:dyDescent="0.25">
      <c r="A307" s="39"/>
      <c r="B307"/>
      <c r="C307" s="40"/>
      <c r="D307"/>
      <c r="E307" s="41"/>
      <c r="F307" s="40"/>
      <c r="G307"/>
      <c r="H307"/>
      <c r="I307"/>
      <c r="J307"/>
    </row>
    <row r="308" spans="1:10" x14ac:dyDescent="0.25">
      <c r="A308" s="39"/>
      <c r="B308"/>
      <c r="C308" s="40"/>
      <c r="D308"/>
      <c r="E308" s="41"/>
      <c r="F308" s="40"/>
      <c r="G308"/>
      <c r="H308"/>
      <c r="I308"/>
      <c r="J308"/>
    </row>
    <row r="309" spans="1:10" x14ac:dyDescent="0.25">
      <c r="A309" s="39"/>
      <c r="B309"/>
      <c r="C309" s="40"/>
      <c r="D309"/>
      <c r="E309" s="41"/>
      <c r="F309" s="40"/>
      <c r="G309"/>
      <c r="H309"/>
      <c r="I309"/>
      <c r="J309"/>
    </row>
    <row r="310" spans="1:10" x14ac:dyDescent="0.25">
      <c r="A310" s="39"/>
      <c r="B310"/>
      <c r="C310" s="40"/>
      <c r="D310"/>
      <c r="E310" s="41"/>
      <c r="F310" s="40"/>
      <c r="G310"/>
      <c r="H310"/>
      <c r="I310"/>
      <c r="J310"/>
    </row>
    <row r="311" spans="1:10" x14ac:dyDescent="0.25">
      <c r="A311" s="39"/>
      <c r="B311"/>
      <c r="C311" s="40"/>
      <c r="D311"/>
      <c r="E311" s="41"/>
      <c r="F311" s="40"/>
      <c r="G311"/>
      <c r="H311"/>
      <c r="I311"/>
      <c r="J311"/>
    </row>
    <row r="312" spans="1:10" x14ac:dyDescent="0.25">
      <c r="A312" s="39"/>
      <c r="B312"/>
      <c r="C312" s="40"/>
      <c r="D312"/>
      <c r="E312" s="41"/>
      <c r="F312" s="40"/>
      <c r="G312"/>
      <c r="H312"/>
      <c r="I312"/>
      <c r="J312"/>
    </row>
    <row r="313" spans="1:10" x14ac:dyDescent="0.25">
      <c r="A313" s="39"/>
      <c r="B313"/>
      <c r="C313" s="40"/>
      <c r="D313"/>
      <c r="E313" s="41"/>
      <c r="F313" s="40"/>
      <c r="G313"/>
      <c r="H313"/>
      <c r="I313"/>
      <c r="J313"/>
    </row>
    <row r="314" spans="1:10" x14ac:dyDescent="0.25">
      <c r="A314" s="39"/>
      <c r="B314"/>
      <c r="C314" s="40"/>
      <c r="D314"/>
      <c r="E314" s="41"/>
      <c r="F314" s="40"/>
      <c r="G314"/>
      <c r="H314"/>
      <c r="I314"/>
      <c r="J314"/>
    </row>
    <row r="315" spans="1:10" x14ac:dyDescent="0.25">
      <c r="A315" s="39"/>
      <c r="B315"/>
      <c r="C315" s="40"/>
      <c r="D315"/>
      <c r="E315" s="41"/>
      <c r="F315" s="40"/>
      <c r="G315"/>
      <c r="H315"/>
      <c r="I315"/>
      <c r="J315"/>
    </row>
    <row r="316" spans="1:10" x14ac:dyDescent="0.25">
      <c r="A316" s="39"/>
      <c r="B316"/>
      <c r="C316" s="40"/>
      <c r="D316"/>
      <c r="E316" s="41"/>
      <c r="F316" s="40"/>
      <c r="G316"/>
      <c r="H316"/>
      <c r="I316"/>
      <c r="J316"/>
    </row>
    <row r="317" spans="1:10" x14ac:dyDescent="0.25">
      <c r="A317" s="39"/>
      <c r="B317"/>
      <c r="C317" s="40"/>
      <c r="D317"/>
      <c r="E317" s="41"/>
      <c r="F317" s="40"/>
      <c r="G317"/>
      <c r="H317"/>
      <c r="I317"/>
      <c r="J317"/>
    </row>
    <row r="318" spans="1:10" x14ac:dyDescent="0.25">
      <c r="A318" s="39"/>
      <c r="B318"/>
      <c r="C318" s="40"/>
      <c r="D318"/>
      <c r="E318" s="41"/>
      <c r="F318" s="40"/>
      <c r="G318"/>
      <c r="H318"/>
      <c r="I318"/>
      <c r="J318"/>
    </row>
    <row r="319" spans="1:10" x14ac:dyDescent="0.25">
      <c r="A319" s="39"/>
      <c r="B319"/>
      <c r="C319" s="40"/>
      <c r="D319"/>
      <c r="E319" s="41"/>
      <c r="F319" s="40"/>
      <c r="G319"/>
      <c r="H319"/>
      <c r="I319"/>
      <c r="J319"/>
    </row>
    <row r="320" spans="1:10" x14ac:dyDescent="0.25">
      <c r="A320" s="39"/>
      <c r="B320"/>
      <c r="C320" s="40"/>
      <c r="D320"/>
      <c r="E320" s="41"/>
      <c r="F320" s="40"/>
      <c r="G320"/>
      <c r="H320"/>
      <c r="I320"/>
      <c r="J320"/>
    </row>
    <row r="321" spans="1:10" x14ac:dyDescent="0.25">
      <c r="A321" s="39"/>
      <c r="B321"/>
      <c r="C321" s="40"/>
      <c r="D321"/>
      <c r="E321" s="41"/>
      <c r="F321" s="40"/>
      <c r="G321"/>
      <c r="H321"/>
      <c r="I321"/>
      <c r="J321"/>
    </row>
    <row r="322" spans="1:10" x14ac:dyDescent="0.25">
      <c r="A322" s="39"/>
      <c r="B322"/>
      <c r="C322" s="40"/>
      <c r="D322"/>
      <c r="E322" s="41"/>
      <c r="F322" s="40"/>
      <c r="G322"/>
      <c r="H322"/>
      <c r="I322"/>
      <c r="J322"/>
    </row>
    <row r="323" spans="1:10" x14ac:dyDescent="0.25">
      <c r="A323" s="39"/>
      <c r="B323"/>
      <c r="C323" s="40"/>
      <c r="D323"/>
      <c r="E323" s="41"/>
      <c r="F323" s="40"/>
      <c r="G323"/>
      <c r="H323"/>
      <c r="I323"/>
      <c r="J323"/>
    </row>
    <row r="324" spans="1:10" x14ac:dyDescent="0.25">
      <c r="A324" s="39"/>
      <c r="B324"/>
      <c r="C324" s="40"/>
      <c r="D324"/>
      <c r="E324" s="41"/>
      <c r="F324" s="40"/>
      <c r="G324"/>
      <c r="H324"/>
      <c r="I324"/>
      <c r="J324"/>
    </row>
    <row r="325" spans="1:10" x14ac:dyDescent="0.25">
      <c r="A325" s="39"/>
      <c r="B325"/>
      <c r="C325" s="40"/>
      <c r="D325"/>
      <c r="E325" s="41"/>
      <c r="F325" s="40"/>
      <c r="G325"/>
      <c r="H325"/>
      <c r="I325"/>
      <c r="J325"/>
    </row>
    <row r="326" spans="1:10" x14ac:dyDescent="0.25">
      <c r="A326" s="39"/>
      <c r="B326"/>
      <c r="C326" s="40"/>
      <c r="D326"/>
      <c r="E326" s="41"/>
      <c r="F326" s="40"/>
      <c r="G326"/>
      <c r="H326"/>
      <c r="I326"/>
      <c r="J326"/>
    </row>
    <row r="327" spans="1:10" x14ac:dyDescent="0.25">
      <c r="A327" s="39"/>
      <c r="B327"/>
      <c r="C327" s="40"/>
      <c r="D327"/>
      <c r="E327" s="41"/>
      <c r="F327" s="40"/>
      <c r="G327"/>
      <c r="H327"/>
      <c r="I327"/>
      <c r="J327"/>
    </row>
    <row r="328" spans="1:10" x14ac:dyDescent="0.25">
      <c r="A328" s="39"/>
      <c r="B328"/>
      <c r="C328" s="40"/>
      <c r="D328"/>
      <c r="E328" s="41"/>
      <c r="F328" s="40"/>
      <c r="G328"/>
      <c r="H328"/>
      <c r="I328"/>
      <c r="J328"/>
    </row>
    <row r="329" spans="1:10" x14ac:dyDescent="0.25">
      <c r="A329" s="39"/>
      <c r="B329"/>
      <c r="C329" s="40"/>
      <c r="D329"/>
      <c r="E329" s="41"/>
      <c r="F329" s="40"/>
      <c r="G329"/>
      <c r="H329"/>
      <c r="I329"/>
      <c r="J329"/>
    </row>
    <row r="330" spans="1:10" x14ac:dyDescent="0.25">
      <c r="A330" s="39"/>
      <c r="B330"/>
      <c r="C330" s="40"/>
      <c r="D330"/>
      <c r="E330" s="41"/>
      <c r="F330" s="40"/>
      <c r="G330"/>
      <c r="H330"/>
      <c r="I330"/>
      <c r="J330"/>
    </row>
    <row r="331" spans="1:10" x14ac:dyDescent="0.25">
      <c r="A331" s="39"/>
      <c r="B331"/>
      <c r="C331" s="40"/>
      <c r="D331"/>
      <c r="E331" s="41"/>
      <c r="F331" s="40"/>
      <c r="G331"/>
      <c r="H331"/>
      <c r="I331"/>
      <c r="J331"/>
    </row>
    <row r="332" spans="1:10" x14ac:dyDescent="0.25">
      <c r="A332" s="39"/>
      <c r="B332"/>
      <c r="C332" s="40"/>
      <c r="D332"/>
      <c r="E332" s="41"/>
      <c r="F332" s="40"/>
      <c r="G332"/>
      <c r="H332"/>
      <c r="I332"/>
      <c r="J332"/>
    </row>
    <row r="333" spans="1:10" x14ac:dyDescent="0.25">
      <c r="A333" s="39"/>
      <c r="B333"/>
      <c r="C333" s="40"/>
      <c r="D333"/>
      <c r="E333" s="41"/>
      <c r="F333" s="40"/>
      <c r="G333"/>
      <c r="H333"/>
      <c r="I333"/>
      <c r="J333"/>
    </row>
    <row r="334" spans="1:10" x14ac:dyDescent="0.25">
      <c r="A334" s="39"/>
      <c r="B334"/>
      <c r="C334" s="40"/>
      <c r="D334"/>
      <c r="E334" s="41"/>
      <c r="F334" s="40"/>
      <c r="G334"/>
      <c r="H334"/>
      <c r="I334"/>
      <c r="J334"/>
    </row>
    <row r="335" spans="1:10" x14ac:dyDescent="0.25">
      <c r="A335" s="39"/>
      <c r="B335"/>
      <c r="C335" s="40"/>
      <c r="D335"/>
      <c r="E335" s="41"/>
      <c r="F335" s="40"/>
      <c r="G335"/>
      <c r="H335"/>
      <c r="I335"/>
      <c r="J335"/>
    </row>
    <row r="336" spans="1:10" x14ac:dyDescent="0.25">
      <c r="A336" s="39"/>
      <c r="B336"/>
      <c r="C336" s="40"/>
      <c r="D336"/>
      <c r="E336" s="41"/>
      <c r="F336" s="40"/>
      <c r="G336"/>
      <c r="H336"/>
      <c r="I336"/>
      <c r="J336"/>
    </row>
    <row r="337" spans="1:10" x14ac:dyDescent="0.25">
      <c r="A337" s="39"/>
      <c r="B337"/>
      <c r="C337" s="40"/>
      <c r="D337"/>
      <c r="E337" s="41"/>
      <c r="F337" s="40"/>
      <c r="G337"/>
      <c r="H337"/>
      <c r="I337"/>
      <c r="J337"/>
    </row>
    <row r="338" spans="1:10" x14ac:dyDescent="0.25">
      <c r="A338" s="39"/>
      <c r="B338"/>
      <c r="C338" s="40"/>
      <c r="D338"/>
      <c r="E338" s="41"/>
      <c r="F338" s="40"/>
      <c r="G338"/>
      <c r="H338"/>
      <c r="I338"/>
      <c r="J338"/>
    </row>
    <row r="339" spans="1:10" x14ac:dyDescent="0.25">
      <c r="A339" s="39"/>
      <c r="B339"/>
      <c r="C339" s="40"/>
      <c r="D339"/>
      <c r="E339" s="41"/>
      <c r="F339" s="40"/>
      <c r="G339"/>
      <c r="H339"/>
      <c r="I339"/>
      <c r="J339"/>
    </row>
    <row r="340" spans="1:10" x14ac:dyDescent="0.25">
      <c r="A340" s="39"/>
      <c r="B340"/>
      <c r="C340" s="40"/>
      <c r="D340"/>
      <c r="E340" s="41"/>
      <c r="F340" s="40"/>
      <c r="G340"/>
      <c r="H340"/>
      <c r="I340"/>
      <c r="J340"/>
    </row>
    <row r="341" spans="1:10" x14ac:dyDescent="0.25">
      <c r="A341" s="39"/>
      <c r="B341"/>
      <c r="C341" s="40"/>
      <c r="D341"/>
      <c r="E341" s="41"/>
      <c r="F341" s="40"/>
      <c r="G341"/>
      <c r="H341"/>
      <c r="I341"/>
      <c r="J341"/>
    </row>
    <row r="342" spans="1:10" x14ac:dyDescent="0.25">
      <c r="A342" s="39"/>
      <c r="B342"/>
      <c r="C342" s="40"/>
      <c r="D342"/>
      <c r="E342" s="41"/>
      <c r="F342" s="40"/>
      <c r="G342"/>
      <c r="H342"/>
      <c r="I342"/>
      <c r="J342"/>
    </row>
    <row r="343" spans="1:10" x14ac:dyDescent="0.25">
      <c r="A343" s="39"/>
      <c r="B343"/>
      <c r="C343" s="40"/>
      <c r="D343"/>
      <c r="E343" s="41"/>
      <c r="F343" s="40"/>
      <c r="G343"/>
      <c r="H343"/>
      <c r="I343"/>
      <c r="J343"/>
    </row>
    <row r="344" spans="1:10" x14ac:dyDescent="0.25">
      <c r="A344" s="39"/>
      <c r="B344"/>
      <c r="C344" s="40"/>
      <c r="D344"/>
      <c r="E344" s="41"/>
      <c r="F344" s="40"/>
      <c r="G344"/>
      <c r="H344"/>
      <c r="I344"/>
      <c r="J344"/>
    </row>
    <row r="345" spans="1:10" x14ac:dyDescent="0.25">
      <c r="A345" s="39"/>
      <c r="B345"/>
      <c r="C345" s="40"/>
      <c r="D345"/>
      <c r="E345" s="41"/>
      <c r="F345" s="40"/>
      <c r="G345"/>
      <c r="H345"/>
      <c r="I345"/>
      <c r="J345"/>
    </row>
    <row r="346" spans="1:10" x14ac:dyDescent="0.25">
      <c r="A346" s="39"/>
      <c r="B346"/>
      <c r="C346" s="40"/>
      <c r="D346"/>
      <c r="E346" s="41"/>
      <c r="F346" s="40"/>
      <c r="G346"/>
      <c r="H346"/>
      <c r="I346"/>
      <c r="J346"/>
    </row>
    <row r="347" spans="1:10" x14ac:dyDescent="0.25">
      <c r="A347" s="39"/>
      <c r="B347"/>
      <c r="C347" s="40"/>
      <c r="D347"/>
      <c r="E347" s="41"/>
      <c r="F347" s="40"/>
      <c r="G347"/>
      <c r="H347"/>
      <c r="I347"/>
      <c r="J347"/>
    </row>
    <row r="348" spans="1:10" x14ac:dyDescent="0.25">
      <c r="A348" s="39"/>
      <c r="B348"/>
      <c r="C348" s="40"/>
      <c r="D348"/>
      <c r="E348" s="41"/>
      <c r="F348" s="40"/>
      <c r="G348"/>
      <c r="H348"/>
      <c r="I348"/>
      <c r="J348"/>
    </row>
    <row r="349" spans="1:10" x14ac:dyDescent="0.25">
      <c r="A349" s="39"/>
      <c r="B349"/>
      <c r="C349" s="40"/>
      <c r="D349"/>
      <c r="E349" s="41"/>
      <c r="F349" s="40"/>
      <c r="G349"/>
      <c r="H349"/>
      <c r="I349"/>
      <c r="J349"/>
    </row>
    <row r="350" spans="1:10" x14ac:dyDescent="0.25">
      <c r="A350" s="39"/>
      <c r="B350"/>
      <c r="C350" s="40"/>
      <c r="D350"/>
      <c r="E350" s="41"/>
      <c r="F350" s="40"/>
      <c r="G350"/>
      <c r="H350"/>
      <c r="I350"/>
      <c r="J350"/>
    </row>
    <row r="351" spans="1:10" x14ac:dyDescent="0.25">
      <c r="A351" s="39"/>
      <c r="B351"/>
      <c r="C351" s="40"/>
      <c r="D351"/>
      <c r="E351" s="41"/>
      <c r="F351" s="40"/>
      <c r="G351"/>
      <c r="H351"/>
      <c r="I351"/>
      <c r="J351"/>
    </row>
    <row r="352" spans="1:10" x14ac:dyDescent="0.25">
      <c r="A352" s="39"/>
      <c r="B352"/>
      <c r="C352" s="40"/>
      <c r="D352"/>
      <c r="E352" s="41"/>
      <c r="F352" s="40"/>
      <c r="G352"/>
      <c r="H352"/>
      <c r="I352"/>
      <c r="J352"/>
    </row>
    <row r="353" spans="1:10" x14ac:dyDescent="0.25">
      <c r="A353" s="39"/>
      <c r="B353"/>
      <c r="C353" s="40"/>
      <c r="D353"/>
      <c r="E353" s="41"/>
      <c r="F353" s="40"/>
      <c r="G353"/>
      <c r="H353"/>
      <c r="I353"/>
      <c r="J353"/>
    </row>
    <row r="354" spans="1:10" x14ac:dyDescent="0.25">
      <c r="A354" s="39"/>
      <c r="B354"/>
      <c r="C354" s="40"/>
      <c r="D354"/>
      <c r="E354" s="41"/>
      <c r="F354" s="40"/>
      <c r="G354"/>
      <c r="H354"/>
      <c r="I354"/>
      <c r="J354"/>
    </row>
    <row r="355" spans="1:10" x14ac:dyDescent="0.25">
      <c r="A355" s="39"/>
      <c r="B355"/>
      <c r="C355" s="40"/>
      <c r="D355"/>
      <c r="E355" s="41"/>
      <c r="F355" s="40"/>
      <c r="G355"/>
      <c r="H355"/>
      <c r="I355"/>
      <c r="J355"/>
    </row>
    <row r="356" spans="1:10" x14ac:dyDescent="0.25">
      <c r="A356" s="39"/>
      <c r="B356"/>
      <c r="C356" s="40"/>
      <c r="D356"/>
      <c r="E356" s="41"/>
      <c r="F356" s="40"/>
      <c r="G356"/>
      <c r="H356"/>
      <c r="I356"/>
      <c r="J356"/>
    </row>
    <row r="357" spans="1:10" x14ac:dyDescent="0.25">
      <c r="A357" s="39"/>
      <c r="B357"/>
      <c r="C357" s="40"/>
      <c r="D357"/>
      <c r="E357" s="41"/>
      <c r="F357" s="40"/>
      <c r="G357"/>
      <c r="H357"/>
      <c r="I357"/>
      <c r="J357"/>
    </row>
    <row r="358" spans="1:10" x14ac:dyDescent="0.25">
      <c r="A358" s="39"/>
      <c r="B358"/>
      <c r="C358" s="40"/>
      <c r="D358"/>
      <c r="E358" s="41"/>
      <c r="F358" s="40"/>
      <c r="G358"/>
      <c r="H358"/>
      <c r="I358"/>
      <c r="J358"/>
    </row>
    <row r="359" spans="1:10" x14ac:dyDescent="0.25">
      <c r="A359" s="39"/>
      <c r="B359"/>
      <c r="C359" s="40"/>
      <c r="D359"/>
      <c r="E359" s="41"/>
      <c r="F359" s="40"/>
      <c r="G359"/>
      <c r="H359"/>
      <c r="I359"/>
      <c r="J359"/>
    </row>
    <row r="360" spans="1:10" x14ac:dyDescent="0.25">
      <c r="A360" s="39"/>
      <c r="B360"/>
      <c r="C360" s="40"/>
      <c r="D360"/>
      <c r="E360" s="41"/>
      <c r="F360" s="40"/>
      <c r="G360"/>
      <c r="H360"/>
      <c r="I360"/>
      <c r="J360"/>
    </row>
    <row r="361" spans="1:10" x14ac:dyDescent="0.25">
      <c r="A361" s="39"/>
      <c r="B361"/>
      <c r="C361" s="40"/>
      <c r="D361"/>
      <c r="E361" s="41"/>
      <c r="F361" s="40"/>
      <c r="G361"/>
      <c r="H361"/>
      <c r="I361"/>
      <c r="J361"/>
    </row>
    <row r="362" spans="1:10" x14ac:dyDescent="0.25">
      <c r="A362" s="39"/>
      <c r="B362"/>
      <c r="C362" s="40"/>
      <c r="D362"/>
      <c r="E362" s="41"/>
      <c r="F362" s="40"/>
      <c r="G362"/>
      <c r="H362"/>
      <c r="I362"/>
      <c r="J362"/>
    </row>
    <row r="363" spans="1:10" x14ac:dyDescent="0.25">
      <c r="A363" s="39"/>
      <c r="B363"/>
      <c r="C363" s="40"/>
      <c r="D363"/>
      <c r="E363" s="41"/>
      <c r="F363" s="40"/>
      <c r="G363"/>
      <c r="H363"/>
      <c r="I363"/>
      <c r="J363"/>
    </row>
    <row r="364" spans="1:10" x14ac:dyDescent="0.25">
      <c r="A364" s="39"/>
      <c r="B364"/>
      <c r="C364" s="40"/>
      <c r="D364"/>
      <c r="E364" s="41"/>
      <c r="F364" s="40"/>
      <c r="G364"/>
      <c r="H364"/>
      <c r="I364"/>
      <c r="J364"/>
    </row>
    <row r="365" spans="1:10" x14ac:dyDescent="0.25">
      <c r="A365" s="39"/>
      <c r="B365"/>
      <c r="C365" s="40"/>
      <c r="D365"/>
      <c r="E365" s="41"/>
      <c r="F365" s="40"/>
      <c r="G365"/>
      <c r="H365"/>
      <c r="I365"/>
      <c r="J365"/>
    </row>
    <row r="366" spans="1:10" x14ac:dyDescent="0.25">
      <c r="A366" s="39"/>
      <c r="B366"/>
      <c r="C366" s="40"/>
      <c r="D366"/>
      <c r="E366" s="41"/>
      <c r="F366" s="40"/>
      <c r="G366"/>
      <c r="H366"/>
      <c r="I366"/>
      <c r="J366"/>
    </row>
    <row r="367" spans="1:10" x14ac:dyDescent="0.25">
      <c r="A367" s="39"/>
      <c r="B367"/>
      <c r="C367" s="40"/>
      <c r="D367"/>
      <c r="E367" s="41"/>
      <c r="F367" s="40"/>
      <c r="G367"/>
      <c r="H367"/>
      <c r="I367"/>
      <c r="J367"/>
    </row>
    <row r="368" spans="1:10" x14ac:dyDescent="0.25">
      <c r="A368" s="39"/>
      <c r="B368"/>
      <c r="C368" s="40"/>
      <c r="D368"/>
      <c r="E368" s="41"/>
      <c r="F368" s="40"/>
      <c r="G368"/>
      <c r="H368"/>
      <c r="I368"/>
      <c r="J368"/>
    </row>
    <row r="369" spans="1:10" x14ac:dyDescent="0.25">
      <c r="A369" s="39"/>
      <c r="B369"/>
      <c r="C369" s="40"/>
      <c r="D369"/>
      <c r="E369" s="41"/>
      <c r="F369" s="40"/>
      <c r="G369"/>
      <c r="H369"/>
      <c r="I369"/>
      <c r="J369"/>
    </row>
    <row r="370" spans="1:10" x14ac:dyDescent="0.25">
      <c r="A370" s="39"/>
      <c r="B370"/>
      <c r="C370" s="40"/>
      <c r="D370"/>
      <c r="E370" s="41"/>
      <c r="F370" s="40"/>
      <c r="G370"/>
      <c r="H370"/>
      <c r="I370"/>
      <c r="J370"/>
    </row>
    <row r="371" spans="1:10" x14ac:dyDescent="0.25">
      <c r="A371" s="39"/>
      <c r="B371"/>
      <c r="C371" s="40"/>
      <c r="D371"/>
      <c r="E371" s="41"/>
      <c r="F371" s="40"/>
      <c r="G371"/>
      <c r="H371"/>
      <c r="I371"/>
      <c r="J371"/>
    </row>
    <row r="372" spans="1:10" x14ac:dyDescent="0.25">
      <c r="A372" s="39"/>
      <c r="B372"/>
      <c r="C372" s="40"/>
      <c r="D372"/>
      <c r="E372" s="41"/>
      <c r="F372" s="40"/>
      <c r="G372"/>
      <c r="H372"/>
      <c r="I372"/>
      <c r="J372"/>
    </row>
    <row r="373" spans="1:10" x14ac:dyDescent="0.25">
      <c r="A373" s="39"/>
      <c r="B373"/>
      <c r="C373" s="40"/>
      <c r="D373"/>
      <c r="E373" s="41"/>
      <c r="F373" s="40"/>
      <c r="G373"/>
      <c r="H373"/>
      <c r="I373"/>
      <c r="J373"/>
    </row>
    <row r="374" spans="1:10" x14ac:dyDescent="0.25">
      <c r="A374" s="39"/>
      <c r="B374"/>
      <c r="C374" s="40"/>
      <c r="D374"/>
      <c r="E374" s="41"/>
      <c r="F374" s="40"/>
      <c r="G374"/>
      <c r="H374"/>
      <c r="I374"/>
      <c r="J374"/>
    </row>
    <row r="375" spans="1:10" x14ac:dyDescent="0.25">
      <c r="A375" s="39"/>
      <c r="B375"/>
      <c r="C375" s="40"/>
      <c r="D375"/>
      <c r="E375" s="41"/>
      <c r="F375" s="40"/>
      <c r="G375"/>
      <c r="H375"/>
      <c r="I375"/>
      <c r="J375"/>
    </row>
    <row r="376" spans="1:10" x14ac:dyDescent="0.25">
      <c r="A376" s="39"/>
      <c r="B376"/>
      <c r="C376" s="40"/>
      <c r="D376"/>
      <c r="E376" s="41"/>
      <c r="F376" s="40"/>
      <c r="G376"/>
      <c r="H376"/>
      <c r="I376"/>
      <c r="J376"/>
    </row>
    <row r="377" spans="1:10" x14ac:dyDescent="0.25">
      <c r="A377" s="39"/>
      <c r="B377"/>
      <c r="C377" s="40"/>
      <c r="D377"/>
      <c r="E377" s="41"/>
      <c r="F377" s="40"/>
      <c r="G377"/>
      <c r="H377"/>
      <c r="I377"/>
      <c r="J377"/>
    </row>
    <row r="378" spans="1:10" x14ac:dyDescent="0.25">
      <c r="A378" s="39"/>
      <c r="B378"/>
      <c r="C378" s="40"/>
      <c r="D378"/>
      <c r="E378" s="41"/>
      <c r="F378" s="40"/>
      <c r="G378"/>
      <c r="H378"/>
      <c r="I378"/>
      <c r="J378"/>
    </row>
    <row r="379" spans="1:10" x14ac:dyDescent="0.25">
      <c r="A379" s="39"/>
      <c r="B379"/>
      <c r="C379" s="40"/>
      <c r="D379"/>
      <c r="E379" s="41"/>
      <c r="F379" s="40"/>
      <c r="G379"/>
      <c r="H379"/>
      <c r="I379"/>
      <c r="J379"/>
    </row>
    <row r="380" spans="1:10" x14ac:dyDescent="0.25">
      <c r="A380" s="39"/>
      <c r="B380"/>
      <c r="C380" s="40"/>
      <c r="D380"/>
      <c r="E380" s="41"/>
      <c r="F380" s="40"/>
      <c r="G380"/>
      <c r="H380"/>
      <c r="I380"/>
      <c r="J380"/>
    </row>
    <row r="381" spans="1:10" x14ac:dyDescent="0.25">
      <c r="A381" s="39"/>
      <c r="B381"/>
      <c r="C381" s="40"/>
      <c r="D381"/>
      <c r="E381" s="41"/>
      <c r="F381" s="40"/>
      <c r="G381"/>
      <c r="H381"/>
      <c r="I381"/>
      <c r="J381"/>
    </row>
    <row r="382" spans="1:10" x14ac:dyDescent="0.25">
      <c r="A382" s="39"/>
      <c r="B382"/>
      <c r="C382" s="40"/>
      <c r="D382"/>
      <c r="E382" s="41"/>
      <c r="F382" s="40"/>
      <c r="G382"/>
      <c r="H382"/>
      <c r="I382"/>
      <c r="J382"/>
    </row>
    <row r="383" spans="1:10" x14ac:dyDescent="0.25">
      <c r="A383" s="39"/>
      <c r="B383"/>
      <c r="C383" s="40"/>
      <c r="D383"/>
      <c r="E383" s="41"/>
      <c r="F383" s="40"/>
      <c r="G383"/>
      <c r="H383"/>
      <c r="I383"/>
      <c r="J383"/>
    </row>
    <row r="384" spans="1:10" x14ac:dyDescent="0.25">
      <c r="A384" s="39"/>
      <c r="B384"/>
      <c r="C384" s="40"/>
      <c r="D384"/>
      <c r="E384" s="41"/>
      <c r="F384" s="40"/>
      <c r="G384"/>
      <c r="H384"/>
      <c r="I384"/>
      <c r="J384"/>
    </row>
    <row r="385" spans="1:10" x14ac:dyDescent="0.25">
      <c r="A385" s="39"/>
      <c r="B385"/>
      <c r="C385" s="40"/>
      <c r="D385"/>
      <c r="E385" s="41"/>
      <c r="F385" s="40"/>
      <c r="G385"/>
      <c r="H385"/>
      <c r="I385"/>
      <c r="J385"/>
    </row>
    <row r="386" spans="1:10" x14ac:dyDescent="0.25">
      <c r="A386" s="39"/>
      <c r="B386"/>
      <c r="C386" s="40"/>
      <c r="D386"/>
      <c r="E386" s="41"/>
      <c r="F386" s="40"/>
      <c r="G386"/>
      <c r="H386"/>
      <c r="I386"/>
      <c r="J386"/>
    </row>
    <row r="387" spans="1:10" x14ac:dyDescent="0.25">
      <c r="A387" s="39"/>
      <c r="B387"/>
      <c r="C387" s="40"/>
      <c r="D387"/>
      <c r="E387" s="41"/>
      <c r="F387" s="40"/>
      <c r="G387"/>
      <c r="H387"/>
      <c r="I387"/>
      <c r="J387"/>
    </row>
    <row r="388" spans="1:10" x14ac:dyDescent="0.25">
      <c r="A388" s="39"/>
      <c r="B388"/>
      <c r="C388" s="40"/>
      <c r="D388"/>
      <c r="E388" s="41"/>
      <c r="F388" s="40"/>
      <c r="G388"/>
      <c r="H388"/>
      <c r="I388"/>
      <c r="J388"/>
    </row>
    <row r="389" spans="1:10" x14ac:dyDescent="0.25">
      <c r="A389" s="39"/>
      <c r="B389"/>
      <c r="C389" s="40"/>
      <c r="D389"/>
      <c r="E389" s="41"/>
      <c r="F389" s="40"/>
      <c r="G389"/>
      <c r="H389"/>
      <c r="I389"/>
      <c r="J389"/>
    </row>
    <row r="390" spans="1:10" x14ac:dyDescent="0.25">
      <c r="A390" s="39"/>
      <c r="B390"/>
      <c r="C390" s="40"/>
      <c r="D390"/>
      <c r="E390" s="41"/>
      <c r="F390" s="40"/>
      <c r="G390"/>
      <c r="H390"/>
      <c r="I390"/>
      <c r="J390"/>
    </row>
    <row r="391" spans="1:10" x14ac:dyDescent="0.25">
      <c r="A391" s="39"/>
      <c r="B391"/>
      <c r="C391" s="40"/>
      <c r="D391"/>
      <c r="E391" s="41"/>
      <c r="F391" s="40"/>
      <c r="G391"/>
      <c r="H391"/>
      <c r="I391"/>
      <c r="J391"/>
    </row>
    <row r="392" spans="1:10" x14ac:dyDescent="0.25">
      <c r="A392" s="39"/>
      <c r="B392"/>
      <c r="C392" s="40"/>
      <c r="D392"/>
      <c r="E392" s="41"/>
      <c r="F392" s="40"/>
      <c r="G392"/>
      <c r="H392"/>
      <c r="I392"/>
      <c r="J392"/>
    </row>
    <row r="393" spans="1:10" x14ac:dyDescent="0.25">
      <c r="A393" s="39"/>
      <c r="B393"/>
      <c r="C393" s="40"/>
      <c r="D393"/>
      <c r="E393" s="41"/>
      <c r="F393" s="40"/>
      <c r="G393"/>
      <c r="H393"/>
      <c r="I393"/>
      <c r="J393"/>
    </row>
    <row r="394" spans="1:10" x14ac:dyDescent="0.25">
      <c r="A394" s="39"/>
      <c r="B394"/>
      <c r="C394" s="40"/>
      <c r="D394"/>
      <c r="E394" s="41"/>
      <c r="F394" s="40"/>
      <c r="G394"/>
      <c r="H394"/>
      <c r="I394"/>
      <c r="J394"/>
    </row>
    <row r="395" spans="1:10" x14ac:dyDescent="0.25">
      <c r="A395" s="39"/>
      <c r="B395"/>
      <c r="C395" s="40"/>
      <c r="D395"/>
      <c r="E395" s="41"/>
      <c r="F395" s="40"/>
      <c r="G395"/>
      <c r="H395"/>
      <c r="I395"/>
      <c r="J395"/>
    </row>
    <row r="396" spans="1:10" x14ac:dyDescent="0.25">
      <c r="A396" s="39"/>
      <c r="B396"/>
      <c r="C396" s="40"/>
      <c r="D396"/>
      <c r="E396" s="41"/>
      <c r="F396" s="40"/>
      <c r="G396"/>
      <c r="H396"/>
      <c r="I396"/>
      <c r="J396"/>
    </row>
    <row r="397" spans="1:10" x14ac:dyDescent="0.25">
      <c r="A397" s="39"/>
      <c r="B397"/>
      <c r="C397" s="40"/>
      <c r="D397"/>
      <c r="E397" s="41"/>
      <c r="F397" s="40"/>
      <c r="G397"/>
      <c r="H397"/>
      <c r="I397"/>
      <c r="J397"/>
    </row>
    <row r="398" spans="1:10" x14ac:dyDescent="0.25">
      <c r="A398" s="39"/>
      <c r="B398"/>
      <c r="C398" s="40"/>
      <c r="D398"/>
      <c r="E398" s="41"/>
      <c r="F398" s="40"/>
      <c r="G398"/>
      <c r="H398"/>
      <c r="I398"/>
      <c r="J398"/>
    </row>
    <row r="399" spans="1:10" x14ac:dyDescent="0.25">
      <c r="A399" s="39"/>
      <c r="B399"/>
      <c r="C399" s="40"/>
      <c r="D399"/>
      <c r="E399" s="41"/>
      <c r="F399" s="40"/>
      <c r="G399"/>
      <c r="H399"/>
      <c r="I399"/>
      <c r="J399"/>
    </row>
    <row r="400" spans="1:10" x14ac:dyDescent="0.25">
      <c r="A400" s="39"/>
      <c r="B400"/>
      <c r="C400" s="40"/>
      <c r="D400"/>
      <c r="E400" s="41"/>
      <c r="F400" s="40"/>
      <c r="G400"/>
      <c r="H400"/>
      <c r="I400"/>
      <c r="J400"/>
    </row>
    <row r="401" spans="1:10" x14ac:dyDescent="0.25">
      <c r="A401" s="39"/>
      <c r="B401"/>
      <c r="C401" s="40"/>
      <c r="D401"/>
      <c r="E401" s="41"/>
      <c r="F401" s="40"/>
      <c r="G401"/>
      <c r="H401"/>
      <c r="I401"/>
      <c r="J401"/>
    </row>
    <row r="402" spans="1:10" x14ac:dyDescent="0.25">
      <c r="A402" s="39"/>
      <c r="B402"/>
      <c r="C402" s="40"/>
      <c r="D402"/>
      <c r="E402" s="41"/>
      <c r="F402" s="40"/>
      <c r="G402"/>
      <c r="H402"/>
      <c r="I402"/>
      <c r="J402"/>
    </row>
    <row r="403" spans="1:10" x14ac:dyDescent="0.25">
      <c r="A403" s="39"/>
      <c r="B403"/>
      <c r="C403" s="40"/>
      <c r="D403"/>
      <c r="E403" s="41"/>
      <c r="F403" s="40"/>
      <c r="G403"/>
      <c r="H403"/>
      <c r="I403"/>
      <c r="J403"/>
    </row>
    <row r="404" spans="1:10" x14ac:dyDescent="0.25">
      <c r="A404" s="39"/>
      <c r="B404"/>
      <c r="C404" s="40"/>
      <c r="D404"/>
      <c r="E404" s="41"/>
      <c r="F404" s="40"/>
      <c r="G404"/>
      <c r="H404"/>
      <c r="I404"/>
      <c r="J404"/>
    </row>
    <row r="405" spans="1:10" x14ac:dyDescent="0.25">
      <c r="A405" s="39"/>
      <c r="B405"/>
      <c r="C405" s="40"/>
      <c r="D405"/>
      <c r="E405" s="41"/>
      <c r="F405" s="40"/>
      <c r="G405"/>
      <c r="H405"/>
      <c r="I405"/>
      <c r="J405"/>
    </row>
    <row r="406" spans="1:10" x14ac:dyDescent="0.25">
      <c r="A406" s="39"/>
      <c r="B406"/>
      <c r="C406" s="40"/>
      <c r="D406"/>
      <c r="E406" s="41"/>
      <c r="F406" s="40"/>
      <c r="G406"/>
      <c r="H406"/>
      <c r="I406"/>
      <c r="J406"/>
    </row>
    <row r="407" spans="1:10" x14ac:dyDescent="0.25">
      <c r="A407" s="39"/>
      <c r="B407"/>
      <c r="C407" s="40"/>
      <c r="D407"/>
      <c r="E407" s="41"/>
      <c r="F407" s="40"/>
      <c r="G407"/>
      <c r="H407"/>
      <c r="I407"/>
      <c r="J407"/>
    </row>
    <row r="408" spans="1:10" x14ac:dyDescent="0.25">
      <c r="A408" s="39"/>
      <c r="B408"/>
      <c r="C408" s="40"/>
      <c r="D408"/>
      <c r="E408" s="41"/>
      <c r="F408" s="40"/>
      <c r="G408"/>
      <c r="H408"/>
      <c r="I408"/>
      <c r="J408"/>
    </row>
    <row r="409" spans="1:10" x14ac:dyDescent="0.25">
      <c r="A409" s="39"/>
      <c r="B409"/>
      <c r="C409" s="40"/>
      <c r="D409"/>
      <c r="E409" s="41"/>
      <c r="F409" s="40"/>
      <c r="G409"/>
      <c r="H409"/>
      <c r="I409"/>
      <c r="J409"/>
    </row>
    <row r="410" spans="1:10" x14ac:dyDescent="0.25">
      <c r="A410" s="39"/>
      <c r="B410"/>
      <c r="C410" s="40"/>
      <c r="D410"/>
      <c r="E410" s="41"/>
      <c r="F410" s="40"/>
      <c r="G410"/>
      <c r="H410"/>
      <c r="I410"/>
      <c r="J410"/>
    </row>
    <row r="411" spans="1:10" x14ac:dyDescent="0.25">
      <c r="A411" s="39"/>
      <c r="B411"/>
      <c r="C411" s="40"/>
      <c r="D411"/>
      <c r="E411" s="41"/>
      <c r="F411" s="40"/>
      <c r="G411"/>
      <c r="H411"/>
      <c r="I411"/>
      <c r="J411"/>
    </row>
    <row r="412" spans="1:10" x14ac:dyDescent="0.25">
      <c r="A412" s="39"/>
      <c r="B412"/>
      <c r="C412" s="40"/>
      <c r="D412"/>
      <c r="E412" s="41"/>
      <c r="F412" s="40"/>
      <c r="G412"/>
      <c r="H412"/>
      <c r="I412"/>
      <c r="J412"/>
    </row>
    <row r="413" spans="1:10" x14ac:dyDescent="0.25">
      <c r="A413" s="39"/>
      <c r="B413"/>
      <c r="C413" s="40"/>
      <c r="D413"/>
      <c r="E413" s="41"/>
      <c r="F413" s="40"/>
      <c r="G413"/>
      <c r="H413"/>
      <c r="I413"/>
      <c r="J413"/>
    </row>
    <row r="414" spans="1:10" x14ac:dyDescent="0.25">
      <c r="A414" s="39"/>
      <c r="B414"/>
      <c r="C414" s="40"/>
      <c r="D414"/>
      <c r="E414" s="41"/>
      <c r="F414" s="40"/>
      <c r="G414"/>
      <c r="H414"/>
      <c r="I414"/>
      <c r="J414"/>
    </row>
    <row r="415" spans="1:10" x14ac:dyDescent="0.25">
      <c r="A415" s="39"/>
      <c r="B415"/>
      <c r="C415" s="40"/>
      <c r="D415"/>
      <c r="E415" s="41"/>
      <c r="F415" s="40"/>
      <c r="G415"/>
      <c r="H415"/>
      <c r="I415"/>
      <c r="J415"/>
    </row>
    <row r="416" spans="1:10" x14ac:dyDescent="0.25">
      <c r="A416" s="39"/>
      <c r="B416"/>
      <c r="C416" s="40"/>
      <c r="D416"/>
      <c r="E416" s="41"/>
      <c r="F416" s="40"/>
      <c r="G416"/>
      <c r="H416"/>
      <c r="I416"/>
      <c r="J416"/>
    </row>
    <row r="417" spans="1:10" x14ac:dyDescent="0.25">
      <c r="A417" s="39"/>
      <c r="B417"/>
      <c r="C417" s="40"/>
      <c r="D417"/>
      <c r="E417" s="41"/>
      <c r="F417" s="40"/>
      <c r="G417"/>
      <c r="H417"/>
      <c r="I417"/>
      <c r="J417"/>
    </row>
    <row r="418" spans="1:10" x14ac:dyDescent="0.25">
      <c r="A418" s="39"/>
      <c r="B418"/>
      <c r="C418" s="40"/>
      <c r="D418"/>
      <c r="E418" s="41"/>
      <c r="F418" s="40"/>
      <c r="G418"/>
      <c r="H418"/>
      <c r="I418"/>
      <c r="J418"/>
    </row>
    <row r="419" spans="1:10" x14ac:dyDescent="0.25">
      <c r="A419" s="39"/>
      <c r="B419"/>
      <c r="C419" s="40"/>
      <c r="D419"/>
      <c r="E419" s="41"/>
      <c r="F419" s="40"/>
      <c r="G419"/>
      <c r="H419"/>
      <c r="I419"/>
      <c r="J419"/>
    </row>
    <row r="420" spans="1:10" x14ac:dyDescent="0.25">
      <c r="A420" s="39"/>
      <c r="B420"/>
      <c r="C420" s="40"/>
      <c r="D420"/>
      <c r="E420" s="41"/>
      <c r="F420" s="40"/>
      <c r="G420"/>
      <c r="H420"/>
      <c r="I420"/>
      <c r="J420"/>
    </row>
    <row r="421" spans="1:10" x14ac:dyDescent="0.25">
      <c r="A421" s="39"/>
      <c r="B421"/>
      <c r="C421" s="40"/>
      <c r="D421"/>
      <c r="E421" s="41"/>
      <c r="F421" s="40"/>
      <c r="G421"/>
      <c r="H421"/>
      <c r="I421"/>
      <c r="J421"/>
    </row>
    <row r="422" spans="1:10" x14ac:dyDescent="0.25">
      <c r="A422" s="39"/>
      <c r="B422"/>
      <c r="C422" s="40"/>
      <c r="D422"/>
      <c r="E422" s="41"/>
      <c r="F422" s="40"/>
      <c r="G422"/>
      <c r="H422"/>
      <c r="I422"/>
      <c r="J422"/>
    </row>
    <row r="423" spans="1:10" x14ac:dyDescent="0.25">
      <c r="A423" s="39"/>
      <c r="B423"/>
      <c r="C423" s="40"/>
      <c r="D423"/>
      <c r="E423" s="41"/>
      <c r="F423" s="40"/>
      <c r="G423"/>
      <c r="H423"/>
      <c r="I423"/>
      <c r="J423"/>
    </row>
    <row r="424" spans="1:10" x14ac:dyDescent="0.25">
      <c r="A424" s="39"/>
      <c r="B424"/>
      <c r="C424" s="40"/>
      <c r="D424"/>
      <c r="E424" s="41"/>
      <c r="F424" s="40"/>
      <c r="G424"/>
      <c r="H424"/>
      <c r="I424"/>
      <c r="J424"/>
    </row>
    <row r="425" spans="1:10" x14ac:dyDescent="0.25">
      <c r="A425" s="39"/>
      <c r="B425"/>
      <c r="C425" s="40"/>
      <c r="D425"/>
      <c r="E425" s="41"/>
      <c r="F425" s="40"/>
      <c r="G425"/>
      <c r="H425"/>
      <c r="I425"/>
      <c r="J425"/>
    </row>
    <row r="426" spans="1:10" x14ac:dyDescent="0.25">
      <c r="A426" s="39"/>
      <c r="B426"/>
      <c r="C426" s="40"/>
      <c r="D426"/>
      <c r="E426" s="41"/>
      <c r="F426" s="40"/>
      <c r="G426"/>
      <c r="H426"/>
      <c r="I426"/>
      <c r="J426"/>
    </row>
    <row r="427" spans="1:10" x14ac:dyDescent="0.25">
      <c r="A427" s="39"/>
      <c r="B427"/>
      <c r="C427" s="40"/>
      <c r="D427"/>
      <c r="E427" s="41"/>
      <c r="F427" s="40"/>
      <c r="G427"/>
      <c r="H427"/>
      <c r="I427"/>
      <c r="J427"/>
    </row>
    <row r="428" spans="1:10" x14ac:dyDescent="0.25">
      <c r="A428" s="39"/>
      <c r="B428"/>
      <c r="C428" s="40"/>
      <c r="D428"/>
      <c r="E428" s="41"/>
      <c r="F428" s="40"/>
      <c r="G428"/>
      <c r="H428"/>
      <c r="I428"/>
      <c r="J428"/>
    </row>
    <row r="429" spans="1:10" x14ac:dyDescent="0.25">
      <c r="A429" s="39"/>
      <c r="B429"/>
      <c r="C429" s="40"/>
      <c r="D429"/>
      <c r="E429" s="41"/>
      <c r="F429" s="40"/>
      <c r="G429"/>
      <c r="H429"/>
      <c r="I429"/>
      <c r="J429"/>
    </row>
    <row r="430" spans="1:10" x14ac:dyDescent="0.25">
      <c r="A430" s="39"/>
      <c r="B430"/>
      <c r="C430" s="40"/>
      <c r="D430"/>
      <c r="E430" s="41"/>
      <c r="F430" s="40"/>
      <c r="G430"/>
      <c r="H430"/>
      <c r="I430"/>
      <c r="J430"/>
    </row>
    <row r="431" spans="1:10" x14ac:dyDescent="0.25">
      <c r="A431" s="39"/>
      <c r="B431"/>
      <c r="C431" s="40"/>
      <c r="D431"/>
      <c r="E431" s="41"/>
      <c r="F431" s="40"/>
      <c r="G431"/>
      <c r="H431"/>
      <c r="I431"/>
      <c r="J431"/>
    </row>
    <row r="432" spans="1:10" x14ac:dyDescent="0.25">
      <c r="A432" s="39"/>
      <c r="B432"/>
      <c r="C432" s="40"/>
      <c r="D432"/>
      <c r="E432" s="41"/>
      <c r="F432" s="40"/>
      <c r="G432"/>
      <c r="H432"/>
      <c r="I432"/>
      <c r="J432"/>
    </row>
    <row r="433" spans="1:10" x14ac:dyDescent="0.25">
      <c r="A433" s="39"/>
      <c r="B433"/>
      <c r="C433" s="40"/>
      <c r="D433"/>
      <c r="E433" s="41"/>
      <c r="F433" s="40"/>
      <c r="G433"/>
      <c r="H433"/>
      <c r="I433"/>
      <c r="J433"/>
    </row>
    <row r="434" spans="1:10" x14ac:dyDescent="0.25">
      <c r="A434" s="39"/>
      <c r="B434"/>
      <c r="C434" s="40"/>
      <c r="D434"/>
      <c r="E434" s="41"/>
      <c r="F434" s="40"/>
      <c r="G434"/>
      <c r="H434"/>
      <c r="I434"/>
      <c r="J434"/>
    </row>
    <row r="435" spans="1:10" x14ac:dyDescent="0.25">
      <c r="A435" s="39"/>
      <c r="B435"/>
      <c r="C435" s="40"/>
      <c r="D435"/>
      <c r="E435" s="41"/>
      <c r="F435" s="40"/>
      <c r="G435"/>
      <c r="H435"/>
      <c r="I435"/>
      <c r="J435"/>
    </row>
    <row r="436" spans="1:10" x14ac:dyDescent="0.25">
      <c r="A436" s="39"/>
      <c r="B436"/>
      <c r="C436" s="40"/>
      <c r="D436"/>
      <c r="E436" s="41"/>
      <c r="F436" s="40"/>
      <c r="G436"/>
      <c r="H436"/>
      <c r="I436"/>
      <c r="J436"/>
    </row>
    <row r="437" spans="1:10" x14ac:dyDescent="0.25">
      <c r="A437" s="39"/>
      <c r="B437"/>
      <c r="C437" s="40"/>
      <c r="D437"/>
      <c r="E437" s="41"/>
      <c r="F437" s="40"/>
      <c r="G437"/>
      <c r="H437"/>
      <c r="I437"/>
      <c r="J437"/>
    </row>
    <row r="438" spans="1:10" x14ac:dyDescent="0.25">
      <c r="A438" s="39"/>
      <c r="B438"/>
      <c r="C438" s="40"/>
      <c r="D438"/>
      <c r="E438" s="41"/>
      <c r="F438" s="40"/>
      <c r="G438"/>
      <c r="H438"/>
      <c r="I438"/>
      <c r="J438"/>
    </row>
    <row r="439" spans="1:10" x14ac:dyDescent="0.25">
      <c r="A439" s="39"/>
      <c r="B439"/>
      <c r="C439" s="40"/>
      <c r="D439"/>
      <c r="E439" s="41"/>
      <c r="F439" s="40"/>
      <c r="G439"/>
      <c r="H439"/>
      <c r="I439"/>
      <c r="J439"/>
    </row>
    <row r="440" spans="1:10" x14ac:dyDescent="0.25">
      <c r="A440" s="39"/>
      <c r="B440"/>
      <c r="C440" s="40"/>
      <c r="D440"/>
      <c r="E440" s="41"/>
      <c r="F440" s="40"/>
      <c r="G440"/>
      <c r="H440"/>
      <c r="I440"/>
      <c r="J440"/>
    </row>
    <row r="441" spans="1:10" x14ac:dyDescent="0.25">
      <c r="A441" s="39"/>
      <c r="B441"/>
      <c r="C441" s="40"/>
      <c r="D441"/>
      <c r="E441" s="41"/>
      <c r="F441" s="40"/>
      <c r="G441"/>
      <c r="H441"/>
      <c r="I441"/>
      <c r="J441"/>
    </row>
    <row r="442" spans="1:10" x14ac:dyDescent="0.25">
      <c r="A442" s="39"/>
      <c r="B442"/>
      <c r="C442" s="40"/>
      <c r="D442"/>
      <c r="E442" s="41"/>
      <c r="F442" s="40"/>
      <c r="G442"/>
      <c r="H442"/>
      <c r="I442"/>
      <c r="J442"/>
    </row>
    <row r="443" spans="1:10" x14ac:dyDescent="0.25">
      <c r="A443" s="39"/>
      <c r="B443"/>
      <c r="C443" s="40"/>
      <c r="D443"/>
      <c r="E443" s="41"/>
      <c r="F443" s="40"/>
      <c r="G443"/>
      <c r="H443"/>
      <c r="I443"/>
      <c r="J443"/>
    </row>
    <row r="444" spans="1:10" x14ac:dyDescent="0.25">
      <c r="A444" s="39"/>
      <c r="B444"/>
      <c r="C444" s="40"/>
      <c r="D444"/>
      <c r="E444" s="41"/>
      <c r="F444" s="40"/>
      <c r="G444"/>
      <c r="H444"/>
      <c r="I444"/>
      <c r="J444"/>
    </row>
    <row r="445" spans="1:10" x14ac:dyDescent="0.25">
      <c r="A445" s="39"/>
      <c r="B445"/>
      <c r="C445" s="40"/>
      <c r="D445"/>
      <c r="E445" s="41"/>
      <c r="F445" s="40"/>
      <c r="G445"/>
      <c r="H445"/>
      <c r="I445"/>
      <c r="J445"/>
    </row>
    <row r="446" spans="1:10" x14ac:dyDescent="0.25">
      <c r="A446" s="39"/>
      <c r="B446"/>
      <c r="C446" s="40"/>
      <c r="D446"/>
      <c r="E446" s="41"/>
      <c r="F446" s="40"/>
      <c r="G446"/>
      <c r="H446"/>
      <c r="I446"/>
      <c r="J446"/>
    </row>
    <row r="447" spans="1:10" x14ac:dyDescent="0.25">
      <c r="A447" s="39"/>
      <c r="B447"/>
      <c r="C447" s="40"/>
      <c r="D447"/>
      <c r="E447" s="41"/>
      <c r="F447" s="40"/>
      <c r="G447"/>
      <c r="H447"/>
      <c r="I447"/>
      <c r="J447"/>
    </row>
    <row r="448" spans="1:10" x14ac:dyDescent="0.25">
      <c r="A448" s="39"/>
      <c r="B448"/>
      <c r="C448" s="40"/>
      <c r="D448"/>
      <c r="E448" s="41"/>
      <c r="F448" s="40"/>
      <c r="G448"/>
      <c r="H448"/>
      <c r="I448"/>
      <c r="J448"/>
    </row>
    <row r="449" spans="1:10" x14ac:dyDescent="0.25">
      <c r="A449" s="39"/>
      <c r="B449"/>
      <c r="C449" s="40"/>
      <c r="D449"/>
      <c r="E449" s="41"/>
      <c r="F449" s="40"/>
      <c r="G449"/>
      <c r="H449"/>
      <c r="I449"/>
      <c r="J449"/>
    </row>
    <row r="450" spans="1:10" x14ac:dyDescent="0.25">
      <c r="A450" s="39"/>
      <c r="B450"/>
      <c r="C450" s="40"/>
      <c r="D450"/>
      <c r="E450" s="41"/>
      <c r="F450" s="40"/>
      <c r="G450"/>
      <c r="H450"/>
      <c r="I450"/>
      <c r="J450"/>
    </row>
    <row r="451" spans="1:10" x14ac:dyDescent="0.25">
      <c r="A451" s="39"/>
      <c r="B451"/>
      <c r="C451" s="40"/>
      <c r="D451"/>
      <c r="E451" s="41"/>
      <c r="F451" s="40"/>
      <c r="G451"/>
      <c r="H451"/>
      <c r="I451"/>
      <c r="J451"/>
    </row>
    <row r="452" spans="1:10" x14ac:dyDescent="0.25">
      <c r="A452" s="39"/>
      <c r="B452"/>
      <c r="C452" s="40"/>
      <c r="D452"/>
      <c r="E452" s="41"/>
      <c r="F452" s="40"/>
      <c r="G452"/>
      <c r="H452"/>
      <c r="I452"/>
      <c r="J452"/>
    </row>
    <row r="453" spans="1:10" x14ac:dyDescent="0.25">
      <c r="A453" s="39"/>
      <c r="B453"/>
      <c r="C453" s="40"/>
      <c r="D453"/>
      <c r="E453" s="41"/>
      <c r="F453" s="40"/>
      <c r="G453"/>
      <c r="H453"/>
      <c r="I453"/>
      <c r="J453"/>
    </row>
    <row r="454" spans="1:10" x14ac:dyDescent="0.25">
      <c r="A454" s="39"/>
      <c r="B454"/>
      <c r="C454" s="40"/>
      <c r="D454"/>
      <c r="E454" s="41"/>
      <c r="F454" s="40"/>
      <c r="G454"/>
      <c r="H454"/>
      <c r="I454"/>
      <c r="J454"/>
    </row>
    <row r="455" spans="1:10" x14ac:dyDescent="0.25">
      <c r="A455" s="39"/>
      <c r="B455"/>
      <c r="C455" s="40"/>
      <c r="D455"/>
      <c r="E455" s="41"/>
      <c r="F455" s="40"/>
      <c r="G455"/>
      <c r="H455"/>
      <c r="I455"/>
      <c r="J455"/>
    </row>
    <row r="456" spans="1:10" x14ac:dyDescent="0.25">
      <c r="A456" s="39"/>
      <c r="B456"/>
      <c r="C456" s="40"/>
      <c r="D456"/>
      <c r="E456" s="41"/>
      <c r="F456" s="40"/>
      <c r="G456"/>
      <c r="H456"/>
      <c r="I456"/>
      <c r="J456"/>
    </row>
    <row r="457" spans="1:10" x14ac:dyDescent="0.25">
      <c r="A457" s="39"/>
      <c r="B457"/>
      <c r="C457" s="40"/>
      <c r="D457"/>
      <c r="E457" s="41"/>
      <c r="F457" s="40"/>
      <c r="G457"/>
      <c r="H457"/>
      <c r="I457"/>
      <c r="J457"/>
    </row>
    <row r="458" spans="1:10" x14ac:dyDescent="0.25">
      <c r="A458" s="39"/>
      <c r="B458"/>
      <c r="C458" s="40"/>
      <c r="D458"/>
      <c r="E458" s="41"/>
      <c r="F458" s="40"/>
      <c r="G458"/>
      <c r="H458"/>
      <c r="I458"/>
      <c r="J458"/>
    </row>
    <row r="459" spans="1:10" x14ac:dyDescent="0.25">
      <c r="A459" s="39"/>
      <c r="B459"/>
      <c r="C459" s="40"/>
      <c r="D459"/>
      <c r="E459" s="41"/>
      <c r="F459" s="40"/>
      <c r="G459"/>
      <c r="H459"/>
      <c r="I459"/>
      <c r="J459"/>
    </row>
    <row r="460" spans="1:10" x14ac:dyDescent="0.25">
      <c r="A460" s="39"/>
      <c r="B460"/>
      <c r="C460" s="40"/>
      <c r="D460"/>
      <c r="E460" s="41"/>
      <c r="F460" s="40"/>
      <c r="G460"/>
      <c r="H460"/>
      <c r="I460"/>
      <c r="J460"/>
    </row>
    <row r="461" spans="1:10" x14ac:dyDescent="0.25">
      <c r="A461" s="39"/>
      <c r="B461"/>
      <c r="C461" s="40"/>
      <c r="D461"/>
      <c r="E461" s="41"/>
      <c r="F461" s="40"/>
      <c r="G461"/>
      <c r="H461"/>
      <c r="I461"/>
      <c r="J461"/>
    </row>
    <row r="462" spans="1:10" x14ac:dyDescent="0.25">
      <c r="A462" s="39"/>
      <c r="B462"/>
      <c r="C462" s="40"/>
      <c r="D462"/>
      <c r="E462" s="41"/>
      <c r="F462" s="40"/>
      <c r="G462"/>
      <c r="H462"/>
      <c r="I462"/>
      <c r="J462"/>
    </row>
    <row r="463" spans="1:10" x14ac:dyDescent="0.25">
      <c r="A463" s="39"/>
      <c r="B463"/>
      <c r="C463" s="40"/>
      <c r="D463"/>
      <c r="E463" s="41"/>
      <c r="F463" s="40"/>
      <c r="G463"/>
      <c r="H463"/>
      <c r="I463"/>
      <c r="J463"/>
    </row>
    <row r="464" spans="1:10" x14ac:dyDescent="0.25">
      <c r="A464" s="39"/>
      <c r="B464"/>
      <c r="C464" s="40"/>
      <c r="D464"/>
      <c r="E464" s="41"/>
      <c r="F464" s="40"/>
      <c r="G464"/>
      <c r="H464"/>
      <c r="I464"/>
      <c r="J464"/>
    </row>
    <row r="465" spans="1:10" x14ac:dyDescent="0.25">
      <c r="A465" s="39"/>
      <c r="B465"/>
      <c r="C465" s="40"/>
      <c r="D465"/>
      <c r="E465" s="41"/>
      <c r="F465" s="40"/>
      <c r="G465"/>
      <c r="H465"/>
      <c r="I465"/>
      <c r="J465"/>
    </row>
    <row r="466" spans="1:10" x14ac:dyDescent="0.25">
      <c r="A466" s="39"/>
      <c r="B466"/>
      <c r="C466" s="40"/>
      <c r="D466"/>
      <c r="E466" s="41"/>
      <c r="F466" s="40"/>
      <c r="G466"/>
      <c r="H466"/>
      <c r="I466"/>
      <c r="J466"/>
    </row>
    <row r="467" spans="1:10" x14ac:dyDescent="0.25">
      <c r="A467" s="39"/>
      <c r="B467"/>
      <c r="C467" s="40"/>
      <c r="D467"/>
      <c r="E467" s="41"/>
      <c r="F467" s="40"/>
      <c r="G467"/>
      <c r="H467"/>
      <c r="I467"/>
      <c r="J467"/>
    </row>
    <row r="468" spans="1:10" x14ac:dyDescent="0.25">
      <c r="A468" s="39"/>
      <c r="B468"/>
      <c r="C468" s="40"/>
      <c r="D468"/>
      <c r="E468" s="41"/>
      <c r="F468" s="40"/>
      <c r="G468"/>
      <c r="H468"/>
      <c r="I468"/>
      <c r="J468"/>
    </row>
    <row r="469" spans="1:10" x14ac:dyDescent="0.25">
      <c r="A469" s="39"/>
      <c r="B469"/>
      <c r="C469" s="40"/>
      <c r="D469"/>
      <c r="E469" s="41"/>
      <c r="F469" s="40"/>
      <c r="G469"/>
      <c r="H469"/>
      <c r="I469"/>
      <c r="J469"/>
    </row>
    <row r="470" spans="1:10" x14ac:dyDescent="0.25">
      <c r="A470" s="39"/>
      <c r="B470"/>
      <c r="C470" s="40"/>
      <c r="D470"/>
      <c r="E470" s="41"/>
      <c r="F470" s="40"/>
      <c r="G470"/>
      <c r="H470"/>
      <c r="I470"/>
      <c r="J470"/>
    </row>
    <row r="471" spans="1:10" x14ac:dyDescent="0.25">
      <c r="A471" s="39"/>
      <c r="B471"/>
      <c r="C471" s="40"/>
      <c r="D471"/>
      <c r="E471" s="41"/>
      <c r="F471" s="40"/>
      <c r="G471"/>
      <c r="H471"/>
      <c r="I471"/>
      <c r="J471"/>
    </row>
    <row r="472" spans="1:10" x14ac:dyDescent="0.25">
      <c r="A472" s="39"/>
      <c r="B472"/>
      <c r="C472" s="40"/>
      <c r="D472"/>
      <c r="E472" s="41"/>
      <c r="F472" s="40"/>
      <c r="G472"/>
      <c r="H472"/>
      <c r="I472"/>
      <c r="J472"/>
    </row>
    <row r="473" spans="1:10" x14ac:dyDescent="0.25">
      <c r="A473" s="39"/>
      <c r="B473"/>
      <c r="C473" s="40"/>
      <c r="D473"/>
      <c r="E473" s="41"/>
      <c r="F473" s="40"/>
      <c r="G473"/>
      <c r="H473"/>
      <c r="I473"/>
      <c r="J473"/>
    </row>
    <row r="474" spans="1:10" x14ac:dyDescent="0.25">
      <c r="A474" s="39"/>
      <c r="B474"/>
      <c r="C474" s="40"/>
      <c r="D474"/>
      <c r="E474" s="41"/>
      <c r="F474" s="40"/>
      <c r="G474"/>
      <c r="H474"/>
      <c r="I474"/>
      <c r="J474"/>
    </row>
    <row r="475" spans="1:10" x14ac:dyDescent="0.25">
      <c r="A475" s="39"/>
      <c r="B475"/>
      <c r="C475" s="40"/>
      <c r="D475"/>
      <c r="E475" s="41"/>
      <c r="F475" s="40"/>
      <c r="G475"/>
      <c r="H475"/>
      <c r="I475"/>
      <c r="J475"/>
    </row>
    <row r="476" spans="1:10" x14ac:dyDescent="0.25">
      <c r="A476" s="39"/>
      <c r="B476"/>
      <c r="C476" s="40"/>
      <c r="D476"/>
      <c r="E476" s="41"/>
      <c r="F476" s="40"/>
      <c r="G476"/>
      <c r="H476"/>
      <c r="I476"/>
      <c r="J476"/>
    </row>
    <row r="477" spans="1:10" x14ac:dyDescent="0.25">
      <c r="A477" s="39"/>
      <c r="B477"/>
      <c r="C477" s="40"/>
      <c r="D477"/>
      <c r="E477" s="41"/>
      <c r="F477" s="40"/>
      <c r="G477"/>
      <c r="H477"/>
      <c r="I477"/>
      <c r="J477"/>
    </row>
    <row r="478" spans="1:10" x14ac:dyDescent="0.25">
      <c r="A478" s="39"/>
      <c r="B478"/>
      <c r="C478" s="40"/>
      <c r="D478"/>
      <c r="E478" s="41"/>
      <c r="F478" s="40"/>
      <c r="G478"/>
      <c r="H478"/>
      <c r="I478"/>
      <c r="J478"/>
    </row>
    <row r="479" spans="1:10" x14ac:dyDescent="0.25">
      <c r="A479" s="39"/>
      <c r="B479"/>
      <c r="C479" s="40"/>
      <c r="D479"/>
      <c r="E479" s="41"/>
      <c r="F479" s="40"/>
      <c r="G479"/>
      <c r="H479"/>
      <c r="I479"/>
      <c r="J479"/>
    </row>
    <row r="480" spans="1:10" x14ac:dyDescent="0.25">
      <c r="A480" s="39"/>
      <c r="B480"/>
      <c r="C480" s="40"/>
      <c r="D480"/>
      <c r="E480" s="41"/>
      <c r="F480" s="40"/>
      <c r="G480"/>
      <c r="H480"/>
      <c r="I480"/>
      <c r="J480"/>
    </row>
    <row r="481" spans="1:10" x14ac:dyDescent="0.25">
      <c r="A481" s="39"/>
      <c r="B481"/>
      <c r="C481" s="40"/>
      <c r="D481"/>
      <c r="E481" s="41"/>
      <c r="F481" s="40"/>
      <c r="G481"/>
      <c r="H481"/>
      <c r="I481"/>
      <c r="J481"/>
    </row>
    <row r="482" spans="1:10" x14ac:dyDescent="0.25">
      <c r="A482" s="39"/>
      <c r="B482"/>
      <c r="C482" s="40"/>
      <c r="D482"/>
      <c r="E482" s="41"/>
      <c r="F482" s="40"/>
      <c r="G482"/>
      <c r="H482"/>
      <c r="I482"/>
      <c r="J482"/>
    </row>
    <row r="483" spans="1:10" x14ac:dyDescent="0.25">
      <c r="A483" s="39"/>
      <c r="B483"/>
      <c r="C483" s="40"/>
      <c r="D483"/>
      <c r="E483" s="41"/>
      <c r="F483" s="40"/>
      <c r="G483"/>
      <c r="H483"/>
      <c r="I483"/>
      <c r="J483"/>
    </row>
    <row r="484" spans="1:10" x14ac:dyDescent="0.25">
      <c r="A484" s="39"/>
      <c r="B484"/>
      <c r="C484" s="40"/>
      <c r="D484"/>
      <c r="E484" s="41"/>
      <c r="F484" s="40"/>
      <c r="G484"/>
      <c r="H484"/>
      <c r="I484"/>
      <c r="J484"/>
    </row>
    <row r="485" spans="1:10" x14ac:dyDescent="0.25">
      <c r="A485" s="39"/>
      <c r="B485"/>
      <c r="C485" s="40"/>
      <c r="D485"/>
      <c r="E485" s="41"/>
      <c r="F485" s="40"/>
      <c r="G485"/>
      <c r="H485"/>
      <c r="I485"/>
      <c r="J485"/>
    </row>
    <row r="486" spans="1:10" x14ac:dyDescent="0.25">
      <c r="A486" s="39"/>
      <c r="B486"/>
      <c r="C486" s="40"/>
      <c r="D486"/>
      <c r="E486" s="41"/>
      <c r="F486" s="40"/>
      <c r="G486"/>
      <c r="H486"/>
      <c r="I486"/>
      <c r="J486"/>
    </row>
    <row r="487" spans="1:10" x14ac:dyDescent="0.25">
      <c r="A487" s="39"/>
      <c r="B487"/>
      <c r="C487" s="40"/>
      <c r="D487"/>
      <c r="E487" s="41"/>
      <c r="F487" s="40"/>
      <c r="G487"/>
      <c r="H487"/>
      <c r="I487"/>
      <c r="J487"/>
    </row>
    <row r="488" spans="1:10" x14ac:dyDescent="0.25">
      <c r="A488" s="39"/>
      <c r="B488"/>
      <c r="C488" s="40"/>
      <c r="D488"/>
      <c r="E488" s="41"/>
      <c r="F488" s="40"/>
      <c r="G488"/>
      <c r="H488"/>
      <c r="I488"/>
      <c r="J488"/>
    </row>
    <row r="489" spans="1:10" x14ac:dyDescent="0.25">
      <c r="A489" s="39"/>
      <c r="B489"/>
      <c r="C489" s="40"/>
      <c r="D489"/>
      <c r="E489" s="41"/>
      <c r="F489" s="40"/>
      <c r="G489"/>
      <c r="H489"/>
      <c r="I489"/>
      <c r="J489"/>
    </row>
    <row r="490" spans="1:10" x14ac:dyDescent="0.25">
      <c r="A490" s="39"/>
      <c r="B490"/>
      <c r="C490" s="40"/>
      <c r="D490"/>
      <c r="E490" s="41"/>
      <c r="F490" s="40"/>
      <c r="G490"/>
      <c r="H490"/>
      <c r="I490"/>
      <c r="J490"/>
    </row>
    <row r="491" spans="1:10" x14ac:dyDescent="0.25">
      <c r="A491" s="39"/>
      <c r="B491"/>
      <c r="C491" s="40"/>
      <c r="D491"/>
      <c r="E491" s="41"/>
      <c r="F491" s="40"/>
      <c r="G491"/>
      <c r="H491"/>
      <c r="I491"/>
      <c r="J491"/>
    </row>
    <row r="492" spans="1:10" x14ac:dyDescent="0.25">
      <c r="A492" s="39"/>
      <c r="B492"/>
      <c r="C492" s="40"/>
      <c r="D492"/>
      <c r="E492" s="41"/>
      <c r="F492" s="40"/>
      <c r="G492"/>
      <c r="H492"/>
      <c r="I492"/>
      <c r="J492"/>
    </row>
    <row r="493" spans="1:10" x14ac:dyDescent="0.25">
      <c r="A493" s="39"/>
      <c r="B493"/>
      <c r="C493" s="40"/>
      <c r="D493"/>
      <c r="E493" s="41"/>
      <c r="F493" s="40"/>
      <c r="G493"/>
      <c r="H493"/>
      <c r="I493"/>
      <c r="J493"/>
    </row>
    <row r="494" spans="1:10" x14ac:dyDescent="0.25">
      <c r="A494" s="39"/>
      <c r="B494"/>
      <c r="C494" s="40"/>
      <c r="D494"/>
      <c r="E494" s="41"/>
      <c r="F494" s="40"/>
      <c r="G494"/>
      <c r="H494"/>
      <c r="I494"/>
      <c r="J494"/>
    </row>
    <row r="495" spans="1:10" x14ac:dyDescent="0.25">
      <c r="A495" s="39"/>
      <c r="B495"/>
      <c r="C495" s="40"/>
      <c r="D495"/>
      <c r="E495" s="41"/>
      <c r="F495" s="40"/>
      <c r="G495"/>
      <c r="H495"/>
      <c r="I495"/>
      <c r="J495"/>
    </row>
    <row r="496" spans="1:10" x14ac:dyDescent="0.25">
      <c r="A496" s="39"/>
      <c r="B496"/>
      <c r="C496" s="40"/>
      <c r="D496"/>
      <c r="E496" s="41"/>
      <c r="F496" s="40"/>
      <c r="G496"/>
      <c r="H496"/>
      <c r="I496"/>
      <c r="J496"/>
    </row>
    <row r="497" spans="1:10" x14ac:dyDescent="0.25">
      <c r="A497" s="39"/>
      <c r="B497"/>
      <c r="C497" s="40"/>
      <c r="D497"/>
      <c r="E497" s="41"/>
      <c r="F497" s="40"/>
      <c r="G497"/>
      <c r="H497"/>
      <c r="I497"/>
      <c r="J497"/>
    </row>
    <row r="498" spans="1:10" x14ac:dyDescent="0.25">
      <c r="A498" s="39"/>
      <c r="B498"/>
      <c r="C498" s="40"/>
      <c r="D498"/>
      <c r="E498" s="41"/>
      <c r="F498" s="40"/>
      <c r="G498"/>
      <c r="H498"/>
      <c r="I498"/>
      <c r="J498"/>
    </row>
    <row r="499" spans="1:10" x14ac:dyDescent="0.25">
      <c r="A499" s="39"/>
      <c r="B499"/>
      <c r="C499" s="40"/>
      <c r="D499"/>
      <c r="E499" s="41"/>
      <c r="F499" s="40"/>
      <c r="G499"/>
      <c r="H499"/>
      <c r="I499"/>
      <c r="J499"/>
    </row>
    <row r="500" spans="1:10" x14ac:dyDescent="0.25">
      <c r="A500" s="39"/>
      <c r="B500"/>
      <c r="C500" s="40"/>
      <c r="D500"/>
      <c r="E500" s="41"/>
      <c r="F500" s="40"/>
      <c r="G500"/>
      <c r="H500"/>
      <c r="I500"/>
      <c r="J500"/>
    </row>
    <row r="501" spans="1:10" x14ac:dyDescent="0.25">
      <c r="A501" s="39"/>
      <c r="B501"/>
      <c r="C501" s="40"/>
      <c r="D501"/>
      <c r="E501" s="41"/>
      <c r="F501" s="40"/>
      <c r="G501"/>
      <c r="H501"/>
      <c r="I501"/>
      <c r="J501"/>
    </row>
    <row r="502" spans="1:10" x14ac:dyDescent="0.25">
      <c r="A502" s="39"/>
      <c r="B502"/>
      <c r="C502" s="40"/>
      <c r="D502"/>
      <c r="E502" s="41"/>
      <c r="F502" s="40"/>
      <c r="G502"/>
      <c r="H502"/>
      <c r="I502"/>
      <c r="J502"/>
    </row>
    <row r="503" spans="1:10" x14ac:dyDescent="0.25">
      <c r="A503" s="39"/>
      <c r="B503"/>
      <c r="C503" s="40"/>
      <c r="D503"/>
      <c r="E503" s="41"/>
      <c r="F503" s="40"/>
      <c r="G503"/>
      <c r="H503"/>
      <c r="I503"/>
      <c r="J503"/>
    </row>
    <row r="504" spans="1:10" x14ac:dyDescent="0.25">
      <c r="A504" s="39"/>
      <c r="B504"/>
      <c r="C504" s="40"/>
      <c r="D504"/>
      <c r="E504" s="41"/>
      <c r="F504" s="40"/>
      <c r="G504"/>
      <c r="H504"/>
      <c r="I504"/>
      <c r="J504"/>
    </row>
    <row r="505" spans="1:10" x14ac:dyDescent="0.25">
      <c r="A505" s="39"/>
      <c r="B505"/>
      <c r="C505" s="40"/>
      <c r="D505"/>
      <c r="E505" s="41"/>
      <c r="F505" s="40"/>
      <c r="G505"/>
      <c r="H505"/>
      <c r="I505"/>
      <c r="J505"/>
    </row>
    <row r="506" spans="1:10" x14ac:dyDescent="0.25">
      <c r="A506" s="39"/>
      <c r="B506"/>
      <c r="C506" s="40"/>
      <c r="D506"/>
      <c r="E506" s="41"/>
      <c r="F506" s="40"/>
      <c r="G506"/>
      <c r="H506"/>
      <c r="I506"/>
      <c r="J506"/>
    </row>
    <row r="507" spans="1:10" x14ac:dyDescent="0.25">
      <c r="A507" s="39"/>
      <c r="B507"/>
      <c r="C507" s="40"/>
      <c r="D507"/>
      <c r="E507" s="41"/>
      <c r="F507" s="40"/>
      <c r="G507"/>
      <c r="H507"/>
      <c r="I507"/>
      <c r="J507"/>
    </row>
    <row r="508" spans="1:10" x14ac:dyDescent="0.25">
      <c r="A508" s="39"/>
      <c r="B508"/>
      <c r="C508" s="40"/>
      <c r="D508"/>
      <c r="E508" s="41"/>
      <c r="F508" s="40"/>
      <c r="G508"/>
      <c r="H508"/>
      <c r="I508"/>
      <c r="J508"/>
    </row>
    <row r="509" spans="1:10" x14ac:dyDescent="0.25">
      <c r="A509" s="39"/>
      <c r="B509"/>
      <c r="C509" s="40"/>
      <c r="D509"/>
      <c r="E509" s="41"/>
      <c r="F509" s="40"/>
      <c r="G509"/>
      <c r="H509"/>
      <c r="I509"/>
      <c r="J509"/>
    </row>
    <row r="510" spans="1:10" x14ac:dyDescent="0.25">
      <c r="A510" s="39"/>
      <c r="B510"/>
      <c r="C510" s="40"/>
      <c r="D510"/>
      <c r="E510" s="41"/>
      <c r="F510" s="40"/>
      <c r="G510"/>
      <c r="H510"/>
      <c r="I510"/>
      <c r="J510"/>
    </row>
    <row r="511" spans="1:10" x14ac:dyDescent="0.25">
      <c r="A511" s="39"/>
      <c r="B511"/>
      <c r="C511" s="40"/>
      <c r="D511"/>
      <c r="E511" s="41"/>
      <c r="F511" s="40"/>
      <c r="G511"/>
      <c r="H511"/>
      <c r="I511"/>
      <c r="J511"/>
    </row>
    <row r="512" spans="1:10" x14ac:dyDescent="0.25">
      <c r="A512" s="39"/>
      <c r="B512"/>
      <c r="C512" s="40"/>
      <c r="D512"/>
      <c r="E512" s="41"/>
      <c r="F512" s="40"/>
      <c r="G512"/>
      <c r="H512"/>
      <c r="I512"/>
      <c r="J512"/>
    </row>
    <row r="513" spans="1:10" x14ac:dyDescent="0.25">
      <c r="A513" s="39"/>
      <c r="B513"/>
      <c r="C513" s="40"/>
      <c r="D513"/>
      <c r="E513" s="41"/>
      <c r="F513" s="40"/>
      <c r="G513"/>
      <c r="H513"/>
      <c r="I513"/>
      <c r="J513"/>
    </row>
    <row r="514" spans="1:10" x14ac:dyDescent="0.25">
      <c r="A514" s="39"/>
      <c r="B514"/>
      <c r="C514" s="40"/>
      <c r="D514"/>
      <c r="E514" s="41"/>
      <c r="F514" s="40"/>
      <c r="G514"/>
      <c r="H514"/>
      <c r="I514"/>
      <c r="J514"/>
    </row>
    <row r="515" spans="1:10" x14ac:dyDescent="0.25">
      <c r="A515" s="39"/>
      <c r="B515"/>
      <c r="C515" s="40"/>
      <c r="D515"/>
      <c r="E515" s="41"/>
      <c r="F515" s="40"/>
      <c r="G515"/>
      <c r="H515"/>
      <c r="I515"/>
      <c r="J515"/>
    </row>
    <row r="516" spans="1:10" x14ac:dyDescent="0.25">
      <c r="A516" s="39"/>
      <c r="B516"/>
      <c r="C516" s="40"/>
      <c r="D516"/>
      <c r="E516" s="41"/>
      <c r="F516" s="40"/>
      <c r="G516"/>
      <c r="H516"/>
      <c r="I516"/>
      <c r="J516"/>
    </row>
    <row r="517" spans="1:10" x14ac:dyDescent="0.25">
      <c r="A517" s="39"/>
      <c r="B517"/>
      <c r="C517" s="40"/>
      <c r="D517"/>
      <c r="E517" s="41"/>
      <c r="F517" s="40"/>
      <c r="G517"/>
      <c r="H517"/>
      <c r="I517"/>
      <c r="J517"/>
    </row>
    <row r="518" spans="1:10" x14ac:dyDescent="0.25">
      <c r="A518" s="39"/>
      <c r="B518"/>
      <c r="C518" s="40"/>
      <c r="D518"/>
      <c r="E518" s="41"/>
      <c r="F518" s="40"/>
      <c r="G518"/>
      <c r="H518"/>
      <c r="I518"/>
      <c r="J518"/>
    </row>
    <row r="519" spans="1:10" x14ac:dyDescent="0.25">
      <c r="A519" s="39"/>
      <c r="B519"/>
      <c r="C519" s="40"/>
      <c r="D519"/>
      <c r="E519" s="41"/>
      <c r="F519" s="40"/>
      <c r="G519"/>
      <c r="H519"/>
      <c r="I519"/>
      <c r="J519"/>
    </row>
    <row r="520" spans="1:10" x14ac:dyDescent="0.25">
      <c r="A520" s="39"/>
      <c r="B520"/>
      <c r="C520" s="40"/>
      <c r="D520"/>
      <c r="E520" s="41"/>
      <c r="F520" s="40"/>
      <c r="G520"/>
      <c r="H520"/>
      <c r="I520"/>
      <c r="J520"/>
    </row>
    <row r="521" spans="1:10" x14ac:dyDescent="0.25">
      <c r="A521" s="39"/>
      <c r="B521"/>
      <c r="C521" s="40"/>
      <c r="D521"/>
      <c r="E521" s="41"/>
      <c r="F521" s="40"/>
      <c r="G521"/>
      <c r="H521"/>
      <c r="I521"/>
      <c r="J521"/>
    </row>
    <row r="522" spans="1:10" x14ac:dyDescent="0.25">
      <c r="A522" s="39"/>
      <c r="B522"/>
      <c r="C522" s="40"/>
      <c r="D522"/>
      <c r="E522" s="41"/>
      <c r="F522" s="40"/>
      <c r="G522"/>
      <c r="H522"/>
      <c r="I522"/>
      <c r="J522"/>
    </row>
    <row r="523" spans="1:10" x14ac:dyDescent="0.25">
      <c r="A523" s="39"/>
      <c r="B523"/>
      <c r="C523" s="40"/>
      <c r="D523"/>
      <c r="E523" s="41"/>
      <c r="F523" s="40"/>
      <c r="G523"/>
      <c r="H523"/>
      <c r="I523"/>
      <c r="J523"/>
    </row>
    <row r="524" spans="1:10" x14ac:dyDescent="0.25">
      <c r="A524" s="39"/>
      <c r="B524"/>
      <c r="C524" s="40"/>
      <c r="D524"/>
      <c r="E524" s="41"/>
      <c r="F524" s="40"/>
      <c r="G524"/>
      <c r="H524"/>
      <c r="I524"/>
      <c r="J524"/>
    </row>
    <row r="525" spans="1:10" x14ac:dyDescent="0.25">
      <c r="A525" s="39"/>
      <c r="B525"/>
      <c r="C525" s="40"/>
      <c r="D525"/>
      <c r="E525" s="41"/>
      <c r="F525" s="40"/>
      <c r="G525"/>
      <c r="H525"/>
      <c r="I525"/>
      <c r="J525"/>
    </row>
    <row r="526" spans="1:10" x14ac:dyDescent="0.25">
      <c r="A526" s="39"/>
      <c r="B526"/>
      <c r="C526" s="40"/>
      <c r="D526"/>
      <c r="E526" s="41"/>
      <c r="F526" s="40"/>
      <c r="G526"/>
      <c r="H526"/>
      <c r="I526"/>
      <c r="J526"/>
    </row>
    <row r="527" spans="1:10" x14ac:dyDescent="0.25">
      <c r="A527" s="39"/>
      <c r="B527"/>
      <c r="C527" s="40"/>
      <c r="D527"/>
      <c r="E527" s="41"/>
      <c r="F527" s="40"/>
      <c r="G527"/>
      <c r="H527"/>
      <c r="I527"/>
      <c r="J527"/>
    </row>
    <row r="528" spans="1:10" x14ac:dyDescent="0.25">
      <c r="A528" s="39"/>
      <c r="B528"/>
      <c r="C528" s="40"/>
      <c r="D528"/>
      <c r="E528" s="41"/>
      <c r="F528" s="40"/>
      <c r="G528"/>
      <c r="H528"/>
      <c r="I528"/>
      <c r="J528"/>
    </row>
    <row r="529" spans="1:10" x14ac:dyDescent="0.25">
      <c r="A529" s="39"/>
      <c r="B529"/>
      <c r="C529" s="40"/>
      <c r="D529"/>
      <c r="E529" s="41"/>
      <c r="F529" s="40"/>
      <c r="G529"/>
      <c r="H529"/>
      <c r="I529"/>
      <c r="J529"/>
    </row>
    <row r="530" spans="1:10" x14ac:dyDescent="0.25">
      <c r="A530" s="39"/>
      <c r="B530"/>
      <c r="C530" s="40"/>
      <c r="D530"/>
      <c r="E530" s="41"/>
      <c r="F530" s="40"/>
      <c r="G530"/>
      <c r="H530"/>
      <c r="I530"/>
      <c r="J530"/>
    </row>
    <row r="531" spans="1:10" x14ac:dyDescent="0.25">
      <c r="A531" s="39"/>
      <c r="B531"/>
      <c r="C531" s="40"/>
      <c r="D531"/>
      <c r="E531" s="41"/>
      <c r="F531" s="40"/>
      <c r="G531"/>
      <c r="H531"/>
      <c r="I531"/>
      <c r="J531"/>
    </row>
    <row r="532" spans="1:10" x14ac:dyDescent="0.25">
      <c r="A532" s="39"/>
      <c r="B532"/>
      <c r="C532" s="40"/>
      <c r="D532"/>
      <c r="E532" s="41"/>
      <c r="F532" s="40"/>
      <c r="G532"/>
      <c r="H532"/>
      <c r="I532"/>
      <c r="J532"/>
    </row>
    <row r="533" spans="1:10" x14ac:dyDescent="0.25">
      <c r="A533" s="39"/>
      <c r="B533"/>
      <c r="C533" s="40"/>
      <c r="D533"/>
      <c r="E533" s="41"/>
      <c r="F533" s="40"/>
      <c r="G533"/>
      <c r="H533"/>
      <c r="I533"/>
      <c r="J533"/>
    </row>
    <row r="534" spans="1:10" x14ac:dyDescent="0.25">
      <c r="A534" s="39"/>
      <c r="B534"/>
      <c r="C534" s="40"/>
      <c r="D534"/>
      <c r="E534" s="41"/>
      <c r="F534" s="40"/>
      <c r="G534"/>
      <c r="H534"/>
      <c r="I534"/>
      <c r="J534"/>
    </row>
    <row r="535" spans="1:10" x14ac:dyDescent="0.25">
      <c r="A535" s="39"/>
      <c r="B535"/>
      <c r="C535" s="40"/>
      <c r="D535"/>
      <c r="E535" s="41"/>
      <c r="F535" s="40"/>
      <c r="G535"/>
      <c r="H535"/>
      <c r="I535"/>
      <c r="J535"/>
    </row>
    <row r="536" spans="1:10" x14ac:dyDescent="0.25">
      <c r="A536" s="39"/>
      <c r="B536"/>
      <c r="C536" s="40"/>
      <c r="D536"/>
      <c r="E536" s="41"/>
      <c r="F536" s="40"/>
      <c r="G536"/>
      <c r="H536"/>
      <c r="I536"/>
      <c r="J536"/>
    </row>
    <row r="537" spans="1:10" x14ac:dyDescent="0.25">
      <c r="A537" s="39"/>
      <c r="B537"/>
      <c r="C537" s="40"/>
      <c r="D537"/>
      <c r="E537" s="41"/>
      <c r="F537" s="40"/>
      <c r="G537"/>
      <c r="H537"/>
      <c r="I537"/>
      <c r="J537"/>
    </row>
    <row r="538" spans="1:10" x14ac:dyDescent="0.25">
      <c r="A538" s="39"/>
      <c r="B538"/>
      <c r="C538" s="40"/>
      <c r="D538"/>
      <c r="E538" s="41"/>
      <c r="F538" s="40"/>
      <c r="G538"/>
      <c r="H538"/>
      <c r="I538"/>
      <c r="J538"/>
    </row>
    <row r="539" spans="1:10" x14ac:dyDescent="0.25">
      <c r="A539" s="39"/>
      <c r="B539"/>
      <c r="C539" s="40"/>
      <c r="D539"/>
      <c r="E539" s="41"/>
      <c r="F539" s="40"/>
      <c r="G539"/>
      <c r="H539"/>
      <c r="I539"/>
      <c r="J539"/>
    </row>
    <row r="540" spans="1:10" x14ac:dyDescent="0.25">
      <c r="A540" s="39"/>
      <c r="B540"/>
      <c r="C540" s="40"/>
      <c r="D540"/>
      <c r="E540" s="41"/>
      <c r="F540" s="40"/>
      <c r="G540"/>
      <c r="H540"/>
      <c r="I540"/>
      <c r="J540"/>
    </row>
    <row r="541" spans="1:10" x14ac:dyDescent="0.25">
      <c r="A541" s="39"/>
      <c r="B541"/>
      <c r="C541" s="40"/>
      <c r="D541"/>
      <c r="E541" s="41"/>
      <c r="F541" s="40"/>
      <c r="G541"/>
      <c r="H541"/>
      <c r="I541"/>
      <c r="J541"/>
    </row>
    <row r="542" spans="1:10" x14ac:dyDescent="0.25">
      <c r="A542" s="39"/>
      <c r="B542"/>
      <c r="C542" s="40"/>
      <c r="D542"/>
      <c r="E542" s="41"/>
      <c r="F542" s="40"/>
      <c r="G542"/>
      <c r="H542"/>
      <c r="I542"/>
      <c r="J542"/>
    </row>
    <row r="543" spans="1:10" x14ac:dyDescent="0.25">
      <c r="A543" s="39"/>
      <c r="B543"/>
      <c r="C543" s="40"/>
      <c r="D543"/>
      <c r="E543" s="41"/>
      <c r="F543" s="40"/>
      <c r="G543"/>
      <c r="H543"/>
      <c r="I543"/>
      <c r="J543"/>
    </row>
    <row r="544" spans="1:10" x14ac:dyDescent="0.25">
      <c r="A544" s="39"/>
      <c r="B544"/>
      <c r="C544" s="40"/>
      <c r="D544"/>
      <c r="E544" s="41"/>
      <c r="F544" s="40"/>
      <c r="G544"/>
      <c r="H544"/>
      <c r="I544"/>
      <c r="J544"/>
    </row>
    <row r="545" spans="1:10" x14ac:dyDescent="0.25">
      <c r="A545" s="39"/>
      <c r="B545"/>
      <c r="C545" s="40"/>
      <c r="D545"/>
      <c r="E545" s="41"/>
      <c r="F545" s="40"/>
      <c r="G545"/>
      <c r="H545"/>
      <c r="I545"/>
      <c r="J545"/>
    </row>
    <row r="546" spans="1:10" x14ac:dyDescent="0.25">
      <c r="A546" s="39"/>
      <c r="B546"/>
      <c r="C546" s="40"/>
      <c r="D546"/>
      <c r="E546" s="41"/>
      <c r="F546" s="40"/>
      <c r="G546"/>
      <c r="H546"/>
      <c r="I546"/>
      <c r="J546"/>
    </row>
    <row r="547" spans="1:10" x14ac:dyDescent="0.25">
      <c r="A547" s="39"/>
      <c r="B547"/>
      <c r="C547" s="40"/>
      <c r="D547"/>
      <c r="E547" s="41"/>
      <c r="F547" s="40"/>
      <c r="G547"/>
      <c r="H547"/>
      <c r="I547"/>
      <c r="J547"/>
    </row>
    <row r="548" spans="1:10" x14ac:dyDescent="0.25">
      <c r="A548" s="39"/>
      <c r="B548"/>
      <c r="C548" s="40"/>
      <c r="D548"/>
      <c r="E548" s="41"/>
      <c r="F548" s="40"/>
      <c r="G548"/>
      <c r="H548"/>
      <c r="I548"/>
      <c r="J548"/>
    </row>
    <row r="549" spans="1:10" x14ac:dyDescent="0.25">
      <c r="A549" s="39"/>
      <c r="B549"/>
      <c r="C549" s="40"/>
      <c r="D549"/>
      <c r="E549" s="41"/>
      <c r="F549" s="40"/>
      <c r="G549"/>
      <c r="H549"/>
      <c r="I549"/>
      <c r="J549"/>
    </row>
    <row r="550" spans="1:10" x14ac:dyDescent="0.25">
      <c r="A550" s="39"/>
      <c r="B550"/>
      <c r="C550" s="40"/>
      <c r="D550"/>
      <c r="E550" s="41"/>
      <c r="F550" s="40"/>
      <c r="G550"/>
      <c r="H550"/>
      <c r="I550"/>
      <c r="J550"/>
    </row>
    <row r="551" spans="1:10" x14ac:dyDescent="0.25">
      <c r="A551" s="39"/>
      <c r="B551"/>
      <c r="C551" s="40"/>
      <c r="D551"/>
      <c r="E551" s="41"/>
      <c r="F551" s="40"/>
      <c r="G551"/>
      <c r="H551"/>
      <c r="I551"/>
      <c r="J551"/>
    </row>
    <row r="552" spans="1:10" x14ac:dyDescent="0.25">
      <c r="A552" s="39"/>
      <c r="B552"/>
      <c r="C552" s="40"/>
      <c r="D552"/>
      <c r="E552" s="41"/>
      <c r="F552" s="40"/>
      <c r="G552"/>
      <c r="H552"/>
      <c r="I552"/>
      <c r="J552"/>
    </row>
    <row r="553" spans="1:10" x14ac:dyDescent="0.25">
      <c r="A553" s="39"/>
      <c r="B553"/>
      <c r="C553" s="40"/>
      <c r="D553"/>
      <c r="E553" s="41"/>
      <c r="F553" s="40"/>
      <c r="G553"/>
      <c r="H553"/>
      <c r="I553"/>
      <c r="J553"/>
    </row>
    <row r="554" spans="1:10" x14ac:dyDescent="0.25">
      <c r="A554" s="39"/>
      <c r="B554"/>
      <c r="C554" s="40"/>
      <c r="D554"/>
      <c r="E554" s="41"/>
      <c r="F554" s="40"/>
      <c r="G554"/>
      <c r="H554"/>
      <c r="I554"/>
      <c r="J554"/>
    </row>
    <row r="555" spans="1:10" x14ac:dyDescent="0.25">
      <c r="A555" s="39"/>
      <c r="B555"/>
      <c r="C555" s="40"/>
      <c r="D555"/>
      <c r="E555" s="41"/>
      <c r="F555" s="40"/>
      <c r="G555"/>
      <c r="H555"/>
      <c r="I555"/>
      <c r="J555"/>
    </row>
    <row r="556" spans="1:10" x14ac:dyDescent="0.25">
      <c r="A556" s="39"/>
      <c r="B556"/>
      <c r="C556" s="40"/>
      <c r="D556"/>
      <c r="E556" s="41"/>
      <c r="F556" s="40"/>
      <c r="G556"/>
      <c r="H556"/>
      <c r="I556"/>
      <c r="J556"/>
    </row>
    <row r="557" spans="1:10" x14ac:dyDescent="0.25">
      <c r="A557" s="39"/>
      <c r="B557"/>
      <c r="C557" s="40"/>
      <c r="D557"/>
      <c r="E557" s="41"/>
      <c r="F557" s="40"/>
      <c r="G557"/>
      <c r="H557"/>
      <c r="I557"/>
      <c r="J557"/>
    </row>
    <row r="558" spans="1:10" x14ac:dyDescent="0.25">
      <c r="A558" s="39"/>
      <c r="B558"/>
      <c r="C558" s="40"/>
      <c r="D558"/>
      <c r="E558" s="41"/>
      <c r="F558" s="40"/>
      <c r="G558"/>
      <c r="H558"/>
      <c r="I558"/>
      <c r="J558"/>
    </row>
    <row r="559" spans="1:10" x14ac:dyDescent="0.25">
      <c r="A559" s="39"/>
      <c r="B559"/>
      <c r="C559" s="40"/>
      <c r="D559"/>
      <c r="E559" s="41"/>
      <c r="F559" s="40"/>
      <c r="G559"/>
      <c r="H559"/>
      <c r="I559"/>
      <c r="J559"/>
    </row>
    <row r="560" spans="1:10" x14ac:dyDescent="0.25">
      <c r="A560" s="39"/>
      <c r="B560"/>
      <c r="C560" s="40"/>
      <c r="D560"/>
      <c r="E560" s="41"/>
      <c r="F560" s="40"/>
      <c r="G560"/>
      <c r="H560"/>
      <c r="I560"/>
      <c r="J560"/>
    </row>
    <row r="561" spans="1:10" x14ac:dyDescent="0.25">
      <c r="A561" s="39"/>
      <c r="B561"/>
      <c r="C561" s="40"/>
      <c r="D561"/>
      <c r="E561" s="41"/>
      <c r="F561" s="40"/>
      <c r="G561"/>
      <c r="H561"/>
      <c r="I561"/>
      <c r="J561"/>
    </row>
    <row r="562" spans="1:10" x14ac:dyDescent="0.25">
      <c r="A562" s="39"/>
      <c r="B562"/>
      <c r="C562" s="40"/>
      <c r="D562"/>
      <c r="E562" s="41"/>
      <c r="F562" s="40"/>
      <c r="G562"/>
      <c r="H562"/>
      <c r="I562"/>
      <c r="J562"/>
    </row>
    <row r="563" spans="1:10" x14ac:dyDescent="0.25">
      <c r="A563" s="39"/>
      <c r="B563"/>
      <c r="C563" s="40"/>
      <c r="D563"/>
      <c r="E563" s="41"/>
      <c r="F563" s="40"/>
      <c r="G563"/>
      <c r="H563"/>
      <c r="I563"/>
      <c r="J563"/>
    </row>
    <row r="564" spans="1:10" x14ac:dyDescent="0.25">
      <c r="A564" s="39"/>
      <c r="B564"/>
      <c r="C564" s="40"/>
      <c r="D564"/>
      <c r="E564" s="41"/>
      <c r="F564" s="40"/>
      <c r="G564"/>
      <c r="H564"/>
      <c r="I564"/>
      <c r="J564"/>
    </row>
    <row r="565" spans="1:10" x14ac:dyDescent="0.25">
      <c r="A565" s="39"/>
      <c r="B565"/>
      <c r="C565" s="40"/>
      <c r="D565"/>
      <c r="E565" s="41"/>
      <c r="F565" s="40"/>
      <c r="G565"/>
      <c r="H565"/>
      <c r="I565"/>
      <c r="J565"/>
    </row>
    <row r="566" spans="1:10" x14ac:dyDescent="0.25">
      <c r="A566" s="39"/>
      <c r="B566"/>
      <c r="C566" s="40"/>
      <c r="D566"/>
      <c r="E566" s="41"/>
      <c r="F566" s="40"/>
      <c r="G566"/>
      <c r="H566"/>
      <c r="I566"/>
      <c r="J566"/>
    </row>
    <row r="567" spans="1:10" x14ac:dyDescent="0.25">
      <c r="A567" s="39"/>
      <c r="B567"/>
      <c r="C567" s="40"/>
      <c r="D567"/>
      <c r="E567" s="41"/>
      <c r="F567" s="40"/>
      <c r="G567"/>
      <c r="H567"/>
      <c r="I567"/>
      <c r="J567"/>
    </row>
    <row r="568" spans="1:10" x14ac:dyDescent="0.25">
      <c r="A568" s="39"/>
      <c r="B568"/>
      <c r="C568" s="40"/>
      <c r="D568"/>
      <c r="E568" s="41"/>
      <c r="F568" s="40"/>
      <c r="G568"/>
      <c r="H568"/>
      <c r="I568"/>
      <c r="J568"/>
    </row>
    <row r="569" spans="1:10" x14ac:dyDescent="0.25">
      <c r="A569" s="39"/>
      <c r="B569"/>
      <c r="C569" s="40"/>
      <c r="D569"/>
      <c r="E569" s="41"/>
      <c r="F569" s="40"/>
      <c r="G569"/>
      <c r="H569"/>
      <c r="I569"/>
      <c r="J569"/>
    </row>
    <row r="570" spans="1:10" x14ac:dyDescent="0.25">
      <c r="A570" s="39"/>
      <c r="B570"/>
      <c r="C570" s="40"/>
      <c r="D570"/>
      <c r="E570" s="41"/>
      <c r="F570" s="40"/>
      <c r="G570"/>
      <c r="H570"/>
      <c r="I570"/>
      <c r="J570"/>
    </row>
    <row r="571" spans="1:10" x14ac:dyDescent="0.25">
      <c r="A571" s="39"/>
      <c r="B571"/>
      <c r="C571" s="40"/>
      <c r="D571"/>
      <c r="E571" s="41"/>
      <c r="F571" s="40"/>
      <c r="G571"/>
      <c r="H571"/>
      <c r="I571"/>
      <c r="J571"/>
    </row>
    <row r="572" spans="1:10" x14ac:dyDescent="0.25">
      <c r="A572" s="39"/>
      <c r="B572"/>
      <c r="C572" s="40"/>
      <c r="D572"/>
      <c r="E572" s="41"/>
      <c r="F572" s="40"/>
      <c r="G572"/>
      <c r="H572"/>
      <c r="I572"/>
      <c r="J572"/>
    </row>
    <row r="573" spans="1:10" x14ac:dyDescent="0.25">
      <c r="A573" s="39"/>
      <c r="B573"/>
      <c r="C573" s="40"/>
      <c r="D573"/>
      <c r="E573" s="41"/>
      <c r="F573" s="40"/>
      <c r="G573"/>
      <c r="H573"/>
      <c r="I573"/>
      <c r="J573"/>
    </row>
    <row r="574" spans="1:10" x14ac:dyDescent="0.25">
      <c r="A574" s="39"/>
      <c r="B574"/>
      <c r="C574" s="40"/>
      <c r="D574"/>
      <c r="E574" s="41"/>
      <c r="F574" s="40"/>
      <c r="G574"/>
      <c r="H574"/>
      <c r="I574"/>
      <c r="J574"/>
    </row>
    <row r="575" spans="1:10" x14ac:dyDescent="0.25">
      <c r="A575" s="39"/>
      <c r="B575"/>
      <c r="C575" s="40"/>
      <c r="D575"/>
      <c r="E575" s="41"/>
      <c r="F575" s="40"/>
      <c r="G575"/>
      <c r="H575"/>
      <c r="I575"/>
      <c r="J575"/>
    </row>
    <row r="576" spans="1:10" x14ac:dyDescent="0.25">
      <c r="A576" s="39"/>
      <c r="B576"/>
      <c r="C576" s="40"/>
      <c r="D576"/>
      <c r="E576" s="41"/>
      <c r="F576" s="40"/>
      <c r="G576"/>
      <c r="H576"/>
      <c r="I576"/>
      <c r="J576"/>
    </row>
    <row r="577" spans="1:10" x14ac:dyDescent="0.25">
      <c r="A577" s="39"/>
      <c r="B577"/>
      <c r="C577" s="40"/>
      <c r="D577"/>
      <c r="E577" s="41"/>
      <c r="F577" s="40"/>
      <c r="G577"/>
      <c r="H577"/>
      <c r="I577"/>
      <c r="J577"/>
    </row>
    <row r="578" spans="1:10" x14ac:dyDescent="0.25">
      <c r="A578" s="39"/>
      <c r="B578"/>
      <c r="C578" s="40"/>
      <c r="D578"/>
      <c r="E578" s="41"/>
      <c r="F578" s="40"/>
      <c r="G578"/>
      <c r="H578"/>
      <c r="I578"/>
      <c r="J578"/>
    </row>
    <row r="579" spans="1:10" x14ac:dyDescent="0.25">
      <c r="A579" s="39"/>
      <c r="B579"/>
      <c r="C579" s="40"/>
      <c r="D579"/>
      <c r="E579" s="41"/>
      <c r="F579" s="40"/>
      <c r="G579"/>
      <c r="H579"/>
      <c r="I579"/>
      <c r="J579"/>
    </row>
    <row r="580" spans="1:10" x14ac:dyDescent="0.25">
      <c r="A580" s="39"/>
      <c r="B580"/>
      <c r="C580" s="40"/>
      <c r="D580"/>
      <c r="E580" s="41"/>
      <c r="F580" s="40"/>
      <c r="G580"/>
      <c r="H580"/>
      <c r="I580"/>
      <c r="J580"/>
    </row>
    <row r="581" spans="1:10" x14ac:dyDescent="0.25">
      <c r="A581" s="39"/>
      <c r="B581"/>
      <c r="C581" s="40"/>
      <c r="D581"/>
      <c r="E581" s="41"/>
      <c r="F581" s="40"/>
      <c r="G581"/>
      <c r="H581"/>
      <c r="I581"/>
      <c r="J581"/>
    </row>
    <row r="582" spans="1:10" x14ac:dyDescent="0.25">
      <c r="A582" s="39"/>
      <c r="B582"/>
      <c r="C582" s="40"/>
      <c r="D582"/>
      <c r="E582" s="41"/>
      <c r="F582" s="40"/>
      <c r="G582"/>
      <c r="H582"/>
      <c r="I582"/>
      <c r="J582"/>
    </row>
    <row r="583" spans="1:10" x14ac:dyDescent="0.25">
      <c r="A583" s="39"/>
      <c r="B583"/>
      <c r="C583" s="40"/>
      <c r="D583"/>
      <c r="E583" s="41"/>
      <c r="F583" s="40"/>
      <c r="G583"/>
      <c r="H583"/>
      <c r="I583"/>
      <c r="J583"/>
    </row>
    <row r="584" spans="1:10" x14ac:dyDescent="0.25">
      <c r="A584" s="39"/>
      <c r="B584"/>
      <c r="C584" s="40"/>
      <c r="D584"/>
      <c r="E584" s="41"/>
      <c r="F584" s="40"/>
      <c r="G584"/>
      <c r="H584"/>
      <c r="I584"/>
      <c r="J584"/>
    </row>
    <row r="585" spans="1:10" x14ac:dyDescent="0.25">
      <c r="A585" s="39"/>
      <c r="B585"/>
      <c r="C585" s="40"/>
      <c r="D585"/>
      <c r="E585" s="41"/>
      <c r="F585" s="40"/>
      <c r="G585"/>
      <c r="H585"/>
      <c r="I585"/>
      <c r="J585"/>
    </row>
    <row r="586" spans="1:10" x14ac:dyDescent="0.25">
      <c r="A586" s="39"/>
      <c r="B586"/>
      <c r="C586" s="40"/>
      <c r="D586"/>
      <c r="E586" s="41"/>
      <c r="F586" s="40"/>
      <c r="G586"/>
      <c r="H586"/>
      <c r="I586"/>
      <c r="J586"/>
    </row>
    <row r="587" spans="1:10" x14ac:dyDescent="0.25">
      <c r="A587" s="39"/>
      <c r="B587"/>
      <c r="C587" s="40"/>
      <c r="D587"/>
      <c r="E587" s="41"/>
      <c r="F587" s="40"/>
      <c r="G587"/>
      <c r="H587"/>
      <c r="I587"/>
      <c r="J587"/>
    </row>
    <row r="588" spans="1:10" x14ac:dyDescent="0.25">
      <c r="A588" s="39"/>
      <c r="B588"/>
      <c r="C588" s="40"/>
      <c r="D588"/>
      <c r="E588" s="41"/>
      <c r="F588" s="40"/>
      <c r="G588"/>
      <c r="H588"/>
      <c r="I588"/>
      <c r="J588"/>
    </row>
    <row r="589" spans="1:10" x14ac:dyDescent="0.25">
      <c r="A589" s="39"/>
      <c r="B589"/>
      <c r="C589" s="40"/>
      <c r="D589"/>
      <c r="E589" s="41"/>
      <c r="F589" s="40"/>
      <c r="G589"/>
      <c r="H589"/>
      <c r="I589"/>
      <c r="J589"/>
    </row>
    <row r="590" spans="1:10" x14ac:dyDescent="0.25">
      <c r="A590" s="39"/>
      <c r="B590"/>
      <c r="C590" s="40"/>
      <c r="D590"/>
      <c r="E590" s="41"/>
      <c r="F590" s="40"/>
      <c r="G590"/>
      <c r="H590"/>
      <c r="I590"/>
      <c r="J590"/>
    </row>
    <row r="591" spans="1:10" x14ac:dyDescent="0.25">
      <c r="A591" s="39"/>
      <c r="B591"/>
      <c r="C591" s="40"/>
      <c r="D591"/>
      <c r="E591" s="41"/>
      <c r="F591" s="40"/>
      <c r="G591"/>
      <c r="H591"/>
      <c r="I591"/>
      <c r="J591"/>
    </row>
    <row r="592" spans="1:10" x14ac:dyDescent="0.25">
      <c r="A592" s="39"/>
      <c r="B592"/>
      <c r="C592" s="40"/>
      <c r="D592"/>
      <c r="E592" s="41"/>
      <c r="F592" s="40"/>
      <c r="G592"/>
      <c r="H592"/>
      <c r="I592"/>
      <c r="J592"/>
    </row>
    <row r="593" spans="1:10" x14ac:dyDescent="0.25">
      <c r="A593" s="39"/>
      <c r="B593"/>
      <c r="C593" s="40"/>
      <c r="D593"/>
      <c r="E593" s="41"/>
      <c r="F593" s="40"/>
      <c r="G593"/>
      <c r="H593"/>
      <c r="I593"/>
      <c r="J593"/>
    </row>
    <row r="594" spans="1:10" x14ac:dyDescent="0.25">
      <c r="A594" s="39"/>
      <c r="B594"/>
      <c r="C594" s="40"/>
      <c r="D594"/>
      <c r="E594" s="41"/>
      <c r="F594" s="40"/>
      <c r="G594"/>
      <c r="H594"/>
      <c r="I594"/>
      <c r="J594"/>
    </row>
    <row r="595" spans="1:10" x14ac:dyDescent="0.25">
      <c r="A595" s="39"/>
      <c r="B595"/>
      <c r="C595" s="40"/>
      <c r="D595"/>
      <c r="E595" s="41"/>
      <c r="F595" s="40"/>
      <c r="G595"/>
      <c r="H595"/>
      <c r="I595"/>
      <c r="J595"/>
    </row>
    <row r="596" spans="1:10" x14ac:dyDescent="0.25">
      <c r="A596" s="39"/>
      <c r="B596"/>
      <c r="C596" s="40"/>
      <c r="D596"/>
      <c r="E596" s="41"/>
      <c r="F596" s="40"/>
      <c r="G596"/>
      <c r="H596"/>
      <c r="I596"/>
      <c r="J596"/>
    </row>
    <row r="597" spans="1:10" x14ac:dyDescent="0.25">
      <c r="A597" s="39"/>
      <c r="B597"/>
      <c r="C597" s="40"/>
      <c r="D597"/>
      <c r="E597" s="41"/>
      <c r="F597" s="40"/>
      <c r="G597"/>
      <c r="H597"/>
      <c r="I597"/>
      <c r="J597"/>
    </row>
    <row r="598" spans="1:10" x14ac:dyDescent="0.25">
      <c r="A598" s="39"/>
      <c r="B598"/>
      <c r="C598" s="40"/>
      <c r="D598"/>
      <c r="E598" s="41"/>
      <c r="F598" s="40"/>
      <c r="G598"/>
      <c r="H598"/>
      <c r="I598"/>
      <c r="J598"/>
    </row>
    <row r="599" spans="1:10" x14ac:dyDescent="0.25">
      <c r="A599" s="39"/>
      <c r="B599"/>
      <c r="C599" s="40"/>
      <c r="D599"/>
      <c r="E599" s="41"/>
      <c r="F599" s="40"/>
      <c r="G599"/>
      <c r="H599"/>
      <c r="I599"/>
      <c r="J599"/>
    </row>
    <row r="600" spans="1:10" x14ac:dyDescent="0.25">
      <c r="A600" s="39"/>
      <c r="B600"/>
      <c r="C600" s="40"/>
      <c r="D600"/>
      <c r="E600" s="41"/>
      <c r="F600" s="40"/>
      <c r="G600"/>
      <c r="H600"/>
      <c r="I600"/>
      <c r="J600"/>
    </row>
    <row r="601" spans="1:10" x14ac:dyDescent="0.25">
      <c r="A601" s="39"/>
      <c r="B601"/>
      <c r="C601" s="40"/>
      <c r="D601"/>
      <c r="E601" s="41"/>
      <c r="F601" s="40"/>
      <c r="G601"/>
      <c r="H601"/>
      <c r="I601"/>
      <c r="J601"/>
    </row>
    <row r="602" spans="1:10" x14ac:dyDescent="0.25">
      <c r="A602" s="39"/>
      <c r="B602"/>
      <c r="C602" s="40"/>
      <c r="D602"/>
      <c r="E602" s="41"/>
      <c r="F602" s="40"/>
      <c r="G602"/>
      <c r="H602"/>
      <c r="I602"/>
      <c r="J602"/>
    </row>
    <row r="603" spans="1:10" x14ac:dyDescent="0.25">
      <c r="A603" s="39"/>
      <c r="B603"/>
      <c r="C603" s="40"/>
      <c r="D603"/>
      <c r="E603" s="41"/>
      <c r="F603" s="40"/>
      <c r="G603"/>
      <c r="H603"/>
      <c r="I603"/>
      <c r="J603"/>
    </row>
    <row r="604" spans="1:10" x14ac:dyDescent="0.25">
      <c r="A604" s="39"/>
      <c r="B604"/>
      <c r="C604" s="40"/>
      <c r="D604"/>
      <c r="E604" s="41"/>
      <c r="F604" s="40"/>
      <c r="G604"/>
      <c r="H604"/>
      <c r="I604"/>
      <c r="J604"/>
    </row>
    <row r="605" spans="1:10" x14ac:dyDescent="0.25">
      <c r="A605" s="39"/>
      <c r="B605"/>
      <c r="C605" s="40"/>
      <c r="D605"/>
      <c r="E605" s="41"/>
      <c r="F605" s="40"/>
      <c r="G605"/>
      <c r="H605"/>
      <c r="I605"/>
      <c r="J605"/>
    </row>
    <row r="606" spans="1:10" x14ac:dyDescent="0.25">
      <c r="A606" s="39"/>
      <c r="B606"/>
      <c r="C606" s="40"/>
      <c r="D606"/>
      <c r="E606" s="41"/>
      <c r="F606" s="40"/>
      <c r="G606"/>
      <c r="H606"/>
      <c r="I606"/>
      <c r="J606"/>
    </row>
    <row r="607" spans="1:10" x14ac:dyDescent="0.25">
      <c r="A607" s="39"/>
      <c r="B607"/>
      <c r="C607" s="40"/>
      <c r="D607"/>
      <c r="E607" s="41"/>
      <c r="F607" s="40"/>
      <c r="G607"/>
      <c r="H607"/>
      <c r="I607"/>
      <c r="J607"/>
    </row>
    <row r="608" spans="1:10" x14ac:dyDescent="0.25">
      <c r="A608" s="39"/>
      <c r="B608"/>
      <c r="C608" s="40"/>
      <c r="D608"/>
      <c r="E608" s="41"/>
      <c r="F608" s="40"/>
      <c r="G608"/>
      <c r="H608"/>
      <c r="I608"/>
      <c r="J608"/>
    </row>
    <row r="609" spans="1:10" x14ac:dyDescent="0.25">
      <c r="A609" s="39"/>
      <c r="B609"/>
      <c r="C609" s="40"/>
      <c r="D609"/>
      <c r="E609" s="41"/>
      <c r="F609" s="40"/>
      <c r="G609"/>
      <c r="H609"/>
      <c r="I609"/>
      <c r="J609"/>
    </row>
    <row r="610" spans="1:10" x14ac:dyDescent="0.25">
      <c r="A610" s="39"/>
      <c r="B610"/>
      <c r="C610" s="40"/>
      <c r="D610"/>
      <c r="E610" s="41"/>
      <c r="F610" s="40"/>
      <c r="G610"/>
      <c r="H610"/>
      <c r="I610"/>
      <c r="J610"/>
    </row>
    <row r="611" spans="1:10" x14ac:dyDescent="0.25">
      <c r="A611" s="39"/>
      <c r="B611"/>
      <c r="C611" s="40"/>
      <c r="D611"/>
      <c r="E611" s="41"/>
      <c r="F611" s="40"/>
      <c r="G611"/>
      <c r="H611"/>
      <c r="I611"/>
      <c r="J611"/>
    </row>
    <row r="612" spans="1:10" x14ac:dyDescent="0.25">
      <c r="A612" s="39"/>
      <c r="B612"/>
      <c r="C612" s="40"/>
      <c r="D612"/>
      <c r="E612" s="41"/>
      <c r="F612" s="40"/>
      <c r="G612"/>
      <c r="H612"/>
      <c r="I612"/>
      <c r="J612"/>
    </row>
    <row r="613" spans="1:10" x14ac:dyDescent="0.25">
      <c r="A613" s="39"/>
      <c r="B613"/>
      <c r="C613" s="40"/>
      <c r="D613"/>
      <c r="E613" s="41"/>
      <c r="F613" s="40"/>
      <c r="G613"/>
      <c r="H613"/>
      <c r="I613"/>
      <c r="J613"/>
    </row>
    <row r="614" spans="1:10" x14ac:dyDescent="0.25">
      <c r="A614" s="39"/>
      <c r="B614"/>
      <c r="C614" s="40"/>
      <c r="D614"/>
      <c r="E614" s="41"/>
      <c r="F614" s="40"/>
      <c r="G614"/>
      <c r="H614"/>
      <c r="I614"/>
      <c r="J614"/>
    </row>
    <row r="615" spans="1:10" x14ac:dyDescent="0.25">
      <c r="A615" s="39"/>
      <c r="B615"/>
      <c r="C615" s="40"/>
      <c r="D615"/>
      <c r="E615" s="41"/>
      <c r="F615" s="40"/>
      <c r="G615"/>
      <c r="H615"/>
      <c r="I615"/>
      <c r="J615"/>
    </row>
    <row r="616" spans="1:10" x14ac:dyDescent="0.25">
      <c r="A616" s="39"/>
      <c r="B616"/>
      <c r="C616" s="40"/>
      <c r="D616"/>
      <c r="E616" s="41"/>
      <c r="F616" s="40"/>
      <c r="G616"/>
      <c r="H616"/>
      <c r="I616"/>
      <c r="J616"/>
    </row>
    <row r="617" spans="1:10" x14ac:dyDescent="0.25">
      <c r="A617" s="39"/>
      <c r="B617"/>
      <c r="C617" s="40"/>
      <c r="D617"/>
      <c r="E617" s="41"/>
      <c r="F617" s="40"/>
      <c r="G617"/>
      <c r="H617"/>
      <c r="I617"/>
      <c r="J617"/>
    </row>
    <row r="618" spans="1:10" x14ac:dyDescent="0.25">
      <c r="A618" s="39"/>
      <c r="B618"/>
      <c r="C618" s="40"/>
      <c r="D618"/>
      <c r="E618" s="41"/>
      <c r="F618" s="40"/>
      <c r="G618"/>
      <c r="H618"/>
      <c r="I618"/>
      <c r="J618"/>
    </row>
    <row r="619" spans="1:10" x14ac:dyDescent="0.25">
      <c r="A619" s="39"/>
      <c r="B619"/>
      <c r="C619" s="40"/>
      <c r="D619"/>
      <c r="E619" s="41"/>
      <c r="F619" s="40"/>
      <c r="G619"/>
      <c r="H619"/>
      <c r="I619"/>
      <c r="J619"/>
    </row>
    <row r="620" spans="1:10" x14ac:dyDescent="0.25">
      <c r="A620" s="39"/>
      <c r="B620"/>
      <c r="C620" s="40"/>
      <c r="D620"/>
      <c r="E620" s="41"/>
      <c r="F620" s="40"/>
      <c r="G620"/>
      <c r="H620"/>
      <c r="I620"/>
      <c r="J620"/>
    </row>
    <row r="621" spans="1:10" x14ac:dyDescent="0.25">
      <c r="A621" s="39"/>
      <c r="B621"/>
      <c r="C621" s="40"/>
      <c r="D621"/>
      <c r="E621" s="41"/>
      <c r="F621" s="40"/>
      <c r="G621"/>
      <c r="H621"/>
      <c r="I621"/>
      <c r="J621"/>
    </row>
    <row r="622" spans="1:10" x14ac:dyDescent="0.25">
      <c r="A622" s="39"/>
      <c r="B622"/>
      <c r="C622" s="40"/>
      <c r="D622"/>
      <c r="E622" s="41"/>
      <c r="F622" s="40"/>
      <c r="G622"/>
      <c r="H622"/>
      <c r="I622"/>
      <c r="J622"/>
    </row>
    <row r="623" spans="1:10" x14ac:dyDescent="0.25">
      <c r="A623" s="39"/>
      <c r="B623"/>
      <c r="C623" s="40"/>
      <c r="D623"/>
      <c r="E623" s="41"/>
      <c r="F623" s="40"/>
      <c r="G623"/>
      <c r="H623"/>
      <c r="I623"/>
      <c r="J623"/>
    </row>
    <row r="624" spans="1:10" x14ac:dyDescent="0.25">
      <c r="A624" s="39"/>
      <c r="B624"/>
      <c r="C624" s="40"/>
      <c r="D624"/>
      <c r="E624" s="41"/>
      <c r="F624" s="40"/>
      <c r="G624"/>
      <c r="H624"/>
      <c r="I624"/>
      <c r="J624"/>
    </row>
    <row r="625" spans="1:10" x14ac:dyDescent="0.25">
      <c r="A625" s="39"/>
      <c r="B625"/>
      <c r="C625" s="40"/>
      <c r="D625"/>
      <c r="E625" s="41"/>
      <c r="F625" s="40"/>
      <c r="G625"/>
      <c r="H625"/>
      <c r="I625"/>
      <c r="J625"/>
    </row>
    <row r="626" spans="1:10" x14ac:dyDescent="0.25">
      <c r="A626" s="39"/>
      <c r="B626"/>
      <c r="C626" s="40"/>
      <c r="D626"/>
      <c r="E626" s="41"/>
      <c r="F626" s="40"/>
      <c r="G626"/>
      <c r="H626"/>
      <c r="I626"/>
      <c r="J626"/>
    </row>
    <row r="627" spans="1:10" x14ac:dyDescent="0.25">
      <c r="A627" s="39"/>
      <c r="B627"/>
      <c r="C627" s="40"/>
      <c r="D627"/>
      <c r="E627" s="41"/>
      <c r="F627" s="40"/>
      <c r="G627"/>
      <c r="H627"/>
      <c r="I627"/>
      <c r="J627"/>
    </row>
    <row r="628" spans="1:10" x14ac:dyDescent="0.25">
      <c r="A628" s="39"/>
      <c r="B628"/>
      <c r="C628" s="40"/>
      <c r="D628"/>
      <c r="E628" s="41"/>
      <c r="F628" s="40"/>
      <c r="G628"/>
      <c r="H628"/>
      <c r="I628"/>
      <c r="J628"/>
    </row>
    <row r="629" spans="1:10" x14ac:dyDescent="0.25">
      <c r="A629" s="39"/>
      <c r="B629"/>
      <c r="C629" s="40"/>
      <c r="D629"/>
      <c r="E629" s="41"/>
      <c r="F629" s="40"/>
      <c r="G629"/>
      <c r="H629"/>
      <c r="I629"/>
      <c r="J629"/>
    </row>
    <row r="630" spans="1:10" x14ac:dyDescent="0.25">
      <c r="A630" s="39"/>
      <c r="B630"/>
      <c r="C630" s="40"/>
      <c r="D630"/>
      <c r="E630" s="41"/>
      <c r="F630" s="40"/>
      <c r="G630"/>
      <c r="H630"/>
      <c r="I630"/>
      <c r="J630"/>
    </row>
    <row r="631" spans="1:10" x14ac:dyDescent="0.25">
      <c r="A631" s="39"/>
      <c r="B631"/>
      <c r="C631" s="40"/>
      <c r="D631"/>
      <c r="E631" s="41"/>
      <c r="F631" s="40"/>
      <c r="G631"/>
      <c r="H631"/>
      <c r="I631"/>
      <c r="J631"/>
    </row>
    <row r="632" spans="1:10" x14ac:dyDescent="0.25">
      <c r="A632" s="39"/>
      <c r="B632"/>
      <c r="C632" s="40"/>
      <c r="D632"/>
      <c r="E632" s="41"/>
      <c r="F632" s="40"/>
      <c r="G632"/>
      <c r="H632"/>
      <c r="I632"/>
      <c r="J632"/>
    </row>
    <row r="633" spans="1:10" x14ac:dyDescent="0.25">
      <c r="A633" s="39"/>
      <c r="B633"/>
      <c r="C633" s="40"/>
      <c r="D633"/>
      <c r="E633" s="41"/>
      <c r="F633" s="40"/>
      <c r="G633"/>
      <c r="H633"/>
      <c r="I633"/>
      <c r="J633"/>
    </row>
    <row r="634" spans="1:10" x14ac:dyDescent="0.25">
      <c r="A634" s="39"/>
      <c r="B634"/>
      <c r="C634" s="40"/>
      <c r="D634"/>
      <c r="E634" s="41"/>
      <c r="F634" s="40"/>
      <c r="G634"/>
      <c r="H634"/>
      <c r="I634"/>
      <c r="J634"/>
    </row>
    <row r="635" spans="1:10" x14ac:dyDescent="0.25">
      <c r="A635" s="39"/>
      <c r="B635"/>
      <c r="C635" s="40"/>
      <c r="D635"/>
      <c r="E635" s="41"/>
      <c r="F635" s="40"/>
      <c r="G635"/>
      <c r="H635"/>
      <c r="I635"/>
      <c r="J635"/>
    </row>
    <row r="636" spans="1:10" x14ac:dyDescent="0.25">
      <c r="A636" s="39"/>
      <c r="B636"/>
      <c r="C636" s="40"/>
      <c r="D636"/>
      <c r="E636" s="41"/>
      <c r="F636" s="40"/>
      <c r="G636"/>
      <c r="H636"/>
      <c r="I636"/>
      <c r="J636"/>
    </row>
    <row r="637" spans="1:10" x14ac:dyDescent="0.25">
      <c r="A637" s="39"/>
      <c r="B637"/>
      <c r="C637" s="40"/>
      <c r="D637"/>
      <c r="E637" s="41"/>
      <c r="F637" s="40"/>
      <c r="G637"/>
      <c r="H637"/>
      <c r="I637"/>
      <c r="J637"/>
    </row>
    <row r="638" spans="1:10" x14ac:dyDescent="0.25">
      <c r="A638" s="39"/>
      <c r="B638"/>
      <c r="C638" s="40"/>
      <c r="D638"/>
      <c r="E638" s="41"/>
      <c r="F638" s="40"/>
      <c r="G638"/>
      <c r="H638"/>
      <c r="I638"/>
      <c r="J638"/>
    </row>
    <row r="639" spans="1:10" x14ac:dyDescent="0.25">
      <c r="A639" s="39"/>
      <c r="B639"/>
      <c r="C639" s="40"/>
      <c r="D639"/>
      <c r="E639" s="41"/>
      <c r="F639" s="40"/>
      <c r="G639"/>
      <c r="H639"/>
      <c r="I639"/>
      <c r="J639"/>
    </row>
    <row r="640" spans="1:10" x14ac:dyDescent="0.25">
      <c r="A640" s="39"/>
      <c r="B640"/>
      <c r="C640" s="40"/>
      <c r="D640"/>
      <c r="E640" s="41"/>
      <c r="F640" s="40"/>
      <c r="G640"/>
      <c r="H640"/>
      <c r="I640"/>
      <c r="J640"/>
    </row>
    <row r="641" spans="1:10" x14ac:dyDescent="0.25">
      <c r="A641" s="39"/>
      <c r="B641"/>
      <c r="C641" s="40"/>
      <c r="D641"/>
      <c r="E641" s="41"/>
      <c r="F641" s="40"/>
      <c r="G641"/>
      <c r="H641"/>
      <c r="I641"/>
      <c r="J641"/>
    </row>
    <row r="642" spans="1:10" x14ac:dyDescent="0.25">
      <c r="A642" s="39"/>
      <c r="B642"/>
      <c r="C642" s="40"/>
      <c r="D642"/>
      <c r="E642" s="41"/>
      <c r="F642" s="40"/>
      <c r="G642"/>
      <c r="H642"/>
      <c r="I642"/>
      <c r="J642"/>
    </row>
    <row r="643" spans="1:10" x14ac:dyDescent="0.25">
      <c r="A643" s="39"/>
      <c r="B643"/>
      <c r="C643" s="40"/>
      <c r="D643"/>
      <c r="E643" s="41"/>
      <c r="F643" s="40"/>
      <c r="G643"/>
      <c r="H643"/>
      <c r="I643"/>
      <c r="J643"/>
    </row>
    <row r="644" spans="1:10" x14ac:dyDescent="0.25">
      <c r="A644" s="39"/>
      <c r="B644"/>
      <c r="C644" s="40"/>
      <c r="D644"/>
      <c r="E644" s="41"/>
      <c r="F644" s="40"/>
      <c r="G644"/>
      <c r="H644"/>
      <c r="I644"/>
      <c r="J644"/>
    </row>
    <row r="645" spans="1:10" x14ac:dyDescent="0.25">
      <c r="A645" s="39"/>
      <c r="B645"/>
      <c r="C645" s="40"/>
      <c r="D645"/>
      <c r="E645" s="41"/>
      <c r="F645" s="40"/>
      <c r="G645"/>
      <c r="H645"/>
      <c r="I645"/>
      <c r="J645"/>
    </row>
    <row r="646" spans="1:10" x14ac:dyDescent="0.25">
      <c r="A646" s="39"/>
      <c r="B646"/>
      <c r="C646" s="40"/>
      <c r="D646"/>
      <c r="E646" s="41"/>
      <c r="F646" s="40"/>
      <c r="G646"/>
      <c r="H646"/>
      <c r="I646"/>
      <c r="J646"/>
    </row>
    <row r="647" spans="1:10" x14ac:dyDescent="0.25">
      <c r="A647" s="39"/>
      <c r="B647"/>
      <c r="C647" s="40"/>
      <c r="D647"/>
      <c r="E647" s="41"/>
      <c r="F647" s="40"/>
      <c r="G647"/>
      <c r="H647"/>
      <c r="I647"/>
      <c r="J647"/>
    </row>
    <row r="648" spans="1:10" x14ac:dyDescent="0.25">
      <c r="A648" s="39"/>
      <c r="B648"/>
      <c r="C648" s="40"/>
      <c r="D648"/>
      <c r="E648" s="41"/>
      <c r="F648" s="40"/>
      <c r="G648"/>
      <c r="H648"/>
      <c r="I648"/>
      <c r="J648"/>
    </row>
    <row r="649" spans="1:10" x14ac:dyDescent="0.25">
      <c r="A649" s="39"/>
      <c r="B649"/>
      <c r="C649" s="40"/>
      <c r="D649"/>
      <c r="E649" s="41"/>
      <c r="F649" s="40"/>
      <c r="G649"/>
      <c r="H649"/>
      <c r="I649"/>
      <c r="J649"/>
    </row>
    <row r="650" spans="1:10" x14ac:dyDescent="0.25">
      <c r="A650" s="39"/>
      <c r="B650"/>
      <c r="C650" s="40"/>
      <c r="D650"/>
      <c r="E650" s="41"/>
      <c r="F650" s="40"/>
      <c r="G650"/>
      <c r="H650"/>
      <c r="I650"/>
      <c r="J650"/>
    </row>
    <row r="651" spans="1:10" x14ac:dyDescent="0.25">
      <c r="A651" s="39"/>
      <c r="B651"/>
      <c r="C651" s="40"/>
      <c r="D651"/>
      <c r="E651" s="41"/>
      <c r="F651" s="40"/>
      <c r="G651"/>
      <c r="H651"/>
      <c r="I651"/>
      <c r="J651"/>
    </row>
    <row r="652" spans="1:10" x14ac:dyDescent="0.25">
      <c r="A652" s="39"/>
      <c r="B652"/>
      <c r="C652" s="40"/>
      <c r="D652"/>
      <c r="E652" s="41"/>
      <c r="F652" s="40"/>
      <c r="G652"/>
      <c r="H652"/>
      <c r="I652"/>
      <c r="J652"/>
    </row>
    <row r="653" spans="1:10" x14ac:dyDescent="0.25">
      <c r="A653" s="39"/>
      <c r="B653"/>
      <c r="C653" s="40"/>
      <c r="D653"/>
      <c r="E653" s="41"/>
      <c r="F653" s="40"/>
      <c r="G653"/>
      <c r="H653"/>
      <c r="I653"/>
      <c r="J653"/>
    </row>
    <row r="654" spans="1:10" x14ac:dyDescent="0.25">
      <c r="A654" s="39"/>
      <c r="B654"/>
      <c r="C654" s="40"/>
      <c r="D654"/>
      <c r="E654" s="41"/>
      <c r="F654" s="40"/>
      <c r="G654"/>
      <c r="H654"/>
      <c r="I654"/>
      <c r="J654"/>
    </row>
    <row r="655" spans="1:10" x14ac:dyDescent="0.25">
      <c r="A655" s="39"/>
      <c r="B655"/>
      <c r="C655" s="40"/>
      <c r="D655"/>
      <c r="E655" s="41"/>
      <c r="F655" s="40"/>
      <c r="G655"/>
      <c r="H655"/>
      <c r="I655"/>
      <c r="J655"/>
    </row>
    <row r="656" spans="1:10" x14ac:dyDescent="0.25">
      <c r="A656" s="39"/>
      <c r="B656"/>
      <c r="C656" s="40"/>
      <c r="D656"/>
      <c r="E656" s="41"/>
      <c r="F656" s="40"/>
      <c r="G656"/>
      <c r="H656"/>
      <c r="I656"/>
      <c r="J656"/>
    </row>
    <row r="657" spans="1:10" x14ac:dyDescent="0.25">
      <c r="A657" s="39"/>
      <c r="B657"/>
      <c r="C657" s="40"/>
      <c r="D657"/>
      <c r="E657" s="41"/>
      <c r="F657" s="40"/>
      <c r="G657"/>
      <c r="H657"/>
      <c r="I657"/>
      <c r="J657"/>
    </row>
    <row r="658" spans="1:10" x14ac:dyDescent="0.25">
      <c r="A658" s="39"/>
      <c r="B658"/>
      <c r="C658" s="40"/>
      <c r="D658"/>
      <c r="E658" s="41"/>
      <c r="F658" s="40"/>
      <c r="G658"/>
      <c r="H658"/>
      <c r="I658"/>
      <c r="J658"/>
    </row>
    <row r="659" spans="1:10" x14ac:dyDescent="0.25">
      <c r="A659" s="39"/>
      <c r="B659"/>
      <c r="C659" s="40"/>
      <c r="D659"/>
      <c r="E659" s="41"/>
      <c r="F659" s="40"/>
      <c r="G659"/>
      <c r="H659"/>
      <c r="I659"/>
      <c r="J659"/>
    </row>
    <row r="660" spans="1:10" x14ac:dyDescent="0.25">
      <c r="A660" s="39"/>
      <c r="B660"/>
      <c r="C660" s="40"/>
      <c r="D660"/>
      <c r="E660" s="41"/>
      <c r="F660" s="40"/>
      <c r="G660"/>
      <c r="H660"/>
      <c r="I660"/>
      <c r="J660"/>
    </row>
    <row r="661" spans="1:10" x14ac:dyDescent="0.25">
      <c r="A661" s="39"/>
      <c r="B661"/>
      <c r="C661" s="40"/>
      <c r="D661"/>
      <c r="E661" s="41"/>
      <c r="F661" s="40"/>
      <c r="G661"/>
      <c r="H661"/>
      <c r="I661"/>
      <c r="J661"/>
    </row>
    <row r="662" spans="1:10" x14ac:dyDescent="0.25">
      <c r="A662" s="39"/>
      <c r="B662"/>
      <c r="C662" s="40"/>
      <c r="D662"/>
      <c r="E662" s="41"/>
      <c r="F662" s="40"/>
      <c r="G662"/>
      <c r="H662"/>
      <c r="I662"/>
      <c r="J662"/>
    </row>
    <row r="663" spans="1:10" x14ac:dyDescent="0.25">
      <c r="A663" s="39"/>
      <c r="B663"/>
      <c r="C663" s="40"/>
      <c r="D663"/>
      <c r="E663" s="41"/>
      <c r="F663" s="40"/>
      <c r="G663"/>
      <c r="H663"/>
      <c r="I663"/>
      <c r="J663"/>
    </row>
    <row r="664" spans="1:10" x14ac:dyDescent="0.25">
      <c r="A664" s="39"/>
      <c r="B664"/>
      <c r="C664" s="40"/>
      <c r="D664"/>
      <c r="E664" s="41"/>
      <c r="F664" s="40"/>
      <c r="G664"/>
      <c r="H664"/>
      <c r="I664"/>
      <c r="J664"/>
    </row>
    <row r="665" spans="1:10" x14ac:dyDescent="0.25">
      <c r="A665" s="39"/>
      <c r="B665"/>
      <c r="C665" s="40"/>
      <c r="D665"/>
      <c r="E665" s="41"/>
      <c r="F665" s="40"/>
      <c r="G665"/>
      <c r="H665"/>
      <c r="I665"/>
      <c r="J665"/>
    </row>
    <row r="666" spans="1:10" x14ac:dyDescent="0.25">
      <c r="A666" s="39"/>
      <c r="B666"/>
      <c r="C666" s="40"/>
      <c r="D666"/>
      <c r="E666" s="41"/>
      <c r="F666" s="40"/>
      <c r="G666"/>
      <c r="H666"/>
      <c r="I666"/>
      <c r="J666"/>
    </row>
    <row r="667" spans="1:10" x14ac:dyDescent="0.25">
      <c r="A667" s="39"/>
      <c r="B667"/>
      <c r="C667" s="40"/>
      <c r="D667"/>
      <c r="E667" s="41"/>
      <c r="F667" s="40"/>
      <c r="G667"/>
      <c r="H667"/>
      <c r="I667"/>
      <c r="J667"/>
    </row>
    <row r="668" spans="1:10" x14ac:dyDescent="0.25">
      <c r="A668" s="39"/>
      <c r="B668"/>
      <c r="C668" s="40"/>
      <c r="D668"/>
      <c r="E668" s="41"/>
      <c r="F668" s="40"/>
      <c r="G668"/>
      <c r="H668"/>
      <c r="I668"/>
      <c r="J668"/>
    </row>
    <row r="669" spans="1:10" x14ac:dyDescent="0.25">
      <c r="A669" s="39"/>
      <c r="B669"/>
      <c r="C669" s="40"/>
      <c r="D669"/>
      <c r="E669" s="41"/>
      <c r="F669" s="40"/>
      <c r="G669"/>
      <c r="H669"/>
      <c r="I669"/>
      <c r="J669"/>
    </row>
    <row r="670" spans="1:10" x14ac:dyDescent="0.25">
      <c r="A670" s="39"/>
      <c r="B670"/>
      <c r="C670" s="40"/>
      <c r="D670"/>
      <c r="E670" s="41"/>
      <c r="F670" s="40"/>
      <c r="G670"/>
      <c r="H670"/>
      <c r="I670"/>
      <c r="J670"/>
    </row>
    <row r="671" spans="1:10" x14ac:dyDescent="0.25">
      <c r="A671" s="39"/>
      <c r="B671"/>
      <c r="C671" s="40"/>
      <c r="D671"/>
      <c r="E671" s="41"/>
      <c r="F671" s="40"/>
      <c r="G671"/>
      <c r="H671"/>
      <c r="I671"/>
      <c r="J671"/>
    </row>
    <row r="672" spans="1:10" x14ac:dyDescent="0.25">
      <c r="A672" s="39"/>
      <c r="B672"/>
      <c r="C672" s="40"/>
      <c r="D672"/>
      <c r="E672" s="41"/>
      <c r="F672" s="40"/>
      <c r="G672"/>
      <c r="H672"/>
      <c r="I672"/>
      <c r="J672"/>
    </row>
    <row r="673" spans="1:10" x14ac:dyDescent="0.25">
      <c r="A673" s="39"/>
      <c r="B673"/>
      <c r="C673" s="40"/>
      <c r="D673"/>
      <c r="E673" s="41"/>
      <c r="F673" s="40"/>
      <c r="G673"/>
      <c r="H673"/>
      <c r="I673"/>
      <c r="J673"/>
    </row>
    <row r="674" spans="1:10" x14ac:dyDescent="0.25">
      <c r="A674" s="39"/>
      <c r="B674"/>
      <c r="C674" s="40"/>
      <c r="D674"/>
      <c r="E674" s="41"/>
      <c r="F674" s="40"/>
      <c r="G674"/>
      <c r="H674"/>
      <c r="I674"/>
      <c r="J674"/>
    </row>
    <row r="675" spans="1:10" x14ac:dyDescent="0.25">
      <c r="A675" s="39"/>
      <c r="B675"/>
      <c r="C675" s="40"/>
      <c r="D675"/>
      <c r="E675" s="41"/>
      <c r="F675" s="40"/>
      <c r="G675"/>
      <c r="H675"/>
      <c r="I675"/>
      <c r="J675"/>
    </row>
    <row r="676" spans="1:10" x14ac:dyDescent="0.25">
      <c r="A676" s="39"/>
      <c r="B676"/>
      <c r="C676" s="40"/>
      <c r="D676"/>
      <c r="E676" s="41"/>
      <c r="F676" s="40"/>
      <c r="G676"/>
      <c r="H676"/>
      <c r="I676"/>
      <c r="J676"/>
    </row>
    <row r="677" spans="1:10" x14ac:dyDescent="0.25">
      <c r="A677" s="39"/>
      <c r="B677"/>
      <c r="C677" s="40"/>
      <c r="D677"/>
      <c r="E677" s="41"/>
      <c r="F677" s="40"/>
      <c r="G677"/>
      <c r="H677"/>
      <c r="I677"/>
      <c r="J677"/>
    </row>
    <row r="678" spans="1:10" x14ac:dyDescent="0.25">
      <c r="A678" s="39"/>
      <c r="B678"/>
      <c r="C678" s="40"/>
      <c r="D678"/>
      <c r="E678" s="41"/>
      <c r="F678" s="40"/>
      <c r="G678"/>
      <c r="H678"/>
      <c r="I678"/>
      <c r="J678"/>
    </row>
    <row r="679" spans="1:10" x14ac:dyDescent="0.25">
      <c r="A679" s="39"/>
      <c r="B679"/>
      <c r="C679" s="40"/>
      <c r="D679"/>
      <c r="E679" s="41"/>
      <c r="F679" s="40"/>
      <c r="G679"/>
      <c r="H679"/>
      <c r="I679"/>
      <c r="J679"/>
    </row>
    <row r="680" spans="1:10" x14ac:dyDescent="0.25">
      <c r="A680" s="39"/>
      <c r="B680"/>
      <c r="C680" s="40"/>
      <c r="D680"/>
      <c r="E680" s="41"/>
      <c r="F680" s="40"/>
      <c r="G680"/>
      <c r="H680"/>
      <c r="I680"/>
      <c r="J680"/>
    </row>
    <row r="681" spans="1:10" x14ac:dyDescent="0.25">
      <c r="A681" s="39"/>
      <c r="B681"/>
      <c r="C681" s="40"/>
      <c r="D681"/>
      <c r="E681" s="41"/>
      <c r="F681" s="40"/>
      <c r="G681"/>
      <c r="H681"/>
      <c r="I681"/>
      <c r="J681"/>
    </row>
    <row r="682" spans="1:10" x14ac:dyDescent="0.25">
      <c r="A682" s="39"/>
      <c r="B682"/>
      <c r="C682" s="40"/>
      <c r="D682"/>
      <c r="E682" s="41"/>
      <c r="F682" s="40"/>
      <c r="G682"/>
      <c r="H682"/>
      <c r="I682"/>
      <c r="J682"/>
    </row>
    <row r="683" spans="1:10" x14ac:dyDescent="0.25">
      <c r="A683" s="39"/>
      <c r="B683"/>
      <c r="C683" s="40"/>
      <c r="D683"/>
      <c r="E683" s="41"/>
      <c r="F683" s="40"/>
      <c r="G683"/>
      <c r="H683"/>
      <c r="I683"/>
      <c r="J683"/>
    </row>
    <row r="684" spans="1:10" x14ac:dyDescent="0.25">
      <c r="A684" s="39"/>
      <c r="B684"/>
      <c r="C684" s="40"/>
      <c r="D684"/>
      <c r="E684" s="41"/>
      <c r="F684" s="40"/>
      <c r="G684"/>
      <c r="H684"/>
      <c r="I684"/>
      <c r="J684"/>
    </row>
    <row r="685" spans="1:10" x14ac:dyDescent="0.25">
      <c r="A685" s="39"/>
      <c r="B685"/>
      <c r="C685" s="40"/>
      <c r="D685"/>
      <c r="E685" s="41"/>
      <c r="F685" s="40"/>
      <c r="G685"/>
      <c r="H685"/>
      <c r="I685"/>
      <c r="J685"/>
    </row>
    <row r="686" spans="1:10" x14ac:dyDescent="0.25">
      <c r="A686" s="39"/>
      <c r="B686"/>
      <c r="C686" s="40"/>
      <c r="D686"/>
      <c r="E686" s="41"/>
      <c r="F686" s="40"/>
      <c r="G686"/>
      <c r="H686"/>
      <c r="I686"/>
      <c r="J686"/>
    </row>
    <row r="687" spans="1:10" x14ac:dyDescent="0.25">
      <c r="A687" s="39"/>
      <c r="B687"/>
      <c r="C687" s="40"/>
      <c r="D687"/>
      <c r="E687" s="41"/>
      <c r="F687" s="40"/>
      <c r="G687"/>
      <c r="H687"/>
      <c r="I687"/>
      <c r="J687"/>
    </row>
    <row r="688" spans="1:10" x14ac:dyDescent="0.25">
      <c r="A688" s="39"/>
      <c r="B688"/>
      <c r="C688" s="40"/>
      <c r="D688"/>
      <c r="E688" s="41"/>
      <c r="F688" s="40"/>
      <c r="G688"/>
      <c r="H688"/>
      <c r="I688"/>
      <c r="J688"/>
    </row>
    <row r="689" spans="1:10" x14ac:dyDescent="0.25">
      <c r="A689" s="39"/>
      <c r="B689"/>
      <c r="C689" s="40"/>
      <c r="D689"/>
      <c r="E689" s="41"/>
      <c r="F689" s="40"/>
      <c r="G689"/>
      <c r="H689"/>
      <c r="I689"/>
      <c r="J689"/>
    </row>
    <row r="690" spans="1:10" x14ac:dyDescent="0.25">
      <c r="A690" s="39"/>
      <c r="B690"/>
      <c r="C690" s="40"/>
      <c r="D690"/>
      <c r="E690" s="41"/>
      <c r="F690" s="40"/>
      <c r="G690"/>
      <c r="H690"/>
      <c r="I690"/>
      <c r="J690"/>
    </row>
    <row r="691" spans="1:10" x14ac:dyDescent="0.25">
      <c r="A691" s="39"/>
      <c r="B691"/>
      <c r="C691" s="40"/>
      <c r="D691"/>
      <c r="E691" s="41"/>
      <c r="F691" s="40"/>
      <c r="G691"/>
      <c r="H691"/>
      <c r="I691"/>
      <c r="J691"/>
    </row>
    <row r="692" spans="1:10" x14ac:dyDescent="0.25">
      <c r="A692" s="39"/>
      <c r="B692"/>
      <c r="C692" s="40"/>
      <c r="D692"/>
      <c r="E692" s="41"/>
      <c r="F692" s="40"/>
      <c r="G692"/>
      <c r="H692"/>
      <c r="I692"/>
      <c r="J692"/>
    </row>
    <row r="693" spans="1:10" x14ac:dyDescent="0.25">
      <c r="A693" s="39"/>
      <c r="B693"/>
      <c r="C693" s="40"/>
      <c r="D693"/>
      <c r="E693" s="41"/>
      <c r="F693" s="40"/>
      <c r="G693"/>
      <c r="H693"/>
      <c r="I693"/>
      <c r="J693"/>
    </row>
    <row r="694" spans="1:10" x14ac:dyDescent="0.25">
      <c r="A694" s="39"/>
      <c r="B694"/>
      <c r="C694" s="40"/>
      <c r="D694"/>
      <c r="E694" s="41"/>
      <c r="F694" s="40"/>
      <c r="G694"/>
      <c r="H694"/>
      <c r="I694"/>
      <c r="J694"/>
    </row>
    <row r="695" spans="1:10" x14ac:dyDescent="0.25">
      <c r="A695" s="39"/>
      <c r="B695"/>
      <c r="C695" s="40"/>
      <c r="D695"/>
      <c r="E695" s="41"/>
      <c r="F695" s="40"/>
      <c r="G695"/>
      <c r="H695"/>
      <c r="I695"/>
      <c r="J695"/>
    </row>
    <row r="696" spans="1:10" x14ac:dyDescent="0.25">
      <c r="A696" s="39"/>
      <c r="B696"/>
      <c r="C696" s="40"/>
      <c r="D696"/>
      <c r="E696" s="41"/>
      <c r="F696" s="40"/>
      <c r="G696"/>
      <c r="H696"/>
      <c r="I696"/>
      <c r="J696"/>
    </row>
    <row r="697" spans="1:10" x14ac:dyDescent="0.25">
      <c r="A697" s="39"/>
      <c r="B697"/>
      <c r="C697" s="40"/>
      <c r="D697"/>
      <c r="E697" s="41"/>
      <c r="F697" s="40"/>
      <c r="G697"/>
      <c r="H697"/>
      <c r="I697"/>
      <c r="J697"/>
    </row>
    <row r="698" spans="1:10" x14ac:dyDescent="0.25">
      <c r="A698" s="39"/>
      <c r="B698"/>
      <c r="C698" s="40"/>
      <c r="D698"/>
      <c r="E698" s="41"/>
      <c r="F698" s="40"/>
      <c r="G698"/>
      <c r="H698"/>
      <c r="I698"/>
      <c r="J698"/>
    </row>
    <row r="699" spans="1:10" x14ac:dyDescent="0.25">
      <c r="A699" s="39"/>
      <c r="B699"/>
      <c r="C699" s="40"/>
      <c r="D699"/>
      <c r="E699" s="41"/>
      <c r="F699" s="40"/>
      <c r="G699"/>
      <c r="H699"/>
      <c r="I699"/>
      <c r="J699"/>
    </row>
    <row r="700" spans="1:10" x14ac:dyDescent="0.25">
      <c r="A700" s="39"/>
      <c r="B700"/>
      <c r="C700" s="40"/>
      <c r="D700"/>
      <c r="E700" s="41"/>
      <c r="F700" s="40"/>
      <c r="G700"/>
      <c r="H700"/>
      <c r="I700"/>
      <c r="J700"/>
    </row>
    <row r="701" spans="1:10" x14ac:dyDescent="0.25">
      <c r="A701" s="39"/>
      <c r="B701"/>
      <c r="C701" s="40"/>
      <c r="D701"/>
      <c r="E701" s="41"/>
      <c r="F701" s="40"/>
      <c r="G701"/>
      <c r="H701"/>
      <c r="I701"/>
      <c r="J701"/>
    </row>
    <row r="702" spans="1:10" x14ac:dyDescent="0.25">
      <c r="A702" s="39"/>
      <c r="B702"/>
      <c r="C702" s="40"/>
      <c r="D702"/>
      <c r="E702" s="41"/>
      <c r="F702" s="40"/>
      <c r="G702"/>
      <c r="H702"/>
      <c r="I702"/>
      <c r="J702"/>
    </row>
    <row r="703" spans="1:10" x14ac:dyDescent="0.25">
      <c r="A703" s="39"/>
      <c r="B703"/>
      <c r="C703" s="40"/>
      <c r="D703"/>
      <c r="E703" s="41"/>
      <c r="F703" s="40"/>
      <c r="G703"/>
      <c r="H703"/>
      <c r="I703"/>
      <c r="J703"/>
    </row>
    <row r="704" spans="1:10" x14ac:dyDescent="0.25">
      <c r="A704" s="39"/>
      <c r="B704"/>
      <c r="C704" s="40"/>
      <c r="D704"/>
      <c r="E704" s="41"/>
      <c r="F704" s="40"/>
      <c r="G704"/>
      <c r="H704"/>
      <c r="I704"/>
      <c r="J704"/>
    </row>
    <row r="705" spans="1:10" x14ac:dyDescent="0.25">
      <c r="A705" s="39"/>
      <c r="B705"/>
      <c r="C705" s="40"/>
      <c r="D705"/>
      <c r="E705" s="41"/>
      <c r="F705" s="40"/>
      <c r="G705"/>
      <c r="H705"/>
      <c r="I705"/>
      <c r="J705"/>
    </row>
    <row r="706" spans="1:10" x14ac:dyDescent="0.25">
      <c r="A706" s="39"/>
      <c r="B706"/>
      <c r="C706" s="40"/>
      <c r="D706"/>
      <c r="E706" s="41"/>
      <c r="F706" s="40"/>
      <c r="G706"/>
      <c r="H706"/>
      <c r="I706"/>
      <c r="J706"/>
    </row>
    <row r="707" spans="1:10" x14ac:dyDescent="0.25">
      <c r="A707" s="39"/>
      <c r="B707"/>
      <c r="C707" s="40"/>
      <c r="D707"/>
      <c r="E707" s="41"/>
      <c r="F707" s="40"/>
      <c r="G707"/>
      <c r="H707"/>
      <c r="I707"/>
      <c r="J707"/>
    </row>
    <row r="708" spans="1:10" x14ac:dyDescent="0.25">
      <c r="A708" s="39"/>
      <c r="B708"/>
      <c r="C708" s="40"/>
      <c r="D708"/>
      <c r="E708" s="41"/>
      <c r="F708" s="40"/>
      <c r="G708"/>
      <c r="H708"/>
      <c r="I708"/>
      <c r="J708"/>
    </row>
    <row r="709" spans="1:10" x14ac:dyDescent="0.25">
      <c r="A709" s="39"/>
      <c r="B709"/>
      <c r="C709" s="40"/>
      <c r="D709"/>
      <c r="E709" s="41"/>
      <c r="F709" s="40"/>
      <c r="G709"/>
      <c r="H709"/>
      <c r="I709"/>
      <c r="J709"/>
    </row>
    <row r="710" spans="1:10" x14ac:dyDescent="0.25">
      <c r="A710" s="39"/>
      <c r="B710"/>
      <c r="C710" s="40"/>
      <c r="D710"/>
      <c r="E710" s="41"/>
      <c r="F710" s="40"/>
      <c r="G710"/>
      <c r="H710"/>
      <c r="I710"/>
      <c r="J710"/>
    </row>
    <row r="711" spans="1:10" x14ac:dyDescent="0.25">
      <c r="A711" s="39"/>
      <c r="B711"/>
      <c r="C711" s="40"/>
      <c r="D711"/>
      <c r="E711" s="41"/>
      <c r="F711" s="40"/>
      <c r="G711"/>
      <c r="H711"/>
      <c r="I711"/>
      <c r="J711"/>
    </row>
    <row r="712" spans="1:10" x14ac:dyDescent="0.25">
      <c r="A712" s="39"/>
      <c r="B712"/>
      <c r="C712" s="40"/>
      <c r="D712"/>
      <c r="E712" s="41"/>
      <c r="F712" s="40"/>
      <c r="G712"/>
      <c r="H712"/>
      <c r="I712"/>
      <c r="J712"/>
    </row>
    <row r="713" spans="1:10" x14ac:dyDescent="0.25">
      <c r="A713" s="39"/>
      <c r="B713"/>
      <c r="C713" s="40"/>
      <c r="D713"/>
      <c r="E713" s="41"/>
      <c r="F713" s="40"/>
      <c r="G713"/>
      <c r="H713"/>
      <c r="I713"/>
      <c r="J713"/>
    </row>
    <row r="714" spans="1:10" x14ac:dyDescent="0.25">
      <c r="A714" s="39"/>
      <c r="B714"/>
      <c r="C714" s="40"/>
      <c r="D714"/>
      <c r="E714" s="41"/>
      <c r="F714" s="40"/>
      <c r="G714"/>
      <c r="H714"/>
      <c r="I714"/>
      <c r="J714"/>
    </row>
    <row r="715" spans="1:10" x14ac:dyDescent="0.25">
      <c r="A715" s="39"/>
      <c r="B715"/>
      <c r="C715" s="40"/>
      <c r="D715"/>
      <c r="E715" s="41"/>
      <c r="F715" s="40"/>
      <c r="G715"/>
      <c r="H715"/>
      <c r="I715"/>
      <c r="J715"/>
    </row>
    <row r="716" spans="1:10" x14ac:dyDescent="0.25">
      <c r="A716" s="39"/>
      <c r="B716"/>
      <c r="C716" s="40"/>
      <c r="D716"/>
      <c r="E716" s="41"/>
      <c r="F716" s="40"/>
      <c r="G716"/>
      <c r="H716"/>
      <c r="I716"/>
      <c r="J716"/>
    </row>
    <row r="717" spans="1:10" x14ac:dyDescent="0.25">
      <c r="A717" s="39"/>
      <c r="B717"/>
      <c r="C717" s="40"/>
      <c r="D717"/>
      <c r="E717" s="41"/>
      <c r="F717" s="40"/>
      <c r="G717"/>
      <c r="H717"/>
      <c r="I717"/>
      <c r="J717"/>
    </row>
    <row r="718" spans="1:10" x14ac:dyDescent="0.25">
      <c r="A718" s="39"/>
      <c r="B718"/>
      <c r="C718" s="40"/>
      <c r="D718"/>
      <c r="E718" s="41"/>
      <c r="F718" s="40"/>
      <c r="G718"/>
      <c r="H718"/>
      <c r="I718"/>
      <c r="J718"/>
    </row>
    <row r="719" spans="1:10" x14ac:dyDescent="0.25">
      <c r="A719" s="39"/>
      <c r="B719"/>
      <c r="C719" s="40"/>
      <c r="D719"/>
      <c r="E719" s="41"/>
      <c r="F719" s="40"/>
      <c r="G719"/>
      <c r="H719"/>
      <c r="I719"/>
      <c r="J719"/>
    </row>
    <row r="720" spans="1:10" x14ac:dyDescent="0.25">
      <c r="A720" s="39"/>
      <c r="B720"/>
      <c r="C720" s="40"/>
      <c r="D720"/>
      <c r="E720" s="41"/>
      <c r="F720" s="40"/>
      <c r="G720"/>
      <c r="H720"/>
      <c r="I720"/>
      <c r="J720"/>
    </row>
    <row r="721" spans="1:10" x14ac:dyDescent="0.25">
      <c r="A721" s="39"/>
      <c r="B721"/>
      <c r="C721" s="40"/>
      <c r="D721"/>
      <c r="E721" s="41"/>
      <c r="F721" s="40"/>
      <c r="G721"/>
      <c r="H721"/>
      <c r="I721"/>
      <c r="J721"/>
    </row>
    <row r="722" spans="1:10" x14ac:dyDescent="0.25">
      <c r="A722" s="39"/>
      <c r="B722"/>
      <c r="C722" s="40"/>
      <c r="D722"/>
      <c r="E722" s="41"/>
      <c r="F722" s="40"/>
      <c r="G722"/>
      <c r="H722"/>
      <c r="I722"/>
      <c r="J722"/>
    </row>
    <row r="723" spans="1:10" x14ac:dyDescent="0.25">
      <c r="A723" s="39"/>
      <c r="B723"/>
      <c r="C723" s="40"/>
      <c r="D723"/>
      <c r="E723" s="41"/>
      <c r="F723" s="40"/>
      <c r="G723"/>
      <c r="H723"/>
      <c r="I723"/>
      <c r="J723"/>
    </row>
    <row r="724" spans="1:10" x14ac:dyDescent="0.25">
      <c r="A724" s="39"/>
      <c r="B724"/>
      <c r="C724" s="40"/>
      <c r="D724"/>
      <c r="E724" s="41"/>
      <c r="F724" s="40"/>
      <c r="G724"/>
      <c r="H724"/>
      <c r="I724"/>
      <c r="J724"/>
    </row>
    <row r="725" spans="1:10" x14ac:dyDescent="0.25">
      <c r="A725" s="39"/>
      <c r="B725"/>
      <c r="C725" s="40"/>
      <c r="D725"/>
      <c r="E725" s="41"/>
      <c r="F725" s="40"/>
      <c r="G725"/>
      <c r="H725"/>
      <c r="I725"/>
      <c r="J725"/>
    </row>
    <row r="726" spans="1:10" x14ac:dyDescent="0.25">
      <c r="A726" s="39"/>
      <c r="B726"/>
      <c r="C726" s="40"/>
      <c r="D726"/>
      <c r="E726" s="41"/>
      <c r="F726" s="40"/>
      <c r="G726"/>
      <c r="H726"/>
      <c r="I726"/>
      <c r="J726"/>
    </row>
    <row r="727" spans="1:10" x14ac:dyDescent="0.25">
      <c r="A727" s="39"/>
      <c r="B727"/>
      <c r="C727" s="40"/>
      <c r="D727"/>
      <c r="E727" s="41"/>
      <c r="F727" s="40"/>
      <c r="G727"/>
      <c r="H727"/>
      <c r="I727"/>
      <c r="J727"/>
    </row>
    <row r="728" spans="1:10" x14ac:dyDescent="0.25">
      <c r="A728" s="39"/>
      <c r="B728"/>
      <c r="C728" s="40"/>
      <c r="D728"/>
      <c r="E728" s="41"/>
      <c r="F728" s="40"/>
      <c r="G728"/>
      <c r="H728"/>
      <c r="I728"/>
      <c r="J728"/>
    </row>
    <row r="729" spans="1:10" x14ac:dyDescent="0.25">
      <c r="A729" s="39"/>
      <c r="B729"/>
      <c r="C729" s="40"/>
      <c r="D729"/>
      <c r="E729" s="41"/>
      <c r="F729" s="40"/>
      <c r="G729"/>
      <c r="H729"/>
      <c r="I729"/>
      <c r="J729"/>
    </row>
    <row r="730" spans="1:10" x14ac:dyDescent="0.25">
      <c r="A730" s="39"/>
      <c r="B730"/>
      <c r="C730" s="40"/>
      <c r="D730"/>
      <c r="E730" s="41"/>
      <c r="F730" s="40"/>
      <c r="G730"/>
      <c r="H730"/>
      <c r="I730"/>
      <c r="J730"/>
    </row>
    <row r="731" spans="1:10" x14ac:dyDescent="0.25">
      <c r="A731" s="39"/>
      <c r="B731"/>
      <c r="C731" s="40"/>
      <c r="D731"/>
      <c r="E731" s="41"/>
      <c r="F731" s="40"/>
      <c r="G731"/>
      <c r="H731"/>
      <c r="I731"/>
      <c r="J731"/>
    </row>
    <row r="732" spans="1:10" x14ac:dyDescent="0.25">
      <c r="A732" s="39"/>
      <c r="B732"/>
      <c r="C732" s="40"/>
      <c r="D732"/>
      <c r="E732" s="41"/>
      <c r="F732" s="40"/>
      <c r="G732"/>
      <c r="H732"/>
      <c r="I732"/>
      <c r="J732"/>
    </row>
    <row r="733" spans="1:10" x14ac:dyDescent="0.25">
      <c r="A733" s="39"/>
      <c r="B733"/>
      <c r="C733" s="40"/>
      <c r="D733"/>
      <c r="E733" s="41"/>
      <c r="F733" s="40"/>
      <c r="G733"/>
      <c r="H733"/>
      <c r="I733"/>
      <c r="J733"/>
    </row>
    <row r="734" spans="1:10" x14ac:dyDescent="0.25">
      <c r="A734" s="39"/>
      <c r="B734"/>
      <c r="C734" s="40"/>
      <c r="D734"/>
      <c r="E734" s="41"/>
      <c r="F734" s="40"/>
      <c r="G734"/>
      <c r="H734"/>
      <c r="I734"/>
      <c r="J734"/>
    </row>
    <row r="735" spans="1:10" x14ac:dyDescent="0.25">
      <c r="A735" s="39"/>
      <c r="B735"/>
      <c r="C735" s="40"/>
      <c r="D735"/>
      <c r="E735" s="41"/>
      <c r="F735" s="40"/>
      <c r="G735"/>
      <c r="H735"/>
      <c r="I735"/>
      <c r="J735"/>
    </row>
    <row r="736" spans="1:10" x14ac:dyDescent="0.25">
      <c r="A736" s="39"/>
      <c r="B736"/>
      <c r="C736" s="40"/>
      <c r="D736"/>
      <c r="E736" s="41"/>
      <c r="F736" s="40"/>
      <c r="G736"/>
      <c r="H736"/>
      <c r="I736"/>
      <c r="J736"/>
    </row>
    <row r="737" spans="1:10" x14ac:dyDescent="0.25">
      <c r="A737" s="39"/>
      <c r="B737"/>
      <c r="C737" s="40"/>
      <c r="D737"/>
      <c r="E737" s="41"/>
      <c r="F737" s="40"/>
      <c r="G737"/>
      <c r="H737"/>
      <c r="I737"/>
      <c r="J737"/>
    </row>
    <row r="738" spans="1:10" x14ac:dyDescent="0.25">
      <c r="A738" s="39"/>
      <c r="B738"/>
      <c r="C738" s="40"/>
      <c r="D738"/>
      <c r="E738" s="41"/>
      <c r="F738" s="40"/>
      <c r="G738"/>
      <c r="H738"/>
      <c r="I738"/>
      <c r="J738"/>
    </row>
    <row r="739" spans="1:10" x14ac:dyDescent="0.25">
      <c r="A739" s="39"/>
      <c r="B739"/>
      <c r="C739" s="40"/>
      <c r="D739"/>
      <c r="E739" s="41"/>
      <c r="F739" s="40"/>
      <c r="G739"/>
      <c r="H739"/>
      <c r="I739"/>
      <c r="J739"/>
    </row>
    <row r="740" spans="1:10" x14ac:dyDescent="0.25">
      <c r="A740" s="39"/>
      <c r="B740"/>
      <c r="C740" s="40"/>
      <c r="D740"/>
      <c r="E740" s="41"/>
      <c r="F740" s="40"/>
      <c r="G740"/>
      <c r="H740"/>
      <c r="I740"/>
      <c r="J740"/>
    </row>
    <row r="741" spans="1:10" x14ac:dyDescent="0.25">
      <c r="A741" s="39"/>
      <c r="B741"/>
      <c r="C741" s="40"/>
      <c r="D741"/>
      <c r="E741" s="41"/>
      <c r="F741" s="40"/>
      <c r="G741"/>
      <c r="H741"/>
      <c r="I741"/>
      <c r="J741"/>
    </row>
    <row r="742" spans="1:10" x14ac:dyDescent="0.25">
      <c r="A742" s="39"/>
      <c r="B742"/>
      <c r="C742" s="40"/>
      <c r="D742"/>
      <c r="E742" s="41"/>
      <c r="F742" s="40"/>
      <c r="G742"/>
      <c r="H742"/>
      <c r="I742"/>
      <c r="J742"/>
    </row>
    <row r="743" spans="1:10" x14ac:dyDescent="0.25">
      <c r="A743" s="39"/>
      <c r="B743"/>
      <c r="C743" s="40"/>
      <c r="D743"/>
      <c r="E743" s="41"/>
      <c r="F743" s="40"/>
      <c r="G743"/>
      <c r="H743"/>
      <c r="I743"/>
      <c r="J743"/>
    </row>
    <row r="744" spans="1:10" x14ac:dyDescent="0.25">
      <c r="A744" s="39"/>
      <c r="B744"/>
      <c r="C744" s="40"/>
      <c r="D744"/>
      <c r="E744" s="41"/>
      <c r="F744" s="40"/>
      <c r="G744"/>
      <c r="H744"/>
      <c r="I744"/>
      <c r="J744"/>
    </row>
    <row r="745" spans="1:10" x14ac:dyDescent="0.25">
      <c r="A745" s="39"/>
      <c r="B745"/>
      <c r="C745" s="40"/>
      <c r="D745"/>
      <c r="E745" s="41"/>
      <c r="F745" s="40"/>
      <c r="G745"/>
      <c r="H745"/>
      <c r="I745"/>
      <c r="J745"/>
    </row>
    <row r="746" spans="1:10" x14ac:dyDescent="0.25">
      <c r="A746" s="39"/>
      <c r="B746"/>
      <c r="C746" s="40"/>
      <c r="D746"/>
      <c r="E746" s="41"/>
      <c r="F746" s="40"/>
      <c r="G746"/>
      <c r="H746"/>
      <c r="I746"/>
      <c r="J746"/>
    </row>
    <row r="747" spans="1:10" x14ac:dyDescent="0.25">
      <c r="A747" s="39"/>
      <c r="B747"/>
      <c r="C747" s="40"/>
      <c r="D747"/>
      <c r="E747" s="41"/>
      <c r="F747" s="40"/>
      <c r="G747"/>
      <c r="H747"/>
      <c r="I747"/>
      <c r="J747"/>
    </row>
    <row r="748" spans="1:10" x14ac:dyDescent="0.25">
      <c r="A748" s="39"/>
      <c r="B748"/>
      <c r="C748" s="40"/>
      <c r="D748"/>
      <c r="E748" s="41"/>
      <c r="F748" s="40"/>
      <c r="G748"/>
      <c r="H748"/>
      <c r="I748"/>
      <c r="J748"/>
    </row>
    <row r="749" spans="1:10" x14ac:dyDescent="0.25">
      <c r="A749" s="39"/>
      <c r="B749"/>
      <c r="C749" s="40"/>
      <c r="D749"/>
      <c r="E749" s="41"/>
      <c r="F749" s="40"/>
      <c r="G749"/>
      <c r="H749"/>
      <c r="I749"/>
      <c r="J749"/>
    </row>
    <row r="750" spans="1:10" x14ac:dyDescent="0.25">
      <c r="A750" s="39"/>
      <c r="B750"/>
      <c r="C750" s="40"/>
      <c r="D750"/>
      <c r="E750" s="41"/>
      <c r="F750" s="40"/>
      <c r="G750"/>
      <c r="H750"/>
      <c r="I750"/>
      <c r="J750"/>
    </row>
    <row r="751" spans="1:10" x14ac:dyDescent="0.25">
      <c r="A751" s="39"/>
      <c r="B751"/>
      <c r="C751" s="40"/>
      <c r="D751"/>
      <c r="E751" s="41"/>
      <c r="F751" s="40"/>
      <c r="G751"/>
      <c r="H751"/>
      <c r="I751"/>
      <c r="J751"/>
    </row>
    <row r="752" spans="1:10" x14ac:dyDescent="0.25">
      <c r="A752" s="39"/>
      <c r="B752"/>
      <c r="C752" s="40"/>
      <c r="D752"/>
      <c r="E752" s="41"/>
      <c r="F752" s="40"/>
      <c r="G752"/>
      <c r="H752"/>
      <c r="I752"/>
      <c r="J752"/>
    </row>
    <row r="753" spans="1:10" x14ac:dyDescent="0.25">
      <c r="A753" s="39"/>
      <c r="B753"/>
      <c r="C753" s="40"/>
      <c r="D753"/>
      <c r="E753" s="41"/>
      <c r="F753" s="40"/>
      <c r="G753"/>
      <c r="H753"/>
      <c r="I753"/>
      <c r="J753"/>
    </row>
    <row r="754" spans="1:10" x14ac:dyDescent="0.25">
      <c r="A754" s="39"/>
      <c r="B754"/>
      <c r="C754" s="40"/>
      <c r="D754"/>
      <c r="E754" s="41"/>
      <c r="F754" s="40"/>
      <c r="G754"/>
      <c r="H754"/>
      <c r="I754"/>
      <c r="J754"/>
    </row>
    <row r="755" spans="1:10" x14ac:dyDescent="0.25">
      <c r="A755" s="39"/>
      <c r="B755"/>
      <c r="C755" s="40"/>
      <c r="D755"/>
      <c r="E755" s="41"/>
      <c r="F755" s="40"/>
      <c r="G755"/>
      <c r="H755"/>
      <c r="I755"/>
      <c r="J755"/>
    </row>
    <row r="756" spans="1:10" x14ac:dyDescent="0.25">
      <c r="A756" s="39"/>
      <c r="B756"/>
      <c r="C756" s="40"/>
      <c r="D756"/>
      <c r="E756" s="41"/>
      <c r="F756" s="40"/>
      <c r="G756"/>
      <c r="H756"/>
      <c r="I756"/>
      <c r="J756"/>
    </row>
    <row r="757" spans="1:10" x14ac:dyDescent="0.25">
      <c r="A757" s="39"/>
      <c r="B757"/>
      <c r="C757" s="40"/>
      <c r="D757"/>
      <c r="E757" s="41"/>
      <c r="F757" s="40"/>
      <c r="G757"/>
      <c r="H757"/>
      <c r="I757"/>
      <c r="J757"/>
    </row>
    <row r="758" spans="1:10" x14ac:dyDescent="0.25">
      <c r="A758" s="39"/>
      <c r="B758"/>
      <c r="C758" s="40"/>
      <c r="D758"/>
      <c r="E758" s="41"/>
      <c r="F758" s="40"/>
      <c r="G758"/>
      <c r="H758"/>
      <c r="I758"/>
      <c r="J758"/>
    </row>
    <row r="759" spans="1:10" x14ac:dyDescent="0.25">
      <c r="A759" s="39"/>
      <c r="B759"/>
      <c r="C759" s="40"/>
      <c r="D759"/>
      <c r="E759" s="41"/>
      <c r="F759" s="40"/>
      <c r="G759"/>
      <c r="H759"/>
      <c r="I759"/>
      <c r="J759"/>
    </row>
    <row r="760" spans="1:10" x14ac:dyDescent="0.25">
      <c r="A760" s="39"/>
      <c r="B760"/>
      <c r="C760" s="40"/>
      <c r="D760"/>
      <c r="E760" s="41"/>
      <c r="F760" s="40"/>
      <c r="G760"/>
      <c r="H760"/>
      <c r="I760"/>
      <c r="J760"/>
    </row>
    <row r="761" spans="1:10" x14ac:dyDescent="0.25">
      <c r="A761" s="39"/>
      <c r="B761"/>
      <c r="C761" s="40"/>
      <c r="D761"/>
      <c r="E761" s="41"/>
      <c r="F761" s="40"/>
      <c r="G761"/>
      <c r="H761"/>
      <c r="I761"/>
      <c r="J761"/>
    </row>
    <row r="762" spans="1:10" x14ac:dyDescent="0.25">
      <c r="A762" s="39"/>
      <c r="B762"/>
      <c r="C762" s="40"/>
      <c r="D762"/>
      <c r="E762" s="41"/>
      <c r="F762" s="40"/>
      <c r="G762"/>
      <c r="H762"/>
      <c r="I762"/>
      <c r="J762"/>
    </row>
    <row r="763" spans="1:10" x14ac:dyDescent="0.25">
      <c r="A763" s="39"/>
      <c r="B763"/>
      <c r="C763" s="40"/>
      <c r="D763"/>
      <c r="E763" s="41"/>
      <c r="F763" s="40"/>
      <c r="G763"/>
      <c r="H763"/>
      <c r="I763"/>
      <c r="J763"/>
    </row>
    <row r="764" spans="1:10" x14ac:dyDescent="0.25">
      <c r="A764" s="39"/>
      <c r="B764"/>
      <c r="C764" s="40"/>
      <c r="D764"/>
      <c r="E764" s="41"/>
      <c r="F764" s="40"/>
      <c r="G764"/>
      <c r="H764"/>
      <c r="I764"/>
      <c r="J764"/>
    </row>
    <row r="765" spans="1:10" x14ac:dyDescent="0.25">
      <c r="A765" s="39"/>
      <c r="B765"/>
      <c r="C765" s="40"/>
      <c r="D765"/>
      <c r="E765" s="41"/>
      <c r="F765" s="40"/>
      <c r="G765"/>
      <c r="H765"/>
      <c r="I765"/>
      <c r="J765"/>
    </row>
    <row r="766" spans="1:10" x14ac:dyDescent="0.25">
      <c r="A766" s="39"/>
      <c r="B766"/>
      <c r="C766" s="40"/>
      <c r="D766"/>
      <c r="E766" s="41"/>
      <c r="F766" s="40"/>
      <c r="G766"/>
      <c r="H766"/>
      <c r="I766"/>
      <c r="J766"/>
    </row>
    <row r="767" spans="1:10" x14ac:dyDescent="0.25">
      <c r="A767" s="39"/>
      <c r="B767"/>
      <c r="C767" s="40"/>
      <c r="D767"/>
      <c r="E767" s="41"/>
      <c r="F767" s="40"/>
      <c r="G767"/>
      <c r="H767"/>
      <c r="I767"/>
      <c r="J767"/>
    </row>
    <row r="768" spans="1:10" x14ac:dyDescent="0.25">
      <c r="A768" s="39"/>
      <c r="B768"/>
      <c r="C768" s="40"/>
      <c r="D768"/>
      <c r="E768" s="41"/>
      <c r="F768" s="40"/>
      <c r="G768"/>
      <c r="H768"/>
      <c r="I768"/>
      <c r="J768"/>
    </row>
    <row r="769" spans="1:10" x14ac:dyDescent="0.25">
      <c r="A769" s="39"/>
      <c r="B769"/>
      <c r="C769" s="40"/>
      <c r="D769"/>
      <c r="E769" s="41"/>
      <c r="F769" s="40"/>
      <c r="G769"/>
      <c r="H769"/>
      <c r="I769"/>
      <c r="J769"/>
    </row>
    <row r="770" spans="1:10" x14ac:dyDescent="0.25">
      <c r="A770" s="39"/>
      <c r="B770"/>
      <c r="C770" s="40"/>
      <c r="D770"/>
      <c r="E770" s="41"/>
      <c r="F770" s="40"/>
      <c r="G770"/>
      <c r="H770"/>
      <c r="I770"/>
      <c r="J770"/>
    </row>
    <row r="771" spans="1:10" x14ac:dyDescent="0.25">
      <c r="A771" s="39"/>
      <c r="B771"/>
      <c r="C771" s="40"/>
      <c r="D771"/>
      <c r="E771" s="41"/>
      <c r="F771" s="40"/>
      <c r="G771"/>
      <c r="H771"/>
      <c r="I771"/>
      <c r="J771"/>
    </row>
    <row r="772" spans="1:10" x14ac:dyDescent="0.25">
      <c r="A772" s="39"/>
      <c r="B772"/>
      <c r="C772" s="40"/>
      <c r="D772"/>
      <c r="E772" s="41"/>
      <c r="F772" s="40"/>
      <c r="G772"/>
      <c r="H772"/>
      <c r="I772"/>
      <c r="J772"/>
    </row>
    <row r="773" spans="1:10" x14ac:dyDescent="0.25">
      <c r="A773" s="39"/>
      <c r="B773"/>
      <c r="C773" s="40"/>
      <c r="D773"/>
      <c r="E773" s="41"/>
      <c r="F773" s="40"/>
      <c r="G773"/>
      <c r="H773"/>
      <c r="I773"/>
      <c r="J773"/>
    </row>
    <row r="774" spans="1:10" x14ac:dyDescent="0.25">
      <c r="A774" s="39"/>
      <c r="B774"/>
      <c r="C774" s="40"/>
      <c r="D774"/>
      <c r="E774" s="41"/>
      <c r="F774" s="40"/>
      <c r="G774"/>
      <c r="H774"/>
      <c r="I774"/>
      <c r="J774"/>
    </row>
    <row r="775" spans="1:10" x14ac:dyDescent="0.25">
      <c r="A775" s="39"/>
      <c r="B775"/>
      <c r="C775" s="40"/>
      <c r="D775"/>
      <c r="E775" s="41"/>
      <c r="F775" s="40"/>
      <c r="G775"/>
      <c r="H775"/>
      <c r="I775"/>
      <c r="J775"/>
    </row>
    <row r="776" spans="1:10" x14ac:dyDescent="0.25">
      <c r="A776" s="39"/>
      <c r="B776"/>
      <c r="C776" s="40"/>
      <c r="D776"/>
      <c r="E776" s="41"/>
      <c r="F776" s="40"/>
      <c r="G776"/>
      <c r="H776"/>
      <c r="I776"/>
      <c r="J776"/>
    </row>
    <row r="777" spans="1:10" x14ac:dyDescent="0.25">
      <c r="A777" s="39"/>
      <c r="B777"/>
      <c r="C777" s="40"/>
      <c r="D777"/>
      <c r="E777" s="41"/>
      <c r="F777" s="40"/>
      <c r="G777"/>
      <c r="H777"/>
      <c r="I777"/>
      <c r="J777"/>
    </row>
    <row r="778" spans="1:10" x14ac:dyDescent="0.25">
      <c r="A778" s="39"/>
      <c r="B778"/>
      <c r="C778" s="40"/>
      <c r="D778"/>
      <c r="E778" s="41"/>
      <c r="F778" s="40"/>
      <c r="G778"/>
      <c r="H778"/>
      <c r="I778"/>
      <c r="J778"/>
    </row>
    <row r="779" spans="1:10" x14ac:dyDescent="0.25">
      <c r="A779" s="39"/>
      <c r="B779"/>
      <c r="C779" s="40"/>
      <c r="D779"/>
      <c r="E779" s="41"/>
      <c r="F779" s="40"/>
      <c r="G779"/>
      <c r="H779"/>
      <c r="I779"/>
      <c r="J779"/>
    </row>
    <row r="780" spans="1:10" x14ac:dyDescent="0.25">
      <c r="A780" s="39"/>
      <c r="B780"/>
      <c r="C780" s="40"/>
      <c r="D780"/>
      <c r="E780" s="41"/>
      <c r="F780" s="40"/>
      <c r="G780"/>
      <c r="H780"/>
      <c r="I780"/>
      <c r="J780"/>
    </row>
    <row r="781" spans="1:10" x14ac:dyDescent="0.25">
      <c r="A781" s="39"/>
      <c r="B781"/>
      <c r="C781" s="40"/>
      <c r="D781"/>
      <c r="E781" s="41"/>
      <c r="F781" s="40"/>
      <c r="G781"/>
      <c r="H781"/>
      <c r="I781"/>
      <c r="J781"/>
    </row>
    <row r="782" spans="1:10" x14ac:dyDescent="0.25">
      <c r="A782" s="39"/>
      <c r="B782"/>
      <c r="C782" s="40"/>
      <c r="D782"/>
      <c r="E782" s="41"/>
      <c r="F782" s="40"/>
      <c r="G782"/>
      <c r="H782"/>
      <c r="I782"/>
      <c r="J782"/>
    </row>
    <row r="783" spans="1:10" x14ac:dyDescent="0.25">
      <c r="A783" s="39"/>
      <c r="B783"/>
      <c r="C783" s="40"/>
      <c r="D783"/>
      <c r="E783" s="41"/>
      <c r="F783" s="40"/>
      <c r="G783"/>
      <c r="H783"/>
      <c r="I783"/>
      <c r="J783"/>
    </row>
    <row r="784" spans="1:10" x14ac:dyDescent="0.25">
      <c r="A784" s="39"/>
      <c r="B784"/>
      <c r="C784" s="40"/>
      <c r="D784"/>
      <c r="E784" s="41"/>
      <c r="F784" s="40"/>
      <c r="G784"/>
      <c r="H784"/>
      <c r="I784"/>
      <c r="J784"/>
    </row>
    <row r="785" spans="1:10" x14ac:dyDescent="0.25">
      <c r="A785" s="39"/>
      <c r="B785"/>
      <c r="C785" s="40"/>
      <c r="D785"/>
      <c r="E785" s="41"/>
      <c r="F785" s="40"/>
      <c r="G785"/>
      <c r="H785"/>
      <c r="I785"/>
      <c r="J785"/>
    </row>
    <row r="786" spans="1:10" x14ac:dyDescent="0.25">
      <c r="A786" s="39"/>
      <c r="B786"/>
      <c r="C786" s="40"/>
      <c r="D786"/>
      <c r="E786" s="41"/>
      <c r="F786" s="40"/>
      <c r="G786"/>
      <c r="H786"/>
      <c r="I786"/>
      <c r="J786"/>
    </row>
    <row r="787" spans="1:10" x14ac:dyDescent="0.25">
      <c r="A787" s="39"/>
      <c r="B787"/>
      <c r="C787" s="40"/>
      <c r="D787"/>
      <c r="E787" s="41"/>
      <c r="F787" s="40"/>
      <c r="G787"/>
      <c r="H787"/>
      <c r="I787"/>
      <c r="J787"/>
    </row>
    <row r="788" spans="1:10" x14ac:dyDescent="0.25">
      <c r="A788" s="39"/>
      <c r="B788"/>
      <c r="C788" s="40"/>
      <c r="D788"/>
      <c r="E788" s="41"/>
      <c r="F788" s="40"/>
      <c r="G788"/>
      <c r="H788"/>
      <c r="I788"/>
      <c r="J788"/>
    </row>
    <row r="789" spans="1:10" x14ac:dyDescent="0.25">
      <c r="A789" s="39"/>
      <c r="B789"/>
      <c r="C789" s="40"/>
      <c r="D789"/>
      <c r="E789" s="41"/>
      <c r="F789" s="40"/>
      <c r="G789"/>
      <c r="H789"/>
      <c r="I789"/>
      <c r="J789"/>
    </row>
    <row r="790" spans="1:10" x14ac:dyDescent="0.25">
      <c r="A790" s="39"/>
      <c r="B790"/>
      <c r="C790" s="40"/>
      <c r="D790"/>
      <c r="E790" s="41"/>
      <c r="F790" s="40"/>
      <c r="G790"/>
      <c r="H790"/>
      <c r="I790"/>
      <c r="J790"/>
    </row>
    <row r="791" spans="1:10" x14ac:dyDescent="0.25">
      <c r="A791" s="39"/>
      <c r="B791"/>
      <c r="C791" s="40"/>
      <c r="D791"/>
      <c r="E791" s="41"/>
      <c r="F791" s="40"/>
      <c r="G791"/>
      <c r="H791"/>
      <c r="I791"/>
      <c r="J791"/>
    </row>
    <row r="792" spans="1:10" x14ac:dyDescent="0.25">
      <c r="A792" s="39"/>
      <c r="B792"/>
      <c r="C792" s="40"/>
      <c r="D792"/>
      <c r="E792" s="41"/>
      <c r="F792" s="40"/>
      <c r="G792"/>
      <c r="H792"/>
      <c r="I792"/>
      <c r="J792"/>
    </row>
    <row r="793" spans="1:10" x14ac:dyDescent="0.25">
      <c r="A793" s="39"/>
      <c r="B793"/>
      <c r="C793" s="40"/>
      <c r="D793"/>
      <c r="E793" s="41"/>
      <c r="F793" s="40"/>
      <c r="G793"/>
      <c r="H793"/>
      <c r="I793"/>
      <c r="J793"/>
    </row>
    <row r="794" spans="1:10" x14ac:dyDescent="0.25">
      <c r="A794" s="39"/>
      <c r="B794"/>
      <c r="C794" s="40"/>
      <c r="D794"/>
      <c r="E794" s="41"/>
      <c r="F794" s="40"/>
      <c r="G794"/>
      <c r="H794"/>
      <c r="I794"/>
      <c r="J794"/>
    </row>
    <row r="795" spans="1:10" x14ac:dyDescent="0.25">
      <c r="A795" s="39"/>
      <c r="B795"/>
      <c r="C795" s="40"/>
      <c r="D795"/>
      <c r="E795" s="41"/>
      <c r="F795" s="40"/>
      <c r="G795"/>
      <c r="H795"/>
      <c r="I795"/>
      <c r="J795"/>
    </row>
    <row r="796" spans="1:10" x14ac:dyDescent="0.25">
      <c r="A796" s="39"/>
      <c r="B796"/>
      <c r="C796" s="40"/>
      <c r="D796"/>
      <c r="E796" s="41"/>
      <c r="F796" s="40"/>
      <c r="G796"/>
      <c r="H796"/>
      <c r="I796"/>
      <c r="J796"/>
    </row>
    <row r="797" spans="1:10" x14ac:dyDescent="0.25">
      <c r="A797" s="39"/>
      <c r="B797"/>
      <c r="C797" s="40"/>
      <c r="D797"/>
      <c r="E797" s="41"/>
      <c r="F797" s="40"/>
      <c r="G797"/>
      <c r="H797"/>
      <c r="I797"/>
      <c r="J797"/>
    </row>
    <row r="798" spans="1:10" x14ac:dyDescent="0.25">
      <c r="A798" s="39"/>
      <c r="B798"/>
      <c r="C798" s="40"/>
      <c r="D798"/>
      <c r="E798" s="41"/>
      <c r="F798" s="40"/>
      <c r="G798"/>
      <c r="H798"/>
      <c r="I798"/>
      <c r="J798"/>
    </row>
    <row r="799" spans="1:10" x14ac:dyDescent="0.25">
      <c r="A799" s="39"/>
      <c r="B799"/>
      <c r="C799" s="40"/>
      <c r="D799"/>
      <c r="E799" s="41"/>
      <c r="F799" s="40"/>
      <c r="G799"/>
      <c r="H799"/>
      <c r="I799"/>
      <c r="J799"/>
    </row>
    <row r="800" spans="1:10" x14ac:dyDescent="0.25">
      <c r="A800" s="39"/>
      <c r="B800"/>
      <c r="C800" s="40"/>
      <c r="D800"/>
      <c r="E800" s="41"/>
      <c r="F800" s="40"/>
      <c r="G800"/>
      <c r="H800"/>
      <c r="I800"/>
      <c r="J800"/>
    </row>
    <row r="801" spans="1:10" x14ac:dyDescent="0.25">
      <c r="A801" s="39"/>
      <c r="B801"/>
      <c r="C801" s="40"/>
      <c r="D801"/>
      <c r="E801" s="41"/>
      <c r="F801" s="40"/>
      <c r="G801"/>
      <c r="H801"/>
      <c r="I801"/>
      <c r="J801"/>
    </row>
    <row r="802" spans="1:10" x14ac:dyDescent="0.25">
      <c r="A802" s="39"/>
      <c r="B802"/>
      <c r="C802" s="40"/>
      <c r="D802"/>
      <c r="E802" s="41"/>
      <c r="F802" s="40"/>
      <c r="G802"/>
      <c r="H802"/>
      <c r="I802"/>
      <c r="J802"/>
    </row>
    <row r="803" spans="1:10" x14ac:dyDescent="0.25">
      <c r="A803" s="39"/>
      <c r="B803"/>
      <c r="C803" s="40"/>
      <c r="D803"/>
      <c r="E803" s="41"/>
      <c r="F803" s="40"/>
      <c r="G803"/>
      <c r="H803"/>
      <c r="I803"/>
      <c r="J803"/>
    </row>
    <row r="804" spans="1:10" x14ac:dyDescent="0.25">
      <c r="A804" s="39"/>
      <c r="B804"/>
      <c r="C804" s="40"/>
      <c r="D804"/>
      <c r="E804" s="41"/>
      <c r="F804" s="40"/>
      <c r="G804"/>
      <c r="H804"/>
      <c r="I804"/>
      <c r="J804"/>
    </row>
    <row r="805" spans="1:10" x14ac:dyDescent="0.25">
      <c r="A805" s="39"/>
      <c r="B805"/>
      <c r="C805" s="40"/>
      <c r="D805"/>
      <c r="E805" s="41"/>
      <c r="F805" s="40"/>
      <c r="G805"/>
      <c r="H805"/>
      <c r="I805"/>
      <c r="J805"/>
    </row>
    <row r="806" spans="1:10" x14ac:dyDescent="0.25">
      <c r="A806" s="39"/>
      <c r="B806"/>
      <c r="C806" s="40"/>
      <c r="D806"/>
      <c r="E806" s="41"/>
      <c r="F806" s="40"/>
      <c r="G806"/>
      <c r="H806"/>
      <c r="I806"/>
      <c r="J806"/>
    </row>
    <row r="807" spans="1:10" x14ac:dyDescent="0.25">
      <c r="A807" s="39"/>
      <c r="B807"/>
      <c r="C807" s="40"/>
      <c r="D807"/>
      <c r="E807" s="41"/>
      <c r="F807" s="40"/>
      <c r="G807"/>
      <c r="H807"/>
      <c r="I807"/>
      <c r="J807"/>
    </row>
    <row r="808" spans="1:10" x14ac:dyDescent="0.25">
      <c r="A808" s="39"/>
      <c r="B808"/>
      <c r="C808" s="40"/>
      <c r="D808"/>
      <c r="E808" s="41"/>
      <c r="F808" s="40"/>
      <c r="G808"/>
      <c r="H808"/>
      <c r="I808"/>
      <c r="J808"/>
    </row>
    <row r="809" spans="1:10" x14ac:dyDescent="0.25">
      <c r="A809" s="39"/>
      <c r="B809"/>
      <c r="C809" s="40"/>
      <c r="D809"/>
      <c r="E809" s="41"/>
      <c r="F809" s="40"/>
      <c r="G809"/>
      <c r="H809"/>
      <c r="I809"/>
      <c r="J809"/>
    </row>
    <row r="810" spans="1:10" x14ac:dyDescent="0.25">
      <c r="A810" s="39"/>
      <c r="B810"/>
      <c r="C810" s="40"/>
      <c r="D810"/>
      <c r="E810" s="41"/>
      <c r="F810" s="40"/>
      <c r="G810"/>
      <c r="H810"/>
      <c r="I810"/>
      <c r="J810"/>
    </row>
    <row r="811" spans="1:10" x14ac:dyDescent="0.25">
      <c r="A811" s="39"/>
      <c r="B811"/>
      <c r="C811" s="40"/>
      <c r="D811"/>
      <c r="E811" s="41"/>
      <c r="F811" s="40"/>
      <c r="G811"/>
      <c r="H811"/>
      <c r="I811"/>
      <c r="J811"/>
    </row>
    <row r="812" spans="1:10" x14ac:dyDescent="0.25">
      <c r="A812" s="39"/>
      <c r="B812"/>
      <c r="C812" s="40"/>
      <c r="D812"/>
      <c r="E812" s="41"/>
      <c r="F812" s="40"/>
      <c r="G812"/>
      <c r="H812"/>
      <c r="I812"/>
      <c r="J812"/>
    </row>
    <row r="813" spans="1:10" x14ac:dyDescent="0.25">
      <c r="A813" s="39"/>
      <c r="B813"/>
      <c r="C813" s="40"/>
      <c r="D813"/>
      <c r="E813" s="41"/>
      <c r="F813" s="40"/>
      <c r="G813"/>
      <c r="H813"/>
      <c r="I813"/>
      <c r="J813"/>
    </row>
    <row r="814" spans="1:10" x14ac:dyDescent="0.25">
      <c r="A814" s="39"/>
      <c r="B814"/>
      <c r="C814" s="40"/>
      <c r="D814"/>
      <c r="E814" s="41"/>
      <c r="F814" s="40"/>
      <c r="G814"/>
      <c r="H814"/>
      <c r="I814"/>
      <c r="J814"/>
    </row>
    <row r="815" spans="1:10" x14ac:dyDescent="0.25">
      <c r="A815" s="39"/>
      <c r="B815"/>
      <c r="C815" s="40"/>
      <c r="D815"/>
      <c r="E815" s="41"/>
      <c r="F815" s="40"/>
      <c r="G815"/>
      <c r="H815"/>
      <c r="I815"/>
      <c r="J815"/>
    </row>
    <row r="816" spans="1:10" x14ac:dyDescent="0.25">
      <c r="A816" s="39"/>
      <c r="B816"/>
      <c r="C816" s="40"/>
      <c r="D816"/>
      <c r="E816" s="41"/>
      <c r="F816" s="40"/>
      <c r="G816"/>
      <c r="H816"/>
      <c r="I816"/>
      <c r="J816"/>
    </row>
    <row r="817" spans="1:10" x14ac:dyDescent="0.25">
      <c r="A817" s="39"/>
      <c r="B817"/>
      <c r="C817" s="40"/>
      <c r="D817"/>
      <c r="E817" s="41"/>
      <c r="F817" s="40"/>
      <c r="G817"/>
      <c r="H817"/>
      <c r="I817"/>
      <c r="J817"/>
    </row>
    <row r="818" spans="1:10" x14ac:dyDescent="0.25">
      <c r="A818" s="39"/>
      <c r="B818"/>
      <c r="C818" s="40"/>
      <c r="D818"/>
      <c r="E818" s="41"/>
      <c r="F818" s="40"/>
      <c r="G818"/>
      <c r="H818"/>
      <c r="I818"/>
      <c r="J818"/>
    </row>
    <row r="819" spans="1:10" x14ac:dyDescent="0.25">
      <c r="A819" s="39"/>
      <c r="B819"/>
      <c r="C819" s="40"/>
      <c r="D819"/>
      <c r="E819" s="41"/>
      <c r="F819" s="40"/>
      <c r="G819"/>
      <c r="H819"/>
      <c r="I819"/>
      <c r="J819"/>
    </row>
    <row r="820" spans="1:10" x14ac:dyDescent="0.25">
      <c r="A820" s="39"/>
      <c r="B820"/>
      <c r="C820" s="40"/>
      <c r="D820"/>
      <c r="E820" s="41"/>
      <c r="F820" s="40"/>
      <c r="G820"/>
      <c r="H820"/>
      <c r="I820"/>
      <c r="J820"/>
    </row>
    <row r="821" spans="1:10" x14ac:dyDescent="0.25">
      <c r="A821" s="39"/>
      <c r="B821"/>
      <c r="C821" s="40"/>
      <c r="D821"/>
      <c r="E821" s="41"/>
      <c r="F821" s="40"/>
      <c r="G821"/>
      <c r="H821"/>
      <c r="I821"/>
      <c r="J821"/>
    </row>
    <row r="822" spans="1:10" x14ac:dyDescent="0.25">
      <c r="A822" s="39"/>
      <c r="B822"/>
      <c r="C822" s="40"/>
      <c r="D822"/>
      <c r="E822" s="41"/>
      <c r="F822" s="40"/>
      <c r="G822"/>
      <c r="H822"/>
      <c r="I822"/>
      <c r="J822"/>
    </row>
    <row r="823" spans="1:10" x14ac:dyDescent="0.25">
      <c r="A823" s="39"/>
      <c r="B823"/>
      <c r="C823" s="40"/>
      <c r="D823"/>
      <c r="E823" s="41"/>
      <c r="F823" s="40"/>
      <c r="G823"/>
      <c r="H823"/>
      <c r="I823"/>
      <c r="J823"/>
    </row>
    <row r="824" spans="1:10" x14ac:dyDescent="0.25">
      <c r="A824" s="39"/>
      <c r="B824"/>
      <c r="C824" s="40"/>
      <c r="D824"/>
      <c r="E824" s="41"/>
      <c r="F824" s="40"/>
      <c r="G824"/>
      <c r="H824"/>
      <c r="I824"/>
      <c r="J824"/>
    </row>
    <row r="825" spans="1:10" x14ac:dyDescent="0.25">
      <c r="A825" s="39"/>
      <c r="B825"/>
      <c r="C825" s="40"/>
      <c r="D825"/>
      <c r="E825" s="41"/>
      <c r="F825" s="40"/>
      <c r="G825"/>
      <c r="H825"/>
      <c r="I825"/>
      <c r="J825"/>
    </row>
    <row r="826" spans="1:10" x14ac:dyDescent="0.25">
      <c r="A826" s="39"/>
      <c r="B826"/>
      <c r="C826" s="40"/>
      <c r="D826"/>
      <c r="E826" s="41"/>
      <c r="F826" s="40"/>
      <c r="G826"/>
      <c r="H826"/>
      <c r="I826"/>
      <c r="J826"/>
    </row>
    <row r="827" spans="1:10" x14ac:dyDescent="0.25">
      <c r="A827" s="39"/>
      <c r="B827"/>
      <c r="C827" s="40"/>
      <c r="D827"/>
      <c r="E827" s="41"/>
      <c r="F827" s="40"/>
      <c r="G827"/>
      <c r="H827"/>
      <c r="I827"/>
      <c r="J827"/>
    </row>
    <row r="828" spans="1:10" x14ac:dyDescent="0.25">
      <c r="A828" s="39"/>
      <c r="B828"/>
      <c r="C828" s="40"/>
      <c r="D828"/>
      <c r="E828" s="41"/>
      <c r="F828" s="40"/>
      <c r="G828"/>
      <c r="H828"/>
      <c r="I828"/>
      <c r="J828"/>
    </row>
    <row r="829" spans="1:10" x14ac:dyDescent="0.25">
      <c r="A829" s="39"/>
      <c r="B829"/>
      <c r="C829" s="40"/>
      <c r="D829"/>
      <c r="E829" s="41"/>
      <c r="F829" s="40"/>
      <c r="G829"/>
      <c r="H829"/>
      <c r="I829"/>
      <c r="J829"/>
    </row>
    <row r="830" spans="1:10" x14ac:dyDescent="0.25">
      <c r="A830" s="39"/>
      <c r="B830"/>
      <c r="C830" s="40"/>
      <c r="D830"/>
      <c r="E830" s="41"/>
      <c r="F830" s="40"/>
      <c r="G830"/>
      <c r="H830"/>
      <c r="I830"/>
      <c r="J830"/>
    </row>
    <row r="831" spans="1:10" x14ac:dyDescent="0.25">
      <c r="A831" s="39"/>
      <c r="B831"/>
      <c r="C831" s="40"/>
      <c r="D831"/>
      <c r="E831" s="41"/>
      <c r="F831" s="40"/>
      <c r="G831"/>
      <c r="H831"/>
      <c r="I831"/>
      <c r="J831"/>
    </row>
    <row r="832" spans="1:10" x14ac:dyDescent="0.25">
      <c r="A832" s="39"/>
      <c r="B832"/>
      <c r="C832" s="40"/>
      <c r="D832"/>
      <c r="E832" s="41"/>
      <c r="F832" s="40"/>
      <c r="G832"/>
      <c r="H832"/>
      <c r="I832"/>
      <c r="J832"/>
    </row>
    <row r="833" spans="1:10" x14ac:dyDescent="0.25">
      <c r="A833" s="39"/>
      <c r="B833"/>
      <c r="C833" s="40"/>
      <c r="D833"/>
      <c r="E833" s="41"/>
      <c r="F833" s="40"/>
      <c r="G833"/>
      <c r="H833"/>
      <c r="I833"/>
      <c r="J833"/>
    </row>
    <row r="834" spans="1:10" x14ac:dyDescent="0.25">
      <c r="A834" s="39"/>
      <c r="B834"/>
      <c r="C834" s="40"/>
      <c r="D834"/>
      <c r="E834" s="41"/>
      <c r="F834" s="40"/>
      <c r="G834"/>
      <c r="H834"/>
      <c r="I834"/>
      <c r="J834"/>
    </row>
    <row r="835" spans="1:10" x14ac:dyDescent="0.25">
      <c r="A835" s="39"/>
      <c r="B835"/>
      <c r="C835" s="40"/>
      <c r="D835"/>
      <c r="E835" s="41"/>
      <c r="F835" s="40"/>
      <c r="G835"/>
      <c r="H835"/>
      <c r="I835"/>
      <c r="J835"/>
    </row>
    <row r="836" spans="1:10" x14ac:dyDescent="0.25">
      <c r="A836" s="39"/>
      <c r="B836"/>
      <c r="C836" s="40"/>
      <c r="D836"/>
      <c r="E836" s="41"/>
      <c r="F836" s="40"/>
      <c r="G836"/>
      <c r="H836"/>
      <c r="I836"/>
      <c r="J836"/>
    </row>
    <row r="837" spans="1:10" x14ac:dyDescent="0.25">
      <c r="A837" s="39"/>
      <c r="B837"/>
      <c r="C837" s="40"/>
      <c r="D837"/>
      <c r="E837" s="41"/>
      <c r="F837" s="40"/>
      <c r="G837"/>
      <c r="H837"/>
      <c r="I837"/>
      <c r="J837"/>
    </row>
    <row r="838" spans="1:10" x14ac:dyDescent="0.25">
      <c r="A838" s="39"/>
      <c r="B838"/>
      <c r="C838" s="40"/>
      <c r="D838"/>
      <c r="E838" s="41"/>
      <c r="F838" s="40"/>
      <c r="G838"/>
      <c r="H838"/>
      <c r="I838"/>
      <c r="J838"/>
    </row>
    <row r="839" spans="1:10" x14ac:dyDescent="0.25">
      <c r="A839" s="39"/>
      <c r="B839"/>
      <c r="C839" s="40"/>
      <c r="D839"/>
      <c r="E839" s="41"/>
      <c r="F839" s="40"/>
      <c r="G839"/>
      <c r="H839"/>
      <c r="I839"/>
      <c r="J839"/>
    </row>
    <row r="840" spans="1:10" x14ac:dyDescent="0.25">
      <c r="A840" s="39"/>
      <c r="B840"/>
      <c r="C840" s="40"/>
      <c r="D840"/>
      <c r="E840" s="41"/>
      <c r="F840" s="40"/>
      <c r="G840"/>
      <c r="H840"/>
      <c r="I840"/>
      <c r="J840"/>
    </row>
    <row r="841" spans="1:10" x14ac:dyDescent="0.25">
      <c r="A841" s="39"/>
      <c r="B841"/>
      <c r="C841" s="40"/>
      <c r="D841"/>
      <c r="E841" s="41"/>
      <c r="F841" s="40"/>
      <c r="G841"/>
      <c r="H841"/>
      <c r="I841"/>
      <c r="J841"/>
    </row>
    <row r="842" spans="1:10" x14ac:dyDescent="0.25">
      <c r="A842" s="39"/>
      <c r="B842"/>
      <c r="C842" s="40"/>
      <c r="D842"/>
      <c r="E842" s="41"/>
      <c r="F842" s="40"/>
      <c r="G842"/>
      <c r="H842"/>
      <c r="I842"/>
      <c r="J842"/>
    </row>
    <row r="843" spans="1:10" x14ac:dyDescent="0.25">
      <c r="A843" s="39"/>
      <c r="B843"/>
      <c r="C843" s="40"/>
      <c r="D843"/>
      <c r="E843" s="41"/>
      <c r="F843" s="40"/>
      <c r="G843"/>
      <c r="H843"/>
      <c r="I843"/>
      <c r="J843"/>
    </row>
    <row r="844" spans="1:10" x14ac:dyDescent="0.25">
      <c r="A844" s="39"/>
      <c r="B844"/>
      <c r="C844" s="40"/>
      <c r="D844"/>
      <c r="E844" s="41"/>
      <c r="F844" s="40"/>
      <c r="G844"/>
      <c r="H844"/>
      <c r="I844"/>
      <c r="J844"/>
    </row>
    <row r="845" spans="1:10" x14ac:dyDescent="0.25">
      <c r="A845" s="39"/>
      <c r="B845"/>
      <c r="C845" s="40"/>
      <c r="D845"/>
      <c r="E845" s="41"/>
      <c r="F845" s="40"/>
      <c r="G845"/>
      <c r="H845"/>
      <c r="I845"/>
      <c r="J845"/>
    </row>
    <row r="846" spans="1:10" x14ac:dyDescent="0.25">
      <c r="A846" s="39"/>
      <c r="B846"/>
      <c r="C846" s="40"/>
      <c r="D846"/>
      <c r="E846" s="41"/>
      <c r="F846" s="40"/>
      <c r="G846"/>
      <c r="H846"/>
      <c r="I846"/>
      <c r="J846"/>
    </row>
    <row r="847" spans="1:10" x14ac:dyDescent="0.25">
      <c r="A847" s="39"/>
      <c r="B847"/>
      <c r="C847" s="40"/>
      <c r="D847"/>
      <c r="E847" s="41"/>
      <c r="F847" s="40"/>
      <c r="G847"/>
      <c r="H847"/>
      <c r="I847"/>
      <c r="J847"/>
    </row>
    <row r="848" spans="1:10" x14ac:dyDescent="0.25">
      <c r="A848" s="39"/>
      <c r="B848"/>
      <c r="C848" s="40"/>
      <c r="D848"/>
      <c r="E848" s="41"/>
      <c r="F848" s="40"/>
      <c r="G848"/>
      <c r="H848"/>
      <c r="I848"/>
      <c r="J848"/>
    </row>
    <row r="849" spans="1:10" x14ac:dyDescent="0.25">
      <c r="A849" s="39"/>
      <c r="B849"/>
      <c r="C849" s="40"/>
      <c r="D849"/>
      <c r="E849" s="41"/>
      <c r="F849" s="40"/>
      <c r="G849"/>
      <c r="H849"/>
      <c r="I849"/>
      <c r="J849"/>
    </row>
    <row r="850" spans="1:10" x14ac:dyDescent="0.25">
      <c r="A850" s="39"/>
      <c r="B850"/>
      <c r="C850" s="40"/>
      <c r="D850"/>
      <c r="E850" s="41"/>
      <c r="F850" s="40"/>
      <c r="G850"/>
      <c r="H850"/>
      <c r="I850"/>
      <c r="J850"/>
    </row>
    <row r="851" spans="1:10" x14ac:dyDescent="0.25">
      <c r="A851" s="39"/>
      <c r="B851"/>
      <c r="C851" s="40"/>
      <c r="D851"/>
      <c r="E851" s="41"/>
      <c r="F851" s="40"/>
      <c r="G851"/>
      <c r="H851"/>
      <c r="I851"/>
      <c r="J851"/>
    </row>
    <row r="852" spans="1:10" x14ac:dyDescent="0.25">
      <c r="A852" s="39"/>
      <c r="B852"/>
      <c r="C852" s="40"/>
      <c r="D852"/>
      <c r="E852" s="41"/>
      <c r="F852" s="40"/>
      <c r="G852"/>
      <c r="H852"/>
      <c r="I852"/>
      <c r="J852"/>
    </row>
    <row r="853" spans="1:10" x14ac:dyDescent="0.25">
      <c r="A853" s="39"/>
      <c r="B853"/>
      <c r="C853" s="40"/>
      <c r="D853"/>
      <c r="E853" s="41"/>
      <c r="F853" s="40"/>
      <c r="G853"/>
      <c r="H853"/>
      <c r="I853"/>
      <c r="J853"/>
    </row>
    <row r="854" spans="1:10" x14ac:dyDescent="0.25">
      <c r="A854" s="39"/>
      <c r="B854"/>
      <c r="C854" s="40"/>
      <c r="D854"/>
      <c r="E854" s="41"/>
      <c r="F854" s="40"/>
      <c r="G854"/>
      <c r="H854"/>
      <c r="I854"/>
      <c r="J854"/>
    </row>
    <row r="855" spans="1:10" x14ac:dyDescent="0.25">
      <c r="A855" s="39"/>
      <c r="B855"/>
      <c r="C855" s="40"/>
      <c r="D855"/>
      <c r="E855" s="41"/>
      <c r="F855" s="40"/>
      <c r="G855"/>
      <c r="H855"/>
      <c r="I855"/>
      <c r="J855"/>
    </row>
    <row r="856" spans="1:10" x14ac:dyDescent="0.25">
      <c r="A856" s="39"/>
      <c r="B856"/>
      <c r="C856" s="40"/>
      <c r="D856"/>
      <c r="E856" s="41"/>
      <c r="F856" s="40"/>
      <c r="G856"/>
      <c r="H856"/>
      <c r="I856"/>
      <c r="J856"/>
    </row>
    <row r="857" spans="1:10" x14ac:dyDescent="0.25">
      <c r="A857" s="39"/>
      <c r="B857"/>
      <c r="C857" s="40"/>
      <c r="D857"/>
      <c r="E857" s="41"/>
      <c r="F857" s="40"/>
      <c r="G857"/>
      <c r="H857"/>
      <c r="I857"/>
      <c r="J857"/>
    </row>
    <row r="858" spans="1:10" x14ac:dyDescent="0.25">
      <c r="A858" s="39"/>
      <c r="B858"/>
      <c r="C858" s="40"/>
      <c r="D858"/>
      <c r="E858" s="41"/>
      <c r="F858" s="40"/>
      <c r="G858"/>
      <c r="H858"/>
      <c r="I858"/>
      <c r="J858"/>
    </row>
    <row r="859" spans="1:10" x14ac:dyDescent="0.25">
      <c r="A859" s="39"/>
      <c r="B859"/>
      <c r="C859" s="40"/>
      <c r="D859"/>
      <c r="E859" s="41"/>
      <c r="F859" s="40"/>
      <c r="G859"/>
      <c r="H859"/>
      <c r="I859"/>
      <c r="J859"/>
    </row>
    <row r="860" spans="1:10" x14ac:dyDescent="0.25">
      <c r="A860" s="39"/>
      <c r="B860"/>
      <c r="C860" s="40"/>
      <c r="D860"/>
      <c r="E860" s="41"/>
      <c r="F860" s="40"/>
      <c r="G860"/>
      <c r="H860"/>
      <c r="I860"/>
      <c r="J860"/>
    </row>
    <row r="861" spans="1:10" x14ac:dyDescent="0.25">
      <c r="A861" s="39"/>
      <c r="B861"/>
      <c r="C861" s="40"/>
      <c r="D861"/>
      <c r="E861" s="41"/>
      <c r="F861" s="40"/>
      <c r="G861"/>
      <c r="H861"/>
      <c r="I861"/>
      <c r="J861"/>
    </row>
    <row r="862" spans="1:10" x14ac:dyDescent="0.25">
      <c r="A862" s="39"/>
      <c r="B862"/>
      <c r="C862" s="40"/>
      <c r="D862"/>
      <c r="E862" s="41"/>
      <c r="F862" s="40"/>
      <c r="G862"/>
      <c r="H862"/>
      <c r="I862"/>
      <c r="J862"/>
    </row>
    <row r="863" spans="1:10" x14ac:dyDescent="0.25">
      <c r="A863" s="39"/>
      <c r="B863"/>
      <c r="C863" s="40"/>
      <c r="D863"/>
      <c r="E863" s="41"/>
      <c r="F863" s="40"/>
      <c r="G863"/>
      <c r="H863"/>
      <c r="I863"/>
      <c r="J863"/>
    </row>
    <row r="864" spans="1:10" x14ac:dyDescent="0.25">
      <c r="A864" s="39"/>
      <c r="B864"/>
      <c r="C864" s="40"/>
      <c r="D864"/>
      <c r="E864" s="41"/>
      <c r="F864" s="40"/>
      <c r="G864"/>
      <c r="H864"/>
      <c r="I864"/>
      <c r="J864"/>
    </row>
    <row r="865" spans="1:10" x14ac:dyDescent="0.25">
      <c r="A865" s="39"/>
      <c r="B865"/>
      <c r="C865" s="40"/>
      <c r="D865"/>
      <c r="E865" s="41"/>
      <c r="F865" s="40"/>
      <c r="G865"/>
      <c r="H865"/>
      <c r="I865"/>
      <c r="J865"/>
    </row>
    <row r="866" spans="1:10" x14ac:dyDescent="0.25">
      <c r="A866" s="39"/>
      <c r="B866"/>
      <c r="C866" s="40"/>
      <c r="D866"/>
      <c r="E866" s="41"/>
      <c r="F866" s="40"/>
      <c r="G866"/>
      <c r="H866"/>
      <c r="I866"/>
      <c r="J866"/>
    </row>
    <row r="867" spans="1:10" x14ac:dyDescent="0.25">
      <c r="A867" s="39"/>
      <c r="B867"/>
      <c r="C867" s="40"/>
      <c r="D867"/>
      <c r="E867" s="41"/>
      <c r="F867" s="40"/>
      <c r="G867"/>
      <c r="H867"/>
      <c r="I867"/>
      <c r="J867"/>
    </row>
    <row r="868" spans="1:10" x14ac:dyDescent="0.25">
      <c r="A868" s="39"/>
      <c r="B868"/>
      <c r="C868" s="40"/>
      <c r="D868"/>
      <c r="E868" s="41"/>
      <c r="F868" s="40"/>
      <c r="G868"/>
      <c r="H868"/>
      <c r="I868"/>
      <c r="J868"/>
    </row>
    <row r="869" spans="1:10" x14ac:dyDescent="0.25">
      <c r="A869" s="39"/>
      <c r="B869"/>
      <c r="C869" s="40"/>
      <c r="D869"/>
      <c r="E869" s="41"/>
      <c r="F869" s="40"/>
      <c r="G869"/>
      <c r="H869"/>
      <c r="I869"/>
      <c r="J869"/>
    </row>
    <row r="870" spans="1:10" x14ac:dyDescent="0.25">
      <c r="A870" s="39"/>
      <c r="B870"/>
      <c r="C870" s="40"/>
      <c r="D870"/>
      <c r="E870" s="41"/>
      <c r="F870" s="40"/>
      <c r="G870"/>
      <c r="H870"/>
      <c r="I870"/>
      <c r="J870"/>
    </row>
    <row r="871" spans="1:10" x14ac:dyDescent="0.25">
      <c r="A871" s="39"/>
      <c r="B871"/>
      <c r="C871" s="40"/>
      <c r="D871"/>
      <c r="E871" s="41"/>
      <c r="F871" s="40"/>
      <c r="G871"/>
      <c r="H871"/>
      <c r="I871"/>
      <c r="J871"/>
    </row>
    <row r="872" spans="1:10" x14ac:dyDescent="0.25">
      <c r="A872" s="39"/>
      <c r="B872"/>
      <c r="C872" s="40"/>
      <c r="D872"/>
      <c r="E872" s="41"/>
      <c r="F872" s="40"/>
      <c r="G872"/>
      <c r="H872"/>
      <c r="I872"/>
      <c r="J872"/>
    </row>
    <row r="873" spans="1:10" x14ac:dyDescent="0.25">
      <c r="A873" s="39"/>
      <c r="B873"/>
      <c r="C873" s="40"/>
      <c r="D873"/>
      <c r="E873" s="41"/>
      <c r="F873" s="40"/>
      <c r="G873"/>
      <c r="H873"/>
      <c r="I873"/>
      <c r="J873"/>
    </row>
    <row r="874" spans="1:10" x14ac:dyDescent="0.25">
      <c r="A874" s="39"/>
      <c r="B874"/>
      <c r="C874" s="40"/>
      <c r="D874"/>
      <c r="E874" s="41"/>
      <c r="F874" s="40"/>
      <c r="G874"/>
      <c r="H874"/>
      <c r="I874"/>
      <c r="J874"/>
    </row>
    <row r="875" spans="1:10" x14ac:dyDescent="0.25">
      <c r="A875" s="39"/>
      <c r="B875"/>
      <c r="C875" s="40"/>
      <c r="D875"/>
      <c r="E875" s="41"/>
      <c r="F875" s="40"/>
      <c r="G875"/>
      <c r="H875"/>
      <c r="I875"/>
      <c r="J875"/>
    </row>
    <row r="876" spans="1:10" x14ac:dyDescent="0.25">
      <c r="A876" s="39"/>
      <c r="B876"/>
      <c r="C876" s="40"/>
      <c r="D876"/>
      <c r="E876" s="41"/>
      <c r="F876" s="40"/>
      <c r="G876"/>
      <c r="H876"/>
      <c r="I876"/>
      <c r="J876"/>
    </row>
    <row r="877" spans="1:10" x14ac:dyDescent="0.25">
      <c r="A877" s="39"/>
      <c r="B877"/>
      <c r="C877" s="40"/>
      <c r="D877"/>
      <c r="E877" s="41"/>
      <c r="F877" s="40"/>
      <c r="G877"/>
      <c r="H877"/>
      <c r="I877"/>
      <c r="J877"/>
    </row>
    <row r="878" spans="1:10" x14ac:dyDescent="0.25">
      <c r="A878" s="39"/>
      <c r="B878"/>
      <c r="C878" s="40"/>
      <c r="D878"/>
      <c r="E878" s="41"/>
      <c r="F878" s="40"/>
      <c r="G878"/>
      <c r="H878"/>
      <c r="I878"/>
      <c r="J878"/>
    </row>
    <row r="879" spans="1:10" x14ac:dyDescent="0.25">
      <c r="A879" s="39"/>
      <c r="B879"/>
      <c r="C879" s="40"/>
      <c r="D879"/>
      <c r="E879" s="41"/>
      <c r="F879" s="40"/>
      <c r="G879"/>
      <c r="H879"/>
      <c r="I879"/>
      <c r="J879"/>
    </row>
    <row r="880" spans="1:10" x14ac:dyDescent="0.25">
      <c r="A880" s="39"/>
      <c r="B880"/>
      <c r="C880" s="40"/>
      <c r="D880"/>
      <c r="E880" s="41"/>
      <c r="F880" s="40"/>
      <c r="G880"/>
      <c r="H880"/>
      <c r="I880"/>
      <c r="J880"/>
    </row>
    <row r="881" spans="1:10" x14ac:dyDescent="0.25">
      <c r="A881" s="39"/>
      <c r="B881"/>
      <c r="C881" s="40"/>
      <c r="D881"/>
      <c r="E881" s="41"/>
      <c r="F881" s="40"/>
      <c r="G881"/>
      <c r="H881"/>
      <c r="I881"/>
      <c r="J881"/>
    </row>
    <row r="882" spans="1:10" x14ac:dyDescent="0.25">
      <c r="A882" s="39"/>
      <c r="B882"/>
      <c r="C882" s="40"/>
      <c r="D882"/>
      <c r="E882" s="41"/>
      <c r="F882" s="40"/>
      <c r="G882"/>
      <c r="H882"/>
      <c r="I882"/>
      <c r="J882"/>
    </row>
    <row r="883" spans="1:10" x14ac:dyDescent="0.25">
      <c r="A883" s="39"/>
      <c r="B883"/>
      <c r="C883" s="40"/>
      <c r="D883"/>
      <c r="E883" s="41"/>
      <c r="F883" s="40"/>
      <c r="G883"/>
      <c r="H883"/>
      <c r="I883"/>
      <c r="J883"/>
    </row>
    <row r="884" spans="1:10" x14ac:dyDescent="0.25">
      <c r="A884" s="39"/>
      <c r="B884"/>
      <c r="C884" s="40"/>
      <c r="D884"/>
      <c r="E884" s="41"/>
      <c r="F884" s="40"/>
      <c r="G884"/>
      <c r="H884"/>
      <c r="I884"/>
      <c r="J884"/>
    </row>
    <row r="885" spans="1:10" x14ac:dyDescent="0.25">
      <c r="A885" s="39"/>
      <c r="B885"/>
      <c r="C885" s="40"/>
      <c r="D885"/>
      <c r="E885" s="41"/>
      <c r="F885" s="40"/>
      <c r="G885"/>
      <c r="H885"/>
      <c r="I885"/>
      <c r="J885"/>
    </row>
    <row r="886" spans="1:10" x14ac:dyDescent="0.25">
      <c r="A886" s="39"/>
      <c r="B886"/>
      <c r="C886" s="40"/>
      <c r="D886"/>
      <c r="E886" s="41"/>
      <c r="F886" s="40"/>
      <c r="G886"/>
      <c r="H886"/>
      <c r="I886"/>
      <c r="J886"/>
    </row>
    <row r="887" spans="1:10" x14ac:dyDescent="0.25">
      <c r="A887" s="39"/>
      <c r="B887"/>
      <c r="C887" s="40"/>
      <c r="D887"/>
      <c r="E887" s="41"/>
      <c r="F887" s="40"/>
      <c r="G887"/>
      <c r="H887"/>
      <c r="I887"/>
      <c r="J887"/>
    </row>
    <row r="888" spans="1:10" x14ac:dyDescent="0.25">
      <c r="A888" s="39"/>
      <c r="B888"/>
      <c r="C888" s="40"/>
      <c r="D888"/>
      <c r="E888" s="41"/>
      <c r="F888" s="40"/>
      <c r="G888"/>
      <c r="H888"/>
      <c r="I888"/>
      <c r="J888"/>
    </row>
    <row r="889" spans="1:10" x14ac:dyDescent="0.25">
      <c r="A889" s="39"/>
      <c r="B889"/>
      <c r="C889" s="40"/>
      <c r="D889"/>
      <c r="E889" s="41"/>
      <c r="F889" s="40"/>
      <c r="G889"/>
      <c r="H889"/>
      <c r="I889"/>
      <c r="J889"/>
    </row>
    <row r="890" spans="1:10" x14ac:dyDescent="0.25">
      <c r="A890" s="39"/>
      <c r="B890"/>
      <c r="C890" s="40"/>
      <c r="D890"/>
      <c r="E890" s="41"/>
      <c r="F890" s="40"/>
      <c r="G890"/>
      <c r="H890"/>
      <c r="I890"/>
      <c r="J890"/>
    </row>
    <row r="891" spans="1:10" x14ac:dyDescent="0.25">
      <c r="A891" s="39"/>
      <c r="B891"/>
      <c r="C891" s="40"/>
      <c r="D891"/>
      <c r="E891" s="41"/>
      <c r="F891" s="40"/>
      <c r="G891"/>
      <c r="H891"/>
      <c r="I891"/>
      <c r="J891"/>
    </row>
    <row r="892" spans="1:10" x14ac:dyDescent="0.25">
      <c r="A892" s="39"/>
      <c r="B892"/>
      <c r="C892" s="40"/>
      <c r="D892"/>
      <c r="E892" s="41"/>
      <c r="F892" s="40"/>
      <c r="G892"/>
      <c r="H892"/>
      <c r="I892"/>
      <c r="J892"/>
    </row>
    <row r="893" spans="1:10" x14ac:dyDescent="0.25">
      <c r="A893" s="39"/>
      <c r="B893"/>
      <c r="C893" s="40"/>
      <c r="D893"/>
      <c r="E893" s="41"/>
      <c r="F893" s="40"/>
      <c r="G893"/>
      <c r="H893"/>
      <c r="I893"/>
      <c r="J893"/>
    </row>
    <row r="894" spans="1:10" x14ac:dyDescent="0.25">
      <c r="A894" s="39"/>
      <c r="B894"/>
      <c r="C894" s="40"/>
      <c r="D894"/>
      <c r="E894" s="41"/>
      <c r="F894" s="40"/>
      <c r="G894"/>
      <c r="H894"/>
      <c r="I894"/>
      <c r="J894"/>
    </row>
    <row r="895" spans="1:10" x14ac:dyDescent="0.25">
      <c r="A895" s="39"/>
      <c r="B895"/>
      <c r="C895" s="40"/>
      <c r="D895"/>
      <c r="E895" s="41"/>
      <c r="F895" s="40"/>
      <c r="G895"/>
      <c r="H895"/>
      <c r="I895"/>
      <c r="J895"/>
    </row>
    <row r="896" spans="1:10" x14ac:dyDescent="0.25">
      <c r="A896" s="39"/>
      <c r="B896"/>
      <c r="C896" s="40"/>
      <c r="D896"/>
      <c r="E896" s="41"/>
      <c r="F896" s="40"/>
      <c r="G896"/>
      <c r="H896"/>
      <c r="I896"/>
      <c r="J896"/>
    </row>
    <row r="897" spans="1:10" x14ac:dyDescent="0.25">
      <c r="A897" s="39"/>
      <c r="B897"/>
      <c r="C897" s="40"/>
      <c r="D897"/>
      <c r="E897" s="41"/>
      <c r="F897" s="40"/>
      <c r="G897"/>
      <c r="H897"/>
      <c r="I897"/>
      <c r="J897"/>
    </row>
    <row r="898" spans="1:10" x14ac:dyDescent="0.25">
      <c r="A898" s="39"/>
      <c r="B898"/>
      <c r="C898" s="40"/>
      <c r="D898"/>
      <c r="E898" s="41"/>
      <c r="F898" s="40"/>
      <c r="G898"/>
      <c r="H898"/>
      <c r="I898"/>
      <c r="J898"/>
    </row>
    <row r="899" spans="1:10" x14ac:dyDescent="0.25">
      <c r="A899" s="39"/>
      <c r="B899"/>
      <c r="C899" s="40"/>
      <c r="D899"/>
      <c r="E899" s="41"/>
      <c r="F899" s="40"/>
      <c r="G899"/>
      <c r="H899"/>
      <c r="I899"/>
      <c r="J899"/>
    </row>
    <row r="900" spans="1:10" x14ac:dyDescent="0.25">
      <c r="A900" s="39"/>
      <c r="B900"/>
      <c r="C900" s="40"/>
      <c r="D900"/>
      <c r="E900" s="41"/>
      <c r="F900" s="40"/>
      <c r="G900"/>
      <c r="H900"/>
      <c r="I900"/>
      <c r="J900"/>
    </row>
    <row r="901" spans="1:10" x14ac:dyDescent="0.25">
      <c r="A901" s="39"/>
      <c r="B901"/>
      <c r="C901" s="40"/>
      <c r="D901"/>
      <c r="E901" s="41"/>
      <c r="F901" s="40"/>
      <c r="G901"/>
      <c r="H901"/>
      <c r="I901"/>
      <c r="J901"/>
    </row>
    <row r="902" spans="1:10" x14ac:dyDescent="0.25">
      <c r="A902" s="39"/>
      <c r="B902"/>
      <c r="C902" s="40"/>
      <c r="D902"/>
      <c r="E902" s="41"/>
      <c r="F902" s="40"/>
      <c r="G902"/>
      <c r="H902"/>
      <c r="I902"/>
      <c r="J902"/>
    </row>
    <row r="903" spans="1:10" x14ac:dyDescent="0.25">
      <c r="A903" s="39"/>
      <c r="B903"/>
      <c r="C903" s="40"/>
      <c r="D903"/>
      <c r="E903" s="41"/>
      <c r="F903" s="40"/>
      <c r="G903"/>
      <c r="H903"/>
      <c r="I903"/>
      <c r="J903"/>
    </row>
    <row r="904" spans="1:10" x14ac:dyDescent="0.25">
      <c r="A904" s="39"/>
      <c r="B904"/>
      <c r="C904" s="40"/>
      <c r="D904"/>
      <c r="E904" s="41"/>
      <c r="F904" s="40"/>
      <c r="G904"/>
      <c r="H904"/>
      <c r="I904"/>
      <c r="J904"/>
    </row>
    <row r="905" spans="1:10" x14ac:dyDescent="0.25">
      <c r="A905" s="39"/>
      <c r="B905"/>
      <c r="C905" s="40"/>
      <c r="D905"/>
      <c r="E905" s="41"/>
      <c r="F905" s="40"/>
      <c r="G905"/>
      <c r="H905"/>
      <c r="I905"/>
      <c r="J905"/>
    </row>
    <row r="906" spans="1:10" x14ac:dyDescent="0.25">
      <c r="A906" s="39"/>
      <c r="B906"/>
      <c r="C906" s="40"/>
      <c r="D906"/>
      <c r="E906" s="41"/>
      <c r="F906" s="40"/>
      <c r="G906"/>
      <c r="H906"/>
      <c r="I906"/>
      <c r="J906"/>
    </row>
    <row r="907" spans="1:10" x14ac:dyDescent="0.25">
      <c r="A907" s="39"/>
      <c r="B907"/>
      <c r="C907" s="40"/>
      <c r="D907"/>
      <c r="E907" s="41"/>
      <c r="F907" s="40"/>
      <c r="G907"/>
      <c r="H907"/>
      <c r="I907"/>
      <c r="J907"/>
    </row>
    <row r="908" spans="1:10" x14ac:dyDescent="0.25">
      <c r="A908" s="39"/>
      <c r="B908"/>
      <c r="C908" s="40"/>
      <c r="D908"/>
      <c r="E908" s="41"/>
      <c r="F908" s="40"/>
      <c r="G908"/>
      <c r="H908"/>
      <c r="I908"/>
      <c r="J908"/>
    </row>
    <row r="909" spans="1:10" x14ac:dyDescent="0.25">
      <c r="A909" s="39"/>
      <c r="B909"/>
      <c r="C909" s="40"/>
      <c r="D909"/>
      <c r="E909" s="41"/>
      <c r="F909" s="40"/>
      <c r="G909"/>
      <c r="H909"/>
      <c r="I909"/>
      <c r="J909"/>
    </row>
    <row r="910" spans="1:10" x14ac:dyDescent="0.25">
      <c r="A910" s="39"/>
      <c r="B910"/>
      <c r="C910" s="40"/>
      <c r="D910"/>
      <c r="E910" s="41"/>
      <c r="F910" s="40"/>
      <c r="G910"/>
      <c r="H910"/>
      <c r="I910"/>
      <c r="J910"/>
    </row>
    <row r="911" spans="1:10" x14ac:dyDescent="0.25">
      <c r="A911" s="39"/>
      <c r="B911"/>
      <c r="C911" s="40"/>
      <c r="D911"/>
      <c r="E911" s="41"/>
      <c r="F911" s="40"/>
      <c r="G911"/>
      <c r="H911"/>
      <c r="I911"/>
      <c r="J911"/>
    </row>
    <row r="912" spans="1:10" x14ac:dyDescent="0.25">
      <c r="A912" s="39"/>
      <c r="B912"/>
      <c r="C912" s="40"/>
      <c r="D912"/>
      <c r="E912" s="41"/>
      <c r="F912" s="40"/>
      <c r="G912"/>
      <c r="H912"/>
      <c r="I912"/>
      <c r="J912"/>
    </row>
    <row r="913" spans="1:10" x14ac:dyDescent="0.25">
      <c r="A913" s="39"/>
      <c r="B913"/>
      <c r="C913" s="40"/>
      <c r="D913"/>
      <c r="E913" s="41"/>
      <c r="F913" s="40"/>
      <c r="G913"/>
      <c r="H913"/>
      <c r="I913"/>
      <c r="J913"/>
    </row>
    <row r="914" spans="1:10" x14ac:dyDescent="0.25">
      <c r="A914" s="39"/>
      <c r="B914"/>
      <c r="C914" s="40"/>
      <c r="D914"/>
      <c r="E914" s="41"/>
      <c r="F914" s="40"/>
      <c r="G914"/>
      <c r="H914"/>
      <c r="I914"/>
      <c r="J914"/>
    </row>
  </sheetData>
  <sheetProtection algorithmName="SHA-512" hashValue="cUroUS4Y58HK0J5F1Fg/zS4qOfV0p9iUPYw84ZIwtLO/FAymSrXo78V38QIBz47uKvozPqknndF8pfCFVkZM/Q==" saltValue="Rm4sLWaFd2QmfWfPBdMfnA==" spinCount="100000" sheet="1" objects="1" scenarios="1"/>
  <mergeCells count="259">
    <mergeCell ref="A141:A146"/>
    <mergeCell ref="A134:A140"/>
    <mergeCell ref="B134:B140"/>
    <mergeCell ref="B299:C299"/>
    <mergeCell ref="B147:B152"/>
    <mergeCell ref="D159:D164"/>
    <mergeCell ref="B303:C303"/>
    <mergeCell ref="C147:C152"/>
    <mergeCell ref="D147:D152"/>
    <mergeCell ref="E147:E152"/>
    <mergeCell ref="F152:H152"/>
    <mergeCell ref="F164:H164"/>
    <mergeCell ref="A147:A152"/>
    <mergeCell ref="A179:A187"/>
    <mergeCell ref="A188:A196"/>
    <mergeCell ref="B188:B196"/>
    <mergeCell ref="A257:A266"/>
    <mergeCell ref="A224:A230"/>
    <mergeCell ref="A231:A237"/>
    <mergeCell ref="D231:D237"/>
    <mergeCell ref="E224:E230"/>
    <mergeCell ref="F230:H230"/>
    <mergeCell ref="B231:B237"/>
    <mergeCell ref="A206:A214"/>
    <mergeCell ref="D206:D214"/>
    <mergeCell ref="E206:E214"/>
    <mergeCell ref="F214:H214"/>
    <mergeCell ref="A215:H215"/>
    <mergeCell ref="A216:J216"/>
    <mergeCell ref="A217:A223"/>
    <mergeCell ref="B217:B223"/>
    <mergeCell ref="C217:C223"/>
    <mergeCell ref="B247:B256"/>
    <mergeCell ref="B302:C302"/>
    <mergeCell ref="F302:H302"/>
    <mergeCell ref="F301:H301"/>
    <mergeCell ref="D134:D140"/>
    <mergeCell ref="E134:E140"/>
    <mergeCell ref="D153:D158"/>
    <mergeCell ref="B296:C296"/>
    <mergeCell ref="F296:H296"/>
    <mergeCell ref="C134:C140"/>
    <mergeCell ref="B165:B170"/>
    <mergeCell ref="C165:C170"/>
    <mergeCell ref="D165:D170"/>
    <mergeCell ref="E165:E170"/>
    <mergeCell ref="F170:H170"/>
    <mergeCell ref="E231:E237"/>
    <mergeCell ref="F237:H237"/>
    <mergeCell ref="E238:E244"/>
    <mergeCell ref="F244:H244"/>
    <mergeCell ref="A245:H245"/>
    <mergeCell ref="A246:J246"/>
    <mergeCell ref="A247:A256"/>
    <mergeCell ref="E141:E146"/>
    <mergeCell ref="A153:A158"/>
    <mergeCell ref="F140:H140"/>
    <mergeCell ref="E8:E14"/>
    <mergeCell ref="B8:B14"/>
    <mergeCell ref="C8:C14"/>
    <mergeCell ref="D8:D14"/>
    <mergeCell ref="B15:B21"/>
    <mergeCell ref="C15:C21"/>
    <mergeCell ref="C36:C42"/>
    <mergeCell ref="E29:E35"/>
    <mergeCell ref="B301:C301"/>
    <mergeCell ref="A126:H126"/>
    <mergeCell ref="B112:B118"/>
    <mergeCell ref="D128:D133"/>
    <mergeCell ref="E128:E133"/>
    <mergeCell ref="C128:C133"/>
    <mergeCell ref="A128:A133"/>
    <mergeCell ref="C119:C125"/>
    <mergeCell ref="E119:E125"/>
    <mergeCell ref="A119:A125"/>
    <mergeCell ref="B128:B133"/>
    <mergeCell ref="B119:B125"/>
    <mergeCell ref="A112:A118"/>
    <mergeCell ref="E112:E118"/>
    <mergeCell ref="D119:D125"/>
    <mergeCell ref="F118:H118"/>
    <mergeCell ref="A22:A28"/>
    <mergeCell ref="B22:B28"/>
    <mergeCell ref="A29:A35"/>
    <mergeCell ref="B29:B35"/>
    <mergeCell ref="A36:A42"/>
    <mergeCell ref="B36:B42"/>
    <mergeCell ref="A94:H94"/>
    <mergeCell ref="F79:H79"/>
    <mergeCell ref="F111:H111"/>
    <mergeCell ref="D43:D49"/>
    <mergeCell ref="F28:H28"/>
    <mergeCell ref="E50:E56"/>
    <mergeCell ref="F49:H49"/>
    <mergeCell ref="E36:E42"/>
    <mergeCell ref="F56:H56"/>
    <mergeCell ref="F35:H35"/>
    <mergeCell ref="C29:C35"/>
    <mergeCell ref="A8:A14"/>
    <mergeCell ref="A15:A21"/>
    <mergeCell ref="C105:C111"/>
    <mergeCell ref="B105:B111"/>
    <mergeCell ref="D105:D111"/>
    <mergeCell ref="C80:C86"/>
    <mergeCell ref="E80:E86"/>
    <mergeCell ref="B80:B86"/>
    <mergeCell ref="A103:H103"/>
    <mergeCell ref="A95:J95"/>
    <mergeCell ref="A96:A102"/>
    <mergeCell ref="E96:E102"/>
    <mergeCell ref="C96:C102"/>
    <mergeCell ref="F86:H86"/>
    <mergeCell ref="F102:H102"/>
    <mergeCell ref="D96:D102"/>
    <mergeCell ref="B96:B102"/>
    <mergeCell ref="D80:D86"/>
    <mergeCell ref="A80:A86"/>
    <mergeCell ref="A87:A93"/>
    <mergeCell ref="B87:B93"/>
    <mergeCell ref="C87:C93"/>
    <mergeCell ref="D87:D93"/>
    <mergeCell ref="E87:E93"/>
    <mergeCell ref="A1:I1"/>
    <mergeCell ref="A2:E2"/>
    <mergeCell ref="A3:E3"/>
    <mergeCell ref="A4:E4"/>
    <mergeCell ref="A5:F5"/>
    <mergeCell ref="D22:D28"/>
    <mergeCell ref="A104:J104"/>
    <mergeCell ref="A43:A49"/>
    <mergeCell ref="B43:B49"/>
    <mergeCell ref="A50:A56"/>
    <mergeCell ref="A72:J72"/>
    <mergeCell ref="B73:B79"/>
    <mergeCell ref="C73:C79"/>
    <mergeCell ref="A71:H71"/>
    <mergeCell ref="B50:B56"/>
    <mergeCell ref="A73:A79"/>
    <mergeCell ref="E15:E21"/>
    <mergeCell ref="F42:H42"/>
    <mergeCell ref="C43:C49"/>
    <mergeCell ref="A7:J7"/>
    <mergeCell ref="F14:H14"/>
    <mergeCell ref="F21:H21"/>
    <mergeCell ref="C22:C28"/>
    <mergeCell ref="D15:D21"/>
    <mergeCell ref="A57:A63"/>
    <mergeCell ref="B57:B63"/>
    <mergeCell ref="C57:C63"/>
    <mergeCell ref="D57:D63"/>
    <mergeCell ref="C112:C118"/>
    <mergeCell ref="D112:D118"/>
    <mergeCell ref="C64:C70"/>
    <mergeCell ref="D64:D70"/>
    <mergeCell ref="E64:E70"/>
    <mergeCell ref="A105:A111"/>
    <mergeCell ref="F300:H300"/>
    <mergeCell ref="B206:B214"/>
    <mergeCell ref="C206:C214"/>
    <mergeCell ref="D29:D35"/>
    <mergeCell ref="E22:E28"/>
    <mergeCell ref="C50:C56"/>
    <mergeCell ref="E43:E49"/>
    <mergeCell ref="D50:D56"/>
    <mergeCell ref="D36:D42"/>
    <mergeCell ref="F93:H93"/>
    <mergeCell ref="B179:B187"/>
    <mergeCell ref="C179:C187"/>
    <mergeCell ref="D179:D187"/>
    <mergeCell ref="E179:E187"/>
    <mergeCell ref="F187:H187"/>
    <mergeCell ref="A289:H289"/>
    <mergeCell ref="A279:A288"/>
    <mergeCell ref="B279:B288"/>
    <mergeCell ref="B304:C304"/>
    <mergeCell ref="F304:H304"/>
    <mergeCell ref="F146:H146"/>
    <mergeCell ref="B171:B176"/>
    <mergeCell ref="C171:C176"/>
    <mergeCell ref="B153:B158"/>
    <mergeCell ref="C153:C158"/>
    <mergeCell ref="B141:B146"/>
    <mergeCell ref="C141:C146"/>
    <mergeCell ref="B159:B164"/>
    <mergeCell ref="B298:C298"/>
    <mergeCell ref="F298:H298"/>
    <mergeCell ref="B257:B266"/>
    <mergeCell ref="C257:C266"/>
    <mergeCell ref="D257:D266"/>
    <mergeCell ref="E257:E266"/>
    <mergeCell ref="F266:H266"/>
    <mergeCell ref="C279:C288"/>
    <mergeCell ref="C188:C196"/>
    <mergeCell ref="D188:D196"/>
    <mergeCell ref="B300:C300"/>
    <mergeCell ref="F299:H299"/>
    <mergeCell ref="B224:B230"/>
    <mergeCell ref="C224:C230"/>
    <mergeCell ref="D224:D230"/>
    <mergeCell ref="F63:H63"/>
    <mergeCell ref="A64:A70"/>
    <mergeCell ref="B64:B70"/>
    <mergeCell ref="F70:H70"/>
    <mergeCell ref="D73:D79"/>
    <mergeCell ref="E73:E79"/>
    <mergeCell ref="A171:A176"/>
    <mergeCell ref="E57:E63"/>
    <mergeCell ref="B297:C297"/>
    <mergeCell ref="F297:H297"/>
    <mergeCell ref="B294:C294"/>
    <mergeCell ref="B295:C295"/>
    <mergeCell ref="F295:H295"/>
    <mergeCell ref="A267:H267"/>
    <mergeCell ref="A268:J268"/>
    <mergeCell ref="A269:A278"/>
    <mergeCell ref="B269:B278"/>
    <mergeCell ref="C269:C278"/>
    <mergeCell ref="D269:D278"/>
    <mergeCell ref="E269:E278"/>
    <mergeCell ref="D217:D223"/>
    <mergeCell ref="E217:E223"/>
    <mergeCell ref="F223:H223"/>
    <mergeCell ref="A238:A244"/>
    <mergeCell ref="B238:B244"/>
    <mergeCell ref="C238:C244"/>
    <mergeCell ref="D238:D244"/>
    <mergeCell ref="D279:D288"/>
    <mergeCell ref="E279:E288"/>
    <mergeCell ref="F288:H288"/>
    <mergeCell ref="C247:C256"/>
    <mergeCell ref="D247:D256"/>
    <mergeCell ref="E247:E256"/>
    <mergeCell ref="F256:H256"/>
    <mergeCell ref="C231:C237"/>
    <mergeCell ref="F278:H278"/>
    <mergeCell ref="E105:E111"/>
    <mergeCell ref="A127:J127"/>
    <mergeCell ref="F133:H133"/>
    <mergeCell ref="B197:B205"/>
    <mergeCell ref="C197:C205"/>
    <mergeCell ref="D197:D205"/>
    <mergeCell ref="E197:E205"/>
    <mergeCell ref="F205:H205"/>
    <mergeCell ref="D171:D176"/>
    <mergeCell ref="A177:H177"/>
    <mergeCell ref="E171:E176"/>
    <mergeCell ref="F176:H176"/>
    <mergeCell ref="E188:E196"/>
    <mergeCell ref="F196:H196"/>
    <mergeCell ref="A197:A205"/>
    <mergeCell ref="F125:H125"/>
    <mergeCell ref="F158:H158"/>
    <mergeCell ref="E159:E164"/>
    <mergeCell ref="E153:E158"/>
    <mergeCell ref="D141:D146"/>
    <mergeCell ref="A159:A164"/>
    <mergeCell ref="C159:C164"/>
    <mergeCell ref="A165:A170"/>
    <mergeCell ref="A178:J178"/>
  </mergeCells>
  <phoneticPr fontId="25" type="noConversion"/>
  <pageMargins left="0.7" right="0.7" top="0.75" bottom="0.75" header="0.3" footer="0.3"/>
  <pageSetup paperSize="9" scale="40" fitToHeight="0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189"/>
  <sheetViews>
    <sheetView zoomScaleNormal="100" workbookViewId="0">
      <selection activeCell="A152" sqref="A147:XFD152"/>
    </sheetView>
  </sheetViews>
  <sheetFormatPr defaultRowHeight="18.75" x14ac:dyDescent="0.3"/>
  <cols>
    <col min="1" max="1" width="28.85546875" style="3" customWidth="1"/>
    <col min="2" max="2" width="11" style="3" customWidth="1"/>
    <col min="3" max="3" width="9" style="3" customWidth="1"/>
    <col min="4" max="7" width="6.42578125" style="3" customWidth="1"/>
    <col min="8" max="8" width="7.85546875" style="3" bestFit="1" customWidth="1"/>
    <col min="9" max="9" width="6.42578125" style="3" customWidth="1"/>
    <col min="10" max="11" width="7.85546875" style="20" customWidth="1"/>
    <col min="12" max="12" width="8" customWidth="1"/>
    <col min="13" max="13" width="9.140625" customWidth="1"/>
  </cols>
  <sheetData>
    <row r="1" spans="1:11" x14ac:dyDescent="0.25">
      <c r="A1" s="243" t="str">
        <f>наличие!A1</f>
        <v>РАСПРОДАЖА</v>
      </c>
      <c r="B1" s="243"/>
      <c r="C1" s="243"/>
      <c r="D1" s="243"/>
      <c r="E1" s="243"/>
      <c r="F1" s="243"/>
      <c r="G1" s="243"/>
      <c r="H1" s="243"/>
      <c r="I1" s="243"/>
    </row>
    <row r="2" spans="1:11" x14ac:dyDescent="0.25">
      <c r="A2" s="243"/>
      <c r="B2" s="243"/>
      <c r="C2" s="243"/>
      <c r="D2" s="243"/>
      <c r="E2" s="243"/>
      <c r="F2" s="243"/>
      <c r="G2" s="243"/>
      <c r="H2" s="243"/>
      <c r="I2" s="243"/>
    </row>
    <row r="3" spans="1:11" ht="23.25" customHeight="1" x14ac:dyDescent="0.3">
      <c r="A3" s="244" t="str">
        <f>наличие!A2</f>
        <v xml:space="preserve">Заказчик   </v>
      </c>
      <c r="B3" s="244"/>
      <c r="C3" s="244"/>
      <c r="D3" s="244"/>
      <c r="E3" s="244"/>
      <c r="F3" s="244"/>
      <c r="G3" s="244"/>
      <c r="H3" s="244"/>
      <c r="I3" s="244"/>
    </row>
    <row r="4" spans="1:11" ht="23.25" customHeight="1" x14ac:dyDescent="0.3">
      <c r="A4" s="244" t="str">
        <f>наличие!A4</f>
        <v xml:space="preserve">Заказ от </v>
      </c>
      <c r="B4" s="244"/>
      <c r="C4" s="244"/>
      <c r="D4" s="244"/>
      <c r="E4" s="244"/>
      <c r="F4" s="244"/>
      <c r="G4" s="244"/>
      <c r="H4" s="244"/>
      <c r="I4" s="244"/>
    </row>
    <row r="5" spans="1:11" ht="23.25" customHeight="1" x14ac:dyDescent="0.3">
      <c r="A5" s="244" t="str">
        <f>наличие!A5</f>
        <v>Комментарий</v>
      </c>
      <c r="B5" s="244"/>
      <c r="C5" s="244"/>
      <c r="D5" s="244"/>
      <c r="E5" s="244"/>
      <c r="F5" s="244"/>
      <c r="G5" s="244"/>
      <c r="H5" s="244"/>
      <c r="I5" s="244"/>
    </row>
    <row r="6" spans="1:11" x14ac:dyDescent="0.25">
      <c r="A6" s="253" t="s">
        <v>65</v>
      </c>
      <c r="B6" s="253"/>
      <c r="C6" s="253"/>
      <c r="D6" s="253"/>
      <c r="E6" s="253"/>
      <c r="F6" s="253"/>
      <c r="G6" s="253"/>
      <c r="H6" s="253"/>
      <c r="I6" s="253"/>
      <c r="J6" s="253"/>
    </row>
    <row r="7" spans="1:11" s="3" customFormat="1" ht="13.5" customHeight="1" x14ac:dyDescent="0.3">
      <c r="A7" s="251" t="s">
        <v>10</v>
      </c>
      <c r="B7" s="231"/>
      <c r="C7" s="14" t="s">
        <v>12</v>
      </c>
      <c r="D7" s="231" t="s">
        <v>13</v>
      </c>
      <c r="E7" s="231"/>
      <c r="F7" s="231"/>
      <c r="G7" s="231"/>
      <c r="H7" s="231"/>
      <c r="I7" s="231"/>
      <c r="J7" s="254"/>
      <c r="K7" s="110"/>
    </row>
    <row r="8" spans="1:11" s="3" customFormat="1" ht="57" customHeight="1" x14ac:dyDescent="0.3">
      <c r="A8" s="211" t="str">
        <f>наличие!$E$8</f>
        <v>Трусы женские Макси Стандарт                       "Цветы на сером"</v>
      </c>
      <c r="B8" s="212"/>
      <c r="C8" s="18">
        <f>наличие!$H$8</f>
        <v>120</v>
      </c>
      <c r="D8" s="18" t="str">
        <f>наличие!$G$8</f>
        <v>нет</v>
      </c>
      <c r="E8" s="18">
        <f>наличие!$G$9</f>
        <v>48</v>
      </c>
      <c r="F8" s="18">
        <f>наличие!$G$10</f>
        <v>50</v>
      </c>
      <c r="G8" s="18">
        <f>наличие!$G$11</f>
        <v>52</v>
      </c>
      <c r="H8" s="18">
        <f>наличие!$G$12</f>
        <v>54</v>
      </c>
      <c r="I8" s="18" t="str">
        <f>наличие!$G$13</f>
        <v>нет</v>
      </c>
      <c r="J8" s="56" t="str">
        <f>наличие!$F$14</f>
        <v>Итого</v>
      </c>
      <c r="K8" s="20"/>
    </row>
    <row r="9" spans="1:11" s="3" customFormat="1" ht="13.5" customHeight="1" x14ac:dyDescent="0.3">
      <c r="A9" s="207" t="s">
        <v>8</v>
      </c>
      <c r="B9" s="208"/>
      <c r="C9" s="208"/>
      <c r="D9" s="18">
        <f>наличие!$I$8</f>
        <v>0</v>
      </c>
      <c r="E9" s="18">
        <f>наличие!$I$9</f>
        <v>0</v>
      </c>
      <c r="F9" s="18">
        <f>наличие!$I$10</f>
        <v>0</v>
      </c>
      <c r="G9" s="18">
        <f>наличие!$I$11</f>
        <v>0</v>
      </c>
      <c r="H9" s="18">
        <f>наличие!$I$12</f>
        <v>0</v>
      </c>
      <c r="I9" s="18">
        <f>наличие!$I$13</f>
        <v>0</v>
      </c>
      <c r="J9" s="56">
        <f>наличие!$I$14</f>
        <v>0</v>
      </c>
      <c r="K9" s="20"/>
    </row>
    <row r="10" spans="1:11" s="3" customFormat="1" ht="13.5" customHeight="1" x14ac:dyDescent="0.3">
      <c r="A10" s="207" t="s">
        <v>9</v>
      </c>
      <c r="B10" s="208"/>
      <c r="C10" s="208"/>
      <c r="D10" s="18"/>
      <c r="E10" s="18"/>
      <c r="F10" s="18"/>
      <c r="G10" s="18"/>
      <c r="H10" s="18"/>
      <c r="I10" s="18"/>
      <c r="J10" s="56"/>
      <c r="K10" s="20"/>
    </row>
    <row r="11" spans="1:11" s="3" customFormat="1" ht="13.5" customHeight="1" thickBot="1" x14ac:dyDescent="0.35">
      <c r="A11" s="209" t="s">
        <v>15</v>
      </c>
      <c r="B11" s="210"/>
      <c r="C11" s="210"/>
      <c r="D11" s="222"/>
      <c r="E11" s="222"/>
      <c r="F11" s="222"/>
      <c r="G11" s="222"/>
      <c r="H11" s="222"/>
      <c r="I11" s="222"/>
      <c r="J11" s="223"/>
      <c r="K11" s="110"/>
    </row>
    <row r="12" spans="1:11" s="3" customFormat="1" ht="13.5" customHeight="1" x14ac:dyDescent="0.3">
      <c r="A12" s="251" t="s">
        <v>10</v>
      </c>
      <c r="B12" s="231"/>
      <c r="C12" s="14" t="s">
        <v>12</v>
      </c>
      <c r="D12" s="231" t="s">
        <v>13</v>
      </c>
      <c r="E12" s="231"/>
      <c r="F12" s="231"/>
      <c r="G12" s="231"/>
      <c r="H12" s="231"/>
      <c r="I12" s="231"/>
      <c r="J12" s="254"/>
      <c r="K12" s="110"/>
    </row>
    <row r="13" spans="1:11" s="3" customFormat="1" ht="57" customHeight="1" x14ac:dyDescent="0.3">
      <c r="A13" s="211" t="str">
        <f>наличие!E15</f>
        <v>Трусы женские Макси Стандарт          "Абстракция"</v>
      </c>
      <c r="B13" s="212"/>
      <c r="C13" s="18">
        <f>наличие!H15</f>
        <v>100</v>
      </c>
      <c r="D13" s="18" t="str">
        <f>наличие!G15</f>
        <v>нет</v>
      </c>
      <c r="E13" s="18" t="str">
        <f>наличие!G16</f>
        <v>нет</v>
      </c>
      <c r="F13" s="18" t="str">
        <f>наличие!G17</f>
        <v>нет</v>
      </c>
      <c r="G13" s="18" t="str">
        <f>наличие!G18</f>
        <v>нет</v>
      </c>
      <c r="H13" s="18" t="str">
        <f>наличие!G19</f>
        <v>нет</v>
      </c>
      <c r="I13" s="18" t="str">
        <f>наличие!G20</f>
        <v>нет</v>
      </c>
      <c r="J13" s="56" t="str">
        <f>наличие!F21</f>
        <v>Итого</v>
      </c>
      <c r="K13" s="20"/>
    </row>
    <row r="14" spans="1:11" s="3" customFormat="1" ht="13.5" customHeight="1" x14ac:dyDescent="0.3">
      <c r="A14" s="207" t="s">
        <v>8</v>
      </c>
      <c r="B14" s="208"/>
      <c r="C14" s="208"/>
      <c r="D14" s="18">
        <f>наличие!I15</f>
        <v>0</v>
      </c>
      <c r="E14" s="18">
        <f>наличие!I16</f>
        <v>0</v>
      </c>
      <c r="F14" s="18">
        <f>наличие!I17</f>
        <v>0</v>
      </c>
      <c r="G14" s="18">
        <f>наличие!I18</f>
        <v>0</v>
      </c>
      <c r="H14" s="18">
        <f>наличие!I19</f>
        <v>0</v>
      </c>
      <c r="I14" s="18">
        <f>наличие!I20</f>
        <v>0</v>
      </c>
      <c r="J14" s="56">
        <f>наличие!I21</f>
        <v>0</v>
      </c>
      <c r="K14" s="20"/>
    </row>
    <row r="15" spans="1:11" s="3" customFormat="1" ht="13.5" customHeight="1" x14ac:dyDescent="0.3">
      <c r="A15" s="207" t="s">
        <v>9</v>
      </c>
      <c r="B15" s="208"/>
      <c r="C15" s="208"/>
      <c r="D15" s="18"/>
      <c r="E15" s="18"/>
      <c r="F15" s="18"/>
      <c r="G15" s="18"/>
      <c r="H15" s="18"/>
      <c r="I15" s="18"/>
      <c r="J15" s="56"/>
      <c r="K15" s="20"/>
    </row>
    <row r="16" spans="1:11" s="3" customFormat="1" ht="13.5" customHeight="1" thickBot="1" x14ac:dyDescent="0.35">
      <c r="A16" s="209" t="s">
        <v>15</v>
      </c>
      <c r="B16" s="210"/>
      <c r="C16" s="210"/>
      <c r="D16" s="222"/>
      <c r="E16" s="222"/>
      <c r="F16" s="222"/>
      <c r="G16" s="222"/>
      <c r="H16" s="222"/>
      <c r="I16" s="222"/>
      <c r="J16" s="223"/>
      <c r="K16" s="110"/>
    </row>
    <row r="17" spans="1:11" s="3" customFormat="1" ht="13.5" customHeight="1" x14ac:dyDescent="0.3">
      <c r="A17" s="251" t="s">
        <v>10</v>
      </c>
      <c r="B17" s="231"/>
      <c r="C17" s="14" t="s">
        <v>12</v>
      </c>
      <c r="D17" s="231" t="s">
        <v>13</v>
      </c>
      <c r="E17" s="231"/>
      <c r="F17" s="231"/>
      <c r="G17" s="231"/>
      <c r="H17" s="231"/>
      <c r="I17" s="231"/>
      <c r="J17" s="254"/>
      <c r="K17" s="110"/>
    </row>
    <row r="18" spans="1:11" s="3" customFormat="1" ht="57" customHeight="1" x14ac:dyDescent="0.3">
      <c r="A18" s="211" t="str">
        <f>наличие!$E$22</f>
        <v>Трусы женские Макси Стандарт                      "Белый горох
 ф. темно-синий"</v>
      </c>
      <c r="B18" s="212"/>
      <c r="C18" s="18">
        <f>наличие!$H$22</f>
        <v>120</v>
      </c>
      <c r="D18" s="18" t="str">
        <f>наличие!$G$22</f>
        <v>нет</v>
      </c>
      <c r="E18" s="18" t="str">
        <f>наличие!$G$23</f>
        <v>нет</v>
      </c>
      <c r="F18" s="18">
        <f>наличие!$G$24</f>
        <v>50</v>
      </c>
      <c r="G18" s="18">
        <f>наличие!$G$25</f>
        <v>52</v>
      </c>
      <c r="H18" s="18" t="str">
        <f>наличие!$G$26</f>
        <v>нет</v>
      </c>
      <c r="I18" s="18" t="str">
        <f>наличие!$G$27</f>
        <v>нет</v>
      </c>
      <c r="J18" s="56" t="str">
        <f>наличие!$F$28</f>
        <v>Итого</v>
      </c>
      <c r="K18" s="20"/>
    </row>
    <row r="19" spans="1:11" s="3" customFormat="1" ht="13.5" customHeight="1" x14ac:dyDescent="0.3">
      <c r="A19" s="207" t="s">
        <v>8</v>
      </c>
      <c r="B19" s="208"/>
      <c r="C19" s="208"/>
      <c r="D19" s="18">
        <f>наличие!$I$22</f>
        <v>0</v>
      </c>
      <c r="E19" s="18">
        <f>наличие!$I$23</f>
        <v>0</v>
      </c>
      <c r="F19" s="18">
        <f>наличие!$I$24</f>
        <v>0</v>
      </c>
      <c r="G19" s="18">
        <f>наличие!$I$25</f>
        <v>0</v>
      </c>
      <c r="H19" s="18">
        <f>наличие!$I$26</f>
        <v>0</v>
      </c>
      <c r="I19" s="18">
        <f>наличие!$I$27</f>
        <v>0</v>
      </c>
      <c r="J19" s="56">
        <f>наличие!$I$28</f>
        <v>0</v>
      </c>
      <c r="K19" s="20"/>
    </row>
    <row r="20" spans="1:11" s="3" customFormat="1" ht="13.5" customHeight="1" x14ac:dyDescent="0.3">
      <c r="A20" s="207" t="s">
        <v>9</v>
      </c>
      <c r="B20" s="208"/>
      <c r="C20" s="208"/>
      <c r="D20" s="18"/>
      <c r="E20" s="18"/>
      <c r="F20" s="18"/>
      <c r="G20" s="18"/>
      <c r="H20" s="18"/>
      <c r="I20" s="18"/>
      <c r="J20" s="56"/>
      <c r="K20" s="20"/>
    </row>
    <row r="21" spans="1:11" s="3" customFormat="1" ht="13.5" customHeight="1" thickBot="1" x14ac:dyDescent="0.35">
      <c r="A21" s="209" t="s">
        <v>15</v>
      </c>
      <c r="B21" s="210"/>
      <c r="C21" s="210"/>
      <c r="D21" s="222"/>
      <c r="E21" s="222"/>
      <c r="F21" s="222"/>
      <c r="G21" s="222"/>
      <c r="H21" s="222"/>
      <c r="I21" s="222"/>
      <c r="J21" s="223"/>
      <c r="K21" s="110"/>
    </row>
    <row r="22" spans="1:11" s="3" customFormat="1" ht="13.5" customHeight="1" x14ac:dyDescent="0.3">
      <c r="A22" s="251" t="s">
        <v>10</v>
      </c>
      <c r="B22" s="231"/>
      <c r="C22" s="14" t="s">
        <v>12</v>
      </c>
      <c r="D22" s="231" t="s">
        <v>13</v>
      </c>
      <c r="E22" s="231"/>
      <c r="F22" s="231"/>
      <c r="G22" s="231"/>
      <c r="H22" s="231"/>
      <c r="I22" s="231"/>
      <c r="J22" s="254"/>
      <c r="K22" s="110"/>
    </row>
    <row r="23" spans="1:11" s="3" customFormat="1" ht="57" customHeight="1" x14ac:dyDescent="0.3">
      <c r="A23" s="211" t="str">
        <f>наличие!E29</f>
        <v>Трусы женские Макси Стандарт         "Коричневый леопард"</v>
      </c>
      <c r="B23" s="212"/>
      <c r="C23" s="18">
        <f>наличие!H29</f>
        <v>120</v>
      </c>
      <c r="D23" s="18">
        <f>наличие!G29</f>
        <v>46</v>
      </c>
      <c r="E23" s="18">
        <f>наличие!G30</f>
        <v>48</v>
      </c>
      <c r="F23" s="18">
        <f>наличие!G31</f>
        <v>50</v>
      </c>
      <c r="G23" s="18">
        <f>наличие!G32</f>
        <v>52</v>
      </c>
      <c r="H23" s="18">
        <f>наличие!G33</f>
        <v>54</v>
      </c>
      <c r="I23" s="18" t="str">
        <f>наличие!G34</f>
        <v>нет</v>
      </c>
      <c r="J23" s="56" t="str">
        <f>наличие!F35</f>
        <v>Итого</v>
      </c>
      <c r="K23" s="20"/>
    </row>
    <row r="24" spans="1:11" s="3" customFormat="1" ht="13.5" customHeight="1" x14ac:dyDescent="0.3">
      <c r="A24" s="207" t="s">
        <v>8</v>
      </c>
      <c r="B24" s="208"/>
      <c r="C24" s="208"/>
      <c r="D24" s="18">
        <f>наличие!I29</f>
        <v>0</v>
      </c>
      <c r="E24" s="18">
        <f>наличие!I30</f>
        <v>0</v>
      </c>
      <c r="F24" s="18">
        <f>наличие!I31</f>
        <v>0</v>
      </c>
      <c r="G24" s="18">
        <f>наличие!I32</f>
        <v>0</v>
      </c>
      <c r="H24" s="18">
        <f>наличие!I33</f>
        <v>0</v>
      </c>
      <c r="I24" s="18">
        <f>наличие!I34</f>
        <v>0</v>
      </c>
      <c r="J24" s="56">
        <f>наличие!I35</f>
        <v>0</v>
      </c>
      <c r="K24" s="20"/>
    </row>
    <row r="25" spans="1:11" s="3" customFormat="1" ht="13.5" customHeight="1" x14ac:dyDescent="0.3">
      <c r="A25" s="207" t="s">
        <v>9</v>
      </c>
      <c r="B25" s="208"/>
      <c r="C25" s="208"/>
      <c r="D25" s="18"/>
      <c r="E25" s="18"/>
      <c r="F25" s="18"/>
      <c r="G25" s="18"/>
      <c r="H25" s="18"/>
      <c r="I25" s="18"/>
      <c r="J25" s="56"/>
      <c r="K25" s="20"/>
    </row>
    <row r="26" spans="1:11" s="3" customFormat="1" ht="13.5" customHeight="1" thickBot="1" x14ac:dyDescent="0.35">
      <c r="A26" s="209" t="s">
        <v>15</v>
      </c>
      <c r="B26" s="210"/>
      <c r="C26" s="210"/>
      <c r="D26" s="222"/>
      <c r="E26" s="222"/>
      <c r="F26" s="222"/>
      <c r="G26" s="222"/>
      <c r="H26" s="222"/>
      <c r="I26" s="222"/>
      <c r="J26" s="223"/>
      <c r="K26" s="110"/>
    </row>
    <row r="27" spans="1:11" s="3" customFormat="1" ht="13.5" customHeight="1" x14ac:dyDescent="0.3">
      <c r="A27" s="251" t="s">
        <v>10</v>
      </c>
      <c r="B27" s="231"/>
      <c r="C27" s="14" t="s">
        <v>12</v>
      </c>
      <c r="D27" s="231" t="s">
        <v>13</v>
      </c>
      <c r="E27" s="231"/>
      <c r="F27" s="231"/>
      <c r="G27" s="231"/>
      <c r="H27" s="231"/>
      <c r="I27" s="231"/>
      <c r="J27" s="254"/>
      <c r="K27" s="110"/>
    </row>
    <row r="28" spans="1:11" s="3" customFormat="1" ht="57" customHeight="1" x14ac:dyDescent="0.3">
      <c r="A28" s="211" t="str">
        <f>наличие!E36</f>
        <v>Трусы женские Макси Стандарт                "Леопард"</v>
      </c>
      <c r="B28" s="212"/>
      <c r="C28" s="18">
        <f>наличие!H36</f>
        <v>120</v>
      </c>
      <c r="D28" s="18">
        <f>наличие!G36</f>
        <v>46</v>
      </c>
      <c r="E28" s="18">
        <f>наличие!G37</f>
        <v>48</v>
      </c>
      <c r="F28" s="18">
        <f>наличие!G38</f>
        <v>50</v>
      </c>
      <c r="G28" s="18">
        <f>наличие!G39</f>
        <v>52</v>
      </c>
      <c r="H28" s="18">
        <f>наличие!G40</f>
        <v>54</v>
      </c>
      <c r="I28" s="18">
        <f>наличие!G41</f>
        <v>56</v>
      </c>
      <c r="J28" s="56" t="str">
        <f>наличие!F42</f>
        <v>Итого</v>
      </c>
      <c r="K28" s="20"/>
    </row>
    <row r="29" spans="1:11" s="3" customFormat="1" ht="13.5" customHeight="1" x14ac:dyDescent="0.3">
      <c r="A29" s="207" t="s">
        <v>8</v>
      </c>
      <c r="B29" s="208"/>
      <c r="C29" s="208"/>
      <c r="D29" s="18">
        <f>наличие!I36</f>
        <v>0</v>
      </c>
      <c r="E29" s="18">
        <f>наличие!I37</f>
        <v>0</v>
      </c>
      <c r="F29" s="18">
        <f>наличие!I38</f>
        <v>0</v>
      </c>
      <c r="G29" s="18">
        <f>наличие!I39</f>
        <v>0</v>
      </c>
      <c r="H29" s="18">
        <f>наличие!I40</f>
        <v>0</v>
      </c>
      <c r="I29" s="18">
        <f>наличие!I41</f>
        <v>0</v>
      </c>
      <c r="J29" s="56">
        <f>наличие!I42</f>
        <v>0</v>
      </c>
      <c r="K29" s="20"/>
    </row>
    <row r="30" spans="1:11" s="3" customFormat="1" ht="13.5" customHeight="1" x14ac:dyDescent="0.3">
      <c r="A30" s="207" t="s">
        <v>9</v>
      </c>
      <c r="B30" s="208"/>
      <c r="C30" s="208"/>
      <c r="D30" s="18"/>
      <c r="E30" s="18"/>
      <c r="F30" s="18"/>
      <c r="G30" s="18"/>
      <c r="H30" s="18"/>
      <c r="I30" s="18"/>
      <c r="J30" s="56"/>
      <c r="K30" s="20"/>
    </row>
    <row r="31" spans="1:11" s="3" customFormat="1" ht="13.5" customHeight="1" thickBot="1" x14ac:dyDescent="0.35">
      <c r="A31" s="209" t="s">
        <v>15</v>
      </c>
      <c r="B31" s="210"/>
      <c r="C31" s="210"/>
      <c r="D31" s="222"/>
      <c r="E31" s="222"/>
      <c r="F31" s="222"/>
      <c r="G31" s="222"/>
      <c r="H31" s="222"/>
      <c r="I31" s="222"/>
      <c r="J31" s="223"/>
      <c r="K31" s="110"/>
    </row>
    <row r="32" spans="1:11" s="3" customFormat="1" ht="13.5" customHeight="1" x14ac:dyDescent="0.3">
      <c r="A32" s="251" t="s">
        <v>10</v>
      </c>
      <c r="B32" s="231"/>
      <c r="C32" s="14" t="s">
        <v>12</v>
      </c>
      <c r="D32" s="231" t="s">
        <v>13</v>
      </c>
      <c r="E32" s="231"/>
      <c r="F32" s="231"/>
      <c r="G32" s="231"/>
      <c r="H32" s="231"/>
      <c r="I32" s="231"/>
      <c r="J32" s="254"/>
      <c r="K32" s="110"/>
    </row>
    <row r="33" spans="1:11" s="3" customFormat="1" ht="57" customHeight="1" x14ac:dyDescent="0.3">
      <c r="A33" s="211" t="str">
        <f>наличие!E43</f>
        <v>Трусы женские Макси Стандарт                           "Розы ф. серый"</v>
      </c>
      <c r="B33" s="212"/>
      <c r="C33" s="18">
        <f>наличие!H43</f>
        <v>120</v>
      </c>
      <c r="D33" s="18" t="str">
        <f>наличие!G43</f>
        <v>нет</v>
      </c>
      <c r="E33" s="18" t="str">
        <f>наличие!G44</f>
        <v>нет</v>
      </c>
      <c r="F33" s="18">
        <f>наличие!G45</f>
        <v>50</v>
      </c>
      <c r="G33" s="18" t="str">
        <f>наличие!G46</f>
        <v>нет</v>
      </c>
      <c r="H33" s="18" t="str">
        <f>наличие!G47</f>
        <v>нет</v>
      </c>
      <c r="I33" s="18" t="str">
        <f>наличие!G48</f>
        <v>нет</v>
      </c>
      <c r="J33" s="56" t="str">
        <f>наличие!F49</f>
        <v>Итого</v>
      </c>
      <c r="K33" s="20"/>
    </row>
    <row r="34" spans="1:11" s="3" customFormat="1" ht="13.5" customHeight="1" x14ac:dyDescent="0.3">
      <c r="A34" s="207" t="s">
        <v>8</v>
      </c>
      <c r="B34" s="208"/>
      <c r="C34" s="208"/>
      <c r="D34" s="18">
        <f>наличие!I43</f>
        <v>0</v>
      </c>
      <c r="E34" s="18">
        <f>наличие!I44</f>
        <v>0</v>
      </c>
      <c r="F34" s="18">
        <f>наличие!I45</f>
        <v>0</v>
      </c>
      <c r="G34" s="18">
        <f>наличие!I46</f>
        <v>0</v>
      </c>
      <c r="H34" s="18">
        <f>наличие!I47</f>
        <v>0</v>
      </c>
      <c r="I34" s="18">
        <f>наличие!I48</f>
        <v>0</v>
      </c>
      <c r="J34" s="56">
        <f>наличие!I49</f>
        <v>0</v>
      </c>
      <c r="K34" s="20"/>
    </row>
    <row r="35" spans="1:11" s="3" customFormat="1" ht="13.5" customHeight="1" x14ac:dyDescent="0.3">
      <c r="A35" s="207" t="s">
        <v>9</v>
      </c>
      <c r="B35" s="208"/>
      <c r="C35" s="208"/>
      <c r="D35" s="18"/>
      <c r="E35" s="18"/>
      <c r="F35" s="18"/>
      <c r="G35" s="18"/>
      <c r="H35" s="18"/>
      <c r="I35" s="18"/>
      <c r="J35" s="56"/>
      <c r="K35" s="20"/>
    </row>
    <row r="36" spans="1:11" s="3" customFormat="1" ht="13.5" customHeight="1" thickBot="1" x14ac:dyDescent="0.35">
      <c r="A36" s="261" t="s">
        <v>15</v>
      </c>
      <c r="B36" s="262"/>
      <c r="C36" s="262"/>
      <c r="D36" s="245"/>
      <c r="E36" s="245"/>
      <c r="F36" s="245"/>
      <c r="G36" s="245"/>
      <c r="H36" s="245"/>
      <c r="I36" s="245"/>
      <c r="J36" s="246"/>
      <c r="K36" s="110"/>
    </row>
    <row r="37" spans="1:11" s="3" customFormat="1" ht="13.5" customHeight="1" x14ac:dyDescent="0.3">
      <c r="A37" s="232" t="s">
        <v>10</v>
      </c>
      <c r="B37" s="215"/>
      <c r="C37" s="21" t="s">
        <v>12</v>
      </c>
      <c r="D37" s="215" t="s">
        <v>13</v>
      </c>
      <c r="E37" s="215"/>
      <c r="F37" s="215"/>
      <c r="G37" s="215"/>
      <c r="H37" s="215"/>
      <c r="I37" s="215"/>
      <c r="J37" s="216"/>
      <c r="K37" s="110"/>
    </row>
    <row r="38" spans="1:11" s="3" customFormat="1" ht="57" customHeight="1" x14ac:dyDescent="0.3">
      <c r="A38" s="211" t="str">
        <f>наличие!E50</f>
        <v>Трусы женские Макси Стандарт               "Сердечки ф. синий"</v>
      </c>
      <c r="B38" s="212"/>
      <c r="C38" s="18">
        <f>наличие!H50</f>
        <v>120</v>
      </c>
      <c r="D38" s="18" t="str">
        <f>наличие!G50</f>
        <v>нет</v>
      </c>
      <c r="E38" s="18" t="str">
        <f>наличие!G51</f>
        <v>нет</v>
      </c>
      <c r="F38" s="18">
        <f>наличие!G52</f>
        <v>50</v>
      </c>
      <c r="G38" s="18">
        <f>наличие!G53</f>
        <v>52</v>
      </c>
      <c r="H38" s="18" t="str">
        <f>наличие!G54</f>
        <v>нет</v>
      </c>
      <c r="I38" s="18" t="str">
        <f>наличие!G55</f>
        <v>нет</v>
      </c>
      <c r="J38" s="56" t="str">
        <f>наличие!F56</f>
        <v>Итого</v>
      </c>
      <c r="K38" s="20"/>
    </row>
    <row r="39" spans="1:11" s="3" customFormat="1" ht="13.5" customHeight="1" x14ac:dyDescent="0.3">
      <c r="A39" s="207" t="s">
        <v>8</v>
      </c>
      <c r="B39" s="208"/>
      <c r="C39" s="208"/>
      <c r="D39" s="18">
        <f>наличие!I50</f>
        <v>0</v>
      </c>
      <c r="E39" s="18">
        <f>наличие!I51</f>
        <v>0</v>
      </c>
      <c r="F39" s="18">
        <f>наличие!I52</f>
        <v>0</v>
      </c>
      <c r="G39" s="18">
        <f>наличие!I53</f>
        <v>0</v>
      </c>
      <c r="H39" s="18">
        <f>наличие!I54</f>
        <v>0</v>
      </c>
      <c r="I39" s="18">
        <f>наличие!I55</f>
        <v>0</v>
      </c>
      <c r="J39" s="56">
        <f>наличие!I56</f>
        <v>0</v>
      </c>
      <c r="K39" s="20"/>
    </row>
    <row r="40" spans="1:11" s="3" customFormat="1" ht="13.5" customHeight="1" x14ac:dyDescent="0.3">
      <c r="A40" s="207" t="s">
        <v>9</v>
      </c>
      <c r="B40" s="208"/>
      <c r="C40" s="208"/>
      <c r="D40" s="18"/>
      <c r="E40" s="18"/>
      <c r="F40" s="18"/>
      <c r="G40" s="18"/>
      <c r="H40" s="18"/>
      <c r="I40" s="18"/>
      <c r="J40" s="56"/>
      <c r="K40" s="20"/>
    </row>
    <row r="41" spans="1:11" s="3" customFormat="1" ht="13.5" customHeight="1" x14ac:dyDescent="0.3">
      <c r="A41" s="261" t="s">
        <v>15</v>
      </c>
      <c r="B41" s="262"/>
      <c r="C41" s="262"/>
      <c r="D41" s="245"/>
      <c r="E41" s="245"/>
      <c r="F41" s="245"/>
      <c r="G41" s="245"/>
      <c r="H41" s="245"/>
      <c r="I41" s="245"/>
      <c r="J41" s="246"/>
      <c r="K41" s="110"/>
    </row>
    <row r="42" spans="1:11" s="3" customFormat="1" ht="13.5" customHeight="1" x14ac:dyDescent="0.3">
      <c r="A42" s="251" t="s">
        <v>10</v>
      </c>
      <c r="B42" s="231"/>
      <c r="C42" s="14" t="s">
        <v>12</v>
      </c>
      <c r="D42" s="231" t="s">
        <v>13</v>
      </c>
      <c r="E42" s="231"/>
      <c r="F42" s="231"/>
      <c r="G42" s="231"/>
      <c r="H42" s="231"/>
      <c r="I42" s="231"/>
      <c r="J42" s="254"/>
      <c r="K42" s="110"/>
    </row>
    <row r="43" spans="1:11" s="3" customFormat="1" ht="57" customHeight="1" x14ac:dyDescent="0.3">
      <c r="A43" s="211" t="str">
        <f>наличие!E57</f>
        <v xml:space="preserve">
Трусы женские Макси Стандарт                    "Пейсли зеленый"</v>
      </c>
      <c r="B43" s="212"/>
      <c r="C43" s="18">
        <f>наличие!H57</f>
        <v>100</v>
      </c>
      <c r="D43" s="18" t="str">
        <f>наличие!G57</f>
        <v>нет</v>
      </c>
      <c r="E43" s="18" t="str">
        <f>наличие!G58</f>
        <v>нет</v>
      </c>
      <c r="F43" s="18" t="str">
        <f>наличие!G59</f>
        <v>нет</v>
      </c>
      <c r="G43" s="18" t="str">
        <f>наличие!G60</f>
        <v>нет</v>
      </c>
      <c r="H43" s="18" t="str">
        <f>наличие!G61</f>
        <v>нет</v>
      </c>
      <c r="I43" s="18" t="str">
        <f>наличие!G62</f>
        <v>нет</v>
      </c>
      <c r="J43" s="56" t="str">
        <f>наличие!F63</f>
        <v>Итого</v>
      </c>
      <c r="K43" s="20"/>
    </row>
    <row r="44" spans="1:11" s="3" customFormat="1" ht="13.5" customHeight="1" x14ac:dyDescent="0.3">
      <c r="A44" s="207" t="s">
        <v>8</v>
      </c>
      <c r="B44" s="208"/>
      <c r="C44" s="208"/>
      <c r="D44" s="18">
        <f>наличие!I57</f>
        <v>0</v>
      </c>
      <c r="E44" s="18">
        <f>наличие!I58</f>
        <v>0</v>
      </c>
      <c r="F44" s="18">
        <f>наличие!I59</f>
        <v>0</v>
      </c>
      <c r="G44" s="18">
        <f>наличие!I60</f>
        <v>0</v>
      </c>
      <c r="H44" s="18">
        <f>наличие!I61</f>
        <v>0</v>
      </c>
      <c r="I44" s="18">
        <f>наличие!I62</f>
        <v>0</v>
      </c>
      <c r="J44" s="56">
        <f>наличие!I63</f>
        <v>0</v>
      </c>
      <c r="K44" s="20"/>
    </row>
    <row r="45" spans="1:11" s="3" customFormat="1" ht="13.5" customHeight="1" x14ac:dyDescent="0.3">
      <c r="A45" s="207" t="s">
        <v>9</v>
      </c>
      <c r="B45" s="208"/>
      <c r="C45" s="208"/>
      <c r="D45" s="18"/>
      <c r="E45" s="18"/>
      <c r="F45" s="18"/>
      <c r="G45" s="18"/>
      <c r="H45" s="18"/>
      <c r="I45" s="18"/>
      <c r="J45" s="56"/>
      <c r="K45" s="20"/>
    </row>
    <row r="46" spans="1:11" s="3" customFormat="1" ht="13.5" customHeight="1" thickBot="1" x14ac:dyDescent="0.35">
      <c r="A46" s="209" t="s">
        <v>15</v>
      </c>
      <c r="B46" s="210"/>
      <c r="C46" s="210"/>
      <c r="D46" s="222"/>
      <c r="E46" s="222"/>
      <c r="F46" s="222"/>
      <c r="G46" s="222"/>
      <c r="H46" s="222"/>
      <c r="I46" s="222"/>
      <c r="J46" s="223"/>
      <c r="K46" s="110"/>
    </row>
    <row r="47" spans="1:11" s="3" customFormat="1" ht="13.5" customHeight="1" x14ac:dyDescent="0.3">
      <c r="A47" s="251" t="s">
        <v>10</v>
      </c>
      <c r="B47" s="231"/>
      <c r="C47" s="14" t="s">
        <v>12</v>
      </c>
      <c r="D47" s="231" t="s">
        <v>13</v>
      </c>
      <c r="E47" s="231"/>
      <c r="F47" s="231"/>
      <c r="G47" s="231"/>
      <c r="H47" s="231"/>
      <c r="I47" s="231"/>
      <c r="J47" s="254"/>
      <c r="K47" s="110"/>
    </row>
    <row r="48" spans="1:11" s="3" customFormat="1" ht="57" customHeight="1" x14ac:dyDescent="0.3">
      <c r="A48" s="211" t="str">
        <f>наличие!E64</f>
        <v xml:space="preserve">
Трусы женские Макси Стандарт                           Розы фон коралловый</v>
      </c>
      <c r="B48" s="212"/>
      <c r="C48" s="18">
        <f>наличие!H64</f>
        <v>100</v>
      </c>
      <c r="D48" s="18">
        <f>наличие!G64</f>
        <v>46</v>
      </c>
      <c r="E48" s="18" t="str">
        <f>наличие!G65</f>
        <v>нет</v>
      </c>
      <c r="F48" s="18">
        <f>наличие!G66</f>
        <v>50</v>
      </c>
      <c r="G48" s="18" t="str">
        <f>наличие!G67</f>
        <v>нет</v>
      </c>
      <c r="H48" s="18" t="str">
        <f>наличие!G68</f>
        <v>нет</v>
      </c>
      <c r="I48" s="18" t="str">
        <f>наличие!G69</f>
        <v>нет</v>
      </c>
      <c r="J48" s="56" t="str">
        <f>наличие!F70</f>
        <v>Итого</v>
      </c>
      <c r="K48" s="20"/>
    </row>
    <row r="49" spans="1:11" s="3" customFormat="1" ht="13.5" customHeight="1" x14ac:dyDescent="0.3">
      <c r="A49" s="207" t="s">
        <v>8</v>
      </c>
      <c r="B49" s="208"/>
      <c r="C49" s="208"/>
      <c r="D49" s="18">
        <f>наличие!I64</f>
        <v>0</v>
      </c>
      <c r="E49" s="18">
        <f>наличие!I65</f>
        <v>0</v>
      </c>
      <c r="F49" s="18">
        <f>наличие!I66</f>
        <v>0</v>
      </c>
      <c r="G49" s="18">
        <f>наличие!I67</f>
        <v>0</v>
      </c>
      <c r="H49" s="18">
        <f>наличие!I68</f>
        <v>0</v>
      </c>
      <c r="I49" s="18">
        <f>наличие!I69</f>
        <v>0</v>
      </c>
      <c r="J49" s="56">
        <f>наличие!I70</f>
        <v>0</v>
      </c>
      <c r="K49" s="20"/>
    </row>
    <row r="50" spans="1:11" s="3" customFormat="1" ht="13.5" customHeight="1" x14ac:dyDescent="0.3">
      <c r="A50" s="207" t="s">
        <v>9</v>
      </c>
      <c r="B50" s="208"/>
      <c r="C50" s="208"/>
      <c r="D50" s="18"/>
      <c r="E50" s="18"/>
      <c r="F50" s="18"/>
      <c r="G50" s="18"/>
      <c r="H50" s="18"/>
      <c r="I50" s="18"/>
      <c r="J50" s="56"/>
      <c r="K50" s="20"/>
    </row>
    <row r="51" spans="1:11" s="3" customFormat="1" ht="13.5" customHeight="1" thickBot="1" x14ac:dyDescent="0.35">
      <c r="A51" s="209" t="s">
        <v>15</v>
      </c>
      <c r="B51" s="210"/>
      <c r="C51" s="210"/>
      <c r="D51" s="222"/>
      <c r="E51" s="222"/>
      <c r="F51" s="222"/>
      <c r="G51" s="222"/>
      <c r="H51" s="222"/>
      <c r="I51" s="222"/>
      <c r="J51" s="223"/>
      <c r="K51" s="110"/>
    </row>
    <row r="52" spans="1:11" ht="21" customHeight="1" thickBot="1" x14ac:dyDescent="0.3">
      <c r="A52" s="265" t="s">
        <v>25</v>
      </c>
      <c r="B52" s="265"/>
      <c r="C52" s="265"/>
      <c r="D52" s="265"/>
      <c r="E52" s="265"/>
      <c r="F52" s="265"/>
      <c r="G52" s="265"/>
      <c r="H52" s="265"/>
      <c r="I52" s="265"/>
      <c r="J52" s="265"/>
      <c r="K52" s="103"/>
    </row>
    <row r="53" spans="1:11" s="3" customFormat="1" ht="13.5" customHeight="1" x14ac:dyDescent="0.3">
      <c r="A53" s="235" t="s">
        <v>10</v>
      </c>
      <c r="B53" s="214"/>
      <c r="C53" s="21" t="s">
        <v>12</v>
      </c>
      <c r="D53" s="255" t="s">
        <v>13</v>
      </c>
      <c r="E53" s="256"/>
      <c r="F53" s="256"/>
      <c r="G53" s="256"/>
      <c r="H53" s="256"/>
      <c r="I53" s="256"/>
      <c r="J53" s="257"/>
      <c r="K53" s="110"/>
    </row>
    <row r="54" spans="1:11" s="3" customFormat="1" ht="52.5" customHeight="1" x14ac:dyDescent="0.3">
      <c r="A54" s="264" t="str">
        <f>наличие!E73</f>
        <v>Трусы женские Макси Катерина кофе с молоком</v>
      </c>
      <c r="B54" s="206"/>
      <c r="C54" s="18">
        <f>наличие!H73</f>
        <v>130</v>
      </c>
      <c r="D54" s="18" t="str">
        <f>наличие!G73</f>
        <v>нет</v>
      </c>
      <c r="E54" s="18" t="str">
        <f>наличие!G74</f>
        <v>нет</v>
      </c>
      <c r="F54" s="18" t="str">
        <f>наличие!G75</f>
        <v>нет</v>
      </c>
      <c r="G54" s="18" t="str">
        <f>наличие!G76</f>
        <v>нет</v>
      </c>
      <c r="H54" s="18" t="str">
        <f>наличие!G77</f>
        <v>нет</v>
      </c>
      <c r="I54" s="18" t="str">
        <f>наличие!G78</f>
        <v>нет</v>
      </c>
      <c r="J54" s="56" t="str">
        <f>наличие!F79</f>
        <v>Итого</v>
      </c>
      <c r="K54" s="20"/>
    </row>
    <row r="55" spans="1:11" s="3" customFormat="1" ht="13.5" customHeight="1" x14ac:dyDescent="0.3">
      <c r="A55" s="247" t="s">
        <v>8</v>
      </c>
      <c r="B55" s="248"/>
      <c r="C55" s="249"/>
      <c r="D55" s="18">
        <f>наличие!I73</f>
        <v>0</v>
      </c>
      <c r="E55" s="18">
        <f>наличие!I74</f>
        <v>0</v>
      </c>
      <c r="F55" s="18">
        <f>наличие!I75</f>
        <v>0</v>
      </c>
      <c r="G55" s="18">
        <f>наличие!I76</f>
        <v>0</v>
      </c>
      <c r="H55" s="18">
        <f>наличие!I77</f>
        <v>0</v>
      </c>
      <c r="I55" s="18">
        <f>наличие!I78</f>
        <v>0</v>
      </c>
      <c r="J55" s="56">
        <f>наличие!I79</f>
        <v>0</v>
      </c>
      <c r="K55" s="20"/>
    </row>
    <row r="56" spans="1:11" s="3" customFormat="1" ht="13.5" customHeight="1" x14ac:dyDescent="0.3">
      <c r="A56" s="247" t="s">
        <v>9</v>
      </c>
      <c r="B56" s="248"/>
      <c r="C56" s="249"/>
      <c r="D56" s="18"/>
      <c r="E56" s="18"/>
      <c r="F56" s="18"/>
      <c r="G56" s="18"/>
      <c r="H56" s="18"/>
      <c r="I56" s="18"/>
      <c r="J56" s="56"/>
      <c r="K56" s="20"/>
    </row>
    <row r="57" spans="1:11" s="3" customFormat="1" ht="13.5" customHeight="1" thickBot="1" x14ac:dyDescent="0.35">
      <c r="A57" s="258" t="s">
        <v>15</v>
      </c>
      <c r="B57" s="259"/>
      <c r="C57" s="260"/>
      <c r="D57" s="224"/>
      <c r="E57" s="225"/>
      <c r="F57" s="225"/>
      <c r="G57" s="225"/>
      <c r="H57" s="225"/>
      <c r="I57" s="225"/>
      <c r="J57" s="226"/>
      <c r="K57" s="110"/>
    </row>
    <row r="58" spans="1:11" s="3" customFormat="1" ht="13.5" customHeight="1" x14ac:dyDescent="0.3">
      <c r="A58" s="235" t="s">
        <v>10</v>
      </c>
      <c r="B58" s="214"/>
      <c r="C58" s="21" t="s">
        <v>12</v>
      </c>
      <c r="D58" s="255" t="s">
        <v>13</v>
      </c>
      <c r="E58" s="256"/>
      <c r="F58" s="256"/>
      <c r="G58" s="256"/>
      <c r="H58" s="256"/>
      <c r="I58" s="256"/>
      <c r="J58" s="257"/>
      <c r="K58" s="110"/>
    </row>
    <row r="59" spans="1:11" s="3" customFormat="1" ht="52.5" customHeight="1" x14ac:dyDescent="0.3">
      <c r="A59" s="264" t="str">
        <f>наличие!E80</f>
        <v>Трусы женские Макси Катерина
бордовый</v>
      </c>
      <c r="B59" s="206"/>
      <c r="C59" s="18">
        <f>наличие!H80</f>
        <v>130</v>
      </c>
      <c r="D59" s="18" t="str">
        <f>наличие!G80</f>
        <v>нет</v>
      </c>
      <c r="E59" s="18" t="str">
        <f>наличие!G81</f>
        <v>нет</v>
      </c>
      <c r="F59" s="18" t="str">
        <f>наличие!G82</f>
        <v>нет</v>
      </c>
      <c r="G59" s="18" t="str">
        <f>наличие!G83</f>
        <v>нет</v>
      </c>
      <c r="H59" s="18">
        <f>наличие!G84</f>
        <v>54</v>
      </c>
      <c r="I59" s="18" t="str">
        <f>наличие!G85</f>
        <v>нет</v>
      </c>
      <c r="J59" s="56" t="str">
        <f>наличие!F86</f>
        <v>Итого</v>
      </c>
      <c r="K59" s="20"/>
    </row>
    <row r="60" spans="1:11" s="3" customFormat="1" ht="13.5" customHeight="1" x14ac:dyDescent="0.3">
      <c r="A60" s="247" t="s">
        <v>8</v>
      </c>
      <c r="B60" s="248"/>
      <c r="C60" s="249"/>
      <c r="D60" s="18">
        <f>наличие!I80</f>
        <v>0</v>
      </c>
      <c r="E60" s="18">
        <f>наличие!I81</f>
        <v>0</v>
      </c>
      <c r="F60" s="18">
        <f>наличие!I82</f>
        <v>0</v>
      </c>
      <c r="G60" s="18">
        <f>наличие!I83</f>
        <v>0</v>
      </c>
      <c r="H60" s="18">
        <f>наличие!I84</f>
        <v>0</v>
      </c>
      <c r="I60" s="18">
        <f>наличие!I85</f>
        <v>0</v>
      </c>
      <c r="J60" s="56">
        <f>наличие!I86</f>
        <v>0</v>
      </c>
      <c r="K60" s="20"/>
    </row>
    <row r="61" spans="1:11" s="3" customFormat="1" ht="13.5" customHeight="1" x14ac:dyDescent="0.3">
      <c r="A61" s="247" t="s">
        <v>9</v>
      </c>
      <c r="B61" s="248"/>
      <c r="C61" s="249"/>
      <c r="D61" s="18"/>
      <c r="E61" s="18"/>
      <c r="F61" s="18"/>
      <c r="G61" s="18"/>
      <c r="H61" s="18"/>
      <c r="I61" s="18"/>
      <c r="J61" s="56"/>
      <c r="K61" s="20"/>
    </row>
    <row r="62" spans="1:11" s="3" customFormat="1" ht="13.5" customHeight="1" thickBot="1" x14ac:dyDescent="0.35">
      <c r="A62" s="258" t="s">
        <v>15</v>
      </c>
      <c r="B62" s="259"/>
      <c r="C62" s="260"/>
      <c r="D62" s="224"/>
      <c r="E62" s="225"/>
      <c r="F62" s="225"/>
      <c r="G62" s="225"/>
      <c r="H62" s="225"/>
      <c r="I62" s="225"/>
      <c r="J62" s="226"/>
      <c r="K62" s="110"/>
    </row>
    <row r="63" spans="1:11" s="3" customFormat="1" ht="13.5" customHeight="1" thickBot="1" x14ac:dyDescent="0.35">
      <c r="A63" s="255" t="s">
        <v>10</v>
      </c>
      <c r="B63" s="263"/>
      <c r="C63" s="64" t="s">
        <v>12</v>
      </c>
      <c r="D63" s="255" t="s">
        <v>13</v>
      </c>
      <c r="E63" s="256"/>
      <c r="F63" s="256"/>
      <c r="G63" s="256"/>
      <c r="H63" s="256"/>
      <c r="I63" s="256"/>
      <c r="J63" s="257"/>
      <c r="K63" s="110"/>
    </row>
    <row r="64" spans="1:11" s="3" customFormat="1" ht="52.5" customHeight="1" x14ac:dyDescent="0.3">
      <c r="A64" s="266" t="str">
        <f>наличие!E87</f>
        <v>Трусы женские Макси Катерина
 темно-синий</v>
      </c>
      <c r="B64" s="267"/>
      <c r="C64" s="21">
        <f>наличие!H87</f>
        <v>130</v>
      </c>
      <c r="D64" s="21" t="str">
        <f>наличие!G87</f>
        <v>нет</v>
      </c>
      <c r="E64" s="21" t="str">
        <f>наличие!G88</f>
        <v>нет</v>
      </c>
      <c r="F64" s="21">
        <f>наличие!G89</f>
        <v>50</v>
      </c>
      <c r="G64" s="21">
        <f>наличие!G90</f>
        <v>52</v>
      </c>
      <c r="H64" s="21" t="str">
        <f>наличие!G91</f>
        <v>нет</v>
      </c>
      <c r="I64" s="21" t="str">
        <f>наличие!G92</f>
        <v>нет</v>
      </c>
      <c r="J64" s="65" t="str">
        <f>наличие!F93</f>
        <v>Итого</v>
      </c>
      <c r="K64" s="20"/>
    </row>
    <row r="65" spans="1:11" s="3" customFormat="1" ht="13.5" customHeight="1" x14ac:dyDescent="0.3">
      <c r="A65" s="250" t="s">
        <v>8</v>
      </c>
      <c r="B65" s="248"/>
      <c r="C65" s="249"/>
      <c r="D65" s="18">
        <f>наличие!I87</f>
        <v>0</v>
      </c>
      <c r="E65" s="18">
        <f>наличие!I88</f>
        <v>0</v>
      </c>
      <c r="F65" s="18">
        <f>наличие!I89</f>
        <v>0</v>
      </c>
      <c r="G65" s="18">
        <f>наличие!I90</f>
        <v>0</v>
      </c>
      <c r="H65" s="18">
        <f>наличие!I91</f>
        <v>0</v>
      </c>
      <c r="I65" s="18">
        <f>наличие!I92</f>
        <v>0</v>
      </c>
      <c r="J65" s="56">
        <f>наличие!I93</f>
        <v>0</v>
      </c>
      <c r="K65" s="20"/>
    </row>
    <row r="66" spans="1:11" s="3" customFormat="1" ht="13.5" customHeight="1" x14ac:dyDescent="0.3">
      <c r="A66" s="250" t="s">
        <v>9</v>
      </c>
      <c r="B66" s="248"/>
      <c r="C66" s="249"/>
      <c r="D66" s="18"/>
      <c r="E66" s="18"/>
      <c r="F66" s="18"/>
      <c r="G66" s="18"/>
      <c r="H66" s="18"/>
      <c r="I66" s="18"/>
      <c r="J66" s="56"/>
      <c r="K66" s="20"/>
    </row>
    <row r="67" spans="1:11" s="3" customFormat="1" ht="13.5" customHeight="1" thickBot="1" x14ac:dyDescent="0.35">
      <c r="A67" s="268" t="s">
        <v>15</v>
      </c>
      <c r="B67" s="259"/>
      <c r="C67" s="260"/>
      <c r="D67" s="224"/>
      <c r="E67" s="225"/>
      <c r="F67" s="225"/>
      <c r="G67" s="225"/>
      <c r="H67" s="225"/>
      <c r="I67" s="225"/>
      <c r="J67" s="226"/>
      <c r="K67" s="110"/>
    </row>
    <row r="68" spans="1:11" ht="21" customHeight="1" thickBot="1" x14ac:dyDescent="0.3">
      <c r="A68" s="252" t="str">
        <f>наличие!A95</f>
        <v>МАКСИ "Линда" с кружевной вставкой</v>
      </c>
      <c r="B68" s="252"/>
      <c r="C68" s="252"/>
      <c r="D68" s="252"/>
      <c r="E68" s="252"/>
      <c r="F68" s="252"/>
      <c r="G68" s="252"/>
      <c r="H68" s="252"/>
      <c r="I68" s="252"/>
      <c r="J68" s="252"/>
      <c r="K68" s="103"/>
    </row>
    <row r="69" spans="1:11" s="3" customFormat="1" ht="13.5" customHeight="1" x14ac:dyDescent="0.3">
      <c r="A69" s="232" t="s">
        <v>10</v>
      </c>
      <c r="B69" s="215"/>
      <c r="C69" s="21" t="s">
        <v>12</v>
      </c>
      <c r="D69" s="215" t="s">
        <v>13</v>
      </c>
      <c r="E69" s="215"/>
      <c r="F69" s="215"/>
      <c r="G69" s="215"/>
      <c r="H69" s="215"/>
      <c r="I69" s="215"/>
      <c r="J69" s="216"/>
      <c r="K69" s="110"/>
    </row>
    <row r="70" spans="1:11" s="3" customFormat="1" ht="52.5" customHeight="1" x14ac:dyDescent="0.3">
      <c r="A70" s="211" t="str">
        <f>наличие!E96</f>
        <v>Трусы женские Макси Линда                          розовый</v>
      </c>
      <c r="B70" s="212"/>
      <c r="C70" s="18">
        <f>наличие!H96</f>
        <v>200</v>
      </c>
      <c r="D70" s="18">
        <f>наличие!G96</f>
        <v>46</v>
      </c>
      <c r="E70" s="18" t="str">
        <f>наличие!G97</f>
        <v>нет</v>
      </c>
      <c r="F70" s="18" t="str">
        <f>наличие!G98</f>
        <v>нет</v>
      </c>
      <c r="G70" s="18" t="str">
        <f>наличие!G99</f>
        <v>нет</v>
      </c>
      <c r="H70" s="18" t="str">
        <f>наличие!G100</f>
        <v>нет</v>
      </c>
      <c r="I70" s="18" t="str">
        <f>наличие!G101</f>
        <v>нет</v>
      </c>
      <c r="J70" s="56" t="str">
        <f>наличие!F102</f>
        <v>Итого</v>
      </c>
      <c r="K70" s="20"/>
    </row>
    <row r="71" spans="1:11" s="3" customFormat="1" ht="13.5" customHeight="1" x14ac:dyDescent="0.3">
      <c r="A71" s="207" t="s">
        <v>8</v>
      </c>
      <c r="B71" s="208"/>
      <c r="C71" s="208"/>
      <c r="D71" s="18">
        <f>наличие!I96</f>
        <v>0</v>
      </c>
      <c r="E71" s="18">
        <f>наличие!I97</f>
        <v>0</v>
      </c>
      <c r="F71" s="18">
        <f>наличие!I98</f>
        <v>0</v>
      </c>
      <c r="G71" s="18">
        <f>наличие!I99</f>
        <v>0</v>
      </c>
      <c r="H71" s="18">
        <f>наличие!I100</f>
        <v>0</v>
      </c>
      <c r="I71" s="18">
        <f>наличие!I101</f>
        <v>0</v>
      </c>
      <c r="J71" s="56">
        <f>наличие!I102</f>
        <v>0</v>
      </c>
      <c r="K71" s="20"/>
    </row>
    <row r="72" spans="1:11" s="3" customFormat="1" ht="13.5" customHeight="1" x14ac:dyDescent="0.3">
      <c r="A72" s="207" t="s">
        <v>9</v>
      </c>
      <c r="B72" s="208"/>
      <c r="C72" s="208"/>
      <c r="D72" s="18"/>
      <c r="E72" s="18"/>
      <c r="F72" s="18"/>
      <c r="G72" s="18"/>
      <c r="H72" s="18"/>
      <c r="I72" s="18"/>
      <c r="J72" s="56"/>
      <c r="K72" s="20"/>
    </row>
    <row r="73" spans="1:11" s="3" customFormat="1" ht="13.5" customHeight="1" thickBot="1" x14ac:dyDescent="0.35">
      <c r="A73" s="209" t="s">
        <v>15</v>
      </c>
      <c r="B73" s="210"/>
      <c r="C73" s="210"/>
      <c r="D73" s="222"/>
      <c r="E73" s="222"/>
      <c r="F73" s="222"/>
      <c r="G73" s="222"/>
      <c r="H73" s="222"/>
      <c r="I73" s="222"/>
      <c r="J73" s="223"/>
      <c r="K73" s="110"/>
    </row>
    <row r="74" spans="1:11" ht="21" customHeight="1" thickBot="1" x14ac:dyDescent="0.3">
      <c r="A74" s="252" t="str">
        <f>наличие!A104</f>
        <v>МАКСИ "Эльза" с кружевной вставкой</v>
      </c>
      <c r="B74" s="252"/>
      <c r="C74" s="252"/>
      <c r="D74" s="252"/>
      <c r="E74" s="252"/>
      <c r="F74" s="252"/>
      <c r="G74" s="252"/>
      <c r="H74" s="252"/>
      <c r="I74" s="252"/>
      <c r="J74" s="252"/>
      <c r="K74" s="103"/>
    </row>
    <row r="75" spans="1:11" s="3" customFormat="1" ht="13.5" customHeight="1" x14ac:dyDescent="0.3">
      <c r="A75" s="232" t="s">
        <v>10</v>
      </c>
      <c r="B75" s="215"/>
      <c r="C75" s="21" t="s">
        <v>12</v>
      </c>
      <c r="D75" s="215" t="s">
        <v>13</v>
      </c>
      <c r="E75" s="215"/>
      <c r="F75" s="215"/>
      <c r="G75" s="215"/>
      <c r="H75" s="215"/>
      <c r="I75" s="215"/>
      <c r="J75" s="216"/>
      <c r="K75" s="110"/>
    </row>
    <row r="76" spans="1:11" s="3" customFormat="1" ht="52.5" customHeight="1" x14ac:dyDescent="0.3">
      <c r="A76" s="211" t="str">
        <f>наличие!E105</f>
        <v>Трусы женские Макси "Эльза"
белый</v>
      </c>
      <c r="B76" s="212"/>
      <c r="C76" s="18">
        <f>наличие!H105</f>
        <v>160</v>
      </c>
      <c r="D76" s="18" t="str">
        <f>наличие!G105</f>
        <v>нет</v>
      </c>
      <c r="E76" s="18" t="str">
        <f>наличие!G106</f>
        <v>нет</v>
      </c>
      <c r="F76" s="18" t="str">
        <f>наличие!G107</f>
        <v>нет</v>
      </c>
      <c r="G76" s="18" t="str">
        <f>наличие!G108</f>
        <v>нет</v>
      </c>
      <c r="H76" s="18" t="str">
        <f>наличие!G109</f>
        <v>нет</v>
      </c>
      <c r="I76" s="18" t="str">
        <f>наличие!G110</f>
        <v>нет</v>
      </c>
      <c r="J76" s="56" t="str">
        <f>наличие!F111</f>
        <v>Итого</v>
      </c>
      <c r="K76" s="20"/>
    </row>
    <row r="77" spans="1:11" s="3" customFormat="1" ht="13.5" customHeight="1" x14ac:dyDescent="0.3">
      <c r="A77" s="207" t="s">
        <v>8</v>
      </c>
      <c r="B77" s="208"/>
      <c r="C77" s="208"/>
      <c r="D77" s="18">
        <f>наличие!I105</f>
        <v>0</v>
      </c>
      <c r="E77" s="18">
        <f>наличие!I106</f>
        <v>0</v>
      </c>
      <c r="F77" s="18">
        <f>наличие!I107</f>
        <v>0</v>
      </c>
      <c r="G77" s="18">
        <f>наличие!I108</f>
        <v>0</v>
      </c>
      <c r="H77" s="18">
        <f>наличие!I109</f>
        <v>0</v>
      </c>
      <c r="I77" s="18">
        <f>наличие!I110</f>
        <v>0</v>
      </c>
      <c r="J77" s="56">
        <f>наличие!I111</f>
        <v>0</v>
      </c>
      <c r="K77" s="20"/>
    </row>
    <row r="78" spans="1:11" s="3" customFormat="1" ht="12.75" customHeight="1" x14ac:dyDescent="0.3">
      <c r="A78" s="207" t="s">
        <v>9</v>
      </c>
      <c r="B78" s="208"/>
      <c r="C78" s="208"/>
      <c r="D78" s="18"/>
      <c r="E78" s="18"/>
      <c r="F78" s="18"/>
      <c r="G78" s="18"/>
      <c r="H78" s="18"/>
      <c r="I78" s="18"/>
      <c r="J78" s="56"/>
      <c r="K78" s="20"/>
    </row>
    <row r="79" spans="1:11" s="3" customFormat="1" ht="13.5" customHeight="1" thickBot="1" x14ac:dyDescent="0.35">
      <c r="A79" s="209" t="s">
        <v>15</v>
      </c>
      <c r="B79" s="210"/>
      <c r="C79" s="210"/>
      <c r="D79" s="222"/>
      <c r="E79" s="222"/>
      <c r="F79" s="222"/>
      <c r="G79" s="222"/>
      <c r="H79" s="222"/>
      <c r="I79" s="222"/>
      <c r="J79" s="223"/>
      <c r="K79" s="110"/>
    </row>
    <row r="80" spans="1:11" s="3" customFormat="1" ht="13.5" customHeight="1" x14ac:dyDescent="0.3">
      <c r="A80" s="251" t="s">
        <v>10</v>
      </c>
      <c r="B80" s="231"/>
      <c r="C80" s="14" t="s">
        <v>12</v>
      </c>
      <c r="D80" s="231" t="s">
        <v>13</v>
      </c>
      <c r="E80" s="231"/>
      <c r="F80" s="231"/>
      <c r="G80" s="231"/>
      <c r="H80" s="231"/>
      <c r="I80" s="231"/>
      <c r="J80" s="254"/>
      <c r="K80" s="110"/>
    </row>
    <row r="81" spans="1:11" s="3" customFormat="1" ht="52.5" customHeight="1" x14ac:dyDescent="0.3">
      <c r="A81" s="211" t="str">
        <f>наличие!E112</f>
        <v>Трусы женские Макси "Эльза"
бежевый</v>
      </c>
      <c r="B81" s="212"/>
      <c r="C81" s="18">
        <f>наличие!H112</f>
        <v>160</v>
      </c>
      <c r="D81" s="18" t="str">
        <f>наличие!G112</f>
        <v>нет</v>
      </c>
      <c r="E81" s="18" t="str">
        <f>наличие!G113</f>
        <v>нет</v>
      </c>
      <c r="F81" s="18" t="str">
        <f>наличие!G114</f>
        <v>нет</v>
      </c>
      <c r="G81" s="18" t="str">
        <f>наличие!G115</f>
        <v>нет</v>
      </c>
      <c r="H81" s="18" t="str">
        <f>наличие!G116</f>
        <v>нет</v>
      </c>
      <c r="I81" s="18" t="str">
        <f>наличие!G117</f>
        <v>нет</v>
      </c>
      <c r="J81" s="56" t="str">
        <f>наличие!F118</f>
        <v>Итого</v>
      </c>
      <c r="K81" s="20"/>
    </row>
    <row r="82" spans="1:11" s="3" customFormat="1" ht="13.5" customHeight="1" x14ac:dyDescent="0.3">
      <c r="A82" s="207" t="s">
        <v>8</v>
      </c>
      <c r="B82" s="208"/>
      <c r="C82" s="208"/>
      <c r="D82" s="18">
        <f>наличие!I112</f>
        <v>0</v>
      </c>
      <c r="E82" s="18">
        <f>наличие!I113</f>
        <v>0</v>
      </c>
      <c r="F82" s="18">
        <f>наличие!I114</f>
        <v>0</v>
      </c>
      <c r="G82" s="18">
        <f>наличие!I115</f>
        <v>0</v>
      </c>
      <c r="H82" s="18">
        <f>наличие!I116</f>
        <v>0</v>
      </c>
      <c r="I82" s="18">
        <f>наличие!I117</f>
        <v>0</v>
      </c>
      <c r="J82" s="56">
        <f>наличие!I118</f>
        <v>0</v>
      </c>
      <c r="K82" s="20"/>
    </row>
    <row r="83" spans="1:11" s="3" customFormat="1" ht="12.75" customHeight="1" x14ac:dyDescent="0.3">
      <c r="A83" s="207" t="s">
        <v>9</v>
      </c>
      <c r="B83" s="208"/>
      <c r="C83" s="208"/>
      <c r="D83" s="18"/>
      <c r="E83" s="18"/>
      <c r="F83" s="18"/>
      <c r="G83" s="18"/>
      <c r="H83" s="18"/>
      <c r="I83" s="18"/>
      <c r="J83" s="56"/>
      <c r="K83" s="20"/>
    </row>
    <row r="84" spans="1:11" s="3" customFormat="1" ht="13.5" customHeight="1" thickBot="1" x14ac:dyDescent="0.35">
      <c r="A84" s="261" t="s">
        <v>15</v>
      </c>
      <c r="B84" s="262"/>
      <c r="C84" s="262"/>
      <c r="D84" s="245"/>
      <c r="E84" s="245"/>
      <c r="F84" s="245"/>
      <c r="G84" s="245"/>
      <c r="H84" s="245"/>
      <c r="I84" s="245"/>
      <c r="J84" s="246"/>
      <c r="K84" s="110"/>
    </row>
    <row r="85" spans="1:11" s="3" customFormat="1" ht="13.5" customHeight="1" x14ac:dyDescent="0.3">
      <c r="A85" s="232" t="s">
        <v>10</v>
      </c>
      <c r="B85" s="215"/>
      <c r="C85" s="21" t="s">
        <v>12</v>
      </c>
      <c r="D85" s="215" t="s">
        <v>13</v>
      </c>
      <c r="E85" s="215"/>
      <c r="F85" s="215"/>
      <c r="G85" s="215"/>
      <c r="H85" s="215"/>
      <c r="I85" s="215"/>
      <c r="J85" s="216"/>
      <c r="K85" s="110"/>
    </row>
    <row r="86" spans="1:11" s="3" customFormat="1" ht="52.5" customHeight="1" x14ac:dyDescent="0.3">
      <c r="A86" s="211" t="str">
        <f>наличие!E119</f>
        <v>Трусы женские Макси "Эльза"
розовый</v>
      </c>
      <c r="B86" s="212"/>
      <c r="C86" s="18">
        <f>наличие!H119</f>
        <v>160</v>
      </c>
      <c r="D86" s="18" t="str">
        <f>наличие!G119</f>
        <v>нет</v>
      </c>
      <c r="E86" s="18">
        <f>наличие!G120</f>
        <v>48</v>
      </c>
      <c r="F86" s="18">
        <f>наличие!G121</f>
        <v>50</v>
      </c>
      <c r="G86" s="18">
        <f>наличие!G122</f>
        <v>52</v>
      </c>
      <c r="H86" s="18" t="str">
        <f>наличие!G123</f>
        <v>нет</v>
      </c>
      <c r="I86" s="18" t="str">
        <f>наличие!G124</f>
        <v>нет</v>
      </c>
      <c r="J86" s="56" t="str">
        <f>наличие!F125</f>
        <v>Итого</v>
      </c>
      <c r="K86" s="20"/>
    </row>
    <row r="87" spans="1:11" s="3" customFormat="1" ht="13.5" customHeight="1" x14ac:dyDescent="0.3">
      <c r="A87" s="207" t="s">
        <v>8</v>
      </c>
      <c r="B87" s="208"/>
      <c r="C87" s="208"/>
      <c r="D87" s="18">
        <f>наличие!I119</f>
        <v>0</v>
      </c>
      <c r="E87" s="18">
        <f>наличие!I120</f>
        <v>0</v>
      </c>
      <c r="F87" s="18">
        <f>наличие!I121</f>
        <v>0</v>
      </c>
      <c r="G87" s="18">
        <f>наличие!I122</f>
        <v>0</v>
      </c>
      <c r="H87" s="18">
        <f>наличие!I123</f>
        <v>0</v>
      </c>
      <c r="I87" s="18">
        <f>наличие!I124</f>
        <v>0</v>
      </c>
      <c r="J87" s="56">
        <f>наличие!I125</f>
        <v>0</v>
      </c>
      <c r="K87" s="20"/>
    </row>
    <row r="88" spans="1:11" s="3" customFormat="1" ht="12.75" customHeight="1" x14ac:dyDescent="0.3">
      <c r="A88" s="207" t="s">
        <v>9</v>
      </c>
      <c r="B88" s="208"/>
      <c r="C88" s="208"/>
      <c r="D88" s="18"/>
      <c r="E88" s="18"/>
      <c r="F88" s="18"/>
      <c r="G88" s="18"/>
      <c r="H88" s="18"/>
      <c r="I88" s="18"/>
      <c r="J88" s="56"/>
      <c r="K88" s="20"/>
    </row>
    <row r="89" spans="1:11" s="3" customFormat="1" ht="13.5" customHeight="1" x14ac:dyDescent="0.3">
      <c r="A89" s="261" t="s">
        <v>15</v>
      </c>
      <c r="B89" s="262"/>
      <c r="C89" s="262"/>
      <c r="D89" s="245"/>
      <c r="E89" s="245"/>
      <c r="F89" s="245"/>
      <c r="G89" s="245"/>
      <c r="H89" s="245"/>
      <c r="I89" s="245"/>
      <c r="J89" s="246"/>
      <c r="K89" s="110"/>
    </row>
    <row r="90" spans="1:11" ht="21" customHeight="1" thickBot="1" x14ac:dyDescent="0.3">
      <c r="A90" s="252" t="s">
        <v>61</v>
      </c>
      <c r="B90" s="252"/>
      <c r="C90" s="252"/>
      <c r="D90" s="252"/>
      <c r="E90" s="252"/>
      <c r="F90" s="252"/>
      <c r="G90" s="252"/>
      <c r="H90" s="252"/>
      <c r="I90" s="252"/>
      <c r="J90" s="252"/>
      <c r="K90" s="103"/>
    </row>
    <row r="91" spans="1:11" ht="13.5" customHeight="1" x14ac:dyDescent="0.25">
      <c r="A91" s="13" t="s">
        <v>10</v>
      </c>
      <c r="B91" s="21" t="s">
        <v>11</v>
      </c>
      <c r="C91" s="21" t="s">
        <v>12</v>
      </c>
      <c r="D91" s="215" t="s">
        <v>13</v>
      </c>
      <c r="E91" s="215"/>
      <c r="F91" s="215"/>
      <c r="G91" s="215"/>
      <c r="H91" s="215"/>
      <c r="I91" s="215"/>
      <c r="J91" s="65"/>
    </row>
    <row r="92" spans="1:11" ht="66" customHeight="1" x14ac:dyDescent="0.25">
      <c r="A92" s="211" t="str">
        <f>наличие!E128</f>
        <v xml:space="preserve">Трусы женские Слипы Белый горох
 ф. темно-синий
</v>
      </c>
      <c r="B92" s="212"/>
      <c r="C92" s="18">
        <f>наличие!H128</f>
        <v>100</v>
      </c>
      <c r="D92" s="18" t="str">
        <f>наличие!G128</f>
        <v>нет</v>
      </c>
      <c r="E92" s="18" t="str">
        <f>наличие!G129</f>
        <v>нет</v>
      </c>
      <c r="F92" s="18" t="str">
        <f>наличие!G130</f>
        <v>нет</v>
      </c>
      <c r="G92" s="18" t="str">
        <f>наличие!G131</f>
        <v>нет</v>
      </c>
      <c r="H92" s="18" t="str">
        <f>наличие!G132</f>
        <v>нет</v>
      </c>
      <c r="I92" s="229" t="str">
        <f>наличие!F133</f>
        <v>Итого</v>
      </c>
      <c r="J92" s="230"/>
    </row>
    <row r="93" spans="1:11" ht="13.5" customHeight="1" x14ac:dyDescent="0.25">
      <c r="A93" s="207" t="s">
        <v>8</v>
      </c>
      <c r="B93" s="208"/>
      <c r="C93" s="208"/>
      <c r="D93" s="18">
        <f>наличие!I128</f>
        <v>0</v>
      </c>
      <c r="E93" s="18">
        <f>наличие!I129</f>
        <v>0</v>
      </c>
      <c r="F93" s="18">
        <f>наличие!I130</f>
        <v>0</v>
      </c>
      <c r="G93" s="18">
        <f>наличие!I131</f>
        <v>0</v>
      </c>
      <c r="H93" s="18">
        <f>наличие!I132</f>
        <v>0</v>
      </c>
      <c r="I93" s="229">
        <f>наличие!I133</f>
        <v>0</v>
      </c>
      <c r="J93" s="230"/>
    </row>
    <row r="94" spans="1:11" ht="13.5" customHeight="1" x14ac:dyDescent="0.25">
      <c r="A94" s="207" t="s">
        <v>9</v>
      </c>
      <c r="B94" s="208"/>
      <c r="C94" s="208"/>
      <c r="D94" s="18"/>
      <c r="E94" s="18"/>
      <c r="F94" s="18"/>
      <c r="G94" s="18"/>
      <c r="H94" s="55"/>
      <c r="I94" s="233"/>
      <c r="J94" s="234"/>
      <c r="K94" s="110"/>
    </row>
    <row r="95" spans="1:11" ht="13.5" customHeight="1" thickBot="1" x14ac:dyDescent="0.3">
      <c r="A95" s="209" t="s">
        <v>15</v>
      </c>
      <c r="B95" s="210"/>
      <c r="C95" s="210"/>
      <c r="D95" s="222"/>
      <c r="E95" s="222"/>
      <c r="F95" s="222"/>
      <c r="G95" s="222"/>
      <c r="H95" s="222"/>
      <c r="I95" s="222"/>
      <c r="J95" s="223"/>
      <c r="K95" s="110"/>
    </row>
    <row r="96" spans="1:11" ht="13.5" customHeight="1" x14ac:dyDescent="0.25">
      <c r="A96" s="69" t="s">
        <v>10</v>
      </c>
      <c r="B96" s="14" t="s">
        <v>11</v>
      </c>
      <c r="C96" s="14" t="s">
        <v>12</v>
      </c>
      <c r="D96" s="231" t="s">
        <v>13</v>
      </c>
      <c r="E96" s="231"/>
      <c r="F96" s="231"/>
      <c r="G96" s="231"/>
      <c r="H96" s="231"/>
      <c r="I96" s="231"/>
      <c r="J96" s="67"/>
    </row>
    <row r="97" spans="1:11" ht="55.5" customHeight="1" x14ac:dyDescent="0.25">
      <c r="A97" s="211" t="str">
        <f>наличие!E134</f>
        <v xml:space="preserve">Трусы женские Слипы Коричневый леопард
</v>
      </c>
      <c r="B97" s="212"/>
      <c r="C97" s="18">
        <f>наличие!H134</f>
        <v>100</v>
      </c>
      <c r="D97" s="18" t="str">
        <f>наличие!G134</f>
        <v>нет</v>
      </c>
      <c r="E97" s="18" t="str">
        <f>наличие!G135</f>
        <v>нет</v>
      </c>
      <c r="F97" s="18" t="str">
        <f>наличие!G136</f>
        <v>нет</v>
      </c>
      <c r="G97" s="18" t="str">
        <f>наличие!G137</f>
        <v>нет</v>
      </c>
      <c r="H97" s="18">
        <f>наличие!G138</f>
        <v>50</v>
      </c>
      <c r="I97" s="18" t="str">
        <f>наличие!G139</f>
        <v>нет</v>
      </c>
      <c r="J97" s="56" t="str">
        <f>наличие!F140</f>
        <v>Итого</v>
      </c>
    </row>
    <row r="98" spans="1:11" ht="13.5" customHeight="1" x14ac:dyDescent="0.25">
      <c r="A98" s="207" t="s">
        <v>8</v>
      </c>
      <c r="B98" s="208"/>
      <c r="C98" s="208"/>
      <c r="D98" s="18">
        <f>наличие!I134</f>
        <v>0</v>
      </c>
      <c r="E98" s="18">
        <f>наличие!I135</f>
        <v>0</v>
      </c>
      <c r="F98" s="18">
        <f>наличие!I136</f>
        <v>0</v>
      </c>
      <c r="G98" s="18">
        <f>наличие!I137</f>
        <v>0</v>
      </c>
      <c r="H98" s="18">
        <f>наличие!I138</f>
        <v>0</v>
      </c>
      <c r="I98" s="18">
        <f>наличие!I139</f>
        <v>0</v>
      </c>
      <c r="J98" s="56">
        <f>наличие!I140</f>
        <v>0</v>
      </c>
    </row>
    <row r="99" spans="1:11" ht="13.5" customHeight="1" x14ac:dyDescent="0.25">
      <c r="A99" s="207" t="s">
        <v>9</v>
      </c>
      <c r="B99" s="208"/>
      <c r="C99" s="208"/>
      <c r="D99" s="18"/>
      <c r="E99" s="18"/>
      <c r="F99" s="18"/>
      <c r="G99" s="18"/>
      <c r="H99" s="55"/>
      <c r="I99" s="233"/>
      <c r="J99" s="234"/>
      <c r="K99" s="110"/>
    </row>
    <row r="100" spans="1:11" ht="13.5" customHeight="1" thickBot="1" x14ac:dyDescent="0.3">
      <c r="A100" s="209" t="s">
        <v>15</v>
      </c>
      <c r="B100" s="210"/>
      <c r="C100" s="210"/>
      <c r="D100" s="222"/>
      <c r="E100" s="222"/>
      <c r="F100" s="222"/>
      <c r="G100" s="222"/>
      <c r="H100" s="222"/>
      <c r="I100" s="222"/>
      <c r="J100" s="223"/>
      <c r="K100" s="110"/>
    </row>
    <row r="101" spans="1:11" ht="13.5" customHeight="1" x14ac:dyDescent="0.25">
      <c r="A101" s="69" t="s">
        <v>10</v>
      </c>
      <c r="B101" s="14" t="s">
        <v>11</v>
      </c>
      <c r="C101" s="14" t="s">
        <v>12</v>
      </c>
      <c r="D101" s="231" t="s">
        <v>13</v>
      </c>
      <c r="E101" s="231"/>
      <c r="F101" s="231"/>
      <c r="G101" s="231"/>
      <c r="H101" s="231"/>
      <c r="I101" s="231"/>
      <c r="J101" s="67"/>
    </row>
    <row r="102" spans="1:11" ht="55.5" customHeight="1" x14ac:dyDescent="0.25">
      <c r="A102" s="211" t="str">
        <f>наличие!E141</f>
        <v xml:space="preserve">Трусы женские Слипы Леопард
</v>
      </c>
      <c r="B102" s="212"/>
      <c r="C102" s="18">
        <f>наличие!H141</f>
        <v>100</v>
      </c>
      <c r="D102" s="18" t="str">
        <f>наличие!G141</f>
        <v>нет</v>
      </c>
      <c r="E102" s="18">
        <f>наличие!G142</f>
        <v>44</v>
      </c>
      <c r="F102" s="18">
        <f>наличие!G143</f>
        <v>46</v>
      </c>
      <c r="G102" s="18">
        <f>наличие!G144</f>
        <v>48</v>
      </c>
      <c r="H102" s="18">
        <f>наличие!G145</f>
        <v>50</v>
      </c>
      <c r="I102" s="229" t="str">
        <f>наличие!F146</f>
        <v>Итого</v>
      </c>
      <c r="J102" s="230"/>
    </row>
    <row r="103" spans="1:11" ht="13.5" customHeight="1" x14ac:dyDescent="0.25">
      <c r="A103" s="207" t="s">
        <v>8</v>
      </c>
      <c r="B103" s="208"/>
      <c r="C103" s="208"/>
      <c r="D103" s="18">
        <f>наличие!I141</f>
        <v>0</v>
      </c>
      <c r="E103" s="18">
        <f>наличие!I142</f>
        <v>0</v>
      </c>
      <c r="F103" s="18">
        <f>наличие!I143</f>
        <v>0</v>
      </c>
      <c r="G103" s="18">
        <f>наличие!I144</f>
        <v>0</v>
      </c>
      <c r="H103" s="18">
        <f>наличие!I145</f>
        <v>0</v>
      </c>
      <c r="I103" s="229">
        <f>наличие!I146</f>
        <v>0</v>
      </c>
      <c r="J103" s="230"/>
    </row>
    <row r="104" spans="1:11" ht="13.5" customHeight="1" x14ac:dyDescent="0.25">
      <c r="A104" s="207" t="s">
        <v>9</v>
      </c>
      <c r="B104" s="208"/>
      <c r="C104" s="208"/>
      <c r="D104" s="18"/>
      <c r="E104" s="18"/>
      <c r="F104" s="18"/>
      <c r="G104" s="18"/>
      <c r="H104" s="55"/>
      <c r="I104" s="233"/>
      <c r="J104" s="234"/>
      <c r="K104" s="110"/>
    </row>
    <row r="105" spans="1:11" ht="13.5" customHeight="1" thickBot="1" x14ac:dyDescent="0.3">
      <c r="A105" s="209" t="s">
        <v>15</v>
      </c>
      <c r="B105" s="210"/>
      <c r="C105" s="210"/>
      <c r="D105" s="222"/>
      <c r="E105" s="222"/>
      <c r="F105" s="222"/>
      <c r="G105" s="222"/>
      <c r="H105" s="222"/>
      <c r="I105" s="222"/>
      <c r="J105" s="223"/>
      <c r="K105" s="110"/>
    </row>
    <row r="106" spans="1:11" ht="13.5" customHeight="1" x14ac:dyDescent="0.25">
      <c r="A106" s="69" t="s">
        <v>10</v>
      </c>
      <c r="B106" s="14" t="s">
        <v>11</v>
      </c>
      <c r="C106" s="14" t="s">
        <v>12</v>
      </c>
      <c r="D106" s="231" t="s">
        <v>13</v>
      </c>
      <c r="E106" s="231"/>
      <c r="F106" s="231"/>
      <c r="G106" s="231"/>
      <c r="H106" s="231"/>
      <c r="I106" s="231"/>
      <c r="J106" s="67"/>
    </row>
    <row r="107" spans="1:11" ht="55.5" customHeight="1" x14ac:dyDescent="0.25">
      <c r="A107" s="211" t="str">
        <f>наличие!E147</f>
        <v xml:space="preserve">Трусы женские Слипы Цветы на джинсе
</v>
      </c>
      <c r="B107" s="212"/>
      <c r="C107" s="18">
        <f>наличие!H147</f>
        <v>100</v>
      </c>
      <c r="D107" s="18">
        <f>наличие!G147</f>
        <v>42</v>
      </c>
      <c r="E107" s="18" t="str">
        <f>наличие!G148</f>
        <v>нет</v>
      </c>
      <c r="F107" s="18" t="str">
        <f>наличие!G149</f>
        <v>нет</v>
      </c>
      <c r="G107" s="18" t="str">
        <f>наличие!G150</f>
        <v>нет</v>
      </c>
      <c r="H107" s="18" t="str">
        <f>наличие!G151</f>
        <v>нет</v>
      </c>
      <c r="I107" s="229" t="str">
        <f>наличие!F152</f>
        <v>Итого</v>
      </c>
      <c r="J107" s="230"/>
    </row>
    <row r="108" spans="1:11" ht="13.5" customHeight="1" x14ac:dyDescent="0.25">
      <c r="A108" s="207" t="s">
        <v>8</v>
      </c>
      <c r="B108" s="208"/>
      <c r="C108" s="208"/>
      <c r="D108" s="18">
        <f>наличие!I147</f>
        <v>0</v>
      </c>
      <c r="E108" s="18">
        <f>наличие!I148</f>
        <v>0</v>
      </c>
      <c r="F108" s="18">
        <f>наличие!I149</f>
        <v>0</v>
      </c>
      <c r="G108" s="18">
        <f>наличие!I150</f>
        <v>0</v>
      </c>
      <c r="H108" s="18">
        <f>наличие!I151</f>
        <v>0</v>
      </c>
      <c r="I108" s="229">
        <f>наличие!I152</f>
        <v>0</v>
      </c>
      <c r="J108" s="230"/>
    </row>
    <row r="109" spans="1:11" ht="13.5" customHeight="1" x14ac:dyDescent="0.25">
      <c r="A109" s="207" t="s">
        <v>9</v>
      </c>
      <c r="B109" s="208"/>
      <c r="C109" s="208"/>
      <c r="D109" s="18"/>
      <c r="E109" s="18"/>
      <c r="F109" s="18"/>
      <c r="G109" s="18"/>
      <c r="H109" s="55"/>
      <c r="I109" s="233"/>
      <c r="J109" s="234"/>
      <c r="K109" s="110"/>
    </row>
    <row r="110" spans="1:11" ht="13.5" customHeight="1" thickBot="1" x14ac:dyDescent="0.3">
      <c r="A110" s="261" t="s">
        <v>15</v>
      </c>
      <c r="B110" s="262"/>
      <c r="C110" s="262"/>
      <c r="D110" s="245"/>
      <c r="E110" s="245"/>
      <c r="F110" s="245"/>
      <c r="G110" s="245"/>
      <c r="H110" s="245"/>
      <c r="I110" s="245"/>
      <c r="J110" s="246"/>
      <c r="K110" s="110"/>
    </row>
    <row r="111" spans="1:11" ht="13.5" customHeight="1" x14ac:dyDescent="0.25">
      <c r="A111" s="13" t="s">
        <v>10</v>
      </c>
      <c r="B111" s="21" t="s">
        <v>11</v>
      </c>
      <c r="C111" s="21" t="s">
        <v>12</v>
      </c>
      <c r="D111" s="215" t="s">
        <v>13</v>
      </c>
      <c r="E111" s="215"/>
      <c r="F111" s="215"/>
      <c r="G111" s="215"/>
      <c r="H111" s="215"/>
      <c r="I111" s="215"/>
      <c r="J111" s="216"/>
      <c r="K111" s="110"/>
    </row>
    <row r="112" spans="1:11" ht="55.5" customHeight="1" x14ac:dyDescent="0.25">
      <c r="A112" s="211" t="str">
        <f>наличие!E153</f>
        <v xml:space="preserve">Трусы женские Слипы Маленькие цветы
</v>
      </c>
      <c r="B112" s="212"/>
      <c r="C112" s="18">
        <f>наличие!H153</f>
        <v>100</v>
      </c>
      <c r="D112" s="18">
        <f>наличие!G153</f>
        <v>42</v>
      </c>
      <c r="E112" s="18" t="str">
        <f>наличие!G154</f>
        <v>нет</v>
      </c>
      <c r="F112" s="18" t="str">
        <f>наличие!G155</f>
        <v>нет</v>
      </c>
      <c r="G112" s="18" t="str">
        <f>наличие!G156</f>
        <v>нет</v>
      </c>
      <c r="H112" s="18" t="str">
        <f>наличие!G157</f>
        <v>нет</v>
      </c>
      <c r="I112" s="229" t="str">
        <f>наличие!F158</f>
        <v>Итого</v>
      </c>
      <c r="J112" s="230"/>
    </row>
    <row r="113" spans="1:12" ht="13.5" customHeight="1" x14ac:dyDescent="0.25">
      <c r="A113" s="207" t="s">
        <v>8</v>
      </c>
      <c r="B113" s="208"/>
      <c r="C113" s="208"/>
      <c r="D113" s="18">
        <f>наличие!I153</f>
        <v>0</v>
      </c>
      <c r="E113" s="18">
        <f>наличие!I154</f>
        <v>0</v>
      </c>
      <c r="F113" s="18">
        <f>наличие!I155</f>
        <v>0</v>
      </c>
      <c r="G113" s="18">
        <f>наличие!I156</f>
        <v>0</v>
      </c>
      <c r="H113" s="18">
        <f>наличие!I157</f>
        <v>0</v>
      </c>
      <c r="I113" s="229">
        <f>наличие!I158</f>
        <v>0</v>
      </c>
      <c r="J113" s="230"/>
    </row>
    <row r="114" spans="1:12" ht="13.5" customHeight="1" x14ac:dyDescent="0.25">
      <c r="A114" s="207" t="s">
        <v>9</v>
      </c>
      <c r="B114" s="208"/>
      <c r="C114" s="208"/>
      <c r="D114" s="18"/>
      <c r="E114" s="18"/>
      <c r="F114" s="18"/>
      <c r="G114" s="18"/>
      <c r="H114" s="55"/>
      <c r="I114" s="233"/>
      <c r="J114" s="234"/>
      <c r="K114" s="110"/>
    </row>
    <row r="115" spans="1:12" ht="13.5" customHeight="1" thickBot="1" x14ac:dyDescent="0.3">
      <c r="A115" s="209" t="s">
        <v>15</v>
      </c>
      <c r="B115" s="210"/>
      <c r="C115" s="210"/>
      <c r="D115" s="222"/>
      <c r="E115" s="222"/>
      <c r="F115" s="222"/>
      <c r="G115" s="222"/>
      <c r="H115" s="222"/>
      <c r="I115" s="222"/>
      <c r="J115" s="223"/>
      <c r="K115" s="110"/>
    </row>
    <row r="116" spans="1:12" ht="13.5" customHeight="1" x14ac:dyDescent="0.25">
      <c r="A116" s="69" t="s">
        <v>10</v>
      </c>
      <c r="B116" s="14" t="s">
        <v>11</v>
      </c>
      <c r="C116" s="14" t="s">
        <v>12</v>
      </c>
      <c r="D116" s="231" t="s">
        <v>13</v>
      </c>
      <c r="E116" s="231"/>
      <c r="F116" s="231"/>
      <c r="G116" s="231"/>
      <c r="H116" s="231"/>
      <c r="I116" s="231"/>
      <c r="J116" s="67"/>
    </row>
    <row r="117" spans="1:12" ht="55.5" customHeight="1" x14ac:dyDescent="0.25">
      <c r="A117" s="211" t="str">
        <f>наличие!E165</f>
        <v xml:space="preserve">Трусы женские Слипы Мильфлер
</v>
      </c>
      <c r="B117" s="212"/>
      <c r="C117" s="18">
        <f>наличие!H159</f>
        <v>100</v>
      </c>
      <c r="D117" s="18" t="str">
        <f>наличие!G165</f>
        <v>нет</v>
      </c>
      <c r="E117" s="18" t="str">
        <f>наличие!G166</f>
        <v>нет</v>
      </c>
      <c r="F117" s="18">
        <f>наличие!G167</f>
        <v>46</v>
      </c>
      <c r="G117" s="18">
        <f>наличие!G168</f>
        <v>48</v>
      </c>
      <c r="H117" s="18" t="str">
        <f>наличие!G169</f>
        <v>нет</v>
      </c>
      <c r="I117" s="229" t="str">
        <f>наличие!F170</f>
        <v>Итого</v>
      </c>
      <c r="J117" s="230"/>
    </row>
    <row r="118" spans="1:12" ht="13.5" customHeight="1" x14ac:dyDescent="0.25">
      <c r="A118" s="207" t="s">
        <v>8</v>
      </c>
      <c r="B118" s="208"/>
      <c r="C118" s="208"/>
      <c r="D118" s="18">
        <f>наличие!I165</f>
        <v>0</v>
      </c>
      <c r="E118" s="18">
        <f>наличие!I166</f>
        <v>0</v>
      </c>
      <c r="F118" s="18">
        <f>наличие!I167</f>
        <v>0</v>
      </c>
      <c r="G118" s="18">
        <f>наличие!I168</f>
        <v>0</v>
      </c>
      <c r="H118" s="18">
        <f>наличие!I169</f>
        <v>0</v>
      </c>
      <c r="I118" s="229">
        <f>наличие!I170</f>
        <v>0</v>
      </c>
      <c r="J118" s="230"/>
    </row>
    <row r="119" spans="1:12" ht="13.5" customHeight="1" x14ac:dyDescent="0.25">
      <c r="A119" s="207" t="s">
        <v>9</v>
      </c>
      <c r="B119" s="208"/>
      <c r="C119" s="208"/>
      <c r="D119" s="18"/>
      <c r="E119" s="18"/>
      <c r="F119" s="18"/>
      <c r="G119" s="18"/>
      <c r="H119" s="55"/>
      <c r="I119" s="233"/>
      <c r="J119" s="234"/>
      <c r="K119" s="110"/>
    </row>
    <row r="120" spans="1:12" ht="13.5" customHeight="1" thickBot="1" x14ac:dyDescent="0.3">
      <c r="A120" s="209" t="s">
        <v>15</v>
      </c>
      <c r="B120" s="210"/>
      <c r="C120" s="210"/>
      <c r="D120" s="222"/>
      <c r="E120" s="222"/>
      <c r="F120" s="222"/>
      <c r="G120" s="222"/>
      <c r="H120" s="222"/>
      <c r="I120" s="222"/>
      <c r="J120" s="223"/>
      <c r="K120" s="110"/>
    </row>
    <row r="121" spans="1:12" ht="13.5" customHeight="1" x14ac:dyDescent="0.25">
      <c r="A121" s="69" t="s">
        <v>10</v>
      </c>
      <c r="B121" s="14" t="s">
        <v>11</v>
      </c>
      <c r="C121" s="14" t="s">
        <v>12</v>
      </c>
      <c r="D121" s="231" t="s">
        <v>13</v>
      </c>
      <c r="E121" s="231"/>
      <c r="F121" s="231"/>
      <c r="G121" s="231"/>
      <c r="H121" s="231"/>
      <c r="I121" s="231"/>
      <c r="J121" s="67"/>
    </row>
    <row r="122" spans="1:12" ht="55.5" customHeight="1" x14ac:dyDescent="0.25">
      <c r="A122" s="211" t="str">
        <f>наличие!E171</f>
        <v xml:space="preserve">Трусы женские Слипы в рубчик пудра
</v>
      </c>
      <c r="B122" s="212"/>
      <c r="C122" s="18">
        <f>наличие!H171</f>
        <v>100</v>
      </c>
      <c r="D122" s="18">
        <f>наличие!G171</f>
        <v>42</v>
      </c>
      <c r="E122" s="18" t="str">
        <f>наличие!G172</f>
        <v>нет</v>
      </c>
      <c r="F122" s="18" t="str">
        <f>наличие!G173</f>
        <v>нет</v>
      </c>
      <c r="G122" s="18" t="str">
        <f>наличие!G174</f>
        <v>нет</v>
      </c>
      <c r="H122" s="18" t="str">
        <f>наличие!G175</f>
        <v>нет</v>
      </c>
      <c r="I122" s="229" t="str">
        <f>наличие!F176</f>
        <v>Итого</v>
      </c>
      <c r="J122" s="230"/>
    </row>
    <row r="123" spans="1:12" ht="13.5" customHeight="1" x14ac:dyDescent="0.25">
      <c r="A123" s="207" t="s">
        <v>8</v>
      </c>
      <c r="B123" s="208"/>
      <c r="C123" s="208"/>
      <c r="D123" s="18">
        <f>наличие!I171</f>
        <v>0</v>
      </c>
      <c r="E123" s="18">
        <f>наличие!I172</f>
        <v>0</v>
      </c>
      <c r="F123" s="18">
        <f>наличие!I173</f>
        <v>0</v>
      </c>
      <c r="G123" s="18">
        <f>наличие!I174</f>
        <v>0</v>
      </c>
      <c r="H123" s="18">
        <f>наличие!I175</f>
        <v>0</v>
      </c>
      <c r="I123" s="229">
        <f>наличие!I176</f>
        <v>0</v>
      </c>
      <c r="J123" s="230"/>
    </row>
    <row r="124" spans="1:12" ht="13.5" customHeight="1" x14ac:dyDescent="0.25">
      <c r="A124" s="207" t="s">
        <v>9</v>
      </c>
      <c r="B124" s="208"/>
      <c r="C124" s="208"/>
      <c r="D124" s="18"/>
      <c r="E124" s="18"/>
      <c r="F124" s="18"/>
      <c r="G124" s="18"/>
      <c r="H124" s="55"/>
      <c r="I124" s="233"/>
      <c r="J124" s="234"/>
      <c r="K124" s="110"/>
    </row>
    <row r="125" spans="1:12" ht="13.5" customHeight="1" thickBot="1" x14ac:dyDescent="0.3">
      <c r="A125" s="209" t="s">
        <v>15</v>
      </c>
      <c r="B125" s="210"/>
      <c r="C125" s="210"/>
      <c r="D125" s="222"/>
      <c r="E125" s="222"/>
      <c r="F125" s="222"/>
      <c r="G125" s="222"/>
      <c r="H125" s="222"/>
      <c r="I125" s="222"/>
      <c r="J125" s="223"/>
      <c r="K125" s="110"/>
    </row>
    <row r="126" spans="1:12" ht="21" customHeight="1" thickBot="1" x14ac:dyDescent="0.3">
      <c r="A126" s="252" t="str">
        <f>наличие!A178</f>
        <v>Трусы женские Бразильяна "TON"</v>
      </c>
      <c r="B126" s="252"/>
      <c r="C126" s="252"/>
      <c r="D126" s="252"/>
      <c r="E126" s="252"/>
      <c r="F126" s="252"/>
      <c r="G126" s="252"/>
      <c r="H126" s="252"/>
      <c r="I126" s="252"/>
      <c r="J126" s="252"/>
      <c r="K126" s="103"/>
    </row>
    <row r="127" spans="1:12" s="3" customFormat="1" ht="13.5" customHeight="1" x14ac:dyDescent="0.3">
      <c r="A127" s="213" t="s">
        <v>10</v>
      </c>
      <c r="B127" s="214"/>
      <c r="C127" s="21" t="s">
        <v>12</v>
      </c>
      <c r="D127" s="235" t="s">
        <v>13</v>
      </c>
      <c r="E127" s="236"/>
      <c r="F127" s="236"/>
      <c r="G127" s="236"/>
      <c r="H127" s="236"/>
      <c r="I127" s="236"/>
      <c r="J127" s="236"/>
      <c r="K127" s="236"/>
      <c r="L127" s="237"/>
    </row>
    <row r="128" spans="1:12" s="3" customFormat="1" ht="48" customHeight="1" x14ac:dyDescent="0.3">
      <c r="A128" s="205" t="str">
        <f>наличие!E179</f>
        <v>Трусы женские  Бразильяна "TON"                          белый</v>
      </c>
      <c r="B128" s="206"/>
      <c r="C128" s="18">
        <f>наличие!H179</f>
        <v>100</v>
      </c>
      <c r="D128" s="18">
        <f>наличие!G179</f>
        <v>42</v>
      </c>
      <c r="E128" s="18" t="str">
        <f>наличие!G180</f>
        <v>нет</v>
      </c>
      <c r="F128" s="18" t="str">
        <f>наличие!G181</f>
        <v>нет</v>
      </c>
      <c r="G128" s="18" t="str">
        <f>наличие!G182</f>
        <v>нет</v>
      </c>
      <c r="H128" s="18" t="str">
        <f>наличие!G183</f>
        <v>нет</v>
      </c>
      <c r="I128" s="18" t="str">
        <f>наличие!G184</f>
        <v>нет</v>
      </c>
      <c r="J128" s="18" t="str">
        <f>наличие!G185</f>
        <v>нет</v>
      </c>
      <c r="K128" s="18" t="str">
        <f>наличие!G186</f>
        <v>нет</v>
      </c>
      <c r="L128" s="56" t="str">
        <f>наличие!F187</f>
        <v>Итого</v>
      </c>
    </row>
    <row r="129" spans="1:12" s="3" customFormat="1" ht="13.5" customHeight="1" x14ac:dyDescent="0.3">
      <c r="A129" s="207" t="s">
        <v>8</v>
      </c>
      <c r="B129" s="208"/>
      <c r="C129" s="208"/>
      <c r="D129" s="18">
        <f>наличие!I179</f>
        <v>0</v>
      </c>
      <c r="E129" s="18">
        <f>наличие!I180</f>
        <v>0</v>
      </c>
      <c r="F129" s="18">
        <f>наличие!I181</f>
        <v>0</v>
      </c>
      <c r="G129" s="18">
        <f>наличие!I182</f>
        <v>0</v>
      </c>
      <c r="H129" s="18">
        <f>наличие!I183</f>
        <v>0</v>
      </c>
      <c r="I129" s="18">
        <f>наличие!I184</f>
        <v>0</v>
      </c>
      <c r="J129" s="18">
        <f>наличие!I185</f>
        <v>0</v>
      </c>
      <c r="K129" s="18">
        <f>наличие!I186</f>
        <v>0</v>
      </c>
      <c r="L129" s="56">
        <f>наличие!I187</f>
        <v>0</v>
      </c>
    </row>
    <row r="130" spans="1:12" s="3" customFormat="1" ht="13.5" customHeight="1" x14ac:dyDescent="0.3">
      <c r="A130" s="207" t="s">
        <v>9</v>
      </c>
      <c r="B130" s="208"/>
      <c r="C130" s="208"/>
      <c r="D130" s="18"/>
      <c r="E130" s="18"/>
      <c r="F130" s="18"/>
      <c r="G130" s="18"/>
      <c r="H130" s="18"/>
      <c r="I130" s="18"/>
      <c r="J130" s="19"/>
      <c r="K130" s="59"/>
      <c r="L130" s="60"/>
    </row>
    <row r="131" spans="1:12" s="3" customFormat="1" ht="13.5" customHeight="1" thickBot="1" x14ac:dyDescent="0.35">
      <c r="A131" s="209" t="s">
        <v>15</v>
      </c>
      <c r="B131" s="210"/>
      <c r="C131" s="210"/>
      <c r="D131" s="224"/>
      <c r="E131" s="225"/>
      <c r="F131" s="225"/>
      <c r="G131" s="225"/>
      <c r="H131" s="225"/>
      <c r="I131" s="225"/>
      <c r="J131" s="225"/>
      <c r="K131" s="225"/>
      <c r="L131" s="226"/>
    </row>
    <row r="132" spans="1:12" s="3" customFormat="1" ht="13.5" customHeight="1" x14ac:dyDescent="0.3">
      <c r="A132" s="213" t="s">
        <v>10</v>
      </c>
      <c r="B132" s="214"/>
      <c r="C132" s="21" t="s">
        <v>12</v>
      </c>
      <c r="D132" s="235" t="s">
        <v>13</v>
      </c>
      <c r="E132" s="236"/>
      <c r="F132" s="236"/>
      <c r="G132" s="236"/>
      <c r="H132" s="236"/>
      <c r="I132" s="236"/>
      <c r="J132" s="236"/>
      <c r="K132" s="236"/>
      <c r="L132" s="237"/>
    </row>
    <row r="133" spans="1:12" s="3" customFormat="1" ht="48" customHeight="1" x14ac:dyDescent="0.3">
      <c r="A133" s="205" t="str">
        <f>наличие!E188</f>
        <v>Трусы женские  Бразильяна "TON"                          черный</v>
      </c>
      <c r="B133" s="206"/>
      <c r="C133" s="18">
        <f>наличие!H188</f>
        <v>100</v>
      </c>
      <c r="D133" s="18">
        <f>наличие!G188</f>
        <v>42</v>
      </c>
      <c r="E133" s="18" t="str">
        <f>наличие!G189</f>
        <v>нет</v>
      </c>
      <c r="F133" s="18" t="str">
        <f>наличие!G190</f>
        <v>нет</v>
      </c>
      <c r="G133" s="18" t="str">
        <f>наличие!G191</f>
        <v>нет</v>
      </c>
      <c r="H133" s="18" t="str">
        <f>наличие!G192</f>
        <v>нет</v>
      </c>
      <c r="I133" s="18" t="str">
        <f>наличие!G193</f>
        <v>нет</v>
      </c>
      <c r="J133" s="18" t="str">
        <f>наличие!G194</f>
        <v>нет</v>
      </c>
      <c r="K133" s="18" t="str">
        <f>наличие!G195</f>
        <v>нет</v>
      </c>
      <c r="L133" s="56" t="str">
        <f>наличие!F196</f>
        <v>Итого</v>
      </c>
    </row>
    <row r="134" spans="1:12" s="3" customFormat="1" ht="13.5" customHeight="1" x14ac:dyDescent="0.3">
      <c r="A134" s="207" t="s">
        <v>8</v>
      </c>
      <c r="B134" s="208"/>
      <c r="C134" s="208"/>
      <c r="D134" s="18">
        <f>наличие!I188</f>
        <v>0</v>
      </c>
      <c r="E134" s="18">
        <f>наличие!I189</f>
        <v>0</v>
      </c>
      <c r="F134" s="18">
        <f>наличие!I190</f>
        <v>0</v>
      </c>
      <c r="G134" s="18">
        <f>наличие!I191</f>
        <v>0</v>
      </c>
      <c r="H134" s="18">
        <f>наличие!I192</f>
        <v>0</v>
      </c>
      <c r="I134" s="18">
        <f>наличие!I193</f>
        <v>0</v>
      </c>
      <c r="J134" s="18">
        <f>наличие!I194</f>
        <v>0</v>
      </c>
      <c r="K134" s="18">
        <f>наличие!I195</f>
        <v>0</v>
      </c>
      <c r="L134" s="56">
        <f>наличие!I196</f>
        <v>0</v>
      </c>
    </row>
    <row r="135" spans="1:12" s="3" customFormat="1" ht="13.5" customHeight="1" x14ac:dyDescent="0.3">
      <c r="A135" s="207" t="s">
        <v>9</v>
      </c>
      <c r="B135" s="208"/>
      <c r="C135" s="208"/>
      <c r="D135" s="18"/>
      <c r="E135" s="18"/>
      <c r="F135" s="18"/>
      <c r="G135" s="18"/>
      <c r="H135" s="18"/>
      <c r="I135" s="18"/>
      <c r="J135" s="19"/>
      <c r="K135" s="59"/>
      <c r="L135" s="60"/>
    </row>
    <row r="136" spans="1:12" s="3" customFormat="1" ht="13.5" customHeight="1" thickBot="1" x14ac:dyDescent="0.35">
      <c r="A136" s="209" t="s">
        <v>15</v>
      </c>
      <c r="B136" s="210"/>
      <c r="C136" s="210"/>
      <c r="D136" s="224"/>
      <c r="E136" s="225"/>
      <c r="F136" s="225"/>
      <c r="G136" s="225"/>
      <c r="H136" s="225"/>
      <c r="I136" s="225"/>
      <c r="J136" s="225"/>
      <c r="K136" s="225"/>
      <c r="L136" s="226"/>
    </row>
    <row r="137" spans="1:12" s="3" customFormat="1" ht="13.5" customHeight="1" x14ac:dyDescent="0.3">
      <c r="A137" s="213" t="s">
        <v>10</v>
      </c>
      <c r="B137" s="214"/>
      <c r="C137" s="21" t="s">
        <v>12</v>
      </c>
      <c r="D137" s="235" t="s">
        <v>13</v>
      </c>
      <c r="E137" s="236"/>
      <c r="F137" s="236"/>
      <c r="G137" s="236"/>
      <c r="H137" s="236"/>
      <c r="I137" s="236"/>
      <c r="J137" s="236"/>
      <c r="K137" s="236"/>
      <c r="L137" s="237"/>
    </row>
    <row r="138" spans="1:12" s="3" customFormat="1" ht="48" customHeight="1" x14ac:dyDescent="0.3">
      <c r="A138" s="205" t="str">
        <f>наличие!E197</f>
        <v>Трусы женские  Бразильяна "TON"                          розовый</v>
      </c>
      <c r="B138" s="206"/>
      <c r="C138" s="18">
        <f>наличие!H197</f>
        <v>100</v>
      </c>
      <c r="D138" s="18">
        <f>наличие!G197</f>
        <v>42</v>
      </c>
      <c r="E138" s="18" t="str">
        <f>наличие!G198</f>
        <v>нет</v>
      </c>
      <c r="F138" s="18" t="str">
        <f>наличие!G199</f>
        <v>нет</v>
      </c>
      <c r="G138" s="18" t="str">
        <f>наличие!G200</f>
        <v>нет</v>
      </c>
      <c r="H138" s="18" t="str">
        <f>наличие!G201</f>
        <v>нет</v>
      </c>
      <c r="I138" s="18" t="str">
        <f>наличие!G202</f>
        <v>нет</v>
      </c>
      <c r="J138" s="18" t="str">
        <f>наличие!G203</f>
        <v>нет</v>
      </c>
      <c r="K138" s="18" t="str">
        <f>наличие!G204</f>
        <v>нет</v>
      </c>
      <c r="L138" s="56" t="str">
        <f>наличие!F205</f>
        <v>Итого</v>
      </c>
    </row>
    <row r="139" spans="1:12" s="3" customFormat="1" ht="13.5" customHeight="1" x14ac:dyDescent="0.3">
      <c r="A139" s="207" t="s">
        <v>8</v>
      </c>
      <c r="B139" s="208"/>
      <c r="C139" s="208"/>
      <c r="D139" s="18">
        <f>наличие!I197</f>
        <v>0</v>
      </c>
      <c r="E139" s="18">
        <f>наличие!I198</f>
        <v>0</v>
      </c>
      <c r="F139" s="18">
        <f>наличие!I199</f>
        <v>0</v>
      </c>
      <c r="G139" s="18">
        <f>наличие!I200</f>
        <v>0</v>
      </c>
      <c r="H139" s="18">
        <f>наличие!I201</f>
        <v>0</v>
      </c>
      <c r="I139" s="18">
        <f>наличие!I202</f>
        <v>0</v>
      </c>
      <c r="J139" s="18">
        <f>наличие!I203</f>
        <v>0</v>
      </c>
      <c r="K139" s="18">
        <f>наличие!I204</f>
        <v>0</v>
      </c>
      <c r="L139" s="56">
        <f>наличие!I205</f>
        <v>0</v>
      </c>
    </row>
    <row r="140" spans="1:12" s="3" customFormat="1" ht="13.5" customHeight="1" x14ac:dyDescent="0.3">
      <c r="A140" s="207" t="s">
        <v>9</v>
      </c>
      <c r="B140" s="208"/>
      <c r="C140" s="208"/>
      <c r="D140" s="18"/>
      <c r="E140" s="18"/>
      <c r="F140" s="18"/>
      <c r="G140" s="18"/>
      <c r="H140" s="18"/>
      <c r="I140" s="18"/>
      <c r="J140" s="19"/>
      <c r="K140" s="59"/>
      <c r="L140" s="60"/>
    </row>
    <row r="141" spans="1:12" s="3" customFormat="1" ht="13.5" customHeight="1" thickBot="1" x14ac:dyDescent="0.35">
      <c r="A141" s="209" t="s">
        <v>15</v>
      </c>
      <c r="B141" s="210"/>
      <c r="C141" s="210"/>
      <c r="D141" s="224"/>
      <c r="E141" s="225"/>
      <c r="F141" s="225"/>
      <c r="G141" s="225"/>
      <c r="H141" s="225"/>
      <c r="I141" s="225"/>
      <c r="J141" s="225"/>
      <c r="K141" s="225"/>
      <c r="L141" s="226"/>
    </row>
    <row r="142" spans="1:12" s="3" customFormat="1" ht="13.5" customHeight="1" x14ac:dyDescent="0.3">
      <c r="A142" s="241" t="s">
        <v>10</v>
      </c>
      <c r="B142" s="242"/>
      <c r="C142" s="14" t="s">
        <v>12</v>
      </c>
      <c r="D142" s="238" t="s">
        <v>13</v>
      </c>
      <c r="E142" s="239"/>
      <c r="F142" s="239"/>
      <c r="G142" s="239"/>
      <c r="H142" s="239"/>
      <c r="I142" s="239"/>
      <c r="J142" s="239"/>
      <c r="K142" s="239"/>
      <c r="L142" s="240"/>
    </row>
    <row r="143" spans="1:12" s="3" customFormat="1" ht="48" customHeight="1" x14ac:dyDescent="0.3">
      <c r="A143" s="205" t="str">
        <f>наличие!E206</f>
        <v>Трусы женские  Бразильяна "TON"                          индиго джинс</v>
      </c>
      <c r="B143" s="206"/>
      <c r="C143" s="18">
        <f>наличие!H206</f>
        <v>100</v>
      </c>
      <c r="D143" s="18">
        <f>наличие!G206</f>
        <v>42</v>
      </c>
      <c r="E143" s="18" t="str">
        <f>наличие!G207</f>
        <v>нет</v>
      </c>
      <c r="F143" s="18" t="str">
        <f>наличие!G208</f>
        <v>нет</v>
      </c>
      <c r="G143" s="18" t="str">
        <f>наличие!G209</f>
        <v>нет</v>
      </c>
      <c r="H143" s="18" t="str">
        <f>наличие!G210</f>
        <v>нет</v>
      </c>
      <c r="I143" s="18" t="str">
        <f>наличие!G211</f>
        <v>нет</v>
      </c>
      <c r="J143" s="18" t="str">
        <f>наличие!G212</f>
        <v>нет</v>
      </c>
      <c r="K143" s="18" t="str">
        <f>наличие!G213</f>
        <v>нет</v>
      </c>
      <c r="L143" s="56" t="str">
        <f>наличие!F214</f>
        <v>Итого</v>
      </c>
    </row>
    <row r="144" spans="1:12" s="3" customFormat="1" ht="13.5" customHeight="1" x14ac:dyDescent="0.3">
      <c r="A144" s="207" t="s">
        <v>8</v>
      </c>
      <c r="B144" s="208"/>
      <c r="C144" s="208"/>
      <c r="D144" s="18">
        <f>наличие!I206</f>
        <v>0</v>
      </c>
      <c r="E144" s="18">
        <f>наличие!I207</f>
        <v>0</v>
      </c>
      <c r="F144" s="18">
        <f>наличие!I208</f>
        <v>0</v>
      </c>
      <c r="G144" s="18">
        <f>наличие!I209</f>
        <v>0</v>
      </c>
      <c r="H144" s="18">
        <f>наличие!I210</f>
        <v>0</v>
      </c>
      <c r="I144" s="18">
        <f>наличие!I211</f>
        <v>0</v>
      </c>
      <c r="J144" s="18">
        <f>наличие!I212</f>
        <v>0</v>
      </c>
      <c r="K144" s="18">
        <f>наличие!I213</f>
        <v>0</v>
      </c>
      <c r="L144" s="56">
        <f>наличие!I214</f>
        <v>0</v>
      </c>
    </row>
    <row r="145" spans="1:12" s="3" customFormat="1" ht="13.5" customHeight="1" x14ac:dyDescent="0.3">
      <c r="A145" s="207" t="s">
        <v>9</v>
      </c>
      <c r="B145" s="208"/>
      <c r="C145" s="208"/>
      <c r="D145" s="18"/>
      <c r="E145" s="18"/>
      <c r="F145" s="18"/>
      <c r="G145" s="18"/>
      <c r="H145" s="18"/>
      <c r="I145" s="18"/>
      <c r="J145" s="19"/>
      <c r="K145" s="59"/>
      <c r="L145" s="60"/>
    </row>
    <row r="146" spans="1:12" s="3" customFormat="1" ht="13.5" customHeight="1" thickBot="1" x14ac:dyDescent="0.35">
      <c r="A146" s="209" t="s">
        <v>15</v>
      </c>
      <c r="B146" s="210"/>
      <c r="C146" s="210"/>
      <c r="D146" s="224"/>
      <c r="E146" s="225"/>
      <c r="F146" s="225"/>
      <c r="G146" s="225"/>
      <c r="H146" s="225"/>
      <c r="I146" s="225"/>
      <c r="J146" s="225"/>
      <c r="K146" s="225"/>
      <c r="L146" s="226"/>
    </row>
    <row r="147" spans="1:12" ht="30" customHeight="1" thickBot="1" x14ac:dyDescent="0.3">
      <c r="A147" s="227" t="str">
        <f>наличие!A216</f>
        <v>Майки</v>
      </c>
      <c r="B147" s="228"/>
      <c r="C147" s="228"/>
      <c r="D147" s="228"/>
      <c r="E147" s="228"/>
      <c r="F147" s="228"/>
      <c r="G147" s="228"/>
      <c r="H147" s="228"/>
      <c r="I147" s="228"/>
      <c r="J147" s="228"/>
      <c r="K147" s="104"/>
    </row>
    <row r="148" spans="1:12" ht="13.5" customHeight="1" x14ac:dyDescent="0.25">
      <c r="A148" s="73" t="s">
        <v>10</v>
      </c>
      <c r="B148" s="22" t="s">
        <v>11</v>
      </c>
      <c r="C148" s="22" t="s">
        <v>12</v>
      </c>
      <c r="D148" s="217" t="s">
        <v>13</v>
      </c>
      <c r="E148" s="217"/>
      <c r="F148" s="217"/>
      <c r="G148" s="217"/>
      <c r="H148" s="217"/>
      <c r="I148" s="217"/>
      <c r="J148" s="218" t="str">
        <f>наличие!F223</f>
        <v>Итого</v>
      </c>
      <c r="K148" s="111"/>
    </row>
    <row r="149" spans="1:12" ht="57" customHeight="1" x14ac:dyDescent="0.25">
      <c r="A149" s="211" t="str">
        <f>наличие!E217</f>
        <v>Майка женская                    на узких бретелях                            голубая</v>
      </c>
      <c r="B149" s="212"/>
      <c r="C149" s="12">
        <f>наличие!H217</f>
        <v>200</v>
      </c>
      <c r="D149" s="12">
        <f>наличие!G217</f>
        <v>42</v>
      </c>
      <c r="E149" s="12">
        <f>наличие!G218</f>
        <v>44</v>
      </c>
      <c r="F149" s="12">
        <f>наличие!G219</f>
        <v>46</v>
      </c>
      <c r="G149" s="12">
        <f>наличие!G220</f>
        <v>48</v>
      </c>
      <c r="H149" s="12">
        <f>наличие!G221</f>
        <v>50</v>
      </c>
      <c r="I149" s="12">
        <f>наличие!G222</f>
        <v>52</v>
      </c>
      <c r="J149" s="219"/>
      <c r="K149" s="111"/>
    </row>
    <row r="150" spans="1:12" ht="13.5" customHeight="1" x14ac:dyDescent="0.25">
      <c r="A150" s="207" t="s">
        <v>8</v>
      </c>
      <c r="B150" s="208"/>
      <c r="C150" s="208"/>
      <c r="D150" s="12">
        <f>наличие!I217</f>
        <v>0</v>
      </c>
      <c r="E150" s="12">
        <f>наличие!I218</f>
        <v>0</v>
      </c>
      <c r="F150" s="12">
        <f>наличие!I219</f>
        <v>0</v>
      </c>
      <c r="G150" s="12">
        <f>наличие!I220</f>
        <v>0</v>
      </c>
      <c r="H150" s="12">
        <f>наличие!I221</f>
        <v>0</v>
      </c>
      <c r="I150" s="12">
        <f>наличие!I222</f>
        <v>0</v>
      </c>
      <c r="J150" s="74">
        <f>наличие!I223</f>
        <v>0</v>
      </c>
      <c r="K150" s="111"/>
    </row>
    <row r="151" spans="1:12" ht="13.5" customHeight="1" x14ac:dyDescent="0.25">
      <c r="A151" s="207" t="s">
        <v>9</v>
      </c>
      <c r="B151" s="208"/>
      <c r="C151" s="208"/>
      <c r="D151" s="12"/>
      <c r="E151" s="12"/>
      <c r="F151" s="12"/>
      <c r="G151" s="12"/>
      <c r="H151" s="12"/>
      <c r="I151" s="12"/>
      <c r="J151" s="74"/>
      <c r="K151" s="111"/>
    </row>
    <row r="152" spans="1:12" ht="13.5" customHeight="1" thickBot="1" x14ac:dyDescent="0.3">
      <c r="A152" s="209" t="s">
        <v>15</v>
      </c>
      <c r="B152" s="210"/>
      <c r="C152" s="210"/>
      <c r="D152" s="75"/>
      <c r="E152" s="75"/>
      <c r="F152" s="75"/>
      <c r="G152" s="75"/>
      <c r="H152" s="75"/>
      <c r="I152" s="75"/>
      <c r="J152" s="76"/>
      <c r="K152" s="111"/>
    </row>
    <row r="153" spans="1:12" ht="13.5" customHeight="1" x14ac:dyDescent="0.25">
      <c r="A153" s="73" t="s">
        <v>10</v>
      </c>
      <c r="B153" s="22" t="s">
        <v>11</v>
      </c>
      <c r="C153" s="22" t="s">
        <v>12</v>
      </c>
      <c r="D153" s="217" t="s">
        <v>13</v>
      </c>
      <c r="E153" s="217"/>
      <c r="F153" s="217"/>
      <c r="G153" s="217"/>
      <c r="H153" s="217"/>
      <c r="I153" s="217"/>
      <c r="J153" s="218" t="str">
        <f>наличие!F230</f>
        <v>Итого</v>
      </c>
      <c r="K153" s="111"/>
    </row>
    <row r="154" spans="1:12" ht="57" customHeight="1" x14ac:dyDescent="0.25">
      <c r="A154" s="211" t="str">
        <f>наличие!E224</f>
        <v>Майка женская                    на узких бретелях                            красная</v>
      </c>
      <c r="B154" s="212"/>
      <c r="C154" s="12">
        <f>наличие!H224</f>
        <v>200</v>
      </c>
      <c r="D154" s="12">
        <f>наличие!G224</f>
        <v>42</v>
      </c>
      <c r="E154" s="12">
        <f>наличие!G225</f>
        <v>44</v>
      </c>
      <c r="F154" s="12">
        <f>наличие!G226</f>
        <v>46</v>
      </c>
      <c r="G154" s="12" t="str">
        <f>наличие!G227</f>
        <v>нет</v>
      </c>
      <c r="H154" s="12" t="str">
        <f>наличие!G228</f>
        <v>нет</v>
      </c>
      <c r="I154" s="12" t="str">
        <f>наличие!G229</f>
        <v>нет</v>
      </c>
      <c r="J154" s="219"/>
      <c r="K154" s="111"/>
    </row>
    <row r="155" spans="1:12" ht="13.5" customHeight="1" x14ac:dyDescent="0.25">
      <c r="A155" s="207" t="s">
        <v>8</v>
      </c>
      <c r="B155" s="208"/>
      <c r="C155" s="208"/>
      <c r="D155" s="12">
        <f>наличие!I224</f>
        <v>0</v>
      </c>
      <c r="E155" s="12">
        <f>наличие!I225</f>
        <v>0</v>
      </c>
      <c r="F155" s="12">
        <f>наличие!I226</f>
        <v>0</v>
      </c>
      <c r="G155" s="12">
        <f>наличие!I227</f>
        <v>0</v>
      </c>
      <c r="H155" s="12">
        <f>наличие!I228</f>
        <v>0</v>
      </c>
      <c r="I155" s="12">
        <f>наличие!I229</f>
        <v>0</v>
      </c>
      <c r="J155" s="74">
        <f>наличие!I230</f>
        <v>0</v>
      </c>
      <c r="K155" s="111"/>
    </row>
    <row r="156" spans="1:12" ht="13.5" customHeight="1" x14ac:dyDescent="0.25">
      <c r="A156" s="207" t="s">
        <v>9</v>
      </c>
      <c r="B156" s="208"/>
      <c r="C156" s="208"/>
      <c r="D156" s="12"/>
      <c r="E156" s="12"/>
      <c r="F156" s="12"/>
      <c r="G156" s="12"/>
      <c r="H156" s="12"/>
      <c r="I156" s="12"/>
      <c r="J156" s="74"/>
      <c r="K156" s="111"/>
    </row>
    <row r="157" spans="1:12" ht="13.5" customHeight="1" thickBot="1" x14ac:dyDescent="0.3">
      <c r="A157" s="209" t="s">
        <v>15</v>
      </c>
      <c r="B157" s="210"/>
      <c r="C157" s="210"/>
      <c r="D157" s="75"/>
      <c r="E157" s="75"/>
      <c r="F157" s="75"/>
      <c r="G157" s="75"/>
      <c r="H157" s="75"/>
      <c r="I157" s="75"/>
      <c r="J157" s="76"/>
      <c r="K157" s="111"/>
    </row>
    <row r="158" spans="1:12" ht="13.5" customHeight="1" x14ac:dyDescent="0.25">
      <c r="A158" s="73" t="s">
        <v>10</v>
      </c>
      <c r="B158" s="22" t="s">
        <v>11</v>
      </c>
      <c r="C158" s="22" t="s">
        <v>12</v>
      </c>
      <c r="D158" s="217" t="s">
        <v>13</v>
      </c>
      <c r="E158" s="217"/>
      <c r="F158" s="217"/>
      <c r="G158" s="217"/>
      <c r="H158" s="217"/>
      <c r="I158" s="217"/>
      <c r="J158" s="218" t="str">
        <f>наличие!F237</f>
        <v>Итого</v>
      </c>
      <c r="K158" s="111"/>
    </row>
    <row r="159" spans="1:12" ht="57" customHeight="1" x14ac:dyDescent="0.25">
      <c r="A159" s="211" t="str">
        <f>наличие!E231</f>
        <v>Майка женская                    на узких бретелях                            кофе с молоком</v>
      </c>
      <c r="B159" s="212"/>
      <c r="C159" s="12">
        <f>наличие!H231</f>
        <v>200</v>
      </c>
      <c r="D159" s="12">
        <f>наличие!G231</f>
        <v>42</v>
      </c>
      <c r="E159" s="12">
        <f>наличие!G232</f>
        <v>44</v>
      </c>
      <c r="F159" s="12">
        <f>наличие!G233</f>
        <v>46</v>
      </c>
      <c r="G159" s="12">
        <f>наличие!G234</f>
        <v>48</v>
      </c>
      <c r="H159" s="12" t="str">
        <f>наличие!G235</f>
        <v>нет</v>
      </c>
      <c r="I159" s="12" t="str">
        <f>наличие!G236</f>
        <v>нет</v>
      </c>
      <c r="J159" s="219"/>
      <c r="K159" s="111"/>
    </row>
    <row r="160" spans="1:12" ht="13.5" customHeight="1" x14ac:dyDescent="0.25">
      <c r="A160" s="207" t="s">
        <v>8</v>
      </c>
      <c r="B160" s="208"/>
      <c r="C160" s="208"/>
      <c r="D160" s="12">
        <f>наличие!I231</f>
        <v>0</v>
      </c>
      <c r="E160" s="12">
        <f>наличие!I232</f>
        <v>0</v>
      </c>
      <c r="F160" s="12">
        <f>наличие!I233</f>
        <v>0</v>
      </c>
      <c r="G160" s="12">
        <f>наличие!I234</f>
        <v>0</v>
      </c>
      <c r="H160" s="12">
        <f>наличие!I235</f>
        <v>0</v>
      </c>
      <c r="I160" s="12">
        <f>наличие!I236</f>
        <v>0</v>
      </c>
      <c r="J160" s="74">
        <f>наличие!I237</f>
        <v>0</v>
      </c>
      <c r="K160" s="111"/>
    </row>
    <row r="161" spans="1:13" ht="13.5" customHeight="1" x14ac:dyDescent="0.25">
      <c r="A161" s="207" t="s">
        <v>9</v>
      </c>
      <c r="B161" s="208"/>
      <c r="C161" s="208"/>
      <c r="D161" s="12"/>
      <c r="E161" s="12"/>
      <c r="F161" s="12"/>
      <c r="G161" s="12"/>
      <c r="H161" s="12"/>
      <c r="I161" s="12"/>
      <c r="J161" s="74"/>
      <c r="K161" s="111"/>
    </row>
    <row r="162" spans="1:13" ht="13.5" customHeight="1" thickBot="1" x14ac:dyDescent="0.3">
      <c r="A162" s="209" t="s">
        <v>15</v>
      </c>
      <c r="B162" s="210"/>
      <c r="C162" s="210"/>
      <c r="D162" s="75"/>
      <c r="E162" s="75"/>
      <c r="F162" s="75"/>
      <c r="G162" s="75"/>
      <c r="H162" s="75"/>
      <c r="I162" s="75"/>
      <c r="J162" s="76"/>
      <c r="K162" s="111"/>
    </row>
    <row r="163" spans="1:13" ht="13.5" customHeight="1" x14ac:dyDescent="0.25">
      <c r="A163" s="73" t="s">
        <v>10</v>
      </c>
      <c r="B163" s="22" t="s">
        <v>11</v>
      </c>
      <c r="C163" s="22" t="s">
        <v>12</v>
      </c>
      <c r="D163" s="217" t="s">
        <v>13</v>
      </c>
      <c r="E163" s="217"/>
      <c r="F163" s="217"/>
      <c r="G163" s="217"/>
      <c r="H163" s="217"/>
      <c r="I163" s="217"/>
      <c r="J163" s="218" t="str">
        <f>наличие!F244</f>
        <v>Итого</v>
      </c>
      <c r="K163" s="111"/>
    </row>
    <row r="164" spans="1:13" ht="57" customHeight="1" x14ac:dyDescent="0.25">
      <c r="A164" s="211" t="str">
        <f>наличие!E238</f>
        <v>Майка женская                                                сухая роза</v>
      </c>
      <c r="B164" s="212"/>
      <c r="C164" s="12">
        <f>наличие!H238</f>
        <v>200</v>
      </c>
      <c r="D164" s="12" t="str">
        <f>наличие!G238</f>
        <v>нет</v>
      </c>
      <c r="E164" s="12">
        <f>наличие!G239</f>
        <v>44</v>
      </c>
      <c r="F164" s="12" t="str">
        <f>наличие!G240</f>
        <v>нет</v>
      </c>
      <c r="G164" s="12" t="str">
        <f>наличие!G241</f>
        <v>нет</v>
      </c>
      <c r="H164" s="12" t="str">
        <f>наличие!G242</f>
        <v>нет</v>
      </c>
      <c r="I164" s="12" t="str">
        <f>наличие!G243</f>
        <v>нет</v>
      </c>
      <c r="J164" s="219"/>
      <c r="K164" s="111"/>
    </row>
    <row r="165" spans="1:13" ht="13.5" customHeight="1" x14ac:dyDescent="0.25">
      <c r="A165" s="207" t="s">
        <v>8</v>
      </c>
      <c r="B165" s="208"/>
      <c r="C165" s="208"/>
      <c r="D165" s="12">
        <f>наличие!I238</f>
        <v>0</v>
      </c>
      <c r="E165" s="12">
        <f>наличие!I239</f>
        <v>0</v>
      </c>
      <c r="F165" s="12">
        <f>наличие!I240</f>
        <v>0</v>
      </c>
      <c r="G165" s="12">
        <f>наличие!I241</f>
        <v>0</v>
      </c>
      <c r="H165" s="12">
        <f>наличие!I242</f>
        <v>0</v>
      </c>
      <c r="I165" s="12">
        <f>наличие!I243</f>
        <v>0</v>
      </c>
      <c r="J165" s="74">
        <f>наличие!I244</f>
        <v>0</v>
      </c>
      <c r="K165" s="111"/>
    </row>
    <row r="166" spans="1:13" ht="13.5" customHeight="1" x14ac:dyDescent="0.25">
      <c r="A166" s="207" t="s">
        <v>9</v>
      </c>
      <c r="B166" s="208"/>
      <c r="C166" s="208"/>
      <c r="D166" s="12"/>
      <c r="E166" s="12"/>
      <c r="F166" s="12"/>
      <c r="G166" s="12"/>
      <c r="H166" s="12"/>
      <c r="I166" s="12"/>
      <c r="J166" s="74"/>
      <c r="K166" s="111"/>
    </row>
    <row r="167" spans="1:13" ht="13.5" customHeight="1" thickBot="1" x14ac:dyDescent="0.3">
      <c r="A167" s="209" t="s">
        <v>15</v>
      </c>
      <c r="B167" s="210"/>
      <c r="C167" s="210"/>
      <c r="D167" s="75"/>
      <c r="E167" s="75"/>
      <c r="F167" s="75"/>
      <c r="G167" s="75"/>
      <c r="H167" s="75"/>
      <c r="I167" s="75"/>
      <c r="J167" s="76"/>
      <c r="K167" s="111"/>
    </row>
    <row r="168" spans="1:13" ht="30" customHeight="1" thickBot="1" x14ac:dyDescent="0.3">
      <c r="A168" s="220" t="str">
        <f>наличие!A246</f>
        <v>Футболки</v>
      </c>
      <c r="B168" s="221"/>
      <c r="C168" s="221"/>
      <c r="D168" s="221"/>
      <c r="E168" s="221"/>
      <c r="F168" s="221"/>
      <c r="G168" s="221"/>
      <c r="H168" s="221"/>
      <c r="I168" s="221"/>
      <c r="J168" s="221"/>
      <c r="K168" s="104"/>
    </row>
    <row r="169" spans="1:13" s="3" customFormat="1" ht="13.5" customHeight="1" x14ac:dyDescent="0.3">
      <c r="A169" s="213" t="s">
        <v>10</v>
      </c>
      <c r="B169" s="214"/>
      <c r="C169" s="21" t="s">
        <v>12</v>
      </c>
      <c r="D169" s="215" t="s">
        <v>13</v>
      </c>
      <c r="E169" s="215"/>
      <c r="F169" s="215"/>
      <c r="G169" s="215"/>
      <c r="H169" s="215"/>
      <c r="I169" s="215"/>
      <c r="J169" s="215"/>
      <c r="K169" s="215"/>
      <c r="L169" s="215"/>
      <c r="M169" s="216"/>
    </row>
    <row r="170" spans="1:13" s="3" customFormat="1" ht="48" customHeight="1" x14ac:dyDescent="0.3">
      <c r="A170" s="205" t="str">
        <f>наличие!E247</f>
        <v xml:space="preserve">Футболка женская                                                V-образный вырез         голубой            </v>
      </c>
      <c r="B170" s="206"/>
      <c r="C170" s="18">
        <f>наличие!H247</f>
        <v>200</v>
      </c>
      <c r="D170" s="18" t="str">
        <f>наличие!G247</f>
        <v>нет</v>
      </c>
      <c r="E170" s="18" t="str">
        <f>наличие!G248</f>
        <v>нет</v>
      </c>
      <c r="F170" s="18">
        <f>наличие!G249</f>
        <v>44</v>
      </c>
      <c r="G170" s="18">
        <f>наличие!G250</f>
        <v>46</v>
      </c>
      <c r="H170" s="18" t="str">
        <f>наличие!G251</f>
        <v>нет</v>
      </c>
      <c r="I170" s="18" t="str">
        <f>наличие!G252</f>
        <v>нет</v>
      </c>
      <c r="J170" s="18" t="str">
        <f>наличие!G253</f>
        <v>нет</v>
      </c>
      <c r="K170" s="18" t="str">
        <f>наличие!G254</f>
        <v>нет</v>
      </c>
      <c r="L170" s="18" t="str">
        <f>наличие!G255</f>
        <v>нет</v>
      </c>
      <c r="M170" s="56" t="str">
        <f>наличие!F256</f>
        <v>Итого</v>
      </c>
    </row>
    <row r="171" spans="1:13" s="3" customFormat="1" ht="13.5" customHeight="1" x14ac:dyDescent="0.3">
      <c r="A171" s="207" t="s">
        <v>8</v>
      </c>
      <c r="B171" s="208"/>
      <c r="C171" s="208"/>
      <c r="D171" s="18">
        <f>наличие!I247</f>
        <v>0</v>
      </c>
      <c r="E171" s="18">
        <f>наличие!I248</f>
        <v>0</v>
      </c>
      <c r="F171" s="18">
        <f>наличие!I249</f>
        <v>0</v>
      </c>
      <c r="G171" s="18">
        <f>наличие!I250</f>
        <v>0</v>
      </c>
      <c r="H171" s="18">
        <f>наличие!I251</f>
        <v>0</v>
      </c>
      <c r="I171" s="18">
        <f>наличие!I252</f>
        <v>0</v>
      </c>
      <c r="J171" s="18">
        <f>наличие!I253</f>
        <v>0</v>
      </c>
      <c r="K171" s="18">
        <f>наличие!I254</f>
        <v>0</v>
      </c>
      <c r="L171" s="18">
        <f>наличие!I255</f>
        <v>0</v>
      </c>
      <c r="M171" s="56">
        <f>наличие!I256</f>
        <v>0</v>
      </c>
    </row>
    <row r="172" spans="1:13" s="3" customFormat="1" ht="13.5" customHeight="1" x14ac:dyDescent="0.3">
      <c r="A172" s="207" t="s">
        <v>9</v>
      </c>
      <c r="B172" s="208"/>
      <c r="C172" s="208"/>
      <c r="D172" s="18"/>
      <c r="E172" s="18"/>
      <c r="F172" s="18"/>
      <c r="G172" s="18"/>
      <c r="H172" s="18"/>
      <c r="I172" s="18"/>
      <c r="J172" s="19"/>
      <c r="K172" s="19"/>
      <c r="L172" s="59"/>
      <c r="M172" s="60"/>
    </row>
    <row r="173" spans="1:13" s="3" customFormat="1" ht="13.5" customHeight="1" thickBot="1" x14ac:dyDescent="0.35">
      <c r="A173" s="209" t="s">
        <v>15</v>
      </c>
      <c r="B173" s="210"/>
      <c r="C173" s="210"/>
      <c r="D173" s="222"/>
      <c r="E173" s="222"/>
      <c r="F173" s="222"/>
      <c r="G173" s="222"/>
      <c r="H173" s="222"/>
      <c r="I173" s="222"/>
      <c r="J173" s="222"/>
      <c r="K173" s="222"/>
      <c r="L173" s="222"/>
      <c r="M173" s="223"/>
    </row>
    <row r="174" spans="1:13" s="3" customFormat="1" ht="13.5" customHeight="1" x14ac:dyDescent="0.3">
      <c r="A174" s="213" t="s">
        <v>10</v>
      </c>
      <c r="B174" s="214"/>
      <c r="C174" s="21" t="s">
        <v>12</v>
      </c>
      <c r="D174" s="215" t="s">
        <v>13</v>
      </c>
      <c r="E174" s="215"/>
      <c r="F174" s="215"/>
      <c r="G174" s="215"/>
      <c r="H174" s="215"/>
      <c r="I174" s="215"/>
      <c r="J174" s="215"/>
      <c r="K174" s="215"/>
      <c r="L174" s="215"/>
      <c r="M174" s="216"/>
    </row>
    <row r="175" spans="1:13" s="3" customFormat="1" ht="48" customHeight="1" x14ac:dyDescent="0.3">
      <c r="A175" s="205" t="str">
        <f>наличие!E257</f>
        <v xml:space="preserve">Футболка женская                                                V-образный вырез         индиго            </v>
      </c>
      <c r="B175" s="206"/>
      <c r="C175" s="18">
        <f>наличие!H257</f>
        <v>200</v>
      </c>
      <c r="D175" s="18" t="str">
        <f>наличие!G257</f>
        <v>нет</v>
      </c>
      <c r="E175" s="18" t="str">
        <f>наличие!G258</f>
        <v>нет</v>
      </c>
      <c r="F175" s="18">
        <f>наличие!G259</f>
        <v>44</v>
      </c>
      <c r="G175" s="18">
        <f>наличие!G260</f>
        <v>46</v>
      </c>
      <c r="H175" s="18" t="str">
        <f>наличие!G261</f>
        <v>нет</v>
      </c>
      <c r="I175" s="18" t="str">
        <f>наличие!G262</f>
        <v>нет</v>
      </c>
      <c r="J175" s="18" t="str">
        <f>наличие!G263</f>
        <v>нет</v>
      </c>
      <c r="K175" s="18" t="str">
        <f>наличие!G264</f>
        <v>нет</v>
      </c>
      <c r="L175" s="18" t="str">
        <f>наличие!G265</f>
        <v>нет</v>
      </c>
      <c r="M175" s="56" t="str">
        <f>наличие!F266</f>
        <v>Итого</v>
      </c>
    </row>
    <row r="176" spans="1:13" s="3" customFormat="1" ht="13.5" customHeight="1" x14ac:dyDescent="0.3">
      <c r="A176" s="207" t="s">
        <v>8</v>
      </c>
      <c r="B176" s="208"/>
      <c r="C176" s="208"/>
      <c r="D176" s="18">
        <f>наличие!I257</f>
        <v>0</v>
      </c>
      <c r="E176" s="18">
        <f>наличие!I258</f>
        <v>0</v>
      </c>
      <c r="F176" s="18">
        <f>наличие!I259</f>
        <v>0</v>
      </c>
      <c r="G176" s="18">
        <f>наличие!I260</f>
        <v>0</v>
      </c>
      <c r="H176" s="18">
        <f>наличие!I261</f>
        <v>0</v>
      </c>
      <c r="I176" s="18">
        <f>наличие!I262</f>
        <v>0</v>
      </c>
      <c r="J176" s="18">
        <f>наличие!I263</f>
        <v>0</v>
      </c>
      <c r="K176" s="18">
        <f>наличие!I264</f>
        <v>0</v>
      </c>
      <c r="L176" s="18">
        <f>наличие!I265</f>
        <v>0</v>
      </c>
      <c r="M176" s="56">
        <f>наличие!I266</f>
        <v>0</v>
      </c>
    </row>
    <row r="177" spans="1:13" s="3" customFormat="1" ht="13.5" customHeight="1" x14ac:dyDescent="0.3">
      <c r="A177" s="207" t="s">
        <v>9</v>
      </c>
      <c r="B177" s="208"/>
      <c r="C177" s="208"/>
      <c r="D177" s="18"/>
      <c r="E177" s="18"/>
      <c r="F177" s="18"/>
      <c r="G177" s="18"/>
      <c r="H177" s="18"/>
      <c r="I177" s="18"/>
      <c r="J177" s="19"/>
      <c r="K177" s="19"/>
      <c r="L177" s="59"/>
      <c r="M177" s="60"/>
    </row>
    <row r="178" spans="1:13" s="3" customFormat="1" ht="13.5" customHeight="1" thickBot="1" x14ac:dyDescent="0.35">
      <c r="A178" s="209" t="s">
        <v>15</v>
      </c>
      <c r="B178" s="210"/>
      <c r="C178" s="210"/>
      <c r="D178" s="222"/>
      <c r="E178" s="222"/>
      <c r="F178" s="222"/>
      <c r="G178" s="222"/>
      <c r="H178" s="222"/>
      <c r="I178" s="222"/>
      <c r="J178" s="222"/>
      <c r="K178" s="222"/>
      <c r="L178" s="222"/>
      <c r="M178" s="223"/>
    </row>
    <row r="179" spans="1:13" ht="30" customHeight="1" thickBot="1" x14ac:dyDescent="0.3">
      <c r="A179" s="220" t="str">
        <f>наличие!A268</f>
        <v>Лосины</v>
      </c>
      <c r="B179" s="221"/>
      <c r="C179" s="221"/>
      <c r="D179" s="221"/>
      <c r="E179" s="221"/>
      <c r="F179" s="221"/>
      <c r="G179" s="221"/>
      <c r="H179" s="221"/>
      <c r="I179" s="221"/>
      <c r="J179" s="221"/>
      <c r="K179" s="104"/>
    </row>
    <row r="180" spans="1:13" s="3" customFormat="1" ht="13.5" customHeight="1" x14ac:dyDescent="0.3">
      <c r="A180" s="213" t="s">
        <v>10</v>
      </c>
      <c r="B180" s="214"/>
      <c r="C180" s="21" t="s">
        <v>12</v>
      </c>
      <c r="D180" s="215" t="s">
        <v>13</v>
      </c>
      <c r="E180" s="215"/>
      <c r="F180" s="215"/>
      <c r="G180" s="215"/>
      <c r="H180" s="215"/>
      <c r="I180" s="215"/>
      <c r="J180" s="215"/>
      <c r="K180" s="215"/>
      <c r="L180" s="215"/>
      <c r="M180" s="216"/>
    </row>
    <row r="181" spans="1:13" s="3" customFormat="1" ht="48" customHeight="1" x14ac:dyDescent="0.3">
      <c r="A181" s="205" t="str">
        <f>наличие!E269</f>
        <v>Лосины женская                                                черный</v>
      </c>
      <c r="B181" s="206"/>
      <c r="C181" s="18">
        <f>наличие!H269</f>
        <v>399</v>
      </c>
      <c r="D181" s="18">
        <f>наличие!G269</f>
        <v>40</v>
      </c>
      <c r="E181" s="18" t="str">
        <f>наличие!G270</f>
        <v>нет</v>
      </c>
      <c r="F181" s="18" t="str">
        <f>наличие!G271</f>
        <v>нет</v>
      </c>
      <c r="G181" s="18" t="str">
        <f>наличие!G272</f>
        <v>нет</v>
      </c>
      <c r="H181" s="18" t="str">
        <f>наличие!G273</f>
        <v>нет</v>
      </c>
      <c r="I181" s="18" t="str">
        <f>наличие!G274</f>
        <v>нет</v>
      </c>
      <c r="J181" s="18" t="str">
        <f>наличие!G275</f>
        <v>нет</v>
      </c>
      <c r="K181" s="18" t="str">
        <f>наличие!G276</f>
        <v>нет</v>
      </c>
      <c r="L181" s="18" t="str">
        <f>наличие!G277</f>
        <v>нет</v>
      </c>
      <c r="M181" s="56" t="str">
        <f>наличие!F278</f>
        <v>Итого</v>
      </c>
    </row>
    <row r="182" spans="1:13" s="3" customFormat="1" ht="13.5" customHeight="1" x14ac:dyDescent="0.3">
      <c r="A182" s="207" t="s">
        <v>8</v>
      </c>
      <c r="B182" s="208"/>
      <c r="C182" s="208"/>
      <c r="D182" s="18">
        <f>наличие!I269</f>
        <v>0</v>
      </c>
      <c r="E182" s="18">
        <f>наличие!I270</f>
        <v>0</v>
      </c>
      <c r="F182" s="18">
        <f>наличие!I271</f>
        <v>0</v>
      </c>
      <c r="G182" s="18">
        <f>наличие!I272</f>
        <v>0</v>
      </c>
      <c r="H182" s="18">
        <f>наличие!I273</f>
        <v>0</v>
      </c>
      <c r="I182" s="18">
        <f>наличие!I274</f>
        <v>0</v>
      </c>
      <c r="J182" s="18">
        <f>наличие!I275</f>
        <v>0</v>
      </c>
      <c r="K182" s="18">
        <f>наличие!I276</f>
        <v>0</v>
      </c>
      <c r="L182" s="18">
        <f>наличие!I277</f>
        <v>0</v>
      </c>
      <c r="M182" s="56">
        <f>наличие!I278</f>
        <v>0</v>
      </c>
    </row>
    <row r="183" spans="1:13" s="3" customFormat="1" ht="13.5" customHeight="1" x14ac:dyDescent="0.3">
      <c r="A183" s="207" t="s">
        <v>9</v>
      </c>
      <c r="B183" s="208"/>
      <c r="C183" s="208"/>
      <c r="D183" s="18"/>
      <c r="E183" s="18"/>
      <c r="F183" s="18"/>
      <c r="G183" s="18"/>
      <c r="H183" s="18"/>
      <c r="I183" s="18"/>
      <c r="J183" s="19"/>
      <c r="K183" s="19"/>
      <c r="L183" s="59"/>
      <c r="M183" s="60"/>
    </row>
    <row r="184" spans="1:13" s="3" customFormat="1" ht="13.5" customHeight="1" thickBot="1" x14ac:dyDescent="0.35">
      <c r="A184" s="209" t="s">
        <v>15</v>
      </c>
      <c r="B184" s="210"/>
      <c r="C184" s="210"/>
      <c r="D184" s="222"/>
      <c r="E184" s="222"/>
      <c r="F184" s="222"/>
      <c r="G184" s="222"/>
      <c r="H184" s="222"/>
      <c r="I184" s="222"/>
      <c r="J184" s="222"/>
      <c r="K184" s="222"/>
      <c r="L184" s="222"/>
      <c r="M184" s="223"/>
    </row>
    <row r="185" spans="1:13" s="3" customFormat="1" ht="13.5" customHeight="1" x14ac:dyDescent="0.3">
      <c r="A185" s="213" t="s">
        <v>10</v>
      </c>
      <c r="B185" s="214"/>
      <c r="C185" s="21" t="s">
        <v>12</v>
      </c>
      <c r="D185" s="215" t="s">
        <v>13</v>
      </c>
      <c r="E185" s="215"/>
      <c r="F185" s="215"/>
      <c r="G185" s="215"/>
      <c r="H185" s="215"/>
      <c r="I185" s="215"/>
      <c r="J185" s="215"/>
      <c r="K185" s="215"/>
      <c r="L185" s="215"/>
      <c r="M185" s="216"/>
    </row>
    <row r="186" spans="1:13" s="3" customFormat="1" ht="48" customHeight="1" x14ac:dyDescent="0.3">
      <c r="A186" s="205" t="str">
        <f>наличие!E279</f>
        <v>Лосины женская                                                индиго</v>
      </c>
      <c r="B186" s="206"/>
      <c r="C186" s="18">
        <f>наличие!H279</f>
        <v>399</v>
      </c>
      <c r="D186" s="18">
        <f>наличие!G279</f>
        <v>40</v>
      </c>
      <c r="E186" s="18" t="str">
        <f>наличие!G280</f>
        <v>нет</v>
      </c>
      <c r="F186" s="18" t="str">
        <f>наличие!G281</f>
        <v>нет</v>
      </c>
      <c r="G186" s="18" t="str">
        <f>наличие!G282</f>
        <v>нет</v>
      </c>
      <c r="H186" s="18" t="str">
        <f>наличие!G283</f>
        <v>нет</v>
      </c>
      <c r="I186" s="18" t="str">
        <f>наличие!G284</f>
        <v>нет</v>
      </c>
      <c r="J186" s="18" t="str">
        <f>наличие!G285</f>
        <v>нет</v>
      </c>
      <c r="K186" s="18" t="str">
        <f>наличие!G286</f>
        <v>нет</v>
      </c>
      <c r="L186" s="18" t="str">
        <f>наличие!G287</f>
        <v>нет</v>
      </c>
      <c r="M186" s="56" t="str">
        <f>наличие!F288</f>
        <v>Итого</v>
      </c>
    </row>
    <row r="187" spans="1:13" s="3" customFormat="1" ht="13.5" customHeight="1" x14ac:dyDescent="0.3">
      <c r="A187" s="207" t="s">
        <v>8</v>
      </c>
      <c r="B187" s="208"/>
      <c r="C187" s="208"/>
      <c r="D187" s="18">
        <f>наличие!I279</f>
        <v>0</v>
      </c>
      <c r="E187" s="18">
        <f>наличие!I280</f>
        <v>0</v>
      </c>
      <c r="F187" s="18">
        <f>наличие!I281</f>
        <v>0</v>
      </c>
      <c r="G187" s="18">
        <f>наличие!I282</f>
        <v>0</v>
      </c>
      <c r="H187" s="18">
        <f>наличие!I283</f>
        <v>0</v>
      </c>
      <c r="I187" s="18">
        <f>наличие!I284</f>
        <v>0</v>
      </c>
      <c r="J187" s="18">
        <f>наличие!I285</f>
        <v>0</v>
      </c>
      <c r="K187" s="18">
        <f>наличие!I286</f>
        <v>0</v>
      </c>
      <c r="L187" s="18">
        <f>наличие!I287</f>
        <v>0</v>
      </c>
      <c r="M187" s="56">
        <f>наличие!I288</f>
        <v>0</v>
      </c>
    </row>
    <row r="188" spans="1:13" s="3" customFormat="1" ht="13.5" customHeight="1" x14ac:dyDescent="0.3">
      <c r="A188" s="207" t="s">
        <v>9</v>
      </c>
      <c r="B188" s="208"/>
      <c r="C188" s="208"/>
      <c r="D188" s="18"/>
      <c r="E188" s="18"/>
      <c r="F188" s="18"/>
      <c r="G188" s="18"/>
      <c r="H188" s="18"/>
      <c r="I188" s="18"/>
      <c r="J188" s="19"/>
      <c r="K188" s="19"/>
      <c r="L188" s="59"/>
      <c r="M188" s="60"/>
    </row>
    <row r="189" spans="1:13" s="3" customFormat="1" ht="13.5" customHeight="1" thickBot="1" x14ac:dyDescent="0.35">
      <c r="A189" s="209" t="s">
        <v>15</v>
      </c>
      <c r="B189" s="210"/>
      <c r="C189" s="210"/>
      <c r="D189" s="222"/>
      <c r="E189" s="222"/>
      <c r="F189" s="222"/>
      <c r="G189" s="222"/>
      <c r="H189" s="222"/>
      <c r="I189" s="222"/>
      <c r="J189" s="222"/>
      <c r="K189" s="222"/>
      <c r="L189" s="222"/>
      <c r="M189" s="223"/>
    </row>
  </sheetData>
  <sheetProtection algorithmName="SHA-512" hashValue="zEN2lThgjSYyGuXHcBsLCv4x8x20KldQEN7CGWe+eq7ir+uWuWxaU4KaQl2igygwhjrZO9TjBDQCPghA3JQZPw==" saltValue="Mn/dwmNo5ctWsr6myVwpbQ==" spinCount="100000" sheet="1" objects="1" scenarios="1"/>
  <mergeCells count="266">
    <mergeCell ref="D84:J84"/>
    <mergeCell ref="I94:J94"/>
    <mergeCell ref="A95:C95"/>
    <mergeCell ref="D95:J95"/>
    <mergeCell ref="D111:J111"/>
    <mergeCell ref="D69:J69"/>
    <mergeCell ref="A70:B70"/>
    <mergeCell ref="A57:C57"/>
    <mergeCell ref="A59:B59"/>
    <mergeCell ref="A64:B64"/>
    <mergeCell ref="A107:B107"/>
    <mergeCell ref="D105:J105"/>
    <mergeCell ref="I107:J107"/>
    <mergeCell ref="A71:C71"/>
    <mergeCell ref="A72:C72"/>
    <mergeCell ref="A79:C79"/>
    <mergeCell ref="A84:C84"/>
    <mergeCell ref="D79:J79"/>
    <mergeCell ref="A74:J74"/>
    <mergeCell ref="A89:C89"/>
    <mergeCell ref="D73:J73"/>
    <mergeCell ref="D80:J80"/>
    <mergeCell ref="A80:B80"/>
    <mergeCell ref="A82:C82"/>
    <mergeCell ref="A83:C83"/>
    <mergeCell ref="A115:C115"/>
    <mergeCell ref="A114:C114"/>
    <mergeCell ref="A108:C108"/>
    <mergeCell ref="I108:J108"/>
    <mergeCell ref="A109:C109"/>
    <mergeCell ref="I109:J109"/>
    <mergeCell ref="I113:J113"/>
    <mergeCell ref="I114:J114"/>
    <mergeCell ref="D115:J115"/>
    <mergeCell ref="A112:B112"/>
    <mergeCell ref="I112:J112"/>
    <mergeCell ref="A113:C113"/>
    <mergeCell ref="D110:J110"/>
    <mergeCell ref="A110:C110"/>
    <mergeCell ref="D11:J11"/>
    <mergeCell ref="A27:B27"/>
    <mergeCell ref="D27:J27"/>
    <mergeCell ref="A28:B28"/>
    <mergeCell ref="A20:C20"/>
    <mergeCell ref="A21:C21"/>
    <mergeCell ref="D36:J36"/>
    <mergeCell ref="A63:B63"/>
    <mergeCell ref="D63:J63"/>
    <mergeCell ref="A19:C19"/>
    <mergeCell ref="A24:C24"/>
    <mergeCell ref="A25:C25"/>
    <mergeCell ref="A26:C26"/>
    <mergeCell ref="D17:J17"/>
    <mergeCell ref="D21:J21"/>
    <mergeCell ref="A17:B17"/>
    <mergeCell ref="D37:J37"/>
    <mergeCell ref="A37:B37"/>
    <mergeCell ref="D41:J41"/>
    <mergeCell ref="A54:B54"/>
    <mergeCell ref="A52:J52"/>
    <mergeCell ref="A53:B53"/>
    <mergeCell ref="A43:B43"/>
    <mergeCell ref="A44:C44"/>
    <mergeCell ref="A45:C45"/>
    <mergeCell ref="A46:C46"/>
    <mergeCell ref="D46:J46"/>
    <mergeCell ref="A36:C36"/>
    <mergeCell ref="D31:J31"/>
    <mergeCell ref="A41:C41"/>
    <mergeCell ref="A68:J68"/>
    <mergeCell ref="A67:C67"/>
    <mergeCell ref="A90:J90"/>
    <mergeCell ref="A65:C65"/>
    <mergeCell ref="A73:C73"/>
    <mergeCell ref="D58:J58"/>
    <mergeCell ref="A62:C62"/>
    <mergeCell ref="A47:B47"/>
    <mergeCell ref="D47:J47"/>
    <mergeCell ref="A60:C60"/>
    <mergeCell ref="A61:C61"/>
    <mergeCell ref="D53:J53"/>
    <mergeCell ref="D62:J62"/>
    <mergeCell ref="D57:J57"/>
    <mergeCell ref="A77:C77"/>
    <mergeCell ref="A76:B76"/>
    <mergeCell ref="A78:C78"/>
    <mergeCell ref="A81:B81"/>
    <mergeCell ref="A48:B48"/>
    <mergeCell ref="A49:C49"/>
    <mergeCell ref="A69:B69"/>
    <mergeCell ref="A86:B86"/>
    <mergeCell ref="A87:C87"/>
    <mergeCell ref="A88:C88"/>
    <mergeCell ref="A85:B85"/>
    <mergeCell ref="D85:J85"/>
    <mergeCell ref="D91:I91"/>
    <mergeCell ref="A6:J6"/>
    <mergeCell ref="D7:J7"/>
    <mergeCell ref="A23:B23"/>
    <mergeCell ref="D26:J26"/>
    <mergeCell ref="A29:C29"/>
    <mergeCell ref="A30:C30"/>
    <mergeCell ref="A7:B7"/>
    <mergeCell ref="A32:B32"/>
    <mergeCell ref="A10:C10"/>
    <mergeCell ref="A8:B8"/>
    <mergeCell ref="A11:C11"/>
    <mergeCell ref="D12:J12"/>
    <mergeCell ref="A13:B13"/>
    <mergeCell ref="A14:C14"/>
    <mergeCell ref="A58:B58"/>
    <mergeCell ref="A18:B18"/>
    <mergeCell ref="A34:C34"/>
    <mergeCell ref="A35:C35"/>
    <mergeCell ref="A50:C50"/>
    <mergeCell ref="A51:C51"/>
    <mergeCell ref="D51:J51"/>
    <mergeCell ref="A42:B42"/>
    <mergeCell ref="D42:J42"/>
    <mergeCell ref="I93:J93"/>
    <mergeCell ref="D132:L132"/>
    <mergeCell ref="A132:B132"/>
    <mergeCell ref="A126:J126"/>
    <mergeCell ref="D127:L127"/>
    <mergeCell ref="A140:C140"/>
    <mergeCell ref="A141:C141"/>
    <mergeCell ref="A118:C118"/>
    <mergeCell ref="I118:J118"/>
    <mergeCell ref="A94:C94"/>
    <mergeCell ref="A98:C98"/>
    <mergeCell ref="A99:C99"/>
    <mergeCell ref="I99:J99"/>
    <mergeCell ref="A100:C100"/>
    <mergeCell ref="D100:J100"/>
    <mergeCell ref="I102:J102"/>
    <mergeCell ref="A104:C104"/>
    <mergeCell ref="A102:B102"/>
    <mergeCell ref="A103:C103"/>
    <mergeCell ref="I103:J103"/>
    <mergeCell ref="A105:C105"/>
    <mergeCell ref="D116:I116"/>
    <mergeCell ref="A117:B117"/>
    <mergeCell ref="I117:J117"/>
    <mergeCell ref="A1:I2"/>
    <mergeCell ref="A3:I3"/>
    <mergeCell ref="A4:I4"/>
    <mergeCell ref="A5:I5"/>
    <mergeCell ref="A75:B75"/>
    <mergeCell ref="D75:J75"/>
    <mergeCell ref="D89:J89"/>
    <mergeCell ref="A55:C55"/>
    <mergeCell ref="A66:C66"/>
    <mergeCell ref="A15:C15"/>
    <mergeCell ref="A12:B12"/>
    <mergeCell ref="D16:J16"/>
    <mergeCell ref="A16:C16"/>
    <mergeCell ref="A56:C56"/>
    <mergeCell ref="A9:C9"/>
    <mergeCell ref="D67:J67"/>
    <mergeCell ref="A38:B38"/>
    <mergeCell ref="A39:C39"/>
    <mergeCell ref="A40:C40"/>
    <mergeCell ref="A33:B33"/>
    <mergeCell ref="D32:J32"/>
    <mergeCell ref="A31:C31"/>
    <mergeCell ref="A22:B22"/>
    <mergeCell ref="D22:J22"/>
    <mergeCell ref="A125:C125"/>
    <mergeCell ref="I122:J122"/>
    <mergeCell ref="D146:L146"/>
    <mergeCell ref="A136:C136"/>
    <mergeCell ref="A137:B137"/>
    <mergeCell ref="A127:B127"/>
    <mergeCell ref="A128:B128"/>
    <mergeCell ref="D142:L142"/>
    <mergeCell ref="D141:L141"/>
    <mergeCell ref="A129:C129"/>
    <mergeCell ref="A130:C130"/>
    <mergeCell ref="A131:C131"/>
    <mergeCell ref="D137:L137"/>
    <mergeCell ref="D136:L136"/>
    <mergeCell ref="A138:B138"/>
    <mergeCell ref="A139:C139"/>
    <mergeCell ref="A135:C135"/>
    <mergeCell ref="A142:B142"/>
    <mergeCell ref="A133:B133"/>
    <mergeCell ref="D125:J125"/>
    <mergeCell ref="A123:C123"/>
    <mergeCell ref="I123:J123"/>
    <mergeCell ref="A92:B92"/>
    <mergeCell ref="I92:J92"/>
    <mergeCell ref="A93:C93"/>
    <mergeCell ref="D101:I101"/>
    <mergeCell ref="D96:I96"/>
    <mergeCell ref="A97:B97"/>
    <mergeCell ref="A119:C119"/>
    <mergeCell ref="I119:J119"/>
    <mergeCell ref="A120:C120"/>
    <mergeCell ref="A124:C124"/>
    <mergeCell ref="I124:J124"/>
    <mergeCell ref="D121:I121"/>
    <mergeCell ref="A122:B122"/>
    <mergeCell ref="D120:J120"/>
    <mergeCell ref="A143:B143"/>
    <mergeCell ref="A144:C144"/>
    <mergeCell ref="A145:C145"/>
    <mergeCell ref="A146:C146"/>
    <mergeCell ref="A134:C134"/>
    <mergeCell ref="D131:L131"/>
    <mergeCell ref="D106:I106"/>
    <mergeCell ref="I104:J104"/>
    <mergeCell ref="A185:B185"/>
    <mergeCell ref="D185:M185"/>
    <mergeCell ref="A175:B175"/>
    <mergeCell ref="A176:C176"/>
    <mergeCell ref="A177:C177"/>
    <mergeCell ref="A178:C178"/>
    <mergeCell ref="D178:M178"/>
    <mergeCell ref="A150:C150"/>
    <mergeCell ref="A151:C151"/>
    <mergeCell ref="A152:C152"/>
    <mergeCell ref="D153:I153"/>
    <mergeCell ref="J153:J154"/>
    <mergeCell ref="A154:B154"/>
    <mergeCell ref="D173:M173"/>
    <mergeCell ref="A155:C155"/>
    <mergeCell ref="A156:C156"/>
    <mergeCell ref="A147:J147"/>
    <mergeCell ref="D148:I148"/>
    <mergeCell ref="J148:J149"/>
    <mergeCell ref="A149:B149"/>
    <mergeCell ref="A186:B186"/>
    <mergeCell ref="A187:C187"/>
    <mergeCell ref="A188:C188"/>
    <mergeCell ref="A189:C189"/>
    <mergeCell ref="D189:M189"/>
    <mergeCell ref="A179:J179"/>
    <mergeCell ref="A180:B180"/>
    <mergeCell ref="D180:M180"/>
    <mergeCell ref="A181:B181"/>
    <mergeCell ref="A182:C182"/>
    <mergeCell ref="A183:C183"/>
    <mergeCell ref="A184:C184"/>
    <mergeCell ref="D184:M184"/>
    <mergeCell ref="A157:C157"/>
    <mergeCell ref="D158:I158"/>
    <mergeCell ref="J158:J159"/>
    <mergeCell ref="A159:B159"/>
    <mergeCell ref="A160:C160"/>
    <mergeCell ref="A161:C161"/>
    <mergeCell ref="A162:C162"/>
    <mergeCell ref="A169:B169"/>
    <mergeCell ref="D169:M169"/>
    <mergeCell ref="D163:I163"/>
    <mergeCell ref="J163:J164"/>
    <mergeCell ref="A168:J168"/>
    <mergeCell ref="A167:C167"/>
    <mergeCell ref="A170:B170"/>
    <mergeCell ref="A171:C171"/>
    <mergeCell ref="A172:C172"/>
    <mergeCell ref="A173:C173"/>
    <mergeCell ref="A164:B164"/>
    <mergeCell ref="A174:B174"/>
    <mergeCell ref="D174:M174"/>
    <mergeCell ref="A165:C165"/>
    <mergeCell ref="A166:C166"/>
  </mergeCells>
  <pageMargins left="0" right="0" top="0.19685039370078741" bottom="0" header="0" footer="0"/>
  <pageSetup paperSize="9" fitToHeight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наличие</vt:lpstr>
      <vt:lpstr>склад</vt:lpstr>
      <vt:lpstr>Лист3</vt:lpstr>
      <vt:lpstr>склад!Область_печати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Sony</dc:creator>
  <cp:lastModifiedBy>Вячеслав Потемин</cp:lastModifiedBy>
  <cp:lastPrinted>2023-07-14T05:33:13Z</cp:lastPrinted>
  <dcterms:created xsi:type="dcterms:W3CDTF">2018-03-13T07:11:21Z</dcterms:created>
  <dcterms:modified xsi:type="dcterms:W3CDTF">2024-02-09T11:31:52Z</dcterms:modified>
</cp:coreProperties>
</file>