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общая папка\Любовь Зубальская\для рассылки\"/>
    </mc:Choice>
  </mc:AlternateContent>
  <xr:revisionPtr revIDLastSave="0" documentId="13_ncr:1_{064A8916-FF55-4E3B-9E0B-44076C41DD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личие" sheetId="1" r:id="rId1"/>
    <sheet name="склад" sheetId="3" r:id="rId2"/>
  </sheets>
  <definedNames>
    <definedName name="_xlnm.Print_Area" localSheetId="1">склад!$12:$15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J7" i="1" s="1"/>
  <c r="H6" i="1"/>
  <c r="J6" i="1" s="1"/>
  <c r="J36" i="3"/>
  <c r="I38" i="3"/>
  <c r="I37" i="3"/>
  <c r="H38" i="3"/>
  <c r="H37" i="3"/>
  <c r="G38" i="3"/>
  <c r="G37" i="3"/>
  <c r="F38" i="3"/>
  <c r="F37" i="3"/>
  <c r="E38" i="3"/>
  <c r="E37" i="3"/>
  <c r="D38" i="3"/>
  <c r="D37" i="3"/>
  <c r="A37" i="3"/>
  <c r="J32" i="3"/>
  <c r="I34" i="3"/>
  <c r="I33" i="3"/>
  <c r="H34" i="3"/>
  <c r="H33" i="3"/>
  <c r="G34" i="3"/>
  <c r="G33" i="3"/>
  <c r="F34" i="3"/>
  <c r="F33" i="3"/>
  <c r="E34" i="3"/>
  <c r="E33" i="3"/>
  <c r="D34" i="3"/>
  <c r="D33" i="3"/>
  <c r="C33" i="3"/>
  <c r="A33" i="3"/>
  <c r="I30" i="3"/>
  <c r="H30" i="3"/>
  <c r="G30" i="3"/>
  <c r="F30" i="3"/>
  <c r="E30" i="3"/>
  <c r="D30" i="3"/>
  <c r="J28" i="3"/>
  <c r="I29" i="3"/>
  <c r="H29" i="3"/>
  <c r="G29" i="3"/>
  <c r="F29" i="3"/>
  <c r="E29" i="3"/>
  <c r="D29" i="3"/>
  <c r="A29" i="3"/>
  <c r="I26" i="3"/>
  <c r="H26" i="3"/>
  <c r="G26" i="3"/>
  <c r="F26" i="3"/>
  <c r="E26" i="3"/>
  <c r="D26" i="3"/>
  <c r="J24" i="3"/>
  <c r="I25" i="3"/>
  <c r="H25" i="3"/>
  <c r="G25" i="3"/>
  <c r="F25" i="3"/>
  <c r="E25" i="3"/>
  <c r="D25" i="3"/>
  <c r="A25" i="3"/>
  <c r="I22" i="3"/>
  <c r="H22" i="3"/>
  <c r="G22" i="3"/>
  <c r="F22" i="3"/>
  <c r="E22" i="3"/>
  <c r="D22" i="3"/>
  <c r="J20" i="3"/>
  <c r="I21" i="3"/>
  <c r="H21" i="3"/>
  <c r="G21" i="3"/>
  <c r="F21" i="3"/>
  <c r="E21" i="3"/>
  <c r="D21" i="3"/>
  <c r="A21" i="3"/>
  <c r="I18" i="3"/>
  <c r="H18" i="3"/>
  <c r="G18" i="3"/>
  <c r="F18" i="3"/>
  <c r="E18" i="3"/>
  <c r="D18" i="3"/>
  <c r="J16" i="3"/>
  <c r="I17" i="3"/>
  <c r="H17" i="3"/>
  <c r="G17" i="3"/>
  <c r="F17" i="3"/>
  <c r="E17" i="3"/>
  <c r="D17" i="3"/>
  <c r="A17" i="3"/>
  <c r="I16" i="1"/>
  <c r="I7" i="3" s="1"/>
  <c r="H3" i="3"/>
  <c r="G3" i="3"/>
  <c r="F3" i="3"/>
  <c r="E3" i="3"/>
  <c r="D3" i="3"/>
  <c r="I2" i="3"/>
  <c r="H2" i="3"/>
  <c r="G2" i="3"/>
  <c r="F2" i="3"/>
  <c r="E2" i="3"/>
  <c r="D2" i="3"/>
  <c r="E88" i="1"/>
  <c r="E87" i="1"/>
  <c r="E86" i="1"/>
  <c r="E85" i="1"/>
  <c r="E84" i="1"/>
  <c r="E83" i="1"/>
  <c r="E82" i="1"/>
  <c r="E81" i="1"/>
  <c r="E80" i="1"/>
  <c r="E79" i="1"/>
  <c r="E78" i="1"/>
  <c r="C13" i="3"/>
  <c r="H71" i="1"/>
  <c r="J71" i="1" s="1"/>
  <c r="H70" i="1"/>
  <c r="J70" i="1" s="1"/>
  <c r="H69" i="1"/>
  <c r="J69" i="1" s="1"/>
  <c r="H68" i="1"/>
  <c r="J68" i="1" s="1"/>
  <c r="H67" i="1"/>
  <c r="J67" i="1" s="1"/>
  <c r="H64" i="1"/>
  <c r="H63" i="1"/>
  <c r="C37" i="3" s="1"/>
  <c r="H62" i="1"/>
  <c r="H61" i="1"/>
  <c r="H60" i="1"/>
  <c r="H57" i="1"/>
  <c r="H56" i="1"/>
  <c r="H55" i="1"/>
  <c r="H54" i="1"/>
  <c r="H53" i="1"/>
  <c r="H50" i="1"/>
  <c r="H49" i="1"/>
  <c r="H48" i="1"/>
  <c r="H47" i="1"/>
  <c r="H46" i="1"/>
  <c r="H43" i="1"/>
  <c r="H42" i="1"/>
  <c r="H41" i="1"/>
  <c r="H40" i="1"/>
  <c r="C29" i="3" s="1"/>
  <c r="H39" i="1"/>
  <c r="H36" i="1"/>
  <c r="C25" i="3" s="1"/>
  <c r="H35" i="1"/>
  <c r="H34" i="1"/>
  <c r="H33" i="1"/>
  <c r="H32" i="1"/>
  <c r="C21" i="3" s="1"/>
  <c r="H29" i="1"/>
  <c r="J29" i="1" s="1"/>
  <c r="H28" i="1"/>
  <c r="J28" i="1" s="1"/>
  <c r="H27" i="1"/>
  <c r="J27" i="1" s="1"/>
  <c r="H26" i="1"/>
  <c r="J26" i="1" s="1"/>
  <c r="H25" i="1"/>
  <c r="H15" i="1"/>
  <c r="J15" i="1" s="1"/>
  <c r="J12" i="3"/>
  <c r="I14" i="3"/>
  <c r="H14" i="3"/>
  <c r="G14" i="3"/>
  <c r="F14" i="3"/>
  <c r="E14" i="3"/>
  <c r="D14" i="3"/>
  <c r="I13" i="3"/>
  <c r="H13" i="3"/>
  <c r="G13" i="3"/>
  <c r="F13" i="3"/>
  <c r="E13" i="3"/>
  <c r="D13" i="3"/>
  <c r="A13" i="3"/>
  <c r="I30" i="1"/>
  <c r="J14" i="3" s="1"/>
  <c r="J24" i="1"/>
  <c r="H22" i="1"/>
  <c r="J22" i="1" s="1"/>
  <c r="H21" i="1"/>
  <c r="J21" i="1" s="1"/>
  <c r="H19" i="1"/>
  <c r="J19" i="1" s="1"/>
  <c r="H18" i="1"/>
  <c r="J18" i="1" s="1"/>
  <c r="H14" i="1"/>
  <c r="J14" i="1" s="1"/>
  <c r="H12" i="1"/>
  <c r="J12" i="1" s="1"/>
  <c r="H11" i="1"/>
  <c r="J11" i="1" s="1"/>
  <c r="H8" i="1"/>
  <c r="J8" i="1" s="1"/>
  <c r="H5" i="1"/>
  <c r="J5" i="1" s="1"/>
  <c r="H4" i="1"/>
  <c r="J4" i="1" s="1"/>
  <c r="I72" i="1"/>
  <c r="J38" i="3" s="1"/>
  <c r="J66" i="1"/>
  <c r="H7" i="3"/>
  <c r="I10" i="3"/>
  <c r="H11" i="3"/>
  <c r="H10" i="3"/>
  <c r="G11" i="3"/>
  <c r="G10" i="3"/>
  <c r="F11" i="3"/>
  <c r="F10" i="3"/>
  <c r="E11" i="3"/>
  <c r="E10" i="3"/>
  <c r="D11" i="3"/>
  <c r="D10" i="3"/>
  <c r="C10" i="3"/>
  <c r="A10" i="3"/>
  <c r="I23" i="1"/>
  <c r="I11" i="3" s="1"/>
  <c r="J17" i="1"/>
  <c r="I6" i="3"/>
  <c r="H6" i="3"/>
  <c r="G7" i="3"/>
  <c r="G6" i="3"/>
  <c r="F7" i="3"/>
  <c r="F6" i="3"/>
  <c r="E7" i="3"/>
  <c r="E6" i="3"/>
  <c r="D7" i="3"/>
  <c r="D6" i="3"/>
  <c r="C6" i="3"/>
  <c r="A6" i="3"/>
  <c r="J10" i="1"/>
  <c r="C2" i="3"/>
  <c r="A2" i="3"/>
  <c r="I9" i="1"/>
  <c r="I3" i="3" s="1"/>
  <c r="J3" i="1"/>
  <c r="H20" i="1" l="1"/>
  <c r="J20" i="1" s="1"/>
  <c r="J23" i="1" s="1"/>
  <c r="F80" i="1" s="1"/>
  <c r="H13" i="1"/>
  <c r="J13" i="1" s="1"/>
  <c r="J16" i="1" s="1"/>
  <c r="F79" i="1" s="1"/>
  <c r="C17" i="3"/>
  <c r="J25" i="1"/>
  <c r="J30" i="1" s="1"/>
  <c r="F81" i="1" s="1"/>
  <c r="J72" i="1"/>
  <c r="F87" i="1" s="1"/>
  <c r="J9" i="1"/>
  <c r="I51" i="1"/>
  <c r="J26" i="3" s="1"/>
  <c r="J50" i="1"/>
  <c r="J49" i="1"/>
  <c r="J48" i="1"/>
  <c r="J47" i="1"/>
  <c r="J46" i="1"/>
  <c r="J45" i="1"/>
  <c r="I58" i="1"/>
  <c r="J30" i="3" s="1"/>
  <c r="J57" i="1"/>
  <c r="J56" i="1"/>
  <c r="J55" i="1"/>
  <c r="J54" i="1"/>
  <c r="J53" i="1"/>
  <c r="J52" i="1"/>
  <c r="F78" i="1" l="1"/>
  <c r="J51" i="1"/>
  <c r="F84" i="1" s="1"/>
  <c r="J58" i="1"/>
  <c r="F85" i="1" s="1"/>
  <c r="I44" i="1" l="1"/>
  <c r="J22" i="3" s="1"/>
  <c r="J43" i="1"/>
  <c r="J42" i="1"/>
  <c r="J41" i="1"/>
  <c r="J40" i="1"/>
  <c r="J39" i="1"/>
  <c r="J38" i="1"/>
  <c r="J31" i="1"/>
  <c r="J32" i="1"/>
  <c r="J33" i="1"/>
  <c r="J34" i="1"/>
  <c r="J35" i="1"/>
  <c r="J36" i="1"/>
  <c r="I37" i="1"/>
  <c r="J18" i="3" s="1"/>
  <c r="J44" i="1" l="1"/>
  <c r="F83" i="1" s="1"/>
  <c r="J37" i="1"/>
  <c r="F82" i="1" l="1"/>
  <c r="I65" i="1"/>
  <c r="J64" i="1"/>
  <c r="J63" i="1"/>
  <c r="J62" i="1"/>
  <c r="J61" i="1"/>
  <c r="J60" i="1"/>
  <c r="J59" i="1"/>
  <c r="I74" i="1" l="1"/>
  <c r="J34" i="3"/>
  <c r="J65" i="1"/>
  <c r="F86" i="1" l="1"/>
  <c r="J74" i="1"/>
  <c r="F88" i="1" s="1"/>
</calcChain>
</file>

<file path=xl/sharedStrings.xml><?xml version="1.0" encoding="utf-8"?>
<sst xmlns="http://schemas.openxmlformats.org/spreadsheetml/2006/main" count="168" uniqueCount="38">
  <si>
    <t>Бренд</t>
  </si>
  <si>
    <t>Название</t>
  </si>
  <si>
    <t>Технические параметры позиции</t>
  </si>
  <si>
    <t>Страна производителя</t>
  </si>
  <si>
    <t>Фото позиции</t>
  </si>
  <si>
    <t>Описание</t>
  </si>
  <si>
    <t>Размерный ряд (наличие)</t>
  </si>
  <si>
    <t>Заказ в шт</t>
  </si>
  <si>
    <t>Сумма заказа</t>
  </si>
  <si>
    <t>Santini</t>
  </si>
  <si>
    <t>Россия</t>
  </si>
  <si>
    <t xml:space="preserve">Классическая модель боксеры с закрытой резинкой.  Со средней длиной ножки. </t>
  </si>
  <si>
    <t>модель</t>
  </si>
  <si>
    <t>цвет</t>
  </si>
  <si>
    <t>цена</t>
  </si>
  <si>
    <t>размеры</t>
  </si>
  <si>
    <t>заказ клиента</t>
  </si>
  <si>
    <t>наличие на складе</t>
  </si>
  <si>
    <t>нет</t>
  </si>
  <si>
    <t>Итого</t>
  </si>
  <si>
    <t>Трусы мужские Боксеры Красные перцы</t>
  </si>
  <si>
    <t>Трусы мужские Боксеры Хаки</t>
  </si>
  <si>
    <t>Трусы мужские Боксеры Серо-бирюзовые ромбы</t>
  </si>
  <si>
    <t>Трусы мужские свободного кроя с высокой посадкой, с имитацией гульфа на 2-х пуговицах</t>
  </si>
  <si>
    <t>кулирная гладь 95% хлопок 5% эластан</t>
  </si>
  <si>
    <t>Трусы мужские Боксеры Якоря ф.серый</t>
  </si>
  <si>
    <t>ИТОГО</t>
  </si>
  <si>
    <t>Новая цена</t>
  </si>
  <si>
    <t>Трусы мужские Семейные на пуговицах Квадрат на бежевом</t>
  </si>
  <si>
    <t>Трусы мужские Боксеры джинса</t>
  </si>
  <si>
    <t>Трусы мужские Боксеры Кофе с молоком</t>
  </si>
  <si>
    <t>95% хлопок,                5% эластан</t>
  </si>
  <si>
    <t>Трусы мужские Боксеры Черный</t>
  </si>
  <si>
    <t xml:space="preserve"> 95% хлопок                 5% эластан</t>
  </si>
  <si>
    <t>Трусы мужские Семейные Регби</t>
  </si>
  <si>
    <t>Трусы мужские Семейные Надписи на сером</t>
  </si>
  <si>
    <t xml:space="preserve">100% хлопок </t>
  </si>
  <si>
    <t>Трусы мужские: наличие товара от 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</si>
</sst>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1" x14ac:knownFonts="1">
    <font>
      <sz val="11"/>
      <color theme="1"/>
      <name val="Calibri"/>
      <family val="2"/>
      <charset val="204"/>
      <scheme val="minor"/>
    </font>
    <font>
      <sz val="9"/>
      <color theme="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i/>
      <sz val="20"/>
      <color theme="1"/>
      <name val="Arial Rounded MT Bold"/>
      <family val="2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right" vertical="center" wrapText="1"/>
      <protection locked="0"/>
    </xf>
    <xf numFmtId="0" fontId="7" fillId="0" borderId="18" xfId="0" applyFont="1" applyBorder="1" applyAlignment="1" applyProtection="1">
      <alignment horizontal="right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7" fillId="0" borderId="15" xfId="0" applyFont="1" applyBorder="1" applyAlignment="1" applyProtection="1">
      <alignment horizontal="right" vertical="center" wrapText="1"/>
      <protection locked="0"/>
    </xf>
    <xf numFmtId="0" fontId="7" fillId="0" borderId="16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2" fillId="3" borderId="31" xfId="0" applyFont="1" applyFill="1" applyBorder="1" applyAlignment="1">
      <alignment horizontal="right" vertical="center" wrapText="1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0</xdr:rowOff>
    </xdr:from>
    <xdr:to>
      <xdr:col>9</xdr:col>
      <xdr:colOff>466725</xdr:colOff>
      <xdr:row>0</xdr:row>
      <xdr:rowOff>463037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0"/>
          <a:ext cx="1238250" cy="463037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609600</xdr:colOff>
      <xdr:row>44</xdr:row>
      <xdr:rowOff>219074</xdr:rowOff>
    </xdr:from>
    <xdr:to>
      <xdr:col>4</xdr:col>
      <xdr:colOff>2447925</xdr:colOff>
      <xdr:row>50</xdr:row>
      <xdr:rowOff>171449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3F55D86-1D3B-299E-F5F2-73D1E22EA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13763624"/>
          <a:ext cx="1838325" cy="1838325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37</xdr:row>
      <xdr:rowOff>152400</xdr:rowOff>
    </xdr:from>
    <xdr:to>
      <xdr:col>4</xdr:col>
      <xdr:colOff>2409826</xdr:colOff>
      <xdr:row>43</xdr:row>
      <xdr:rowOff>85726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1F408BB2-8AFB-FC8F-3BF2-40D0EE79D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1496675"/>
          <a:ext cx="1819276" cy="181927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514349</xdr:colOff>
      <xdr:row>30</xdr:row>
      <xdr:rowOff>171448</xdr:rowOff>
    </xdr:from>
    <xdr:to>
      <xdr:col>4</xdr:col>
      <xdr:colOff>2495550</xdr:colOff>
      <xdr:row>36</xdr:row>
      <xdr:rowOff>266699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2868115B-B59D-F459-6C03-836838992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4" y="9001123"/>
          <a:ext cx="1981201" cy="1981201"/>
        </a:xfrm>
        <a:prstGeom prst="rect">
          <a:avLst/>
        </a:prstGeom>
      </xdr:spPr>
    </xdr:pic>
    <xdr:clientData/>
  </xdr:twoCellAnchor>
  <xdr:twoCellAnchor editAs="oneCell">
    <xdr:from>
      <xdr:col>4</xdr:col>
      <xdr:colOff>419099</xdr:colOff>
      <xdr:row>51</xdr:row>
      <xdr:rowOff>28574</xdr:rowOff>
    </xdr:from>
    <xdr:to>
      <xdr:col>4</xdr:col>
      <xdr:colOff>2562224</xdr:colOff>
      <xdr:row>57</xdr:row>
      <xdr:rowOff>285749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B49E052D-BBFA-CC4A-FFC9-D1DC151D5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4" y="15459074"/>
          <a:ext cx="2143125" cy="2143125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428624</xdr:colOff>
      <xdr:row>58</xdr:row>
      <xdr:rowOff>66674</xdr:rowOff>
    </xdr:from>
    <xdr:to>
      <xdr:col>4</xdr:col>
      <xdr:colOff>2476499</xdr:colOff>
      <xdr:row>64</xdr:row>
      <xdr:rowOff>228599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74121C4B-0A40-25B6-573C-EDB4C1F58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49" y="17697449"/>
          <a:ext cx="2047875" cy="2047875"/>
        </a:xfrm>
        <a:prstGeom prst="rect">
          <a:avLst/>
        </a:prstGeom>
      </xdr:spPr>
    </xdr:pic>
    <xdr:clientData/>
  </xdr:twoCellAnchor>
  <xdr:twoCellAnchor editAs="oneCell">
    <xdr:from>
      <xdr:col>4</xdr:col>
      <xdr:colOff>419099</xdr:colOff>
      <xdr:row>65</xdr:row>
      <xdr:rowOff>28574</xdr:rowOff>
    </xdr:from>
    <xdr:to>
      <xdr:col>4</xdr:col>
      <xdr:colOff>2562224</xdr:colOff>
      <xdr:row>71</xdr:row>
      <xdr:rowOff>285749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C2277D9-13FC-5F08-40BE-C793D9794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4" y="19859624"/>
          <a:ext cx="2143125" cy="2143125"/>
        </a:xfrm>
        <a:prstGeom prst="rect">
          <a:avLst/>
        </a:prstGeom>
      </xdr:spPr>
    </xdr:pic>
    <xdr:clientData/>
  </xdr:twoCellAnchor>
  <xdr:twoCellAnchor editAs="oneCell">
    <xdr:from>
      <xdr:col>4</xdr:col>
      <xdr:colOff>400049</xdr:colOff>
      <xdr:row>3</xdr:row>
      <xdr:rowOff>85724</xdr:rowOff>
    </xdr:from>
    <xdr:to>
      <xdr:col>4</xdr:col>
      <xdr:colOff>2505074</xdr:colOff>
      <xdr:row>8</xdr:row>
      <xdr:rowOff>285749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A7B2B0A-7709-3856-FACC-4D5691481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4" y="1371599"/>
          <a:ext cx="2105025" cy="210502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16</xdr:row>
      <xdr:rowOff>57150</xdr:rowOff>
    </xdr:from>
    <xdr:to>
      <xdr:col>4</xdr:col>
      <xdr:colOff>2665810</xdr:colOff>
      <xdr:row>21</xdr:row>
      <xdr:rowOff>295275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A66E40A-1DC6-88DE-6FC0-3265B3D14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5114925"/>
          <a:ext cx="2284810" cy="18097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23</xdr:row>
      <xdr:rowOff>123825</xdr:rowOff>
    </xdr:from>
    <xdr:to>
      <xdr:col>4</xdr:col>
      <xdr:colOff>2733675</xdr:colOff>
      <xdr:row>29</xdr:row>
      <xdr:rowOff>155408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20A38CB-CD76-5F0B-A576-93E50590F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7067550"/>
          <a:ext cx="2428875" cy="1917533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333374</xdr:colOff>
      <xdr:row>9</xdr:row>
      <xdr:rowOff>209550</xdr:rowOff>
    </xdr:from>
    <xdr:to>
      <xdr:col>4</xdr:col>
      <xdr:colOff>2638423</xdr:colOff>
      <xdr:row>15</xdr:row>
      <xdr:rowOff>228599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F07FB39-140E-C78A-C122-58CCAA164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9" y="3781425"/>
          <a:ext cx="2305049" cy="2305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76"/>
  <sheetViews>
    <sheetView tabSelected="1" zoomScaleNormal="100" workbookViewId="0">
      <pane ySplit="2" topLeftCell="A3" activePane="bottomLeft" state="frozen"/>
      <selection pane="bottomLeft" activeCell="G6" sqref="G6"/>
    </sheetView>
  </sheetViews>
  <sheetFormatPr defaultRowHeight="15" x14ac:dyDescent="0.25"/>
  <cols>
    <col min="1" max="1" width="7" style="3" customWidth="1"/>
    <col min="2" max="2" width="22.7109375" style="3" customWidth="1"/>
    <col min="3" max="3" width="20.140625" style="3" customWidth="1"/>
    <col min="4" max="4" width="10.85546875" style="3" customWidth="1"/>
    <col min="5" max="5" width="44.28515625" style="3" customWidth="1"/>
    <col min="6" max="6" width="18.7109375" style="3" customWidth="1"/>
    <col min="7" max="7" width="9.28515625" style="3" customWidth="1"/>
    <col min="8" max="8" width="11.28515625" style="3" bestFit="1" customWidth="1"/>
    <col min="9" max="9" width="12.140625" style="3" customWidth="1"/>
    <col min="10" max="10" width="13.85546875" style="3" customWidth="1"/>
    <col min="11" max="16384" width="9.140625" style="3"/>
  </cols>
  <sheetData>
    <row r="1" spans="1:40" ht="39.75" customHeight="1" x14ac:dyDescent="0.25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1"/>
    </row>
    <row r="2" spans="1:40" ht="36.75" thickBo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27</v>
      </c>
      <c r="I2" s="4" t="s">
        <v>7</v>
      </c>
      <c r="J2" s="7" t="s">
        <v>8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24.95" customHeight="1" thickBot="1" x14ac:dyDescent="0.3">
      <c r="A3" s="31" t="s">
        <v>9</v>
      </c>
      <c r="B3" s="31" t="s">
        <v>11</v>
      </c>
      <c r="C3" s="31" t="s">
        <v>31</v>
      </c>
      <c r="D3" s="31" t="s">
        <v>10</v>
      </c>
      <c r="E3" s="31"/>
      <c r="F3" s="31" t="s">
        <v>32</v>
      </c>
      <c r="G3" s="20">
        <v>46</v>
      </c>
      <c r="H3" s="21">
        <v>360</v>
      </c>
      <c r="I3" s="1"/>
      <c r="J3" s="8">
        <f>H3*I3</f>
        <v>0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30" customHeight="1" thickBot="1" x14ac:dyDescent="0.3">
      <c r="A4" s="32"/>
      <c r="B4" s="32"/>
      <c r="C4" s="32"/>
      <c r="D4" s="32"/>
      <c r="E4" s="32"/>
      <c r="F4" s="32"/>
      <c r="G4" s="23">
        <v>48</v>
      </c>
      <c r="H4" s="21">
        <f>H3</f>
        <v>360</v>
      </c>
      <c r="I4" s="2"/>
      <c r="J4" s="9">
        <f t="shared" ref="J4:J8" si="0">H4*I4</f>
        <v>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30" customHeight="1" thickBot="1" x14ac:dyDescent="0.3">
      <c r="A5" s="32"/>
      <c r="B5" s="32"/>
      <c r="C5" s="32"/>
      <c r="D5" s="32"/>
      <c r="E5" s="32"/>
      <c r="F5" s="32"/>
      <c r="G5" s="22">
        <v>50</v>
      </c>
      <c r="H5" s="21">
        <f>H3</f>
        <v>360</v>
      </c>
      <c r="I5" s="2"/>
      <c r="J5" s="9">
        <f t="shared" si="0"/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30" customHeight="1" thickBot="1" x14ac:dyDescent="0.3">
      <c r="A6" s="32"/>
      <c r="B6" s="32"/>
      <c r="C6" s="32"/>
      <c r="D6" s="32"/>
      <c r="E6" s="32"/>
      <c r="F6" s="32"/>
      <c r="G6" s="22">
        <v>52</v>
      </c>
      <c r="H6" s="21">
        <f>H3</f>
        <v>360</v>
      </c>
      <c r="I6" s="2"/>
      <c r="J6" s="9">
        <f t="shared" si="0"/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0" customHeight="1" thickBot="1" x14ac:dyDescent="0.3">
      <c r="A7" s="32"/>
      <c r="B7" s="32"/>
      <c r="C7" s="32"/>
      <c r="D7" s="32"/>
      <c r="E7" s="32"/>
      <c r="F7" s="32"/>
      <c r="G7" s="22">
        <v>54</v>
      </c>
      <c r="H7" s="21">
        <f>H3</f>
        <v>360</v>
      </c>
      <c r="I7" s="2"/>
      <c r="J7" s="9">
        <f t="shared" ref="J7" si="1">H7*I7</f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30" customHeight="1" x14ac:dyDescent="0.25">
      <c r="A8" s="32"/>
      <c r="B8" s="32"/>
      <c r="C8" s="32"/>
      <c r="D8" s="32"/>
      <c r="E8" s="32"/>
      <c r="F8" s="32"/>
      <c r="G8" s="22">
        <v>56</v>
      </c>
      <c r="H8" s="21">
        <f>H3</f>
        <v>360</v>
      </c>
      <c r="I8" s="2"/>
      <c r="J8" s="9">
        <f t="shared" si="0"/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30" customHeight="1" thickBot="1" x14ac:dyDescent="0.3">
      <c r="A9" s="33"/>
      <c r="B9" s="33"/>
      <c r="C9" s="33"/>
      <c r="D9" s="33"/>
      <c r="E9" s="33"/>
      <c r="F9" s="33"/>
      <c r="G9" s="49" t="s">
        <v>19</v>
      </c>
      <c r="H9" s="47"/>
      <c r="I9" s="6">
        <f>SUM(I3:I8)</f>
        <v>0</v>
      </c>
      <c r="J9" s="10">
        <f>SUM(J3:J8)</f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ht="30" customHeight="1" thickBot="1" x14ac:dyDescent="0.3">
      <c r="A10" s="31" t="s">
        <v>9</v>
      </c>
      <c r="B10" s="31" t="s">
        <v>11</v>
      </c>
      <c r="C10" s="31" t="s">
        <v>31</v>
      </c>
      <c r="D10" s="31" t="s">
        <v>10</v>
      </c>
      <c r="E10" s="31"/>
      <c r="F10" s="31" t="s">
        <v>30</v>
      </c>
      <c r="G10" s="20" t="s">
        <v>18</v>
      </c>
      <c r="H10" s="21">
        <v>360</v>
      </c>
      <c r="I10" s="1"/>
      <c r="J10" s="8">
        <f>H10*I10</f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30" customHeight="1" thickBot="1" x14ac:dyDescent="0.3">
      <c r="A11" s="32"/>
      <c r="B11" s="32"/>
      <c r="C11" s="32"/>
      <c r="D11" s="32"/>
      <c r="E11" s="32"/>
      <c r="F11" s="32"/>
      <c r="G11" s="22" t="s">
        <v>18</v>
      </c>
      <c r="H11" s="21">
        <f>H10</f>
        <v>360</v>
      </c>
      <c r="I11" s="2"/>
      <c r="J11" s="9">
        <f t="shared" ref="J11:J15" si="2">H11*I11</f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30" customHeight="1" thickBot="1" x14ac:dyDescent="0.3">
      <c r="A12" s="32"/>
      <c r="B12" s="32"/>
      <c r="C12" s="32"/>
      <c r="D12" s="32"/>
      <c r="E12" s="32"/>
      <c r="F12" s="32"/>
      <c r="G12" s="22" t="s">
        <v>18</v>
      </c>
      <c r="H12" s="21">
        <f>H10</f>
        <v>360</v>
      </c>
      <c r="I12" s="2"/>
      <c r="J12" s="9">
        <f t="shared" si="2"/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30" customHeight="1" thickBot="1" x14ac:dyDescent="0.3">
      <c r="A13" s="32"/>
      <c r="B13" s="32"/>
      <c r="C13" s="32"/>
      <c r="D13" s="32"/>
      <c r="E13" s="32"/>
      <c r="F13" s="32"/>
      <c r="G13" s="22" t="s">
        <v>18</v>
      </c>
      <c r="H13" s="21">
        <f>H11</f>
        <v>360</v>
      </c>
      <c r="I13" s="2"/>
      <c r="J13" s="9">
        <f t="shared" si="2"/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30" customHeight="1" thickBot="1" x14ac:dyDescent="0.3">
      <c r="A14" s="32"/>
      <c r="B14" s="32"/>
      <c r="C14" s="32"/>
      <c r="D14" s="32"/>
      <c r="E14" s="32"/>
      <c r="F14" s="32"/>
      <c r="G14" s="22" t="s">
        <v>18</v>
      </c>
      <c r="H14" s="21">
        <f>H10</f>
        <v>360</v>
      </c>
      <c r="I14" s="2"/>
      <c r="J14" s="9">
        <f t="shared" si="2"/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30" customHeight="1" x14ac:dyDescent="0.25">
      <c r="A15" s="32"/>
      <c r="B15" s="32"/>
      <c r="C15" s="32"/>
      <c r="D15" s="32"/>
      <c r="E15" s="32"/>
      <c r="F15" s="32"/>
      <c r="G15" s="22" t="s">
        <v>18</v>
      </c>
      <c r="H15" s="21">
        <f>H10</f>
        <v>360</v>
      </c>
      <c r="I15" s="2"/>
      <c r="J15" s="9">
        <f t="shared" si="2"/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30" customHeight="1" thickBot="1" x14ac:dyDescent="0.3">
      <c r="A16" s="33"/>
      <c r="B16" s="33"/>
      <c r="C16" s="33"/>
      <c r="D16" s="33"/>
      <c r="E16" s="33"/>
      <c r="F16" s="33"/>
      <c r="G16" s="49" t="s">
        <v>19</v>
      </c>
      <c r="H16" s="47"/>
      <c r="I16" s="6">
        <f>SUM(I10:I15)</f>
        <v>0</v>
      </c>
      <c r="J16" s="10">
        <f>SUM(J10:J15)</f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24.95" customHeight="1" thickBot="1" x14ac:dyDescent="0.3">
      <c r="A17" s="31" t="s">
        <v>9</v>
      </c>
      <c r="B17" s="31" t="s">
        <v>11</v>
      </c>
      <c r="C17" s="31" t="s">
        <v>31</v>
      </c>
      <c r="D17" s="31" t="s">
        <v>10</v>
      </c>
      <c r="E17" s="31"/>
      <c r="F17" s="31" t="s">
        <v>21</v>
      </c>
      <c r="G17" s="20">
        <v>46</v>
      </c>
      <c r="H17" s="21">
        <v>360</v>
      </c>
      <c r="I17" s="1"/>
      <c r="J17" s="8">
        <f>H17*I17</f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24.95" customHeight="1" thickBot="1" x14ac:dyDescent="0.3">
      <c r="A18" s="32"/>
      <c r="B18" s="32"/>
      <c r="C18" s="32"/>
      <c r="D18" s="32"/>
      <c r="E18" s="32"/>
      <c r="F18" s="32"/>
      <c r="G18" s="22">
        <v>48</v>
      </c>
      <c r="H18" s="21">
        <f>H17</f>
        <v>360</v>
      </c>
      <c r="I18" s="2"/>
      <c r="J18" s="9">
        <f t="shared" ref="J18:J22" si="3">H18*I18</f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24.95" customHeight="1" thickBot="1" x14ac:dyDescent="0.3">
      <c r="A19" s="32"/>
      <c r="B19" s="32"/>
      <c r="C19" s="32"/>
      <c r="D19" s="32"/>
      <c r="E19" s="32"/>
      <c r="F19" s="32"/>
      <c r="G19" s="22">
        <v>50</v>
      </c>
      <c r="H19" s="21">
        <f>H17</f>
        <v>360</v>
      </c>
      <c r="I19" s="2"/>
      <c r="J19" s="9">
        <f t="shared" si="3"/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24.95" customHeight="1" thickBot="1" x14ac:dyDescent="0.3">
      <c r="A20" s="32"/>
      <c r="B20" s="32"/>
      <c r="C20" s="32"/>
      <c r="D20" s="32"/>
      <c r="E20" s="32"/>
      <c r="F20" s="32"/>
      <c r="G20" s="22">
        <v>52</v>
      </c>
      <c r="H20" s="21">
        <f>H18</f>
        <v>360</v>
      </c>
      <c r="I20" s="2"/>
      <c r="J20" s="9">
        <f t="shared" si="3"/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24.95" customHeight="1" thickBot="1" x14ac:dyDescent="0.3">
      <c r="A21" s="32"/>
      <c r="B21" s="32"/>
      <c r="C21" s="32"/>
      <c r="D21" s="32"/>
      <c r="E21" s="32"/>
      <c r="F21" s="32"/>
      <c r="G21" s="22">
        <v>54</v>
      </c>
      <c r="H21" s="21">
        <f>H17</f>
        <v>360</v>
      </c>
      <c r="I21" s="2"/>
      <c r="J21" s="9">
        <f t="shared" si="3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24.95" customHeight="1" x14ac:dyDescent="0.25">
      <c r="A22" s="32"/>
      <c r="B22" s="32"/>
      <c r="C22" s="32"/>
      <c r="D22" s="32"/>
      <c r="E22" s="32"/>
      <c r="F22" s="32"/>
      <c r="G22" s="22">
        <v>56</v>
      </c>
      <c r="H22" s="21">
        <f>H17</f>
        <v>360</v>
      </c>
      <c r="I22" s="2"/>
      <c r="J22" s="9">
        <f t="shared" si="3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24.95" customHeight="1" thickBot="1" x14ac:dyDescent="0.3">
      <c r="A23" s="33"/>
      <c r="B23" s="33"/>
      <c r="C23" s="33"/>
      <c r="D23" s="33"/>
      <c r="E23" s="33"/>
      <c r="F23" s="33"/>
      <c r="G23" s="49" t="s">
        <v>19</v>
      </c>
      <c r="H23" s="47"/>
      <c r="I23" s="6">
        <f>SUM(I17:I22)</f>
        <v>0</v>
      </c>
      <c r="J23" s="10">
        <f>SUM(J17:J22)</f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24.95" customHeight="1" thickBot="1" x14ac:dyDescent="0.3">
      <c r="A24" s="31" t="s">
        <v>9</v>
      </c>
      <c r="B24" s="31" t="s">
        <v>11</v>
      </c>
      <c r="C24" s="31" t="s">
        <v>33</v>
      </c>
      <c r="D24" s="31" t="s">
        <v>10</v>
      </c>
      <c r="E24" s="31"/>
      <c r="F24" s="31" t="s">
        <v>29</v>
      </c>
      <c r="G24" s="20">
        <v>46</v>
      </c>
      <c r="H24" s="21">
        <v>360</v>
      </c>
      <c r="I24" s="1"/>
      <c r="J24" s="8">
        <f>H24*I24</f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24.95" customHeight="1" thickBot="1" x14ac:dyDescent="0.3">
      <c r="A25" s="32"/>
      <c r="B25" s="32"/>
      <c r="C25" s="32"/>
      <c r="D25" s="32"/>
      <c r="E25" s="32"/>
      <c r="F25" s="32"/>
      <c r="G25" s="22">
        <v>48</v>
      </c>
      <c r="H25" s="21">
        <f>H24</f>
        <v>360</v>
      </c>
      <c r="I25" s="2"/>
      <c r="J25" s="9">
        <f t="shared" ref="J25:J29" si="4">H25*I25</f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24.95" customHeight="1" thickBot="1" x14ac:dyDescent="0.3">
      <c r="A26" s="32"/>
      <c r="B26" s="32"/>
      <c r="C26" s="32"/>
      <c r="D26" s="32"/>
      <c r="E26" s="32"/>
      <c r="F26" s="32"/>
      <c r="G26" s="22">
        <v>50</v>
      </c>
      <c r="H26" s="21">
        <f>H24</f>
        <v>360</v>
      </c>
      <c r="I26" s="2"/>
      <c r="J26" s="9">
        <f t="shared" si="4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24.95" customHeight="1" thickBot="1" x14ac:dyDescent="0.3">
      <c r="A27" s="32"/>
      <c r="B27" s="32"/>
      <c r="C27" s="32"/>
      <c r="D27" s="32"/>
      <c r="E27" s="32"/>
      <c r="F27" s="32"/>
      <c r="G27" s="22">
        <v>52</v>
      </c>
      <c r="H27" s="21">
        <f>H24</f>
        <v>360</v>
      </c>
      <c r="I27" s="2"/>
      <c r="J27" s="9">
        <f t="shared" si="4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24.95" customHeight="1" thickBot="1" x14ac:dyDescent="0.3">
      <c r="A28" s="32"/>
      <c r="B28" s="32"/>
      <c r="C28" s="32"/>
      <c r="D28" s="32"/>
      <c r="E28" s="32"/>
      <c r="F28" s="32"/>
      <c r="G28" s="22">
        <v>54</v>
      </c>
      <c r="H28" s="21">
        <f>H24</f>
        <v>360</v>
      </c>
      <c r="I28" s="2"/>
      <c r="J28" s="9">
        <f t="shared" si="4"/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24.95" customHeight="1" x14ac:dyDescent="0.25">
      <c r="A29" s="32"/>
      <c r="B29" s="32"/>
      <c r="C29" s="32"/>
      <c r="D29" s="32"/>
      <c r="E29" s="32"/>
      <c r="F29" s="32"/>
      <c r="G29" s="22">
        <v>56</v>
      </c>
      <c r="H29" s="21">
        <f>H24</f>
        <v>360</v>
      </c>
      <c r="I29" s="2"/>
      <c r="J29" s="9">
        <f t="shared" si="4"/>
        <v>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24.95" customHeight="1" thickBot="1" x14ac:dyDescent="0.3">
      <c r="A30" s="33"/>
      <c r="B30" s="33"/>
      <c r="C30" s="33"/>
      <c r="D30" s="33"/>
      <c r="E30" s="33"/>
      <c r="F30" s="33"/>
      <c r="G30" s="49" t="s">
        <v>19</v>
      </c>
      <c r="H30" s="47"/>
      <c r="I30" s="6">
        <f>SUM(I24:I29)</f>
        <v>0</v>
      </c>
      <c r="J30" s="10">
        <f>SUM(J24:J29)</f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24.95" customHeight="1" thickBot="1" x14ac:dyDescent="0.3">
      <c r="A31" s="31" t="s">
        <v>9</v>
      </c>
      <c r="B31" s="31" t="s">
        <v>23</v>
      </c>
      <c r="C31" s="31" t="s">
        <v>24</v>
      </c>
      <c r="D31" s="31" t="s">
        <v>10</v>
      </c>
      <c r="E31" s="31"/>
      <c r="F31" s="31" t="s">
        <v>28</v>
      </c>
      <c r="G31" s="20">
        <v>48</v>
      </c>
      <c r="H31" s="21">
        <v>150</v>
      </c>
      <c r="I31" s="1"/>
      <c r="J31" s="8">
        <f>H31*I31</f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24.95" customHeight="1" thickBot="1" x14ac:dyDescent="0.3">
      <c r="A32" s="32"/>
      <c r="B32" s="32"/>
      <c r="C32" s="32"/>
      <c r="D32" s="32"/>
      <c r="E32" s="32"/>
      <c r="F32" s="32"/>
      <c r="G32" s="22" t="s">
        <v>18</v>
      </c>
      <c r="H32" s="21">
        <f>H31</f>
        <v>150</v>
      </c>
      <c r="I32" s="2"/>
      <c r="J32" s="9">
        <f t="shared" ref="J32:J36" si="5">H32*I32</f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24.95" customHeight="1" thickBot="1" x14ac:dyDescent="0.3">
      <c r="A33" s="32"/>
      <c r="B33" s="32"/>
      <c r="C33" s="32"/>
      <c r="D33" s="32"/>
      <c r="E33" s="32"/>
      <c r="F33" s="32"/>
      <c r="G33" s="22" t="s">
        <v>18</v>
      </c>
      <c r="H33" s="21">
        <f>H31</f>
        <v>150</v>
      </c>
      <c r="I33" s="2"/>
      <c r="J33" s="9">
        <f t="shared" si="5"/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24.95" customHeight="1" thickBot="1" x14ac:dyDescent="0.3">
      <c r="A34" s="32"/>
      <c r="B34" s="32"/>
      <c r="C34" s="32"/>
      <c r="D34" s="32"/>
      <c r="E34" s="32"/>
      <c r="F34" s="32"/>
      <c r="G34" s="22" t="s">
        <v>18</v>
      </c>
      <c r="H34" s="21">
        <f>H31</f>
        <v>150</v>
      </c>
      <c r="I34" s="2"/>
      <c r="J34" s="9">
        <f t="shared" si="5"/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24.95" customHeight="1" thickBot="1" x14ac:dyDescent="0.3">
      <c r="A35" s="32"/>
      <c r="B35" s="32"/>
      <c r="C35" s="32"/>
      <c r="D35" s="32"/>
      <c r="E35" s="32"/>
      <c r="F35" s="32"/>
      <c r="G35" s="22" t="s">
        <v>18</v>
      </c>
      <c r="H35" s="21">
        <f>H31</f>
        <v>150</v>
      </c>
      <c r="I35" s="2"/>
      <c r="J35" s="9">
        <f t="shared" si="5"/>
        <v>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24.95" customHeight="1" x14ac:dyDescent="0.25">
      <c r="A36" s="32"/>
      <c r="B36" s="32"/>
      <c r="C36" s="32"/>
      <c r="D36" s="32"/>
      <c r="E36" s="32"/>
      <c r="F36" s="32"/>
      <c r="G36" s="22" t="s">
        <v>18</v>
      </c>
      <c r="H36" s="21">
        <f>H31</f>
        <v>150</v>
      </c>
      <c r="I36" s="2"/>
      <c r="J36" s="9">
        <f t="shared" si="5"/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24.95" customHeight="1" thickBot="1" x14ac:dyDescent="0.3">
      <c r="A37" s="33"/>
      <c r="B37" s="33"/>
      <c r="C37" s="33"/>
      <c r="D37" s="33"/>
      <c r="E37" s="33"/>
      <c r="F37" s="33"/>
      <c r="G37" s="49" t="s">
        <v>19</v>
      </c>
      <c r="H37" s="47"/>
      <c r="I37" s="6">
        <f>SUM(I31:I36)</f>
        <v>0</v>
      </c>
      <c r="J37" s="10">
        <f>SUM(J31:J36)</f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24.95" customHeight="1" thickBot="1" x14ac:dyDescent="0.3">
      <c r="A38" s="31" t="s">
        <v>9</v>
      </c>
      <c r="B38" s="31" t="s">
        <v>23</v>
      </c>
      <c r="C38" s="31" t="s">
        <v>36</v>
      </c>
      <c r="D38" s="34" t="s">
        <v>10</v>
      </c>
      <c r="E38" s="31"/>
      <c r="F38" s="31" t="s">
        <v>34</v>
      </c>
      <c r="G38" s="20" t="s">
        <v>18</v>
      </c>
      <c r="H38" s="21">
        <v>150</v>
      </c>
      <c r="I38" s="1"/>
      <c r="J38" s="8">
        <f>H38*I38</f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24.95" customHeight="1" thickBot="1" x14ac:dyDescent="0.3">
      <c r="A39" s="32"/>
      <c r="B39" s="32"/>
      <c r="C39" s="32"/>
      <c r="D39" s="35"/>
      <c r="E39" s="32"/>
      <c r="F39" s="32"/>
      <c r="G39" s="22">
        <v>48</v>
      </c>
      <c r="H39" s="21">
        <f>H38</f>
        <v>150</v>
      </c>
      <c r="I39" s="2"/>
      <c r="J39" s="9">
        <f t="shared" ref="J39:J43" si="6">H39*I39</f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24.95" customHeight="1" thickBot="1" x14ac:dyDescent="0.3">
      <c r="A40" s="32"/>
      <c r="B40" s="32"/>
      <c r="C40" s="32"/>
      <c r="D40" s="35"/>
      <c r="E40" s="32"/>
      <c r="F40" s="32"/>
      <c r="G40" s="22">
        <v>50</v>
      </c>
      <c r="H40" s="21">
        <f>H38</f>
        <v>150</v>
      </c>
      <c r="I40" s="2"/>
      <c r="J40" s="9">
        <f t="shared" si="6"/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24.95" customHeight="1" thickBot="1" x14ac:dyDescent="0.3">
      <c r="A41" s="32"/>
      <c r="B41" s="32"/>
      <c r="C41" s="32"/>
      <c r="D41" s="35"/>
      <c r="E41" s="32"/>
      <c r="F41" s="32"/>
      <c r="G41" s="22">
        <v>52</v>
      </c>
      <c r="H41" s="21">
        <f>H38</f>
        <v>150</v>
      </c>
      <c r="I41" s="2"/>
      <c r="J41" s="9">
        <f t="shared" si="6"/>
        <v>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24.95" customHeight="1" thickBot="1" x14ac:dyDescent="0.3">
      <c r="A42" s="32"/>
      <c r="B42" s="32"/>
      <c r="C42" s="32"/>
      <c r="D42" s="35"/>
      <c r="E42" s="32"/>
      <c r="F42" s="32"/>
      <c r="G42" s="22" t="s">
        <v>18</v>
      </c>
      <c r="H42" s="21">
        <f>H38</f>
        <v>150</v>
      </c>
      <c r="I42" s="2"/>
      <c r="J42" s="9">
        <f t="shared" si="6"/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24.95" customHeight="1" x14ac:dyDescent="0.25">
      <c r="A43" s="32"/>
      <c r="B43" s="32"/>
      <c r="C43" s="32"/>
      <c r="D43" s="35"/>
      <c r="E43" s="32"/>
      <c r="F43" s="32"/>
      <c r="G43" s="22" t="s">
        <v>18</v>
      </c>
      <c r="H43" s="21">
        <f>H38</f>
        <v>150</v>
      </c>
      <c r="I43" s="2"/>
      <c r="J43" s="9">
        <f t="shared" si="6"/>
        <v>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24.95" customHeight="1" thickBot="1" x14ac:dyDescent="0.3">
      <c r="A44" s="33"/>
      <c r="B44" s="33"/>
      <c r="C44" s="33"/>
      <c r="D44" s="36"/>
      <c r="E44" s="33"/>
      <c r="F44" s="33"/>
      <c r="G44" s="46" t="s">
        <v>19</v>
      </c>
      <c r="H44" s="48"/>
      <c r="I44" s="6">
        <f>SUM(I38:I43)</f>
        <v>0</v>
      </c>
      <c r="J44" s="10">
        <f>SUM(J38:J43)</f>
        <v>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24.95" customHeight="1" x14ac:dyDescent="0.25">
      <c r="A45" s="31" t="s">
        <v>9</v>
      </c>
      <c r="B45" s="31" t="s">
        <v>23</v>
      </c>
      <c r="C45" s="31" t="s">
        <v>36</v>
      </c>
      <c r="D45" s="34" t="s">
        <v>10</v>
      </c>
      <c r="E45" s="37"/>
      <c r="F45" s="31" t="s">
        <v>35</v>
      </c>
      <c r="G45" s="20" t="s">
        <v>18</v>
      </c>
      <c r="H45" s="19">
        <v>150</v>
      </c>
      <c r="I45" s="1"/>
      <c r="J45" s="8">
        <f>H45*I45</f>
        <v>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24.95" customHeight="1" x14ac:dyDescent="0.25">
      <c r="A46" s="32"/>
      <c r="B46" s="32"/>
      <c r="C46" s="32"/>
      <c r="D46" s="35"/>
      <c r="E46" s="38"/>
      <c r="F46" s="32"/>
      <c r="G46" s="22" t="s">
        <v>18</v>
      </c>
      <c r="H46" s="19">
        <f>H45</f>
        <v>150</v>
      </c>
      <c r="I46" s="2"/>
      <c r="J46" s="9">
        <f t="shared" ref="J46:J50" si="7">H46*I46</f>
        <v>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24.95" customHeight="1" x14ac:dyDescent="0.25">
      <c r="A47" s="32"/>
      <c r="B47" s="32"/>
      <c r="C47" s="32"/>
      <c r="D47" s="35"/>
      <c r="E47" s="38"/>
      <c r="F47" s="32"/>
      <c r="G47" s="22" t="s">
        <v>18</v>
      </c>
      <c r="H47" s="19">
        <f>H45</f>
        <v>150</v>
      </c>
      <c r="I47" s="2"/>
      <c r="J47" s="9">
        <f t="shared" si="7"/>
        <v>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24.95" customHeight="1" x14ac:dyDescent="0.25">
      <c r="A48" s="32"/>
      <c r="B48" s="32"/>
      <c r="C48" s="32"/>
      <c r="D48" s="35"/>
      <c r="E48" s="38"/>
      <c r="F48" s="32"/>
      <c r="G48" s="22" t="s">
        <v>18</v>
      </c>
      <c r="H48" s="19">
        <f>H45</f>
        <v>150</v>
      </c>
      <c r="I48" s="2"/>
      <c r="J48" s="9">
        <f t="shared" si="7"/>
        <v>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24.95" customHeight="1" x14ac:dyDescent="0.25">
      <c r="A49" s="32"/>
      <c r="B49" s="32"/>
      <c r="C49" s="32"/>
      <c r="D49" s="35"/>
      <c r="E49" s="38"/>
      <c r="F49" s="32"/>
      <c r="G49" s="22" t="s">
        <v>18</v>
      </c>
      <c r="H49" s="19">
        <f>H45</f>
        <v>150</v>
      </c>
      <c r="I49" s="2"/>
      <c r="J49" s="9">
        <f t="shared" si="7"/>
        <v>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24.95" customHeight="1" x14ac:dyDescent="0.25">
      <c r="A50" s="32"/>
      <c r="B50" s="32"/>
      <c r="C50" s="32"/>
      <c r="D50" s="35"/>
      <c r="E50" s="38"/>
      <c r="F50" s="32"/>
      <c r="G50" s="22" t="s">
        <v>18</v>
      </c>
      <c r="H50" s="19">
        <f>H45</f>
        <v>150</v>
      </c>
      <c r="I50" s="2"/>
      <c r="J50" s="9">
        <f t="shared" si="7"/>
        <v>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24.95" customHeight="1" thickBot="1" x14ac:dyDescent="0.3">
      <c r="A51" s="33"/>
      <c r="B51" s="33"/>
      <c r="C51" s="33"/>
      <c r="D51" s="36"/>
      <c r="E51" s="39"/>
      <c r="F51" s="33"/>
      <c r="G51" s="46" t="s">
        <v>19</v>
      </c>
      <c r="H51" s="47"/>
      <c r="I51" s="6">
        <f>SUM(I45:I50)</f>
        <v>0</v>
      </c>
      <c r="J51" s="10">
        <f>SUM(J45:J50)</f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24.95" customHeight="1" x14ac:dyDescent="0.25">
      <c r="A52" s="31" t="s">
        <v>9</v>
      </c>
      <c r="B52" s="31" t="s">
        <v>11</v>
      </c>
      <c r="C52" s="31" t="s">
        <v>31</v>
      </c>
      <c r="D52" s="34" t="s">
        <v>10</v>
      </c>
      <c r="E52" s="37"/>
      <c r="F52" s="31" t="s">
        <v>20</v>
      </c>
      <c r="G52" s="20">
        <v>46</v>
      </c>
      <c r="H52" s="19">
        <v>150</v>
      </c>
      <c r="I52" s="1"/>
      <c r="J52" s="8">
        <f>H52*I52</f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24.95" customHeight="1" x14ac:dyDescent="0.25">
      <c r="A53" s="32"/>
      <c r="B53" s="32"/>
      <c r="C53" s="32"/>
      <c r="D53" s="35"/>
      <c r="E53" s="38"/>
      <c r="F53" s="32"/>
      <c r="G53" s="22" t="s">
        <v>18</v>
      </c>
      <c r="H53" s="19">
        <f>H52</f>
        <v>150</v>
      </c>
      <c r="I53" s="2"/>
      <c r="J53" s="9">
        <f t="shared" ref="J53:J57" si="8">H53*I53</f>
        <v>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24.95" customHeight="1" x14ac:dyDescent="0.25">
      <c r="A54" s="32"/>
      <c r="B54" s="32"/>
      <c r="C54" s="32"/>
      <c r="D54" s="35"/>
      <c r="E54" s="38"/>
      <c r="F54" s="32"/>
      <c r="G54" s="22" t="s">
        <v>18</v>
      </c>
      <c r="H54" s="19">
        <f>H52</f>
        <v>150</v>
      </c>
      <c r="I54" s="2"/>
      <c r="J54" s="9">
        <f t="shared" si="8"/>
        <v>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24.95" customHeight="1" x14ac:dyDescent="0.25">
      <c r="A55" s="32"/>
      <c r="B55" s="32"/>
      <c r="C55" s="32"/>
      <c r="D55" s="35"/>
      <c r="E55" s="38"/>
      <c r="F55" s="32"/>
      <c r="G55" s="22" t="s">
        <v>18</v>
      </c>
      <c r="H55" s="19">
        <f>H52</f>
        <v>150</v>
      </c>
      <c r="I55" s="2"/>
      <c r="J55" s="9">
        <f t="shared" si="8"/>
        <v>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24.95" customHeight="1" x14ac:dyDescent="0.25">
      <c r="A56" s="32"/>
      <c r="B56" s="32"/>
      <c r="C56" s="32"/>
      <c r="D56" s="35"/>
      <c r="E56" s="38"/>
      <c r="F56" s="32"/>
      <c r="G56" s="22" t="s">
        <v>18</v>
      </c>
      <c r="H56" s="19">
        <f>H52</f>
        <v>150</v>
      </c>
      <c r="I56" s="2"/>
      <c r="J56" s="9">
        <f t="shared" si="8"/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24.95" customHeight="1" x14ac:dyDescent="0.25">
      <c r="A57" s="32"/>
      <c r="B57" s="32"/>
      <c r="C57" s="32"/>
      <c r="D57" s="35"/>
      <c r="E57" s="38"/>
      <c r="F57" s="32"/>
      <c r="G57" s="22" t="s">
        <v>18</v>
      </c>
      <c r="H57" s="19">
        <f>H52</f>
        <v>150</v>
      </c>
      <c r="I57" s="2"/>
      <c r="J57" s="9">
        <f t="shared" si="8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24.95" customHeight="1" thickBot="1" x14ac:dyDescent="0.3">
      <c r="A58" s="33"/>
      <c r="B58" s="33"/>
      <c r="C58" s="33"/>
      <c r="D58" s="36"/>
      <c r="E58" s="39"/>
      <c r="F58" s="33"/>
      <c r="G58" s="46" t="s">
        <v>19</v>
      </c>
      <c r="H58" s="47"/>
      <c r="I58" s="6">
        <f>SUM(I52:I57)</f>
        <v>0</v>
      </c>
      <c r="J58" s="10">
        <f>SUM(J52:J57)</f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24.95" customHeight="1" x14ac:dyDescent="0.25">
      <c r="A59" s="31" t="s">
        <v>9</v>
      </c>
      <c r="B59" s="31" t="s">
        <v>11</v>
      </c>
      <c r="C59" s="31" t="s">
        <v>24</v>
      </c>
      <c r="D59" s="34" t="s">
        <v>10</v>
      </c>
      <c r="E59" s="37"/>
      <c r="F59" s="31" t="s">
        <v>22</v>
      </c>
      <c r="G59" s="20">
        <v>46</v>
      </c>
      <c r="H59" s="19">
        <v>150</v>
      </c>
      <c r="I59" s="1"/>
      <c r="J59" s="8">
        <f>H59*I59</f>
        <v>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24.95" customHeight="1" x14ac:dyDescent="0.25">
      <c r="A60" s="32"/>
      <c r="B60" s="32"/>
      <c r="C60" s="32"/>
      <c r="D60" s="35"/>
      <c r="E60" s="38"/>
      <c r="F60" s="32"/>
      <c r="G60" s="22" t="s">
        <v>18</v>
      </c>
      <c r="H60" s="19">
        <f>H59</f>
        <v>150</v>
      </c>
      <c r="I60" s="2"/>
      <c r="J60" s="9">
        <f t="shared" ref="J60:J64" si="9">H60*I60</f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24.95" customHeight="1" x14ac:dyDescent="0.25">
      <c r="A61" s="32"/>
      <c r="B61" s="32"/>
      <c r="C61" s="32"/>
      <c r="D61" s="35"/>
      <c r="E61" s="38"/>
      <c r="F61" s="32"/>
      <c r="G61" s="22" t="s">
        <v>18</v>
      </c>
      <c r="H61" s="19">
        <f>H59</f>
        <v>150</v>
      </c>
      <c r="I61" s="2"/>
      <c r="J61" s="9">
        <f t="shared" si="9"/>
        <v>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24.95" customHeight="1" x14ac:dyDescent="0.25">
      <c r="A62" s="32"/>
      <c r="B62" s="32"/>
      <c r="C62" s="32"/>
      <c r="D62" s="35"/>
      <c r="E62" s="38"/>
      <c r="F62" s="32"/>
      <c r="G62" s="22" t="s">
        <v>18</v>
      </c>
      <c r="H62" s="19">
        <f>H59</f>
        <v>150</v>
      </c>
      <c r="I62" s="2"/>
      <c r="J62" s="9">
        <f t="shared" si="9"/>
        <v>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24.95" customHeight="1" x14ac:dyDescent="0.25">
      <c r="A63" s="32"/>
      <c r="B63" s="32"/>
      <c r="C63" s="32"/>
      <c r="D63" s="35"/>
      <c r="E63" s="38"/>
      <c r="F63" s="32"/>
      <c r="G63" s="22" t="s">
        <v>18</v>
      </c>
      <c r="H63" s="19">
        <f>H59</f>
        <v>150</v>
      </c>
      <c r="I63" s="2"/>
      <c r="J63" s="9">
        <f t="shared" si="9"/>
        <v>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24.95" customHeight="1" x14ac:dyDescent="0.25">
      <c r="A64" s="32"/>
      <c r="B64" s="32"/>
      <c r="C64" s="32"/>
      <c r="D64" s="35"/>
      <c r="E64" s="38"/>
      <c r="F64" s="32"/>
      <c r="G64" s="22" t="s">
        <v>18</v>
      </c>
      <c r="H64" s="19">
        <f>H59</f>
        <v>150</v>
      </c>
      <c r="I64" s="2"/>
      <c r="J64" s="9">
        <f t="shared" si="9"/>
        <v>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24.95" customHeight="1" thickBot="1" x14ac:dyDescent="0.3">
      <c r="A65" s="33"/>
      <c r="B65" s="33"/>
      <c r="C65" s="33"/>
      <c r="D65" s="36"/>
      <c r="E65" s="39"/>
      <c r="F65" s="33"/>
      <c r="G65" s="46" t="s">
        <v>19</v>
      </c>
      <c r="H65" s="47"/>
      <c r="I65" s="6">
        <f>SUM(I59:I64)</f>
        <v>0</v>
      </c>
      <c r="J65" s="10">
        <f>SUM(J59:J64)</f>
        <v>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24.95" customHeight="1" x14ac:dyDescent="0.25">
      <c r="A66" s="31" t="s">
        <v>9</v>
      </c>
      <c r="B66" s="31" t="s">
        <v>11</v>
      </c>
      <c r="C66" s="31" t="s">
        <v>24</v>
      </c>
      <c r="D66" s="34" t="s">
        <v>10</v>
      </c>
      <c r="E66" s="37"/>
      <c r="F66" s="31" t="s">
        <v>25</v>
      </c>
      <c r="G66" s="20">
        <v>46</v>
      </c>
      <c r="H66" s="19">
        <v>150</v>
      </c>
      <c r="I66" s="1"/>
      <c r="J66" s="8">
        <f>H66*I66</f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24.95" customHeight="1" x14ac:dyDescent="0.25">
      <c r="A67" s="32"/>
      <c r="B67" s="32"/>
      <c r="C67" s="32"/>
      <c r="D67" s="35"/>
      <c r="E67" s="38"/>
      <c r="F67" s="32"/>
      <c r="G67" s="22" t="s">
        <v>18</v>
      </c>
      <c r="H67" s="19">
        <f>H66</f>
        <v>150</v>
      </c>
      <c r="I67" s="2"/>
      <c r="J67" s="9">
        <f t="shared" ref="J67:J71" si="10">H67*I67</f>
        <v>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24.95" customHeight="1" x14ac:dyDescent="0.25">
      <c r="A68" s="32"/>
      <c r="B68" s="32"/>
      <c r="C68" s="32"/>
      <c r="D68" s="35"/>
      <c r="E68" s="38"/>
      <c r="F68" s="32"/>
      <c r="G68" s="22" t="s">
        <v>18</v>
      </c>
      <c r="H68" s="19">
        <f>H66</f>
        <v>150</v>
      </c>
      <c r="I68" s="2"/>
      <c r="J68" s="9">
        <f t="shared" si="10"/>
        <v>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24.95" customHeight="1" x14ac:dyDescent="0.25">
      <c r="A69" s="32"/>
      <c r="B69" s="32"/>
      <c r="C69" s="32"/>
      <c r="D69" s="35"/>
      <c r="E69" s="38"/>
      <c r="F69" s="32"/>
      <c r="G69" s="22" t="s">
        <v>18</v>
      </c>
      <c r="H69" s="19">
        <f>H66</f>
        <v>150</v>
      </c>
      <c r="I69" s="2"/>
      <c r="J69" s="9">
        <f t="shared" si="10"/>
        <v>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24.95" customHeight="1" x14ac:dyDescent="0.25">
      <c r="A70" s="32"/>
      <c r="B70" s="32"/>
      <c r="C70" s="32"/>
      <c r="D70" s="35"/>
      <c r="E70" s="38"/>
      <c r="F70" s="32"/>
      <c r="G70" s="22" t="s">
        <v>18</v>
      </c>
      <c r="H70" s="19">
        <f>H66</f>
        <v>150</v>
      </c>
      <c r="I70" s="2"/>
      <c r="J70" s="9">
        <f t="shared" si="10"/>
        <v>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24.95" customHeight="1" x14ac:dyDescent="0.25">
      <c r="A71" s="32"/>
      <c r="B71" s="32"/>
      <c r="C71" s="32"/>
      <c r="D71" s="35"/>
      <c r="E71" s="38"/>
      <c r="F71" s="32"/>
      <c r="G71" s="22" t="s">
        <v>18</v>
      </c>
      <c r="H71" s="19">
        <f>H66</f>
        <v>150</v>
      </c>
      <c r="I71" s="2"/>
      <c r="J71" s="9">
        <f t="shared" si="10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24.95" customHeight="1" thickBot="1" x14ac:dyDescent="0.3">
      <c r="A72" s="33"/>
      <c r="B72" s="33"/>
      <c r="C72" s="33"/>
      <c r="D72" s="36"/>
      <c r="E72" s="39"/>
      <c r="F72" s="33"/>
      <c r="G72" s="40" t="s">
        <v>19</v>
      </c>
      <c r="H72" s="41"/>
      <c r="I72" s="6">
        <f>SUM(I66:I71)</f>
        <v>0</v>
      </c>
      <c r="J72" s="10">
        <f>SUM(J66:J71)</f>
        <v>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26.25" hidden="1" thickBot="1" x14ac:dyDescent="0.3">
      <c r="A73" s="29"/>
      <c r="B73" s="29"/>
      <c r="C73" s="29"/>
      <c r="D73" s="29"/>
      <c r="E73" s="29"/>
      <c r="F73" s="29"/>
      <c r="G73" s="29"/>
      <c r="H73" s="30"/>
      <c r="I73" s="17"/>
      <c r="J73" s="18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x14ac:dyDescent="0.25">
      <c r="A74" s="42" t="s">
        <v>26</v>
      </c>
      <c r="B74" s="42"/>
      <c r="C74" s="42"/>
      <c r="D74" s="42"/>
      <c r="E74" s="42"/>
      <c r="F74" s="42"/>
      <c r="G74" s="42"/>
      <c r="H74" s="43"/>
      <c r="I74" s="44">
        <f>I9+I16+I23+I30+I37+I44+I51+I58+I65+I72</f>
        <v>0</v>
      </c>
      <c r="J74" s="27">
        <f>J9+J16+J23+J30+J37+J44+J51+J58+J65+J72</f>
        <v>0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5.75" thickBot="1" x14ac:dyDescent="0.3">
      <c r="A75" s="29"/>
      <c r="B75" s="29"/>
      <c r="C75" s="29"/>
      <c r="D75" s="29"/>
      <c r="E75" s="29"/>
      <c r="F75" s="29"/>
      <c r="G75" s="29"/>
      <c r="H75" s="30"/>
      <c r="I75" s="45"/>
      <c r="J75" s="28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24.95" customHeight="1" x14ac:dyDescent="0.25">
      <c r="A77" s="5"/>
      <c r="B77" s="5"/>
      <c r="C77" s="5"/>
      <c r="D77" s="5"/>
      <c r="E77" s="24" t="s">
        <v>1</v>
      </c>
      <c r="F77" s="24" t="s">
        <v>8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30" customHeight="1" x14ac:dyDescent="0.25">
      <c r="A78" s="5"/>
      <c r="B78" s="5"/>
      <c r="C78" s="5"/>
      <c r="D78" s="5"/>
      <c r="E78" s="2" t="str">
        <f>F3</f>
        <v>Трусы мужские Боксеры Черный</v>
      </c>
      <c r="F78" s="25">
        <f>J9</f>
        <v>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30" customHeight="1" x14ac:dyDescent="0.25">
      <c r="A79" s="5"/>
      <c r="B79" s="5"/>
      <c r="C79" s="5"/>
      <c r="D79" s="5"/>
      <c r="E79" s="2" t="str">
        <f>F10</f>
        <v>Трусы мужские Боксеры Кофе с молоком</v>
      </c>
      <c r="F79" s="25">
        <f>J16</f>
        <v>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30" customHeight="1" x14ac:dyDescent="0.25">
      <c r="A80" s="5"/>
      <c r="B80" s="5"/>
      <c r="C80" s="5"/>
      <c r="D80" s="5"/>
      <c r="E80" s="2" t="str">
        <f>F17</f>
        <v>Трусы мужские Боксеры Хаки</v>
      </c>
      <c r="F80" s="25">
        <f>J23</f>
        <v>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30" customHeight="1" x14ac:dyDescent="0.25">
      <c r="A81" s="5"/>
      <c r="B81" s="5"/>
      <c r="C81" s="5"/>
      <c r="D81" s="5"/>
      <c r="E81" s="2" t="str">
        <f>F24</f>
        <v>Трусы мужские Боксеры джинса</v>
      </c>
      <c r="F81" s="25">
        <f>J30</f>
        <v>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30" customHeight="1" x14ac:dyDescent="0.25">
      <c r="A82" s="5"/>
      <c r="B82" s="5"/>
      <c r="C82" s="5"/>
      <c r="D82" s="5"/>
      <c r="E82" s="2" t="str">
        <f>F31</f>
        <v>Трусы мужские Семейные на пуговицах Квадрат на бежевом</v>
      </c>
      <c r="F82" s="25">
        <f>J37</f>
        <v>0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30" customHeight="1" x14ac:dyDescent="0.25">
      <c r="A83" s="5"/>
      <c r="B83" s="5"/>
      <c r="C83" s="5"/>
      <c r="D83" s="5"/>
      <c r="E83" s="2" t="str">
        <f>F38</f>
        <v>Трусы мужские Семейные Регби</v>
      </c>
      <c r="F83" s="25">
        <f>J44</f>
        <v>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30" customHeight="1" x14ac:dyDescent="0.25">
      <c r="A84" s="5"/>
      <c r="B84" s="5"/>
      <c r="C84" s="5"/>
      <c r="D84" s="5"/>
      <c r="E84" s="2" t="str">
        <f>F45</f>
        <v>Трусы мужские Семейные Надписи на сером</v>
      </c>
      <c r="F84" s="25">
        <f>J51</f>
        <v>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30" customHeight="1" x14ac:dyDescent="0.25">
      <c r="A85" s="5"/>
      <c r="B85" s="5"/>
      <c r="C85" s="5"/>
      <c r="D85" s="5"/>
      <c r="E85" s="2" t="str">
        <f>F52</f>
        <v>Трусы мужские Боксеры Красные перцы</v>
      </c>
      <c r="F85" s="25">
        <f>J58</f>
        <v>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30" customHeight="1" x14ac:dyDescent="0.25">
      <c r="A86" s="5"/>
      <c r="B86" s="5"/>
      <c r="C86" s="5"/>
      <c r="D86" s="5"/>
      <c r="E86" s="2" t="str">
        <f>F59</f>
        <v>Трусы мужские Боксеры Серо-бирюзовые ромбы</v>
      </c>
      <c r="F86" s="25">
        <f>J65</f>
        <v>0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30" customHeight="1" x14ac:dyDescent="0.25">
      <c r="A87" s="5"/>
      <c r="B87" s="5"/>
      <c r="C87" s="5"/>
      <c r="D87" s="5"/>
      <c r="E87" s="2" t="str">
        <f>F66</f>
        <v>Трусы мужские Боксеры Якоря ф.серый</v>
      </c>
      <c r="F87" s="25">
        <f>J72</f>
        <v>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30" customHeight="1" x14ac:dyDescent="0.25">
      <c r="A88" s="5"/>
      <c r="B88" s="5"/>
      <c r="C88" s="5"/>
      <c r="D88" s="5"/>
      <c r="E88" s="24" t="str">
        <f>A74</f>
        <v>ИТОГО</v>
      </c>
      <c r="F88" s="26">
        <f>J74</f>
        <v>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</sheetData>
  <sheetProtection algorithmName="SHA-512" hashValue="cLT3FSDRVL5R4gupn1XNRa7vK5CAi6tl1SvWGgu6A3i0wIYwP16VA4WZR30oveOBI4xdjRHW8u3peimnfWY6xg==" saltValue="KyN4T6y1uZm7rvXeqQgwuA==" spinCount="100000" sheet="1" objects="1" scenarios="1"/>
  <mergeCells count="75">
    <mergeCell ref="G23:H23"/>
    <mergeCell ref="A17:A23"/>
    <mergeCell ref="B17:B23"/>
    <mergeCell ref="C17:C23"/>
    <mergeCell ref="D17:D23"/>
    <mergeCell ref="E17:E23"/>
    <mergeCell ref="B24:B30"/>
    <mergeCell ref="F3:F9"/>
    <mergeCell ref="G9:H9"/>
    <mergeCell ref="A10:A16"/>
    <mergeCell ref="B10:B16"/>
    <mergeCell ref="C10:C16"/>
    <mergeCell ref="D10:D16"/>
    <mergeCell ref="E10:E16"/>
    <mergeCell ref="F10:F16"/>
    <mergeCell ref="G16:H16"/>
    <mergeCell ref="A3:A9"/>
    <mergeCell ref="B3:B9"/>
    <mergeCell ref="C3:C9"/>
    <mergeCell ref="D3:D9"/>
    <mergeCell ref="E3:E9"/>
    <mergeCell ref="F17:F23"/>
    <mergeCell ref="G37:H37"/>
    <mergeCell ref="A1:J1"/>
    <mergeCell ref="G30:H30"/>
    <mergeCell ref="B59:B65"/>
    <mergeCell ref="C59:C65"/>
    <mergeCell ref="D59:D65"/>
    <mergeCell ref="G65:H65"/>
    <mergeCell ref="E59:E65"/>
    <mergeCell ref="F59:F65"/>
    <mergeCell ref="D45:D51"/>
    <mergeCell ref="B52:B58"/>
    <mergeCell ref="C52:C58"/>
    <mergeCell ref="D52:D58"/>
    <mergeCell ref="B45:B51"/>
    <mergeCell ref="C45:C51"/>
    <mergeCell ref="E52:E58"/>
    <mergeCell ref="F38:F44"/>
    <mergeCell ref="C24:C30"/>
    <mergeCell ref="D24:D30"/>
    <mergeCell ref="E24:E30"/>
    <mergeCell ref="F24:F30"/>
    <mergeCell ref="F31:F37"/>
    <mergeCell ref="A24:A30"/>
    <mergeCell ref="G58:H58"/>
    <mergeCell ref="E45:E51"/>
    <mergeCell ref="F45:F51"/>
    <mergeCell ref="G51:H51"/>
    <mergeCell ref="A31:A37"/>
    <mergeCell ref="B31:B37"/>
    <mergeCell ref="C31:C37"/>
    <mergeCell ref="D31:D37"/>
    <mergeCell ref="E31:E37"/>
    <mergeCell ref="A38:A44"/>
    <mergeCell ref="B38:B44"/>
    <mergeCell ref="C38:C44"/>
    <mergeCell ref="D38:D44"/>
    <mergeCell ref="G44:H44"/>
    <mergeCell ref="E38:E44"/>
    <mergeCell ref="A59:A65"/>
    <mergeCell ref="A52:A58"/>
    <mergeCell ref="A45:A51"/>
    <mergeCell ref="A74:H75"/>
    <mergeCell ref="I74:I75"/>
    <mergeCell ref="F52:F58"/>
    <mergeCell ref="J74:J75"/>
    <mergeCell ref="A73:H73"/>
    <mergeCell ref="A66:A72"/>
    <mergeCell ref="B66:B72"/>
    <mergeCell ref="C66:C72"/>
    <mergeCell ref="D66:D72"/>
    <mergeCell ref="E66:E72"/>
    <mergeCell ref="F66:F72"/>
    <mergeCell ref="G72:H7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9"/>
  <sheetViews>
    <sheetView zoomScaleNormal="100" workbookViewId="0">
      <selection activeCell="K37" sqref="K37"/>
    </sheetView>
  </sheetViews>
  <sheetFormatPr defaultRowHeight="21" x14ac:dyDescent="0.35"/>
  <cols>
    <col min="1" max="1" width="26.28515625" style="11" customWidth="1"/>
    <col min="2" max="2" width="22.140625" style="11" customWidth="1"/>
    <col min="3" max="3" width="11.42578125" style="11" customWidth="1"/>
    <col min="4" max="4" width="10.7109375" style="11" bestFit="1" customWidth="1"/>
    <col min="5" max="9" width="9.140625" style="11"/>
    <col min="10" max="10" width="9.140625" style="14"/>
  </cols>
  <sheetData>
    <row r="1" spans="1:10" ht="21" customHeight="1" x14ac:dyDescent="0.25">
      <c r="A1" s="16" t="s">
        <v>12</v>
      </c>
      <c r="B1" s="16" t="s">
        <v>13</v>
      </c>
      <c r="C1" s="16" t="s">
        <v>14</v>
      </c>
      <c r="D1" s="52" t="s">
        <v>15</v>
      </c>
      <c r="E1" s="52"/>
      <c r="F1" s="52"/>
      <c r="G1" s="52"/>
      <c r="H1" s="52"/>
      <c r="I1" s="52"/>
      <c r="J1" s="13"/>
    </row>
    <row r="2" spans="1:10" ht="73.5" customHeight="1" x14ac:dyDescent="0.25">
      <c r="A2" s="58" t="str">
        <f>наличие!F3</f>
        <v>Трусы мужские Боксеры Черный</v>
      </c>
      <c r="B2" s="59"/>
      <c r="C2" s="15">
        <f>наличие!H3</f>
        <v>360</v>
      </c>
      <c r="D2" s="15">
        <f>наличие!G3</f>
        <v>46</v>
      </c>
      <c r="E2" s="15">
        <f>наличие!G4</f>
        <v>48</v>
      </c>
      <c r="F2" s="15">
        <f>наличие!G5</f>
        <v>50</v>
      </c>
      <c r="G2" s="15">
        <f>наличие!G6</f>
        <v>52</v>
      </c>
      <c r="H2" s="15">
        <f>наличие!G8</f>
        <v>56</v>
      </c>
      <c r="I2" s="60" t="str">
        <f>наличие!G9</f>
        <v>Итого</v>
      </c>
      <c r="J2" s="61"/>
    </row>
    <row r="3" spans="1:10" ht="21" customHeight="1" x14ac:dyDescent="0.25">
      <c r="A3" s="57" t="s">
        <v>16</v>
      </c>
      <c r="B3" s="57"/>
      <c r="C3" s="57"/>
      <c r="D3" s="12">
        <f>наличие!I3</f>
        <v>0</v>
      </c>
      <c r="E3" s="12">
        <f>наличие!I4</f>
        <v>0</v>
      </c>
      <c r="F3" s="12">
        <f>наличие!I5</f>
        <v>0</v>
      </c>
      <c r="G3" s="12">
        <f>наличие!I6</f>
        <v>0</v>
      </c>
      <c r="H3" s="12">
        <f>наличие!I8</f>
        <v>0</v>
      </c>
      <c r="I3" s="60">
        <f>наличие!I9</f>
        <v>0</v>
      </c>
      <c r="J3" s="61"/>
    </row>
    <row r="4" spans="1:10" ht="21" customHeight="1" thickBot="1" x14ac:dyDescent="0.3">
      <c r="A4" s="57" t="s">
        <v>17</v>
      </c>
      <c r="B4" s="57"/>
      <c r="C4" s="57"/>
      <c r="D4" s="12"/>
      <c r="E4" s="12"/>
      <c r="F4" s="12"/>
      <c r="G4" s="12"/>
      <c r="H4" s="12"/>
      <c r="I4" s="62"/>
      <c r="J4" s="63"/>
    </row>
    <row r="5" spans="1:10" ht="21" customHeight="1" x14ac:dyDescent="0.25">
      <c r="A5" s="16" t="s">
        <v>12</v>
      </c>
      <c r="B5" s="16" t="s">
        <v>13</v>
      </c>
      <c r="C5" s="16" t="s">
        <v>14</v>
      </c>
      <c r="D5" s="52" t="s">
        <v>15</v>
      </c>
      <c r="E5" s="52"/>
      <c r="F5" s="52"/>
      <c r="G5" s="52"/>
      <c r="H5" s="52"/>
      <c r="I5" s="52"/>
      <c r="J5" s="13"/>
    </row>
    <row r="6" spans="1:10" ht="73.5" customHeight="1" x14ac:dyDescent="0.25">
      <c r="A6" s="58" t="str">
        <f>наличие!F10</f>
        <v>Трусы мужские Боксеры Кофе с молоком</v>
      </c>
      <c r="B6" s="59"/>
      <c r="C6" s="15">
        <f>наличие!H10</f>
        <v>360</v>
      </c>
      <c r="D6" s="15" t="str">
        <f>наличие!G10</f>
        <v>нет</v>
      </c>
      <c r="E6" s="15" t="str">
        <f>наличие!G11</f>
        <v>нет</v>
      </c>
      <c r="F6" s="15" t="str">
        <f>наличие!G12</f>
        <v>нет</v>
      </c>
      <c r="G6" s="15" t="str">
        <f>наличие!G14</f>
        <v>нет</v>
      </c>
      <c r="H6" s="15" t="str">
        <f>наличие!G15</f>
        <v>нет</v>
      </c>
      <c r="I6" s="60" t="str">
        <f>наличие!G16</f>
        <v>Итого</v>
      </c>
      <c r="J6" s="61"/>
    </row>
    <row r="7" spans="1:10" ht="21" customHeight="1" x14ac:dyDescent="0.25">
      <c r="A7" s="57" t="s">
        <v>16</v>
      </c>
      <c r="B7" s="57"/>
      <c r="C7" s="57"/>
      <c r="D7" s="12">
        <f>наличие!I10</f>
        <v>0</v>
      </c>
      <c r="E7" s="12">
        <f>наличие!I11</f>
        <v>0</v>
      </c>
      <c r="F7" s="12">
        <f>наличие!I12</f>
        <v>0</v>
      </c>
      <c r="G7" s="12">
        <f>наличие!I14</f>
        <v>0</v>
      </c>
      <c r="H7" s="12">
        <f>наличие!I15</f>
        <v>0</v>
      </c>
      <c r="I7" s="60">
        <f>наличие!I16</f>
        <v>0</v>
      </c>
      <c r="J7" s="61"/>
    </row>
    <row r="8" spans="1:10" ht="21" customHeight="1" thickBot="1" x14ac:dyDescent="0.3">
      <c r="A8" s="57" t="s">
        <v>17</v>
      </c>
      <c r="B8" s="57"/>
      <c r="C8" s="57"/>
      <c r="D8" s="12"/>
      <c r="E8" s="12"/>
      <c r="F8" s="12"/>
      <c r="G8" s="12"/>
      <c r="H8" s="12"/>
      <c r="I8" s="62"/>
      <c r="J8" s="63"/>
    </row>
    <row r="9" spans="1:10" ht="21" customHeight="1" x14ac:dyDescent="0.25">
      <c r="A9" s="16" t="s">
        <v>12</v>
      </c>
      <c r="B9" s="16" t="s">
        <v>13</v>
      </c>
      <c r="C9" s="16" t="s">
        <v>14</v>
      </c>
      <c r="D9" s="52" t="s">
        <v>15</v>
      </c>
      <c r="E9" s="52"/>
      <c r="F9" s="52"/>
      <c r="G9" s="52"/>
      <c r="H9" s="52"/>
      <c r="I9" s="52"/>
      <c r="J9" s="13"/>
    </row>
    <row r="10" spans="1:10" ht="73.5" customHeight="1" x14ac:dyDescent="0.25">
      <c r="A10" s="58" t="str">
        <f>наличие!F17</f>
        <v>Трусы мужские Боксеры Хаки</v>
      </c>
      <c r="B10" s="59"/>
      <c r="C10" s="15">
        <f>наличие!H17</f>
        <v>360</v>
      </c>
      <c r="D10" s="15">
        <f>наличие!G17</f>
        <v>46</v>
      </c>
      <c r="E10" s="15">
        <f>наличие!G18</f>
        <v>48</v>
      </c>
      <c r="F10" s="15">
        <f>наличие!G19</f>
        <v>50</v>
      </c>
      <c r="G10" s="15">
        <f>наличие!G21</f>
        <v>54</v>
      </c>
      <c r="H10" s="15">
        <f>наличие!G22</f>
        <v>56</v>
      </c>
      <c r="I10" s="60" t="str">
        <f>наличие!G23</f>
        <v>Итого</v>
      </c>
      <c r="J10" s="61"/>
    </row>
    <row r="11" spans="1:10" ht="21" customHeight="1" thickBot="1" x14ac:dyDescent="0.3">
      <c r="A11" s="57" t="s">
        <v>16</v>
      </c>
      <c r="B11" s="57"/>
      <c r="C11" s="57"/>
      <c r="D11" s="12">
        <f>наличие!I17</f>
        <v>0</v>
      </c>
      <c r="E11" s="12">
        <f>наличие!I18</f>
        <v>0</v>
      </c>
      <c r="F11" s="12">
        <f>наличие!I19</f>
        <v>0</v>
      </c>
      <c r="G11" s="12">
        <f>наличие!I21</f>
        <v>0</v>
      </c>
      <c r="H11" s="12">
        <f>наличие!I22</f>
        <v>0</v>
      </c>
      <c r="I11" s="60">
        <f>наличие!I23</f>
        <v>0</v>
      </c>
      <c r="J11" s="61"/>
    </row>
    <row r="12" spans="1:10" ht="21" customHeight="1" x14ac:dyDescent="0.25">
      <c r="A12" s="16" t="s">
        <v>12</v>
      </c>
      <c r="B12" s="16" t="s">
        <v>13</v>
      </c>
      <c r="C12" s="16" t="s">
        <v>14</v>
      </c>
      <c r="D12" s="52" t="s">
        <v>15</v>
      </c>
      <c r="E12" s="52"/>
      <c r="F12" s="52"/>
      <c r="G12" s="52"/>
      <c r="H12" s="52"/>
      <c r="I12" s="52"/>
      <c r="J12" s="53" t="str">
        <f>наличие!G30</f>
        <v>Итого</v>
      </c>
    </row>
    <row r="13" spans="1:10" ht="58.5" customHeight="1" x14ac:dyDescent="0.25">
      <c r="A13" s="55" t="str">
        <f>наличие!F24</f>
        <v>Трусы мужские Боксеры джинса</v>
      </c>
      <c r="B13" s="56"/>
      <c r="C13" s="12">
        <f>наличие!H24</f>
        <v>360</v>
      </c>
      <c r="D13" s="12">
        <f>наличие!G24</f>
        <v>46</v>
      </c>
      <c r="E13" s="12">
        <f>наличие!G26</f>
        <v>50</v>
      </c>
      <c r="F13" s="12">
        <f>наличие!G27</f>
        <v>52</v>
      </c>
      <c r="G13" s="12">
        <f>наличие!G27</f>
        <v>52</v>
      </c>
      <c r="H13" s="12">
        <f>наличие!G28</f>
        <v>54</v>
      </c>
      <c r="I13" s="12">
        <f>наличие!G29</f>
        <v>56</v>
      </c>
      <c r="J13" s="54"/>
    </row>
    <row r="14" spans="1:10" ht="21" customHeight="1" x14ac:dyDescent="0.25">
      <c r="A14" s="57" t="s">
        <v>16</v>
      </c>
      <c r="B14" s="57"/>
      <c r="C14" s="57"/>
      <c r="D14" s="12">
        <f>наличие!I24</f>
        <v>0</v>
      </c>
      <c r="E14" s="12">
        <f>наличие!I25</f>
        <v>0</v>
      </c>
      <c r="F14" s="12">
        <f>наличие!I26</f>
        <v>0</v>
      </c>
      <c r="G14" s="12">
        <f>наличие!I27</f>
        <v>0</v>
      </c>
      <c r="H14" s="12">
        <f>наличие!I28</f>
        <v>0</v>
      </c>
      <c r="I14" s="12">
        <f>наличие!I29</f>
        <v>0</v>
      </c>
      <c r="J14" s="13">
        <f>наличие!I30</f>
        <v>0</v>
      </c>
    </row>
    <row r="15" spans="1:10" ht="21" customHeight="1" thickBot="1" x14ac:dyDescent="0.3">
      <c r="A15" s="57" t="s">
        <v>17</v>
      </c>
      <c r="B15" s="57"/>
      <c r="C15" s="57"/>
      <c r="D15" s="12"/>
      <c r="E15" s="12"/>
      <c r="F15" s="12"/>
      <c r="G15" s="12"/>
      <c r="H15" s="12"/>
      <c r="I15" s="12"/>
      <c r="J15" s="13"/>
    </row>
    <row r="16" spans="1:10" ht="21" customHeight="1" x14ac:dyDescent="0.25">
      <c r="A16" s="16" t="s">
        <v>12</v>
      </c>
      <c r="B16" s="16" t="s">
        <v>13</v>
      </c>
      <c r="C16" s="16" t="s">
        <v>14</v>
      </c>
      <c r="D16" s="52" t="s">
        <v>15</v>
      </c>
      <c r="E16" s="52"/>
      <c r="F16" s="52"/>
      <c r="G16" s="52"/>
      <c r="H16" s="52"/>
      <c r="I16" s="52"/>
      <c r="J16" s="53" t="str">
        <f>наличие!G37</f>
        <v>Итого</v>
      </c>
    </row>
    <row r="17" spans="1:10" ht="58.5" customHeight="1" x14ac:dyDescent="0.25">
      <c r="A17" s="55" t="str">
        <f>наличие!F31</f>
        <v>Трусы мужские Семейные на пуговицах Квадрат на бежевом</v>
      </c>
      <c r="B17" s="56"/>
      <c r="C17" s="12">
        <f>наличие!H28</f>
        <v>360</v>
      </c>
      <c r="D17" s="12">
        <f>наличие!G31</f>
        <v>48</v>
      </c>
      <c r="E17" s="12" t="str">
        <f>наличие!G32</f>
        <v>нет</v>
      </c>
      <c r="F17" s="12" t="str">
        <f>наличие!G33</f>
        <v>нет</v>
      </c>
      <c r="G17" s="12" t="str">
        <f>наличие!G34</f>
        <v>нет</v>
      </c>
      <c r="H17" s="12" t="str">
        <f>наличие!G35</f>
        <v>нет</v>
      </c>
      <c r="I17" s="12" t="str">
        <f>наличие!G36</f>
        <v>нет</v>
      </c>
      <c r="J17" s="54"/>
    </row>
    <row r="18" spans="1:10" ht="21" customHeight="1" x14ac:dyDescent="0.25">
      <c r="A18" s="57" t="s">
        <v>16</v>
      </c>
      <c r="B18" s="57"/>
      <c r="C18" s="57"/>
      <c r="D18" s="12">
        <f>наличие!I31</f>
        <v>0</v>
      </c>
      <c r="E18" s="12">
        <f>наличие!I32</f>
        <v>0</v>
      </c>
      <c r="F18" s="12">
        <f>наличие!I33</f>
        <v>0</v>
      </c>
      <c r="G18" s="12">
        <f>наличие!I34</f>
        <v>0</v>
      </c>
      <c r="H18" s="12">
        <f>наличие!I35</f>
        <v>0</v>
      </c>
      <c r="I18" s="12">
        <f>наличие!I36</f>
        <v>0</v>
      </c>
      <c r="J18" s="13">
        <f>наличие!I37</f>
        <v>0</v>
      </c>
    </row>
    <row r="19" spans="1:10" ht="21" customHeight="1" thickBot="1" x14ac:dyDescent="0.3">
      <c r="A19" s="57" t="s">
        <v>17</v>
      </c>
      <c r="B19" s="57"/>
      <c r="C19" s="57"/>
      <c r="D19" s="12"/>
      <c r="E19" s="12"/>
      <c r="F19" s="12"/>
      <c r="G19" s="12"/>
      <c r="H19" s="12"/>
      <c r="I19" s="12"/>
      <c r="J19" s="13"/>
    </row>
    <row r="20" spans="1:10" ht="21" customHeight="1" x14ac:dyDescent="0.25">
      <c r="A20" s="16" t="s">
        <v>12</v>
      </c>
      <c r="B20" s="16" t="s">
        <v>13</v>
      </c>
      <c r="C20" s="16" t="s">
        <v>14</v>
      </c>
      <c r="D20" s="52" t="s">
        <v>15</v>
      </c>
      <c r="E20" s="52"/>
      <c r="F20" s="52"/>
      <c r="G20" s="52"/>
      <c r="H20" s="52"/>
      <c r="I20" s="52"/>
      <c r="J20" s="53" t="str">
        <f>наличие!G44</f>
        <v>Итого</v>
      </c>
    </row>
    <row r="21" spans="1:10" ht="58.5" customHeight="1" x14ac:dyDescent="0.25">
      <c r="A21" s="55" t="str">
        <f>наличие!F38</f>
        <v>Трусы мужские Семейные Регби</v>
      </c>
      <c r="B21" s="56"/>
      <c r="C21" s="12">
        <f>наличие!H32</f>
        <v>150</v>
      </c>
      <c r="D21" s="12" t="str">
        <f>наличие!G38</f>
        <v>нет</v>
      </c>
      <c r="E21" s="12">
        <f>наличие!G39</f>
        <v>48</v>
      </c>
      <c r="F21" s="12">
        <f>наличие!G40</f>
        <v>50</v>
      </c>
      <c r="G21" s="12">
        <f>наличие!G41</f>
        <v>52</v>
      </c>
      <c r="H21" s="12" t="str">
        <f>наличие!G42</f>
        <v>нет</v>
      </c>
      <c r="I21" s="12" t="str">
        <f>наличие!G43</f>
        <v>нет</v>
      </c>
      <c r="J21" s="54"/>
    </row>
    <row r="22" spans="1:10" ht="21" customHeight="1" x14ac:dyDescent="0.25">
      <c r="A22" s="57" t="s">
        <v>16</v>
      </c>
      <c r="B22" s="57"/>
      <c r="C22" s="57"/>
      <c r="D22" s="12">
        <f>наличие!I38</f>
        <v>0</v>
      </c>
      <c r="E22" s="12">
        <f>наличие!I39</f>
        <v>0</v>
      </c>
      <c r="F22" s="12">
        <f>наличие!I40</f>
        <v>0</v>
      </c>
      <c r="G22" s="12">
        <f>наличие!I41</f>
        <v>0</v>
      </c>
      <c r="H22" s="12">
        <f>наличие!I42</f>
        <v>0</v>
      </c>
      <c r="I22" s="12">
        <f>наличие!I43</f>
        <v>0</v>
      </c>
      <c r="J22" s="13">
        <f>наличие!I44</f>
        <v>0</v>
      </c>
    </row>
    <row r="23" spans="1:10" ht="21" customHeight="1" thickBot="1" x14ac:dyDescent="0.3">
      <c r="A23" s="57" t="s">
        <v>17</v>
      </c>
      <c r="B23" s="57"/>
      <c r="C23" s="57"/>
      <c r="D23" s="12"/>
      <c r="E23" s="12"/>
      <c r="F23" s="12"/>
      <c r="G23" s="12"/>
      <c r="H23" s="12"/>
      <c r="I23" s="12"/>
      <c r="J23" s="13"/>
    </row>
    <row r="24" spans="1:10" ht="21" customHeight="1" x14ac:dyDescent="0.25">
      <c r="A24" s="16" t="s">
        <v>12</v>
      </c>
      <c r="B24" s="16" t="s">
        <v>13</v>
      </c>
      <c r="C24" s="16" t="s">
        <v>14</v>
      </c>
      <c r="D24" s="52" t="s">
        <v>15</v>
      </c>
      <c r="E24" s="52"/>
      <c r="F24" s="52"/>
      <c r="G24" s="52"/>
      <c r="H24" s="52"/>
      <c r="I24" s="52"/>
      <c r="J24" s="53" t="str">
        <f>наличие!G51</f>
        <v>Итого</v>
      </c>
    </row>
    <row r="25" spans="1:10" ht="58.5" customHeight="1" x14ac:dyDescent="0.25">
      <c r="A25" s="55" t="str">
        <f>наличие!F45</f>
        <v>Трусы мужские Семейные Надписи на сером</v>
      </c>
      <c r="B25" s="56"/>
      <c r="C25" s="12">
        <f>наличие!H36</f>
        <v>150</v>
      </c>
      <c r="D25" s="12" t="str">
        <f>наличие!G45</f>
        <v>нет</v>
      </c>
      <c r="E25" s="12" t="str">
        <f>наличие!G46</f>
        <v>нет</v>
      </c>
      <c r="F25" s="12" t="str">
        <f>наличие!G47</f>
        <v>нет</v>
      </c>
      <c r="G25" s="12" t="str">
        <f>наличие!G48</f>
        <v>нет</v>
      </c>
      <c r="H25" s="12" t="str">
        <f>наличие!G49</f>
        <v>нет</v>
      </c>
      <c r="I25" s="12" t="str">
        <f>наличие!G50</f>
        <v>нет</v>
      </c>
      <c r="J25" s="54"/>
    </row>
    <row r="26" spans="1:10" ht="21" customHeight="1" x14ac:dyDescent="0.25">
      <c r="A26" s="57" t="s">
        <v>16</v>
      </c>
      <c r="B26" s="57"/>
      <c r="C26" s="57"/>
      <c r="D26" s="12">
        <f>наличие!I45</f>
        <v>0</v>
      </c>
      <c r="E26" s="12">
        <f>наличие!I46</f>
        <v>0</v>
      </c>
      <c r="F26" s="12">
        <f>наличие!I47</f>
        <v>0</v>
      </c>
      <c r="G26" s="12">
        <f>наличие!I48</f>
        <v>0</v>
      </c>
      <c r="H26" s="12">
        <f>наличие!I49</f>
        <v>0</v>
      </c>
      <c r="I26" s="12">
        <f>наличие!I50</f>
        <v>0</v>
      </c>
      <c r="J26" s="13">
        <f>наличие!I51</f>
        <v>0</v>
      </c>
    </row>
    <row r="27" spans="1:10" ht="21" customHeight="1" thickBot="1" x14ac:dyDescent="0.3">
      <c r="A27" s="57" t="s">
        <v>17</v>
      </c>
      <c r="B27" s="57"/>
      <c r="C27" s="57"/>
      <c r="D27" s="12"/>
      <c r="E27" s="12"/>
      <c r="F27" s="12"/>
      <c r="G27" s="12"/>
      <c r="H27" s="12"/>
      <c r="I27" s="12"/>
      <c r="J27" s="13"/>
    </row>
    <row r="28" spans="1:10" ht="21" customHeight="1" x14ac:dyDescent="0.25">
      <c r="A28" s="16" t="s">
        <v>12</v>
      </c>
      <c r="B28" s="16" t="s">
        <v>13</v>
      </c>
      <c r="C28" s="16" t="s">
        <v>14</v>
      </c>
      <c r="D28" s="52" t="s">
        <v>15</v>
      </c>
      <c r="E28" s="52"/>
      <c r="F28" s="52"/>
      <c r="G28" s="52"/>
      <c r="H28" s="52"/>
      <c r="I28" s="52"/>
      <c r="J28" s="53" t="str">
        <f>наличие!G58</f>
        <v>Итого</v>
      </c>
    </row>
    <row r="29" spans="1:10" ht="58.5" customHeight="1" x14ac:dyDescent="0.25">
      <c r="A29" s="55" t="str">
        <f>наличие!F52</f>
        <v>Трусы мужские Боксеры Красные перцы</v>
      </c>
      <c r="B29" s="56"/>
      <c r="C29" s="12">
        <f>наличие!H40</f>
        <v>150</v>
      </c>
      <c r="D29" s="12">
        <f>наличие!G52</f>
        <v>46</v>
      </c>
      <c r="E29" s="12" t="str">
        <f>наличие!G53</f>
        <v>нет</v>
      </c>
      <c r="F29" s="12" t="str">
        <f>наличие!G54</f>
        <v>нет</v>
      </c>
      <c r="G29" s="12" t="str">
        <f>наличие!G55</f>
        <v>нет</v>
      </c>
      <c r="H29" s="12" t="str">
        <f>наличие!G56</f>
        <v>нет</v>
      </c>
      <c r="I29" s="12" t="str">
        <f>наличие!G57</f>
        <v>нет</v>
      </c>
      <c r="J29" s="54"/>
    </row>
    <row r="30" spans="1:10" ht="21" customHeight="1" x14ac:dyDescent="0.25">
      <c r="A30" s="57" t="s">
        <v>16</v>
      </c>
      <c r="B30" s="57"/>
      <c r="C30" s="57"/>
      <c r="D30" s="12">
        <f>наличие!I52</f>
        <v>0</v>
      </c>
      <c r="E30" s="12">
        <f>наличие!I53</f>
        <v>0</v>
      </c>
      <c r="F30" s="12">
        <f>наличие!I54</f>
        <v>0</v>
      </c>
      <c r="G30" s="12">
        <f>наличие!I55</f>
        <v>0</v>
      </c>
      <c r="H30" s="12">
        <f>наличие!I56</f>
        <v>0</v>
      </c>
      <c r="I30" s="12">
        <f>наличие!I57</f>
        <v>0</v>
      </c>
      <c r="J30" s="13">
        <f>наличие!I58</f>
        <v>0</v>
      </c>
    </row>
    <row r="31" spans="1:10" ht="21" customHeight="1" thickBot="1" x14ac:dyDescent="0.3">
      <c r="A31" s="57" t="s">
        <v>17</v>
      </c>
      <c r="B31" s="57"/>
      <c r="C31" s="57"/>
      <c r="D31" s="12"/>
      <c r="E31" s="12"/>
      <c r="F31" s="12"/>
      <c r="G31" s="12"/>
      <c r="H31" s="12"/>
      <c r="I31" s="12"/>
      <c r="J31" s="13"/>
    </row>
    <row r="32" spans="1:10" ht="21" customHeight="1" x14ac:dyDescent="0.25">
      <c r="A32" s="16" t="s">
        <v>12</v>
      </c>
      <c r="B32" s="16" t="s">
        <v>13</v>
      </c>
      <c r="C32" s="16" t="s">
        <v>14</v>
      </c>
      <c r="D32" s="52" t="s">
        <v>15</v>
      </c>
      <c r="E32" s="52"/>
      <c r="F32" s="52"/>
      <c r="G32" s="52"/>
      <c r="H32" s="52"/>
      <c r="I32" s="52"/>
      <c r="J32" s="53" t="str">
        <f>наличие!G65</f>
        <v>Итого</v>
      </c>
    </row>
    <row r="33" spans="1:10" ht="58.5" customHeight="1" x14ac:dyDescent="0.25">
      <c r="A33" s="55" t="str">
        <f>наличие!F59</f>
        <v>Трусы мужские Боксеры Серо-бирюзовые ромбы</v>
      </c>
      <c r="B33" s="56"/>
      <c r="C33" s="12">
        <f>наличие!H59</f>
        <v>150</v>
      </c>
      <c r="D33" s="12">
        <f>наличие!G59</f>
        <v>46</v>
      </c>
      <c r="E33" s="12" t="str">
        <f>наличие!G60</f>
        <v>нет</v>
      </c>
      <c r="F33" s="12" t="str">
        <f>наличие!G61</f>
        <v>нет</v>
      </c>
      <c r="G33" s="12" t="str">
        <f>наличие!G62</f>
        <v>нет</v>
      </c>
      <c r="H33" s="12" t="str">
        <f>наличие!G63</f>
        <v>нет</v>
      </c>
      <c r="I33" s="12" t="str">
        <f>наличие!G64</f>
        <v>нет</v>
      </c>
      <c r="J33" s="54"/>
    </row>
    <row r="34" spans="1:10" ht="21" customHeight="1" x14ac:dyDescent="0.25">
      <c r="A34" s="57" t="s">
        <v>16</v>
      </c>
      <c r="B34" s="57"/>
      <c r="C34" s="57"/>
      <c r="D34" s="12">
        <f>наличие!I59</f>
        <v>0</v>
      </c>
      <c r="E34" s="12">
        <f>наличие!I60</f>
        <v>0</v>
      </c>
      <c r="F34" s="12">
        <f>наличие!I61</f>
        <v>0</v>
      </c>
      <c r="G34" s="12">
        <f>наличие!I62</f>
        <v>0</v>
      </c>
      <c r="H34" s="12">
        <f>наличие!I63</f>
        <v>0</v>
      </c>
      <c r="I34" s="12">
        <f>наличие!I64</f>
        <v>0</v>
      </c>
      <c r="J34" s="13">
        <f>наличие!I65</f>
        <v>0</v>
      </c>
    </row>
    <row r="35" spans="1:10" ht="21" customHeight="1" thickBot="1" x14ac:dyDescent="0.3">
      <c r="A35" s="57" t="s">
        <v>17</v>
      </c>
      <c r="B35" s="57"/>
      <c r="C35" s="57"/>
      <c r="D35" s="12"/>
      <c r="E35" s="12"/>
      <c r="F35" s="12"/>
      <c r="G35" s="12"/>
      <c r="H35" s="12"/>
      <c r="I35" s="12"/>
      <c r="J35" s="13"/>
    </row>
    <row r="36" spans="1:10" ht="21" customHeight="1" x14ac:dyDescent="0.25">
      <c r="A36" s="16" t="s">
        <v>12</v>
      </c>
      <c r="B36" s="16" t="s">
        <v>13</v>
      </c>
      <c r="C36" s="16" t="s">
        <v>14</v>
      </c>
      <c r="D36" s="52" t="s">
        <v>15</v>
      </c>
      <c r="E36" s="52"/>
      <c r="F36" s="52"/>
      <c r="G36" s="52"/>
      <c r="H36" s="52"/>
      <c r="I36" s="52"/>
      <c r="J36" s="53" t="str">
        <f>наличие!A74</f>
        <v>ИТОГО</v>
      </c>
    </row>
    <row r="37" spans="1:10" ht="58.5" customHeight="1" x14ac:dyDescent="0.25">
      <c r="A37" s="55" t="str">
        <f>наличие!F66</f>
        <v>Трусы мужские Боксеры Якоря ф.серый</v>
      </c>
      <c r="B37" s="56"/>
      <c r="C37" s="12">
        <f>наличие!H63</f>
        <v>150</v>
      </c>
      <c r="D37" s="12">
        <f>наличие!G66</f>
        <v>46</v>
      </c>
      <c r="E37" s="12" t="str">
        <f>наличие!G67</f>
        <v>нет</v>
      </c>
      <c r="F37" s="12" t="str">
        <f>наличие!G68</f>
        <v>нет</v>
      </c>
      <c r="G37" s="12" t="str">
        <f>наличие!G69</f>
        <v>нет</v>
      </c>
      <c r="H37" s="12" t="str">
        <f>наличие!G70</f>
        <v>нет</v>
      </c>
      <c r="I37" s="12" t="str">
        <f>наличие!G71</f>
        <v>нет</v>
      </c>
      <c r="J37" s="54"/>
    </row>
    <row r="38" spans="1:10" ht="21" customHeight="1" x14ac:dyDescent="0.25">
      <c r="A38" s="57" t="s">
        <v>16</v>
      </c>
      <c r="B38" s="57"/>
      <c r="C38" s="57"/>
      <c r="D38" s="12">
        <f>наличие!I66</f>
        <v>0</v>
      </c>
      <c r="E38" s="12">
        <f>наличие!I67</f>
        <v>0</v>
      </c>
      <c r="F38" s="12">
        <f>наличие!I68</f>
        <v>0</v>
      </c>
      <c r="G38" s="12">
        <f>наличие!I69</f>
        <v>0</v>
      </c>
      <c r="H38" s="12">
        <f>наличие!I70</f>
        <v>0</v>
      </c>
      <c r="I38" s="12">
        <f>наличие!I71</f>
        <v>0</v>
      </c>
      <c r="J38" s="13">
        <f>наличие!I72</f>
        <v>0</v>
      </c>
    </row>
    <row r="39" spans="1:10" ht="21" customHeight="1" x14ac:dyDescent="0.25">
      <c r="A39" s="57" t="s">
        <v>17</v>
      </c>
      <c r="B39" s="57"/>
      <c r="C39" s="57"/>
      <c r="D39" s="12"/>
      <c r="E39" s="12"/>
      <c r="F39" s="12"/>
      <c r="G39" s="12"/>
      <c r="H39" s="12"/>
      <c r="I39" s="12"/>
      <c r="J39" s="13"/>
    </row>
  </sheetData>
  <sheetProtection algorithmName="SHA-512" hashValue="adzEzkAPinLsh4s2rQorswqefyBo3etjpp1N06tlxhwYaFUzKZ7B4fPvQXoQfPLtSoLuzCGyblgKbtBUFHLQvg==" saltValue="Ea4bNdyzv1LMvno+xaXUmw==" spinCount="100000" sheet="1" objects="1" scenarios="1"/>
  <mergeCells count="54">
    <mergeCell ref="A14:C14"/>
    <mergeCell ref="A15:C15"/>
    <mergeCell ref="A11:C11"/>
    <mergeCell ref="I11:J11"/>
    <mergeCell ref="J12:J13"/>
    <mergeCell ref="A13:B13"/>
    <mergeCell ref="D12:I12"/>
    <mergeCell ref="D1:I1"/>
    <mergeCell ref="A2:B2"/>
    <mergeCell ref="A3:C3"/>
    <mergeCell ref="A4:C4"/>
    <mergeCell ref="I2:J2"/>
    <mergeCell ref="I3:J3"/>
    <mergeCell ref="I4:J4"/>
    <mergeCell ref="D9:I9"/>
    <mergeCell ref="A10:B10"/>
    <mergeCell ref="I10:J10"/>
    <mergeCell ref="D5:I5"/>
    <mergeCell ref="A6:B6"/>
    <mergeCell ref="I6:J6"/>
    <mergeCell ref="A7:C7"/>
    <mergeCell ref="I7:J7"/>
    <mergeCell ref="A8:C8"/>
    <mergeCell ref="I8:J8"/>
    <mergeCell ref="D16:I16"/>
    <mergeCell ref="J16:J17"/>
    <mergeCell ref="A17:B17"/>
    <mergeCell ref="A18:C18"/>
    <mergeCell ref="A19:C19"/>
    <mergeCell ref="D20:I20"/>
    <mergeCell ref="J20:J21"/>
    <mergeCell ref="A21:B21"/>
    <mergeCell ref="A22:C22"/>
    <mergeCell ref="A23:C23"/>
    <mergeCell ref="D24:I24"/>
    <mergeCell ref="J24:J25"/>
    <mergeCell ref="A25:B25"/>
    <mergeCell ref="A26:C26"/>
    <mergeCell ref="A27:C27"/>
    <mergeCell ref="D28:I28"/>
    <mergeCell ref="J28:J29"/>
    <mergeCell ref="A29:B29"/>
    <mergeCell ref="A30:C30"/>
    <mergeCell ref="A31:C31"/>
    <mergeCell ref="D32:I32"/>
    <mergeCell ref="J32:J33"/>
    <mergeCell ref="A33:B33"/>
    <mergeCell ref="A34:C34"/>
    <mergeCell ref="A35:C35"/>
    <mergeCell ref="D36:I36"/>
    <mergeCell ref="J36:J37"/>
    <mergeCell ref="A37:B37"/>
    <mergeCell ref="A38:C38"/>
    <mergeCell ref="A39:C39"/>
  </mergeCells>
  <pageMargins left="0" right="0" top="0" bottom="0" header="0.31496062992125984" footer="0.31496062992125984"/>
  <pageSetup paperSize="9"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наличие</vt:lpstr>
      <vt:lpstr>склад</vt:lpstr>
      <vt:lpstr>склад!Область_печати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Вячеслав Потемин</cp:lastModifiedBy>
  <cp:lastPrinted>2023-10-06T11:00:08Z</cp:lastPrinted>
  <dcterms:created xsi:type="dcterms:W3CDTF">2018-03-20T07:15:48Z</dcterms:created>
  <dcterms:modified xsi:type="dcterms:W3CDTF">2024-02-09T11:34:51Z</dcterms:modified>
</cp:coreProperties>
</file>