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-120" yWindow="-120" windowWidth="29040" windowHeight="15840"/>
  </bookViews>
  <sheets>
    <sheet name="Лист1" sheetId="1" r:id="rId1"/>
    <sheet name="Лист2" sheetId="2" r:id="rId2"/>
    <sheet name="Лист3" sheetId="3" r:id="rId3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47" i="1"/>
  <c r="J147"/>
  <c r="H147"/>
  <c r="M146"/>
  <c r="K146"/>
  <c r="I146"/>
  <c r="L157" l="1"/>
  <c r="J157"/>
  <c r="H157"/>
  <c r="L143"/>
  <c r="J143"/>
  <c r="H143"/>
  <c r="M132"/>
  <c r="K132"/>
  <c r="I132"/>
  <c r="L135"/>
  <c r="J135"/>
  <c r="M133"/>
  <c r="M127"/>
  <c r="M128"/>
  <c r="M129"/>
  <c r="M130"/>
  <c r="M131"/>
  <c r="M134"/>
  <c r="K127"/>
  <c r="K128"/>
  <c r="K129"/>
  <c r="K130"/>
  <c r="K131"/>
  <c r="K133"/>
  <c r="K134"/>
  <c r="I127"/>
  <c r="I128"/>
  <c r="I129"/>
  <c r="I130"/>
  <c r="I131"/>
  <c r="I133"/>
  <c r="I134"/>
  <c r="H135"/>
  <c r="L124"/>
  <c r="J124"/>
  <c r="H124"/>
  <c r="L116"/>
  <c r="J116"/>
  <c r="H116"/>
  <c r="L92"/>
  <c r="J92"/>
  <c r="H92"/>
  <c r="L80"/>
  <c r="J80"/>
  <c r="H80"/>
  <c r="L56"/>
  <c r="J56"/>
  <c r="H56"/>
  <c r="L38"/>
  <c r="J38"/>
  <c r="J160" s="1"/>
  <c r="H38"/>
  <c r="H160" s="1"/>
  <c r="L160" l="1"/>
  <c r="M154"/>
  <c r="K154"/>
  <c r="I154"/>
  <c r="M150"/>
  <c r="M151"/>
  <c r="M152"/>
  <c r="M153"/>
  <c r="M155"/>
  <c r="M156"/>
  <c r="K150"/>
  <c r="K151"/>
  <c r="K152"/>
  <c r="K153"/>
  <c r="K155"/>
  <c r="K156"/>
  <c r="I150"/>
  <c r="I151"/>
  <c r="I152"/>
  <c r="I153"/>
  <c r="I155"/>
  <c r="I156"/>
  <c r="I149"/>
  <c r="I157" l="1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M38" l="1"/>
  <c r="M145"/>
  <c r="M147" s="1"/>
  <c r="K145"/>
  <c r="K147" s="1"/>
  <c r="I145"/>
  <c r="I147" s="1"/>
  <c r="M126" l="1"/>
  <c r="M135" s="1"/>
  <c r="K126"/>
  <c r="K135" s="1"/>
  <c r="I126"/>
  <c r="I135" s="1"/>
  <c r="M149" l="1"/>
  <c r="M157" s="1"/>
  <c r="K149"/>
  <c r="K157" s="1"/>
  <c r="I115"/>
  <c r="M138"/>
  <c r="M139"/>
  <c r="M140"/>
  <c r="M141"/>
  <c r="M142"/>
  <c r="M137"/>
  <c r="K138"/>
  <c r="K139"/>
  <c r="K140"/>
  <c r="K141"/>
  <c r="K142"/>
  <c r="K137"/>
  <c r="I138"/>
  <c r="I139"/>
  <c r="I140"/>
  <c r="I141"/>
  <c r="I142"/>
  <c r="I137"/>
  <c r="K143" l="1"/>
  <c r="M143"/>
  <c r="I143"/>
  <c r="M115"/>
  <c r="K115"/>
  <c r="M114" l="1"/>
  <c r="K114"/>
  <c r="M113"/>
  <c r="K113"/>
  <c r="I114"/>
  <c r="I113"/>
  <c r="M112" l="1"/>
  <c r="K112"/>
  <c r="M111"/>
  <c r="K111"/>
  <c r="I112"/>
  <c r="I111"/>
  <c r="M41" l="1"/>
  <c r="M42"/>
  <c r="M43"/>
  <c r="M44"/>
  <c r="M45"/>
  <c r="M46"/>
  <c r="M47"/>
  <c r="M48"/>
  <c r="M49"/>
  <c r="M50"/>
  <c r="M51"/>
  <c r="M52"/>
  <c r="M53"/>
  <c r="M54"/>
  <c r="M55"/>
  <c r="M40"/>
  <c r="K41"/>
  <c r="K42"/>
  <c r="K43"/>
  <c r="K44"/>
  <c r="K45"/>
  <c r="K46"/>
  <c r="K47"/>
  <c r="K48"/>
  <c r="K49"/>
  <c r="K50"/>
  <c r="K51"/>
  <c r="K52"/>
  <c r="K53"/>
  <c r="K54"/>
  <c r="K55"/>
  <c r="K40"/>
  <c r="I41"/>
  <c r="I42"/>
  <c r="I43"/>
  <c r="I44"/>
  <c r="I45"/>
  <c r="I46"/>
  <c r="I47"/>
  <c r="I48"/>
  <c r="I49"/>
  <c r="I50"/>
  <c r="I51"/>
  <c r="I52"/>
  <c r="I53"/>
  <c r="I54"/>
  <c r="I55"/>
  <c r="I40"/>
  <c r="K10"/>
  <c r="K38" s="1"/>
  <c r="I10"/>
  <c r="I38" s="1"/>
  <c r="I120"/>
  <c r="I122"/>
  <c r="I118"/>
  <c r="K120"/>
  <c r="K122"/>
  <c r="K118"/>
  <c r="M120"/>
  <c r="M122"/>
  <c r="M118"/>
  <c r="M95"/>
  <c r="M96"/>
  <c r="M97"/>
  <c r="M98"/>
  <c r="M99"/>
  <c r="M100"/>
  <c r="M101"/>
  <c r="M102"/>
  <c r="M103"/>
  <c r="M104"/>
  <c r="M105"/>
  <c r="M106"/>
  <c r="M107"/>
  <c r="M108"/>
  <c r="M109"/>
  <c r="M110"/>
  <c r="M94"/>
  <c r="K95"/>
  <c r="K96"/>
  <c r="K97"/>
  <c r="K98"/>
  <c r="K99"/>
  <c r="K100"/>
  <c r="K101"/>
  <c r="K102"/>
  <c r="K103"/>
  <c r="K104"/>
  <c r="K105"/>
  <c r="K106"/>
  <c r="K107"/>
  <c r="K108"/>
  <c r="K109"/>
  <c r="K110"/>
  <c r="K94"/>
  <c r="I95"/>
  <c r="I96"/>
  <c r="I97"/>
  <c r="I98"/>
  <c r="I99"/>
  <c r="I100"/>
  <c r="I101"/>
  <c r="I102"/>
  <c r="I103"/>
  <c r="I104"/>
  <c r="I105"/>
  <c r="I106"/>
  <c r="I107"/>
  <c r="I108"/>
  <c r="I109"/>
  <c r="I110"/>
  <c r="I94"/>
  <c r="M124" l="1"/>
  <c r="K124"/>
  <c r="I56"/>
  <c r="K56"/>
  <c r="M56"/>
  <c r="I124"/>
  <c r="M116"/>
  <c r="K116"/>
  <c r="I116"/>
  <c r="M89"/>
  <c r="M90"/>
  <c r="M91"/>
  <c r="M88"/>
  <c r="K89"/>
  <c r="K90"/>
  <c r="K91"/>
  <c r="K88"/>
  <c r="I89"/>
  <c r="I90"/>
  <c r="I91"/>
  <c r="I88"/>
  <c r="M84"/>
  <c r="M85"/>
  <c r="M86"/>
  <c r="M83"/>
  <c r="K84"/>
  <c r="K85"/>
  <c r="K86"/>
  <c r="K83"/>
  <c r="I84"/>
  <c r="I85"/>
  <c r="I86"/>
  <c r="I83"/>
  <c r="M69"/>
  <c r="K69"/>
  <c r="I69"/>
  <c r="M58"/>
  <c r="K58"/>
  <c r="I58"/>
  <c r="M80" l="1"/>
  <c r="M158" s="1"/>
  <c r="I92"/>
  <c r="K92"/>
  <c r="M92"/>
  <c r="I80"/>
  <c r="I158" s="1"/>
  <c r="K80"/>
  <c r="K158" s="1"/>
  <c r="K160" l="1"/>
  <c r="M160"/>
  <c r="I160"/>
</calcChain>
</file>

<file path=xl/sharedStrings.xml><?xml version="1.0" encoding="utf-8"?>
<sst xmlns="http://schemas.openxmlformats.org/spreadsheetml/2006/main" count="175" uniqueCount="144">
  <si>
    <t>Наименование товара</t>
  </si>
  <si>
    <t>Фото</t>
  </si>
  <si>
    <t xml:space="preserve">Травяной чай в целлофановой упаковке (профилактические сборы)
</t>
  </si>
  <si>
    <t>№ 1 Желудочное благополучие</t>
  </si>
  <si>
    <t>№ 2 Счастливые почки</t>
  </si>
  <si>
    <t>№ 3 Печень без проблем</t>
  </si>
  <si>
    <t>№ 4  Спокойствие</t>
  </si>
  <si>
    <t>№ 5 Очищение природы</t>
  </si>
  <si>
    <t>№ 6 Львиное сердце</t>
  </si>
  <si>
    <t>№ 7 Жизненная сила</t>
  </si>
  <si>
    <t>№ 8 Эликсир молодости</t>
  </si>
  <si>
    <t>№ 9 Витаминный</t>
  </si>
  <si>
    <t>№ 10 Давление в порядке</t>
  </si>
  <si>
    <t>№ 11 Семейная благодать</t>
  </si>
  <si>
    <t>№ 12 Кашель-стоп!</t>
  </si>
  <si>
    <t>№ 13 Диабет-нет</t>
  </si>
  <si>
    <t>№ 14 Крепкий сон</t>
  </si>
  <si>
    <t>№ 15 Грудной бальзам</t>
  </si>
  <si>
    <t>№17 Поджелудочная в порядке</t>
  </si>
  <si>
    <t>№18 Радость движения</t>
  </si>
  <si>
    <t>№ 20 Мужская сила</t>
  </si>
  <si>
    <t>№21 Милые дамы</t>
  </si>
  <si>
    <t>№ 23 Чистая кожа</t>
  </si>
  <si>
    <t>Масса нетто, г</t>
  </si>
  <si>
    <t>Травяной чай в целлофановой упаковке (вкусные и ароматные сборы)</t>
  </si>
  <si>
    <t>Кара-Дагъ</t>
  </si>
  <si>
    <t>Никита</t>
  </si>
  <si>
    <t>Крымский</t>
  </si>
  <si>
    <t>Кафа</t>
  </si>
  <si>
    <t>Старый Крым</t>
  </si>
  <si>
    <t>Учан-Су</t>
  </si>
  <si>
    <t>Демерджи</t>
  </si>
  <si>
    <t>Коктебель</t>
  </si>
  <si>
    <t>Инкерман</t>
  </si>
  <si>
    <t>Гурзуф</t>
  </si>
  <si>
    <t>Алушта</t>
  </si>
  <si>
    <t>Эски-Кермен</t>
  </si>
  <si>
    <t>Ханский</t>
  </si>
  <si>
    <t>Ялта</t>
  </si>
  <si>
    <t>Новый Свет</t>
  </si>
  <si>
    <t>Подарочные наборы травяных чаев</t>
  </si>
  <si>
    <t>«Крымское побережье»</t>
  </si>
  <si>
    <t>«Горный Крым»</t>
  </si>
  <si>
    <t>4 шт по 40 г</t>
  </si>
  <si>
    <t>Монопозиции лекарственных Крымских трав и ягод</t>
  </si>
  <si>
    <t>Черный чай в фильтр-пакете с добавлением трав</t>
  </si>
  <si>
    <t>Черный чай с мятой</t>
  </si>
  <si>
    <t>Черный чай с чабрецом</t>
  </si>
  <si>
    <t xml:space="preserve">                                                                                        </t>
  </si>
  <si>
    <t>Оплата возможна путем перечисления денежных средств на расчетный счет, банковскую карту.</t>
  </si>
  <si>
    <t>Возможен наличный расчет. Цены указаны при расчете БЕЗ НДС.</t>
  </si>
  <si>
    <t>Сумма:</t>
  </si>
  <si>
    <t>Скидка:</t>
  </si>
  <si>
    <t>Итого:</t>
  </si>
  <si>
    <t xml:space="preserve">По вопросам заказа:    +7 978 745 69 97   ЭЛЬЗАРА
______________________________
+7 978 111 56 01      АРСЕН
Mail:  crimeantradtea@mail.ru                finestherbstea.com
</t>
  </si>
  <si>
    <t>Электронный адрес:</t>
  </si>
  <si>
    <t>crimeantradtea@mail.ru</t>
  </si>
  <si>
    <t>Сайт:</t>
  </si>
  <si>
    <t>finestherbstea.com</t>
  </si>
  <si>
    <t>Вконтакте</t>
  </si>
  <si>
    <t>https://vk.com/crimeantraditions</t>
  </si>
  <si>
    <t xml:space="preserve"> https://www.instagram.com/crimeantraditions/</t>
  </si>
  <si>
    <t>Instagram:</t>
  </si>
  <si>
    <t>Сумма,руб.</t>
  </si>
  <si>
    <t>Вид скидки, например:</t>
  </si>
  <si>
    <t>№ 22 Бросаю курить</t>
  </si>
  <si>
    <t>№ 24 Зубной эликсир</t>
  </si>
  <si>
    <t xml:space="preserve">4 шт по 40 г </t>
  </si>
  <si>
    <t>30 г/20 шт</t>
  </si>
  <si>
    <t>Лаванда цвет</t>
  </si>
  <si>
    <t>Бессмертник цвет</t>
  </si>
  <si>
    <t xml:space="preserve">Иван-чай </t>
  </si>
  <si>
    <t>Календула цвет</t>
  </si>
  <si>
    <t>Ромашка цвет</t>
  </si>
  <si>
    <t xml:space="preserve">Чабан-чай  (лимонник) </t>
  </si>
  <si>
    <t>Шалфей лист</t>
  </si>
  <si>
    <t>Шиповник плоды</t>
  </si>
  <si>
    <t xml:space="preserve">Боярышник плоды </t>
  </si>
  <si>
    <t>Роза лепестки</t>
  </si>
  <si>
    <t>Иссоп</t>
  </si>
  <si>
    <t>Розмарин</t>
  </si>
  <si>
    <t>Девясил (корень)</t>
  </si>
  <si>
    <t>Софора</t>
  </si>
  <si>
    <t xml:space="preserve">Чабрец </t>
  </si>
  <si>
    <t>Пустырник</t>
  </si>
  <si>
    <t>Мята, лист</t>
  </si>
  <si>
    <t>Эхинацея</t>
  </si>
  <si>
    <t>Створки фасоли</t>
  </si>
  <si>
    <t>Боярышника цветки</t>
  </si>
  <si>
    <t>х</t>
  </si>
  <si>
    <t>Фитоподушка
"Лаванда" (25*35 см)</t>
  </si>
  <si>
    <t xml:space="preserve">                        ПРАЙС-ЛИСТ  ТМ Finest Herbs и Чайные традиции Крыма </t>
  </si>
  <si>
    <t>Рассыпной травяной чай в коробочке (травяной)</t>
  </si>
  <si>
    <t>Пучки лаванды</t>
  </si>
  <si>
    <t>№25 Чистые сосуды, 100 г</t>
  </si>
  <si>
    <t>№ 26 Для похудения, 100 г</t>
  </si>
  <si>
    <t>№ 27 Для  бани , 100 г</t>
  </si>
  <si>
    <t>№ 28 Монастырский, 100 г</t>
  </si>
  <si>
    <t>ЗАКАЗ КРУПНЫЙ ОПТ</t>
  </si>
  <si>
    <t>Заказ Средний опт</t>
  </si>
  <si>
    <t>Заказ Мелкий опт</t>
  </si>
  <si>
    <t>Валик детский "гречиха + лаванда" (24*7 см)</t>
  </si>
  <si>
    <t>Фитоподушка
"гречиха + лаванда" (30*40 см)</t>
  </si>
  <si>
    <t>Чехол на валик (30*10 см)</t>
  </si>
  <si>
    <t xml:space="preserve">Чехол на детский валик 
(24*7 см)
</t>
  </si>
  <si>
    <t>Фито-валики/фито-подушки/чехлы на валики</t>
  </si>
  <si>
    <t>Фитоподушка
"гречиха + лаванда" (25*35 см)</t>
  </si>
  <si>
    <t>№19 Щитовидный дозор</t>
  </si>
  <si>
    <t>№ 16 Крепкий иммунитет</t>
  </si>
  <si>
    <t xml:space="preserve">Под заказ от 10 шт
(временно без этикетки и штрих-кода)
</t>
  </si>
  <si>
    <t>Чатыр-Дагъ</t>
  </si>
  <si>
    <t>Фруктовый чай
с апельсином, смородиной и яблоком</t>
  </si>
  <si>
    <t xml:space="preserve"> Саган-Дайля
с облепихой, рябиной и зеленым чаем</t>
  </si>
  <si>
    <t>Черный чай
с малиной и смородиной</t>
  </si>
  <si>
    <t>Чай в дой-паке (каркаде, черный, зеленый, травяной, фруктовый)</t>
  </si>
  <si>
    <t>Рассыпной чай в коробочках с окошкам (травяной, черный, зеленый)</t>
  </si>
  <si>
    <t>ИТОГО по категории</t>
  </si>
  <si>
    <r>
      <t>В колонке</t>
    </r>
    <r>
      <rPr>
        <b/>
        <sz val="18"/>
        <color theme="1"/>
        <rFont val="Calibri"/>
        <family val="2"/>
        <charset val="204"/>
        <scheme val="minor"/>
      </rPr>
      <t xml:space="preserve"> «Заказ»</t>
    </r>
    <r>
      <rPr>
        <sz val="18"/>
        <color theme="1"/>
        <rFont val="Calibri"/>
        <family val="2"/>
        <charset val="204"/>
        <scheme val="minor"/>
      </rPr>
      <t xml:space="preserve"> укажите необходимое количество товара и пришлите файл на </t>
    </r>
    <r>
      <rPr>
        <b/>
        <i/>
        <u/>
        <sz val="18"/>
        <color theme="1"/>
        <rFont val="Calibri"/>
        <family val="2"/>
        <charset val="204"/>
        <scheme val="minor"/>
      </rPr>
      <t>crimeantradtea@mail.ru</t>
    </r>
  </si>
  <si>
    <t>Валик "можжевельник+лаванда" (30*8-10 см)</t>
  </si>
  <si>
    <t>Валик детский "можжевельник+лаванда"         (24*7 см)</t>
  </si>
  <si>
    <t>Каркаде (крупый)</t>
  </si>
  <si>
    <r>
      <t xml:space="preserve">Черный чай с травами и фруктами                                                    </t>
    </r>
    <r>
      <rPr>
        <sz val="14"/>
        <color theme="1"/>
        <rFont val="Calibri"/>
        <family val="2"/>
        <charset val="204"/>
        <scheme val="minor"/>
      </rPr>
      <t xml:space="preserve">  Заряд витаминов &amp; Бодрость</t>
    </r>
  </si>
  <si>
    <r>
      <t xml:space="preserve">Зеленый чай с травами и фруктами                       </t>
    </r>
    <r>
      <rPr>
        <sz val="14"/>
        <color theme="1"/>
        <rFont val="Calibri"/>
        <family val="2"/>
        <charset val="204"/>
        <scheme val="minor"/>
      </rPr>
      <t xml:space="preserve">    Спокойствие &amp; Баланс</t>
    </r>
  </si>
  <si>
    <t>Травяной чай «Витаминный»</t>
  </si>
  <si>
    <t>Травяной чай «Спокойствие»</t>
  </si>
  <si>
    <t>Травяной чай «Энергия»</t>
  </si>
  <si>
    <r>
      <t xml:space="preserve">Фруктово-ягодный чай
</t>
    </r>
    <r>
      <rPr>
        <sz val="13"/>
        <color theme="1"/>
        <rFont val="Calibri"/>
        <family val="2"/>
        <charset val="204"/>
        <scheme val="minor"/>
      </rPr>
      <t>Иммунитет &amp; Сила</t>
    </r>
  </si>
  <si>
    <r>
      <t xml:space="preserve">Фруктово-ягодный чай. Ялта
</t>
    </r>
    <r>
      <rPr>
        <sz val="13"/>
        <color theme="1"/>
        <rFont val="Calibri"/>
        <family val="2"/>
        <charset val="204"/>
        <scheme val="minor"/>
      </rPr>
      <t>Иммунитет &amp; Сила</t>
    </r>
  </si>
  <si>
    <r>
      <t xml:space="preserve">Черный чай с травами
</t>
    </r>
    <r>
      <rPr>
        <sz val="14"/>
        <color theme="1"/>
        <rFont val="Calibri"/>
        <family val="2"/>
        <charset val="204"/>
        <scheme val="minor"/>
      </rPr>
      <t>Заряд витаминов &amp; Бодрость</t>
    </r>
  </si>
  <si>
    <r>
      <t xml:space="preserve">Черный чай с травами. Судак
</t>
    </r>
    <r>
      <rPr>
        <sz val="14"/>
        <color theme="1"/>
        <rFont val="Calibri"/>
        <family val="2"/>
        <charset val="204"/>
        <scheme val="minor"/>
      </rPr>
      <t>Заряд витаминов &amp; Бодрость</t>
    </r>
  </si>
  <si>
    <r>
      <t xml:space="preserve">Зеленый чай с травами
</t>
    </r>
    <r>
      <rPr>
        <sz val="14"/>
        <color theme="1"/>
        <rFont val="Calibri"/>
        <family val="2"/>
        <charset val="204"/>
        <scheme val="minor"/>
      </rPr>
      <t>Спокойствие &amp; Баланс</t>
    </r>
  </si>
  <si>
    <r>
      <t xml:space="preserve">Травяной чай
</t>
    </r>
    <r>
      <rPr>
        <sz val="14"/>
        <color theme="1"/>
        <rFont val="Calibri"/>
        <family val="2"/>
        <charset val="204"/>
        <scheme val="minor"/>
      </rPr>
      <t>Восстановление &amp; Отдых</t>
    </r>
  </si>
  <si>
    <t>КРУПНЫЙ ОПТ от 50 001 р.</t>
  </si>
  <si>
    <t>Средний опт, от 10001 р. до         50 000р</t>
  </si>
  <si>
    <t>(24 ед. в паке)</t>
  </si>
  <si>
    <t>(32 ед. в паке)</t>
  </si>
  <si>
    <t>(20 ед./30 ед. в паке)</t>
  </si>
  <si>
    <t>(20 ед./60 ед. в паке)</t>
  </si>
  <si>
    <t>Мелкий опт, от 5000р. до 10000р</t>
  </si>
  <si>
    <t>(28 ед. в паке)</t>
  </si>
  <si>
    <t>Черный чай с лепестками розы</t>
  </si>
  <si>
    <t>Пучки лимонника</t>
  </si>
  <si>
    <t>50-65</t>
  </si>
  <si>
    <t xml:space="preserve"> (минимальный заказ лаванды от 25 шт)                                   Маленкая коробка - 25 шт                             Большая коробка 80 шт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</si>
</sst>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theme="1"/>
      <name val="Cambria"/>
      <family val="1"/>
      <charset val="204"/>
      <scheme val="major"/>
    </font>
    <font>
      <b/>
      <sz val="14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name val="Cambria"/>
      <family val="1"/>
      <charset val="204"/>
      <scheme val="major"/>
    </font>
    <font>
      <b/>
      <sz val="16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sz val="18"/>
      <color theme="1"/>
      <name val="Calibri"/>
      <family val="2"/>
      <charset val="204"/>
      <scheme val="minor"/>
    </font>
    <font>
      <b/>
      <i/>
      <u/>
      <sz val="18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75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0" xfId="0" applyBorder="1"/>
    <xf numFmtId="0" fontId="2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0" fillId="0" borderId="0" xfId="0" applyAlignment="1"/>
    <xf numFmtId="0" fontId="2" fillId="0" borderId="2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3" fillId="9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6" fillId="4" borderId="1" xfId="0" applyFont="1" applyFill="1" applyBorder="1" applyAlignment="1">
      <alignment horizontal="left" vertical="center"/>
    </xf>
    <xf numFmtId="0" fontId="0" fillId="9" borderId="1" xfId="0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6" fillId="4" borderId="1" xfId="0" applyFont="1" applyFill="1" applyBorder="1"/>
    <xf numFmtId="0" fontId="6" fillId="2" borderId="1" xfId="0" applyFont="1" applyFill="1" applyBorder="1" applyAlignment="1">
      <alignment horizontal="left" vertical="center"/>
    </xf>
    <xf numFmtId="9" fontId="6" fillId="2" borderId="1" xfId="0" applyNumberFormat="1" applyFont="1" applyFill="1" applyBorder="1"/>
    <xf numFmtId="0" fontId="6" fillId="7" borderId="1" xfId="0" applyFont="1" applyFill="1" applyBorder="1"/>
    <xf numFmtId="9" fontId="6" fillId="7" borderId="1" xfId="0" applyNumberFormat="1" applyFont="1" applyFill="1" applyBorder="1" applyAlignment="1"/>
    <xf numFmtId="0" fontId="0" fillId="5" borderId="22" xfId="0" applyFill="1" applyBorder="1"/>
    <xf numFmtId="0" fontId="0" fillId="5" borderId="23" xfId="0" applyFill="1" applyBorder="1"/>
    <xf numFmtId="0" fontId="0" fillId="11" borderId="24" xfId="0" applyFill="1" applyBorder="1"/>
    <xf numFmtId="0" fontId="0" fillId="11" borderId="25" xfId="0" applyFill="1" applyBorder="1"/>
    <xf numFmtId="0" fontId="0" fillId="5" borderId="24" xfId="0" applyFill="1" applyBorder="1"/>
    <xf numFmtId="0" fontId="0" fillId="5" borderId="25" xfId="0" applyFill="1" applyBorder="1"/>
    <xf numFmtId="0" fontId="4" fillId="0" borderId="1" xfId="0" applyFont="1" applyBorder="1"/>
    <xf numFmtId="0" fontId="5" fillId="0" borderId="1" xfId="0" applyFont="1" applyBorder="1"/>
    <xf numFmtId="0" fontId="5" fillId="0" borderId="5" xfId="0" applyFont="1" applyBorder="1"/>
    <xf numFmtId="0" fontId="5" fillId="0" borderId="12" xfId="0" applyFont="1" applyBorder="1"/>
    <xf numFmtId="0" fontId="5" fillId="0" borderId="6" xfId="0" applyFont="1" applyFill="1" applyBorder="1"/>
    <xf numFmtId="0" fontId="5" fillId="0" borderId="1" xfId="0" applyFont="1" applyFill="1" applyBorder="1"/>
    <xf numFmtId="0" fontId="4" fillId="0" borderId="5" xfId="0" applyFont="1" applyBorder="1"/>
    <xf numFmtId="1" fontId="2" fillId="0" borderId="1" xfId="0" applyNumberFormat="1" applyFont="1" applyBorder="1" applyAlignment="1">
      <alignment horizontal="center"/>
    </xf>
    <xf numFmtId="0" fontId="0" fillId="9" borderId="1" xfId="0" applyFill="1" applyBorder="1" applyAlignment="1" applyProtection="1">
      <alignment horizontal="center" vertical="center"/>
    </xf>
    <xf numFmtId="0" fontId="0" fillId="9" borderId="1" xfId="0" applyFill="1" applyBorder="1" applyProtection="1"/>
    <xf numFmtId="0" fontId="1" fillId="9" borderId="1" xfId="0" applyFont="1" applyFill="1" applyBorder="1" applyAlignment="1" applyProtection="1">
      <alignment horizontal="center"/>
    </xf>
    <xf numFmtId="0" fontId="0" fillId="9" borderId="1" xfId="0" applyFill="1" applyBorder="1" applyAlignment="1" applyProtection="1">
      <alignment horizontal="center"/>
    </xf>
    <xf numFmtId="0" fontId="6" fillId="4" borderId="6" xfId="0" applyFont="1" applyFill="1" applyBorder="1" applyAlignment="1">
      <alignment horizontal="left" vertical="center"/>
    </xf>
    <xf numFmtId="0" fontId="0" fillId="4" borderId="6" xfId="0" applyFill="1" applyBorder="1"/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0" fillId="14" borderId="1" xfId="0" applyFill="1" applyBorder="1" applyAlignment="1" applyProtection="1">
      <alignment horizontal="center" vertical="center"/>
    </xf>
    <xf numFmtId="0" fontId="0" fillId="14" borderId="1" xfId="0" applyFill="1" applyBorder="1"/>
    <xf numFmtId="0" fontId="0" fillId="14" borderId="1" xfId="0" applyFill="1" applyBorder="1" applyProtection="1"/>
    <xf numFmtId="0" fontId="1" fillId="14" borderId="1" xfId="0" applyFont="1" applyFill="1" applyBorder="1" applyAlignment="1" applyProtection="1">
      <alignment horizontal="center"/>
    </xf>
    <xf numFmtId="0" fontId="0" fillId="14" borderId="1" xfId="0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ill="1"/>
    <xf numFmtId="0" fontId="1" fillId="13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14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7" borderId="19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 wrapText="1"/>
    </xf>
    <xf numFmtId="0" fontId="0" fillId="7" borderId="20" xfId="0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0" fontId="0" fillId="7" borderId="21" xfId="0" applyFill="1" applyBorder="1" applyAlignment="1">
      <alignment horizontal="center" vertical="center" wrapText="1"/>
    </xf>
    <xf numFmtId="0" fontId="0" fillId="7" borderId="10" xfId="0" applyFill="1" applyBorder="1" applyAlignment="1">
      <alignment horizontal="center" vertical="center" wrapText="1"/>
    </xf>
    <xf numFmtId="0" fontId="0" fillId="7" borderId="11" xfId="0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top" wrapText="1"/>
    </xf>
    <xf numFmtId="0" fontId="5" fillId="7" borderId="2" xfId="0" applyFont="1" applyFill="1" applyBorder="1" applyAlignment="1">
      <alignment horizontal="center" wrapText="1"/>
    </xf>
    <xf numFmtId="0" fontId="5" fillId="7" borderId="4" xfId="0" applyFont="1" applyFill="1" applyBorder="1" applyAlignment="1">
      <alignment horizontal="center" wrapText="1"/>
    </xf>
    <xf numFmtId="0" fontId="5" fillId="7" borderId="3" xfId="0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7" xfId="0" applyBorder="1" applyAlignment="1">
      <alignment horizontal="center"/>
    </xf>
    <xf numFmtId="0" fontId="7" fillId="4" borderId="2" xfId="0" applyFont="1" applyFill="1" applyBorder="1" applyAlignment="1">
      <alignment horizontal="left" vertical="top"/>
    </xf>
    <xf numFmtId="0" fontId="7" fillId="4" borderId="4" xfId="0" applyFont="1" applyFill="1" applyBorder="1" applyAlignment="1">
      <alignment horizontal="left" vertical="top"/>
    </xf>
    <xf numFmtId="0" fontId="7" fillId="4" borderId="3" xfId="0" applyFont="1" applyFill="1" applyBorder="1" applyAlignment="1">
      <alignment horizontal="left" vertical="top"/>
    </xf>
    <xf numFmtId="0" fontId="0" fillId="9" borderId="5" xfId="0" applyFill="1" applyBorder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0" fillId="9" borderId="5" xfId="0" applyFill="1" applyBorder="1" applyAlignment="1" applyProtection="1">
      <alignment horizontal="center" vertical="center"/>
    </xf>
    <xf numFmtId="0" fontId="0" fillId="9" borderId="18" xfId="0" applyFill="1" applyBorder="1" applyAlignment="1" applyProtection="1">
      <alignment horizontal="center" vertical="center"/>
    </xf>
    <xf numFmtId="0" fontId="0" fillId="9" borderId="6" xfId="0" applyFill="1" applyBorder="1" applyAlignment="1" applyProtection="1">
      <alignment horizontal="center" vertical="center"/>
    </xf>
    <xf numFmtId="0" fontId="4" fillId="7" borderId="2" xfId="0" applyFont="1" applyFill="1" applyBorder="1" applyAlignment="1">
      <alignment horizontal="center" wrapText="1"/>
    </xf>
    <xf numFmtId="0" fontId="4" fillId="7" borderId="4" xfId="0" applyFont="1" applyFill="1" applyBorder="1" applyAlignment="1">
      <alignment horizontal="center" wrapText="1"/>
    </xf>
    <xf numFmtId="0" fontId="4" fillId="7" borderId="3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9" fontId="9" fillId="12" borderId="18" xfId="0" applyNumberFormat="1" applyFont="1" applyFill="1" applyBorder="1" applyAlignment="1">
      <alignment horizontal="center" vertical="center"/>
    </xf>
    <xf numFmtId="0" fontId="9" fillId="12" borderId="6" xfId="0" applyFont="1" applyFill="1" applyBorder="1" applyAlignment="1">
      <alignment horizontal="center" vertical="center"/>
    </xf>
    <xf numFmtId="0" fontId="9" fillId="12" borderId="18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11" fillId="13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0" fillId="13" borderId="14" xfId="0" applyFont="1" applyFill="1" applyBorder="1" applyAlignment="1">
      <alignment horizontal="center" vertical="center" wrapText="1"/>
    </xf>
    <xf numFmtId="0" fontId="10" fillId="13" borderId="0" xfId="0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4" fillId="14" borderId="4" xfId="0" applyFont="1" applyFill="1" applyBorder="1" applyAlignment="1">
      <alignment horizontal="center" vertical="center" wrapText="1"/>
    </xf>
    <xf numFmtId="0" fontId="4" fillId="14" borderId="3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7" xfId="0" applyBorder="1" applyAlignment="1">
      <alignment horizontal="right"/>
    </xf>
    <xf numFmtId="0" fontId="5" fillId="14" borderId="1" xfId="0" applyFont="1" applyFill="1" applyBorder="1" applyAlignment="1">
      <alignment horizontal="center"/>
    </xf>
    <xf numFmtId="0" fontId="4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14949</xdr:colOff>
      <xdr:row>69</xdr:row>
      <xdr:rowOff>57150</xdr:rowOff>
    </xdr:from>
    <xdr:to>
      <xdr:col>2</xdr:col>
      <xdr:colOff>2847974</xdr:colOff>
      <xdr:row>77</xdr:row>
      <xdr:rowOff>28573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53449" y="15201900"/>
          <a:ext cx="2833025" cy="18764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58</xdr:row>
      <xdr:rowOff>210031</xdr:rowOff>
    </xdr:from>
    <xdr:to>
      <xdr:col>2</xdr:col>
      <xdr:colOff>2874234</xdr:colOff>
      <xdr:row>66</xdr:row>
      <xdr:rowOff>171446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95650" y="12735406"/>
          <a:ext cx="2817084" cy="1866419"/>
        </a:xfrm>
        <a:prstGeom prst="rect">
          <a:avLst/>
        </a:prstGeom>
      </xdr:spPr>
    </xdr:pic>
    <xdr:clientData/>
  </xdr:twoCellAnchor>
  <xdr:twoCellAnchor editAs="oneCell">
    <xdr:from>
      <xdr:col>2</xdr:col>
      <xdr:colOff>36658</xdr:colOff>
      <xdr:row>81</xdr:row>
      <xdr:rowOff>133349</xdr:rowOff>
    </xdr:from>
    <xdr:to>
      <xdr:col>2</xdr:col>
      <xdr:colOff>2828925</xdr:colOff>
      <xdr:row>85</xdr:row>
      <xdr:rowOff>172645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75158" y="17897474"/>
          <a:ext cx="2792267" cy="177284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86</xdr:row>
      <xdr:rowOff>60890</xdr:rowOff>
    </xdr:from>
    <xdr:to>
      <xdr:col>2</xdr:col>
      <xdr:colOff>2847974</xdr:colOff>
      <xdr:row>90</xdr:row>
      <xdr:rowOff>152399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67075" y="19796690"/>
          <a:ext cx="2819399" cy="1758385"/>
        </a:xfrm>
        <a:prstGeom prst="rect">
          <a:avLst/>
        </a:prstGeom>
      </xdr:spPr>
    </xdr:pic>
    <xdr:clientData/>
  </xdr:twoCellAnchor>
  <xdr:twoCellAnchor editAs="oneCell">
    <xdr:from>
      <xdr:col>2</xdr:col>
      <xdr:colOff>248224</xdr:colOff>
      <xdr:row>39</xdr:row>
      <xdr:rowOff>66676</xdr:rowOff>
    </xdr:from>
    <xdr:to>
      <xdr:col>2</xdr:col>
      <xdr:colOff>2676525</xdr:colOff>
      <xdr:row>54</xdr:row>
      <xdr:rowOff>200025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86724" y="8305801"/>
          <a:ext cx="2428301" cy="3705224"/>
        </a:xfrm>
        <a:prstGeom prst="rect">
          <a:avLst/>
        </a:prstGeom>
      </xdr:spPr>
    </xdr:pic>
    <xdr:clientData/>
  </xdr:twoCellAnchor>
  <xdr:twoCellAnchor editAs="oneCell">
    <xdr:from>
      <xdr:col>2</xdr:col>
      <xdr:colOff>222079</xdr:colOff>
      <xdr:row>12</xdr:row>
      <xdr:rowOff>110434</xdr:rowOff>
    </xdr:from>
    <xdr:to>
      <xdr:col>2</xdr:col>
      <xdr:colOff>2627261</xdr:colOff>
      <xdr:row>27</xdr:row>
      <xdr:rowOff>143174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2296" y="3768586"/>
          <a:ext cx="2405182" cy="3552849"/>
        </a:xfrm>
        <a:prstGeom prst="rect">
          <a:avLst/>
        </a:prstGeom>
      </xdr:spPr>
    </xdr:pic>
    <xdr:clientData/>
  </xdr:twoCellAnchor>
  <xdr:twoCellAnchor editAs="oneCell">
    <xdr:from>
      <xdr:col>4</xdr:col>
      <xdr:colOff>1800224</xdr:colOff>
      <xdr:row>3</xdr:row>
      <xdr:rowOff>66674</xdr:rowOff>
    </xdr:from>
    <xdr:to>
      <xdr:col>6</xdr:col>
      <xdr:colOff>939048</xdr:colOff>
      <xdr:row>5</xdr:row>
      <xdr:rowOff>1057275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53474" y="257174"/>
          <a:ext cx="2447925" cy="1419225"/>
        </a:xfrm>
        <a:prstGeom prst="rect">
          <a:avLst/>
        </a:prstGeom>
      </xdr:spPr>
    </xdr:pic>
    <xdr:clientData/>
  </xdr:twoCellAnchor>
  <xdr:twoCellAnchor editAs="oneCell">
    <xdr:from>
      <xdr:col>2</xdr:col>
      <xdr:colOff>124239</xdr:colOff>
      <xdr:row>95</xdr:row>
      <xdr:rowOff>90443</xdr:rowOff>
    </xdr:from>
    <xdr:to>
      <xdr:col>2</xdr:col>
      <xdr:colOff>2719456</xdr:colOff>
      <xdr:row>110</xdr:row>
      <xdr:rowOff>15233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64929" y="23377426"/>
          <a:ext cx="2595217" cy="3537721"/>
        </a:xfrm>
        <a:prstGeom prst="rect">
          <a:avLst/>
        </a:prstGeom>
      </xdr:spPr>
    </xdr:pic>
    <xdr:clientData/>
  </xdr:twoCellAnchor>
  <xdr:twoCellAnchor editAs="oneCell">
    <xdr:from>
      <xdr:col>2</xdr:col>
      <xdr:colOff>441740</xdr:colOff>
      <xdr:row>117</xdr:row>
      <xdr:rowOff>165652</xdr:rowOff>
    </xdr:from>
    <xdr:to>
      <xdr:col>2</xdr:col>
      <xdr:colOff>2484784</xdr:colOff>
      <xdr:row>122</xdr:row>
      <xdr:rowOff>154610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71957" y="25814130"/>
          <a:ext cx="2043044" cy="1120913"/>
        </a:xfrm>
        <a:prstGeom prst="rect">
          <a:avLst/>
        </a:prstGeom>
      </xdr:spPr>
    </xdr:pic>
    <xdr:clientData/>
  </xdr:twoCellAnchor>
  <xdr:twoCellAnchor editAs="oneCell">
    <xdr:from>
      <xdr:col>1</xdr:col>
      <xdr:colOff>30726</xdr:colOff>
      <xdr:row>2</xdr:row>
      <xdr:rowOff>61450</xdr:rowOff>
    </xdr:from>
    <xdr:to>
      <xdr:col>2</xdr:col>
      <xdr:colOff>752782</xdr:colOff>
      <xdr:row>5</xdr:row>
      <xdr:rowOff>949401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5242" y="445523"/>
          <a:ext cx="3349113" cy="1502467"/>
        </a:xfrm>
        <a:prstGeom prst="rect">
          <a:avLst/>
        </a:prstGeom>
      </xdr:spPr>
    </xdr:pic>
    <xdr:clientData/>
  </xdr:twoCellAnchor>
  <xdr:twoCellAnchor editAs="oneCell">
    <xdr:from>
      <xdr:col>2</xdr:col>
      <xdr:colOff>161276</xdr:colOff>
      <xdr:row>148</xdr:row>
      <xdr:rowOff>830146</xdr:rowOff>
    </xdr:from>
    <xdr:to>
      <xdr:col>2</xdr:col>
      <xdr:colOff>2857500</xdr:colOff>
      <xdr:row>150</xdr:row>
      <xdr:rowOff>768145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02849" y="41434299"/>
          <a:ext cx="2696224" cy="1750822"/>
        </a:xfrm>
        <a:prstGeom prst="rect">
          <a:avLst/>
        </a:prstGeom>
      </xdr:spPr>
    </xdr:pic>
    <xdr:clientData/>
  </xdr:twoCellAnchor>
  <xdr:twoCellAnchor editAs="oneCell">
    <xdr:from>
      <xdr:col>2</xdr:col>
      <xdr:colOff>292843</xdr:colOff>
      <xdr:row>125</xdr:row>
      <xdr:rowOff>106345</xdr:rowOff>
    </xdr:from>
    <xdr:to>
      <xdr:col>2</xdr:col>
      <xdr:colOff>2761643</xdr:colOff>
      <xdr:row>127</xdr:row>
      <xdr:rowOff>670775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25977" y="32719408"/>
          <a:ext cx="2468800" cy="1677916"/>
        </a:xfrm>
        <a:prstGeom prst="rect">
          <a:avLst/>
        </a:prstGeom>
      </xdr:spPr>
    </xdr:pic>
    <xdr:clientData/>
  </xdr:twoCellAnchor>
  <xdr:twoCellAnchor editAs="oneCell">
    <xdr:from>
      <xdr:col>2</xdr:col>
      <xdr:colOff>125681</xdr:colOff>
      <xdr:row>136</xdr:row>
      <xdr:rowOff>153630</xdr:rowOff>
    </xdr:from>
    <xdr:to>
      <xdr:col>2</xdr:col>
      <xdr:colOff>2796047</xdr:colOff>
      <xdr:row>141</xdr:row>
      <xdr:rowOff>553068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2866569" y="34099355"/>
          <a:ext cx="3671736" cy="2670366"/>
        </a:xfrm>
        <a:prstGeom prst="rect">
          <a:avLst/>
        </a:prstGeom>
      </xdr:spPr>
    </xdr:pic>
    <xdr:clientData/>
  </xdr:twoCellAnchor>
  <xdr:twoCellAnchor editAs="oneCell">
    <xdr:from>
      <xdr:col>2</xdr:col>
      <xdr:colOff>337983</xdr:colOff>
      <xdr:row>144</xdr:row>
      <xdr:rowOff>68841</xdr:rowOff>
    </xdr:from>
    <xdr:to>
      <xdr:col>2</xdr:col>
      <xdr:colOff>2611693</xdr:colOff>
      <xdr:row>144</xdr:row>
      <xdr:rowOff>1786012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79556" y="37661865"/>
          <a:ext cx="2273710" cy="171717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744354</xdr:colOff>
      <xdr:row>150</xdr:row>
      <xdr:rowOff>897081</xdr:rowOff>
    </xdr:from>
    <xdr:to>
      <xdr:col>2</xdr:col>
      <xdr:colOff>2059621</xdr:colOff>
      <xdr:row>155</xdr:row>
      <xdr:rowOff>217272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7570962">
          <a:off x="2717437" y="44582547"/>
          <a:ext cx="3852247" cy="1315267"/>
        </a:xfrm>
        <a:prstGeom prst="rect">
          <a:avLst/>
        </a:prstGeom>
      </xdr:spPr>
    </xdr:pic>
    <xdr:clientData/>
  </xdr:twoCellAnchor>
  <xdr:twoCellAnchor editAs="oneCell">
    <xdr:from>
      <xdr:col>2</xdr:col>
      <xdr:colOff>53662</xdr:colOff>
      <xdr:row>128</xdr:row>
      <xdr:rowOff>10900</xdr:rowOff>
    </xdr:from>
    <xdr:to>
      <xdr:col>2</xdr:col>
      <xdr:colOff>2830668</xdr:colOff>
      <xdr:row>130</xdr:row>
      <xdr:rowOff>298494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3286796" y="34341146"/>
          <a:ext cx="2777006" cy="156206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40246</xdr:colOff>
      <xdr:row>131</xdr:row>
      <xdr:rowOff>94635</xdr:rowOff>
    </xdr:from>
    <xdr:to>
      <xdr:col>2</xdr:col>
      <xdr:colOff>2763591</xdr:colOff>
      <xdr:row>133</xdr:row>
      <xdr:rowOff>487415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3707518" y="35520110"/>
          <a:ext cx="1855069" cy="272334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354535</xdr:colOff>
      <xdr:row>145</xdr:row>
      <xdr:rowOff>60271</xdr:rowOff>
    </xdr:from>
    <xdr:to>
      <xdr:col>2</xdr:col>
      <xdr:colOff>2532787</xdr:colOff>
      <xdr:row>145</xdr:row>
      <xdr:rowOff>1687540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3855537" y="44617223"/>
          <a:ext cx="1627269" cy="21782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70"/>
  <sheetViews>
    <sheetView tabSelected="1" zoomScale="57" zoomScaleNormal="57" workbookViewId="0">
      <pane xSplit="1" ySplit="8" topLeftCell="B135" activePane="bottomRight" state="frozen"/>
      <selection pane="topRight" activeCell="B1" sqref="B1"/>
      <selection pane="bottomLeft" activeCell="A6" sqref="A6"/>
      <selection pane="bottomRight" activeCell="B137" sqref="B137"/>
    </sheetView>
  </sheetViews>
  <sheetFormatPr defaultRowHeight="15"/>
  <cols>
    <col min="2" max="2" width="39.42578125" bestFit="1" customWidth="1"/>
    <col min="3" max="3" width="43.28515625" customWidth="1"/>
    <col min="4" max="4" width="12.42578125" bestFit="1" customWidth="1"/>
    <col min="5" max="5" width="26.140625" customWidth="1"/>
    <col min="6" max="6" width="22.7109375" customWidth="1"/>
    <col min="7" max="7" width="22.28515625" customWidth="1"/>
    <col min="8" max="8" width="10.140625" customWidth="1"/>
    <col min="9" max="9" width="11.7109375" bestFit="1" customWidth="1"/>
    <col min="10" max="10" width="10" customWidth="1"/>
    <col min="11" max="11" width="11.7109375" bestFit="1" customWidth="1"/>
    <col min="12" max="12" width="10" customWidth="1"/>
    <col min="13" max="13" width="11.7109375" bestFit="1" customWidth="1"/>
  </cols>
  <sheetData>
    <row r="1" spans="1:21" ht="23.25">
      <c r="B1" s="86" t="s">
        <v>117</v>
      </c>
      <c r="C1" s="86"/>
      <c r="D1" s="86"/>
      <c r="E1" s="86"/>
      <c r="F1" s="86"/>
      <c r="G1" s="86"/>
    </row>
    <row r="2" spans="1:21" ht="15.75" thickBot="1"/>
    <row r="3" spans="1:21" ht="15" customHeight="1">
      <c r="B3" s="8" t="s">
        <v>48</v>
      </c>
      <c r="C3" s="9" t="s">
        <v>91</v>
      </c>
      <c r="D3" s="9"/>
      <c r="E3" s="9"/>
      <c r="F3" s="9"/>
      <c r="G3" s="9"/>
      <c r="H3" s="95" t="s">
        <v>54</v>
      </c>
      <c r="I3" s="96"/>
      <c r="J3" s="96"/>
      <c r="K3" s="96"/>
      <c r="L3" s="97"/>
    </row>
    <row r="4" spans="1:21" ht="15" customHeight="1">
      <c r="A4" s="13"/>
      <c r="B4" s="87"/>
      <c r="C4" s="87"/>
      <c r="D4" s="87"/>
      <c r="E4" s="87"/>
      <c r="F4" s="87"/>
      <c r="G4" s="88"/>
      <c r="H4" s="98"/>
      <c r="I4" s="99"/>
      <c r="J4" s="99"/>
      <c r="K4" s="99"/>
      <c r="L4" s="100"/>
    </row>
    <row r="5" spans="1:21" ht="18.75" customHeight="1">
      <c r="A5" s="13"/>
      <c r="B5" s="87"/>
      <c r="C5" s="87"/>
      <c r="D5" s="87"/>
      <c r="E5" s="87"/>
      <c r="F5" s="87"/>
      <c r="G5" s="88"/>
      <c r="H5" s="98"/>
      <c r="I5" s="99"/>
      <c r="J5" s="99"/>
      <c r="K5" s="99"/>
      <c r="L5" s="100"/>
    </row>
    <row r="6" spans="1:21" ht="84.75" customHeight="1" thickBot="1">
      <c r="A6" s="13"/>
      <c r="B6" s="87"/>
      <c r="C6" s="87"/>
      <c r="D6" s="87"/>
      <c r="E6" s="87"/>
      <c r="F6" s="87"/>
      <c r="G6" s="88"/>
      <c r="H6" s="101"/>
      <c r="I6" s="102"/>
      <c r="J6" s="102"/>
      <c r="K6" s="102"/>
      <c r="L6" s="103"/>
    </row>
    <row r="7" spans="1:21" ht="0.75" customHeight="1">
      <c r="B7" s="10"/>
      <c r="C7" s="11"/>
      <c r="D7" s="11"/>
      <c r="E7" s="11"/>
      <c r="F7" s="11"/>
      <c r="G7" s="12"/>
    </row>
    <row r="8" spans="1:21" ht="54">
      <c r="B8" s="69" t="s">
        <v>0</v>
      </c>
      <c r="C8" s="64" t="s">
        <v>1</v>
      </c>
      <c r="D8" s="63" t="s">
        <v>23</v>
      </c>
      <c r="E8" s="65" t="s">
        <v>132</v>
      </c>
      <c r="F8" s="66" t="s">
        <v>133</v>
      </c>
      <c r="G8" s="67" t="s">
        <v>138</v>
      </c>
      <c r="H8" s="17" t="s">
        <v>98</v>
      </c>
      <c r="I8" s="68" t="s">
        <v>63</v>
      </c>
      <c r="J8" s="17" t="s">
        <v>99</v>
      </c>
      <c r="K8" s="68" t="s">
        <v>63</v>
      </c>
      <c r="L8" s="17" t="s">
        <v>100</v>
      </c>
      <c r="M8" s="68" t="s">
        <v>63</v>
      </c>
    </row>
    <row r="9" spans="1:21" ht="24.75" customHeight="1">
      <c r="B9" s="113" t="s">
        <v>2</v>
      </c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21" ht="18.75">
      <c r="A10">
        <v>1</v>
      </c>
      <c r="B10" s="35" t="s">
        <v>3</v>
      </c>
      <c r="C10" s="120"/>
      <c r="D10" s="2">
        <v>100</v>
      </c>
      <c r="E10" s="2">
        <v>55</v>
      </c>
      <c r="F10" s="2">
        <v>60</v>
      </c>
      <c r="G10" s="14">
        <v>65</v>
      </c>
      <c r="H10" s="20"/>
      <c r="I10" s="1">
        <f>E10*H10</f>
        <v>0</v>
      </c>
      <c r="J10" s="22"/>
      <c r="K10" s="1">
        <f>F10*J10</f>
        <v>0</v>
      </c>
      <c r="L10" s="22"/>
      <c r="M10" s="1">
        <f>G10*L10</f>
        <v>0</v>
      </c>
      <c r="N10" s="84" t="s">
        <v>137</v>
      </c>
      <c r="O10" s="85"/>
      <c r="P10" s="85"/>
      <c r="Q10" s="85"/>
      <c r="R10" s="85"/>
      <c r="S10" s="85"/>
      <c r="T10" s="85"/>
      <c r="U10" s="85"/>
    </row>
    <row r="11" spans="1:21" ht="18.75">
      <c r="A11">
        <v>2</v>
      </c>
      <c r="B11" s="35" t="s">
        <v>4</v>
      </c>
      <c r="C11" s="121"/>
      <c r="D11" s="2">
        <v>100</v>
      </c>
      <c r="E11" s="2">
        <v>55</v>
      </c>
      <c r="F11" s="2">
        <v>60</v>
      </c>
      <c r="G11" s="14">
        <v>65</v>
      </c>
      <c r="H11" s="43"/>
      <c r="I11" s="1">
        <f t="shared" ref="I11:I37" si="0">E11*H11</f>
        <v>0</v>
      </c>
      <c r="J11" s="44"/>
      <c r="K11" s="1">
        <f t="shared" ref="K11:K37" si="1">F11*J11</f>
        <v>0</v>
      </c>
      <c r="L11" s="44"/>
      <c r="M11" s="1">
        <f t="shared" ref="M11:M37" si="2">G11*L11</f>
        <v>0</v>
      </c>
      <c r="N11" s="84"/>
      <c r="O11" s="85"/>
      <c r="P11" s="85"/>
      <c r="Q11" s="85"/>
      <c r="R11" s="85"/>
      <c r="S11" s="85"/>
      <c r="T11" s="85"/>
      <c r="U11" s="85"/>
    </row>
    <row r="12" spans="1:21" ht="18.75">
      <c r="A12">
        <v>3</v>
      </c>
      <c r="B12" s="35" t="s">
        <v>5</v>
      </c>
      <c r="C12" s="121"/>
      <c r="D12" s="2">
        <v>100</v>
      </c>
      <c r="E12" s="2">
        <v>55</v>
      </c>
      <c r="F12" s="2">
        <v>60</v>
      </c>
      <c r="G12" s="14">
        <v>65</v>
      </c>
      <c r="H12" s="43"/>
      <c r="I12" s="1">
        <f t="shared" si="0"/>
        <v>0</v>
      </c>
      <c r="J12" s="44"/>
      <c r="K12" s="1">
        <f t="shared" si="1"/>
        <v>0</v>
      </c>
      <c r="L12" s="44"/>
      <c r="M12" s="1">
        <f t="shared" si="2"/>
        <v>0</v>
      </c>
      <c r="N12" s="84"/>
      <c r="O12" s="85"/>
      <c r="P12" s="85"/>
      <c r="Q12" s="85"/>
      <c r="R12" s="85"/>
      <c r="S12" s="85"/>
      <c r="T12" s="85"/>
      <c r="U12" s="85"/>
    </row>
    <row r="13" spans="1:21" ht="18.75">
      <c r="A13">
        <v>4</v>
      </c>
      <c r="B13" s="35" t="s">
        <v>6</v>
      </c>
      <c r="C13" s="121"/>
      <c r="D13" s="2">
        <v>100</v>
      </c>
      <c r="E13" s="2">
        <v>55</v>
      </c>
      <c r="F13" s="2">
        <v>60</v>
      </c>
      <c r="G13" s="14">
        <v>65</v>
      </c>
      <c r="H13" s="43"/>
      <c r="I13" s="1">
        <f t="shared" si="0"/>
        <v>0</v>
      </c>
      <c r="J13" s="44"/>
      <c r="K13" s="1">
        <f t="shared" si="1"/>
        <v>0</v>
      </c>
      <c r="L13" s="44"/>
      <c r="M13" s="1">
        <f t="shared" si="2"/>
        <v>0</v>
      </c>
      <c r="N13" s="84"/>
      <c r="O13" s="85"/>
      <c r="P13" s="85"/>
      <c r="Q13" s="85"/>
      <c r="R13" s="85"/>
      <c r="S13" s="85"/>
      <c r="T13" s="85"/>
      <c r="U13" s="85"/>
    </row>
    <row r="14" spans="1:21" ht="18.75">
      <c r="A14">
        <v>5</v>
      </c>
      <c r="B14" s="36" t="s">
        <v>7</v>
      </c>
      <c r="C14" s="121"/>
      <c r="D14" s="2">
        <v>100</v>
      </c>
      <c r="E14" s="2">
        <v>55</v>
      </c>
      <c r="F14" s="2">
        <v>60</v>
      </c>
      <c r="G14" s="14">
        <v>65</v>
      </c>
      <c r="H14" s="43"/>
      <c r="I14" s="1">
        <f t="shared" si="0"/>
        <v>0</v>
      </c>
      <c r="J14" s="44"/>
      <c r="K14" s="1">
        <f t="shared" si="1"/>
        <v>0</v>
      </c>
      <c r="L14" s="44"/>
      <c r="M14" s="1">
        <f t="shared" si="2"/>
        <v>0</v>
      </c>
      <c r="N14" s="84"/>
      <c r="O14" s="85"/>
      <c r="P14" s="85"/>
      <c r="Q14" s="85"/>
      <c r="R14" s="85"/>
      <c r="S14" s="85"/>
      <c r="T14" s="85"/>
      <c r="U14" s="85"/>
    </row>
    <row r="15" spans="1:21" ht="18.75">
      <c r="A15">
        <v>6</v>
      </c>
      <c r="B15" s="36" t="s">
        <v>8</v>
      </c>
      <c r="C15" s="121"/>
      <c r="D15" s="2">
        <v>100</v>
      </c>
      <c r="E15" s="2">
        <v>55</v>
      </c>
      <c r="F15" s="2">
        <v>60</v>
      </c>
      <c r="G15" s="14">
        <v>65</v>
      </c>
      <c r="H15" s="43"/>
      <c r="I15" s="1">
        <f t="shared" si="0"/>
        <v>0</v>
      </c>
      <c r="J15" s="44"/>
      <c r="K15" s="1">
        <f t="shared" si="1"/>
        <v>0</v>
      </c>
      <c r="L15" s="44"/>
      <c r="M15" s="1">
        <f t="shared" si="2"/>
        <v>0</v>
      </c>
      <c r="N15" s="84"/>
      <c r="O15" s="85"/>
      <c r="P15" s="85"/>
      <c r="Q15" s="85"/>
      <c r="R15" s="85"/>
      <c r="S15" s="85"/>
      <c r="T15" s="85"/>
      <c r="U15" s="85"/>
    </row>
    <row r="16" spans="1:21" ht="18.75">
      <c r="A16">
        <v>7</v>
      </c>
      <c r="B16" s="36" t="s">
        <v>9</v>
      </c>
      <c r="C16" s="121"/>
      <c r="D16" s="2">
        <v>100</v>
      </c>
      <c r="E16" s="2">
        <v>55</v>
      </c>
      <c r="F16" s="2">
        <v>60</v>
      </c>
      <c r="G16" s="14">
        <v>65</v>
      </c>
      <c r="H16" s="43"/>
      <c r="I16" s="1">
        <f t="shared" si="0"/>
        <v>0</v>
      </c>
      <c r="J16" s="44"/>
      <c r="K16" s="1">
        <f t="shared" si="1"/>
        <v>0</v>
      </c>
      <c r="L16" s="44"/>
      <c r="M16" s="1">
        <f t="shared" si="2"/>
        <v>0</v>
      </c>
      <c r="N16" s="84"/>
      <c r="O16" s="85"/>
      <c r="P16" s="85"/>
      <c r="Q16" s="85"/>
      <c r="R16" s="85"/>
      <c r="S16" s="85"/>
      <c r="T16" s="85"/>
      <c r="U16" s="85"/>
    </row>
    <row r="17" spans="1:21" ht="18.75">
      <c r="A17">
        <v>8</v>
      </c>
      <c r="B17" s="36" t="s">
        <v>10</v>
      </c>
      <c r="C17" s="121"/>
      <c r="D17" s="2">
        <v>100</v>
      </c>
      <c r="E17" s="2">
        <v>55</v>
      </c>
      <c r="F17" s="2">
        <v>60</v>
      </c>
      <c r="G17" s="14">
        <v>65</v>
      </c>
      <c r="H17" s="43"/>
      <c r="I17" s="1">
        <f t="shared" si="0"/>
        <v>0</v>
      </c>
      <c r="J17" s="44"/>
      <c r="K17" s="1">
        <f t="shared" si="1"/>
        <v>0</v>
      </c>
      <c r="L17" s="44"/>
      <c r="M17" s="1">
        <f t="shared" si="2"/>
        <v>0</v>
      </c>
      <c r="N17" s="84"/>
      <c r="O17" s="85"/>
      <c r="P17" s="85"/>
      <c r="Q17" s="85"/>
      <c r="R17" s="85"/>
      <c r="S17" s="85"/>
      <c r="T17" s="85"/>
      <c r="U17" s="85"/>
    </row>
    <row r="18" spans="1:21" ht="18.75">
      <c r="A18">
        <v>9</v>
      </c>
      <c r="B18" s="36" t="s">
        <v>11</v>
      </c>
      <c r="C18" s="121"/>
      <c r="D18" s="2">
        <v>100</v>
      </c>
      <c r="E18" s="2">
        <v>55</v>
      </c>
      <c r="F18" s="2">
        <v>60</v>
      </c>
      <c r="G18" s="14">
        <v>65</v>
      </c>
      <c r="H18" s="43"/>
      <c r="I18" s="1">
        <f t="shared" si="0"/>
        <v>0</v>
      </c>
      <c r="J18" s="44"/>
      <c r="K18" s="1">
        <f t="shared" si="1"/>
        <v>0</v>
      </c>
      <c r="L18" s="44"/>
      <c r="M18" s="1">
        <f t="shared" si="2"/>
        <v>0</v>
      </c>
      <c r="N18" s="84"/>
      <c r="O18" s="85"/>
      <c r="P18" s="85"/>
      <c r="Q18" s="85"/>
      <c r="R18" s="85"/>
      <c r="S18" s="85"/>
      <c r="T18" s="85"/>
      <c r="U18" s="85"/>
    </row>
    <row r="19" spans="1:21" ht="18.75">
      <c r="A19">
        <v>10</v>
      </c>
      <c r="B19" s="36" t="s">
        <v>12</v>
      </c>
      <c r="C19" s="121"/>
      <c r="D19" s="2">
        <v>100</v>
      </c>
      <c r="E19" s="2">
        <v>55</v>
      </c>
      <c r="F19" s="2">
        <v>60</v>
      </c>
      <c r="G19" s="14">
        <v>65</v>
      </c>
      <c r="H19" s="43"/>
      <c r="I19" s="1">
        <f t="shared" si="0"/>
        <v>0</v>
      </c>
      <c r="J19" s="44"/>
      <c r="K19" s="1">
        <f t="shared" si="1"/>
        <v>0</v>
      </c>
      <c r="L19" s="44"/>
      <c r="M19" s="1">
        <f t="shared" si="2"/>
        <v>0</v>
      </c>
      <c r="N19" s="84"/>
      <c r="O19" s="85"/>
      <c r="P19" s="85"/>
      <c r="Q19" s="85"/>
      <c r="R19" s="85"/>
      <c r="S19" s="85"/>
      <c r="T19" s="85"/>
      <c r="U19" s="85"/>
    </row>
    <row r="20" spans="1:21" ht="18.75">
      <c r="A20">
        <v>11</v>
      </c>
      <c r="B20" s="36" t="s">
        <v>13</v>
      </c>
      <c r="C20" s="121"/>
      <c r="D20" s="2">
        <v>100</v>
      </c>
      <c r="E20" s="2">
        <v>55</v>
      </c>
      <c r="F20" s="2">
        <v>60</v>
      </c>
      <c r="G20" s="14">
        <v>65</v>
      </c>
      <c r="H20" s="43"/>
      <c r="I20" s="1">
        <f t="shared" si="0"/>
        <v>0</v>
      </c>
      <c r="J20" s="44"/>
      <c r="K20" s="1">
        <f t="shared" si="1"/>
        <v>0</v>
      </c>
      <c r="L20" s="44"/>
      <c r="M20" s="1">
        <f t="shared" si="2"/>
        <v>0</v>
      </c>
      <c r="N20" s="84"/>
      <c r="O20" s="85"/>
      <c r="P20" s="85"/>
      <c r="Q20" s="85"/>
      <c r="R20" s="85"/>
      <c r="S20" s="85"/>
      <c r="T20" s="85"/>
      <c r="U20" s="85"/>
    </row>
    <row r="21" spans="1:21" ht="18.75">
      <c r="A21">
        <v>12</v>
      </c>
      <c r="B21" s="36" t="s">
        <v>14</v>
      </c>
      <c r="C21" s="121"/>
      <c r="D21" s="2">
        <v>100</v>
      </c>
      <c r="E21" s="2">
        <v>55</v>
      </c>
      <c r="F21" s="2">
        <v>60</v>
      </c>
      <c r="G21" s="14">
        <v>65</v>
      </c>
      <c r="H21" s="43"/>
      <c r="I21" s="1">
        <f t="shared" si="0"/>
        <v>0</v>
      </c>
      <c r="J21" s="44"/>
      <c r="K21" s="1">
        <f t="shared" si="1"/>
        <v>0</v>
      </c>
      <c r="L21" s="44"/>
      <c r="M21" s="1">
        <f t="shared" si="2"/>
        <v>0</v>
      </c>
      <c r="N21" s="84"/>
      <c r="O21" s="85"/>
      <c r="P21" s="85"/>
      <c r="Q21" s="85"/>
      <c r="R21" s="85"/>
      <c r="S21" s="85"/>
      <c r="T21" s="85"/>
      <c r="U21" s="85"/>
    </row>
    <row r="22" spans="1:21" ht="18.75">
      <c r="A22">
        <v>13</v>
      </c>
      <c r="B22" s="36" t="s">
        <v>15</v>
      </c>
      <c r="C22" s="121"/>
      <c r="D22" s="2">
        <v>100</v>
      </c>
      <c r="E22" s="2">
        <v>55</v>
      </c>
      <c r="F22" s="2">
        <v>60</v>
      </c>
      <c r="G22" s="14">
        <v>65</v>
      </c>
      <c r="H22" s="43"/>
      <c r="I22" s="1">
        <f t="shared" si="0"/>
        <v>0</v>
      </c>
      <c r="J22" s="44"/>
      <c r="K22" s="1">
        <f t="shared" si="1"/>
        <v>0</v>
      </c>
      <c r="L22" s="44"/>
      <c r="M22" s="1">
        <f t="shared" si="2"/>
        <v>0</v>
      </c>
      <c r="N22" s="84"/>
      <c r="O22" s="85"/>
      <c r="P22" s="85"/>
      <c r="Q22" s="85"/>
      <c r="R22" s="85"/>
      <c r="S22" s="85"/>
      <c r="T22" s="85"/>
      <c r="U22" s="85"/>
    </row>
    <row r="23" spans="1:21" ht="18.75">
      <c r="A23">
        <v>14</v>
      </c>
      <c r="B23" s="36" t="s">
        <v>16</v>
      </c>
      <c r="C23" s="121"/>
      <c r="D23" s="2">
        <v>100</v>
      </c>
      <c r="E23" s="2">
        <v>55</v>
      </c>
      <c r="F23" s="2">
        <v>60</v>
      </c>
      <c r="G23" s="14">
        <v>65</v>
      </c>
      <c r="H23" s="43"/>
      <c r="I23" s="1">
        <f t="shared" si="0"/>
        <v>0</v>
      </c>
      <c r="J23" s="44"/>
      <c r="K23" s="1">
        <f t="shared" si="1"/>
        <v>0</v>
      </c>
      <c r="L23" s="44"/>
      <c r="M23" s="1">
        <f t="shared" si="2"/>
        <v>0</v>
      </c>
      <c r="N23" s="84"/>
      <c r="O23" s="85"/>
      <c r="P23" s="85"/>
      <c r="Q23" s="85"/>
      <c r="R23" s="85"/>
      <c r="S23" s="85"/>
      <c r="T23" s="85"/>
      <c r="U23" s="85"/>
    </row>
    <row r="24" spans="1:21" ht="18.75">
      <c r="A24">
        <v>15</v>
      </c>
      <c r="B24" s="36" t="s">
        <v>17</v>
      </c>
      <c r="C24" s="121"/>
      <c r="D24" s="2">
        <v>100</v>
      </c>
      <c r="E24" s="2">
        <v>55</v>
      </c>
      <c r="F24" s="2">
        <v>60</v>
      </c>
      <c r="G24" s="14">
        <v>65</v>
      </c>
      <c r="H24" s="43"/>
      <c r="I24" s="1">
        <f t="shared" si="0"/>
        <v>0</v>
      </c>
      <c r="J24" s="44"/>
      <c r="K24" s="1">
        <f t="shared" si="1"/>
        <v>0</v>
      </c>
      <c r="L24" s="44"/>
      <c r="M24" s="1">
        <f t="shared" si="2"/>
        <v>0</v>
      </c>
      <c r="N24" s="84"/>
      <c r="O24" s="85"/>
      <c r="P24" s="85"/>
      <c r="Q24" s="85"/>
      <c r="R24" s="85"/>
      <c r="S24" s="85"/>
      <c r="T24" s="85"/>
      <c r="U24" s="85"/>
    </row>
    <row r="25" spans="1:21" ht="18.75">
      <c r="A25">
        <v>16</v>
      </c>
      <c r="B25" s="36" t="s">
        <v>108</v>
      </c>
      <c r="C25" s="121"/>
      <c r="D25" s="2">
        <v>100</v>
      </c>
      <c r="E25" s="2">
        <v>55</v>
      </c>
      <c r="F25" s="2">
        <v>60</v>
      </c>
      <c r="G25" s="14">
        <v>65</v>
      </c>
      <c r="H25" s="43"/>
      <c r="I25" s="1">
        <f t="shared" si="0"/>
        <v>0</v>
      </c>
      <c r="J25" s="44"/>
      <c r="K25" s="1">
        <f t="shared" si="1"/>
        <v>0</v>
      </c>
      <c r="L25" s="44"/>
      <c r="M25" s="1">
        <f t="shared" si="2"/>
        <v>0</v>
      </c>
      <c r="N25" s="84"/>
      <c r="O25" s="85"/>
      <c r="P25" s="85"/>
      <c r="Q25" s="85"/>
      <c r="R25" s="85"/>
      <c r="S25" s="85"/>
      <c r="T25" s="85"/>
      <c r="U25" s="85"/>
    </row>
    <row r="26" spans="1:21" ht="18.75">
      <c r="A26">
        <v>17</v>
      </c>
      <c r="B26" s="36" t="s">
        <v>18</v>
      </c>
      <c r="C26" s="121"/>
      <c r="D26" s="2">
        <v>100</v>
      </c>
      <c r="E26" s="2">
        <v>55</v>
      </c>
      <c r="F26" s="2">
        <v>60</v>
      </c>
      <c r="G26" s="14">
        <v>65</v>
      </c>
      <c r="H26" s="43"/>
      <c r="I26" s="1">
        <f t="shared" si="0"/>
        <v>0</v>
      </c>
      <c r="J26" s="44"/>
      <c r="K26" s="1">
        <f t="shared" si="1"/>
        <v>0</v>
      </c>
      <c r="L26" s="44"/>
      <c r="M26" s="1">
        <f t="shared" si="2"/>
        <v>0</v>
      </c>
      <c r="N26" s="84"/>
      <c r="O26" s="85"/>
      <c r="P26" s="85"/>
      <c r="Q26" s="85"/>
      <c r="R26" s="85"/>
      <c r="S26" s="85"/>
      <c r="T26" s="85"/>
      <c r="U26" s="85"/>
    </row>
    <row r="27" spans="1:21" ht="18.75">
      <c r="A27">
        <v>18</v>
      </c>
      <c r="B27" s="36" t="s">
        <v>19</v>
      </c>
      <c r="C27" s="121"/>
      <c r="D27" s="2">
        <v>100</v>
      </c>
      <c r="E27" s="2">
        <v>55</v>
      </c>
      <c r="F27" s="2">
        <v>60</v>
      </c>
      <c r="G27" s="14">
        <v>65</v>
      </c>
      <c r="H27" s="43"/>
      <c r="I27" s="1">
        <f t="shared" si="0"/>
        <v>0</v>
      </c>
      <c r="J27" s="44"/>
      <c r="K27" s="1">
        <f t="shared" si="1"/>
        <v>0</v>
      </c>
      <c r="L27" s="44"/>
      <c r="M27" s="1">
        <f t="shared" si="2"/>
        <v>0</v>
      </c>
      <c r="N27" s="84"/>
      <c r="O27" s="85"/>
      <c r="P27" s="85"/>
      <c r="Q27" s="85"/>
      <c r="R27" s="85"/>
      <c r="S27" s="85"/>
      <c r="T27" s="85"/>
      <c r="U27" s="85"/>
    </row>
    <row r="28" spans="1:21" ht="18.75">
      <c r="A28">
        <v>19</v>
      </c>
      <c r="B28" s="36" t="s">
        <v>107</v>
      </c>
      <c r="C28" s="121"/>
      <c r="D28" s="2">
        <v>100</v>
      </c>
      <c r="E28" s="2">
        <v>55</v>
      </c>
      <c r="F28" s="2">
        <v>60</v>
      </c>
      <c r="G28" s="14">
        <v>65</v>
      </c>
      <c r="H28" s="43"/>
      <c r="I28" s="1">
        <f t="shared" si="0"/>
        <v>0</v>
      </c>
      <c r="J28" s="44"/>
      <c r="K28" s="1">
        <f t="shared" si="1"/>
        <v>0</v>
      </c>
      <c r="L28" s="44"/>
      <c r="M28" s="1">
        <f t="shared" si="2"/>
        <v>0</v>
      </c>
      <c r="N28" s="84"/>
      <c r="O28" s="85"/>
      <c r="P28" s="85"/>
      <c r="Q28" s="85"/>
      <c r="R28" s="85"/>
      <c r="S28" s="85"/>
      <c r="T28" s="85"/>
      <c r="U28" s="85"/>
    </row>
    <row r="29" spans="1:21" ht="18.75">
      <c r="A29">
        <v>20</v>
      </c>
      <c r="B29" s="36" t="s">
        <v>20</v>
      </c>
      <c r="C29" s="121"/>
      <c r="D29" s="2">
        <v>100</v>
      </c>
      <c r="E29" s="2">
        <v>55</v>
      </c>
      <c r="F29" s="2">
        <v>60</v>
      </c>
      <c r="G29" s="14">
        <v>65</v>
      </c>
      <c r="H29" s="43"/>
      <c r="I29" s="1">
        <f t="shared" si="0"/>
        <v>0</v>
      </c>
      <c r="J29" s="44"/>
      <c r="K29" s="1">
        <f t="shared" si="1"/>
        <v>0</v>
      </c>
      <c r="L29" s="44"/>
      <c r="M29" s="1">
        <f t="shared" si="2"/>
        <v>0</v>
      </c>
      <c r="N29" s="84"/>
      <c r="O29" s="85"/>
      <c r="P29" s="85"/>
      <c r="Q29" s="85"/>
      <c r="R29" s="85"/>
      <c r="S29" s="85"/>
      <c r="T29" s="85"/>
      <c r="U29" s="85"/>
    </row>
    <row r="30" spans="1:21" ht="18.75">
      <c r="A30">
        <v>21</v>
      </c>
      <c r="B30" s="36" t="s">
        <v>21</v>
      </c>
      <c r="C30" s="121"/>
      <c r="D30" s="2">
        <v>100</v>
      </c>
      <c r="E30" s="2">
        <v>55</v>
      </c>
      <c r="F30" s="2">
        <v>60</v>
      </c>
      <c r="G30" s="14">
        <v>65</v>
      </c>
      <c r="H30" s="43"/>
      <c r="I30" s="1">
        <f t="shared" si="0"/>
        <v>0</v>
      </c>
      <c r="J30" s="44"/>
      <c r="K30" s="1">
        <f t="shared" si="1"/>
        <v>0</v>
      </c>
      <c r="L30" s="44"/>
      <c r="M30" s="1">
        <f t="shared" si="2"/>
        <v>0</v>
      </c>
      <c r="N30" s="84"/>
      <c r="O30" s="85"/>
      <c r="P30" s="85"/>
      <c r="Q30" s="85"/>
      <c r="R30" s="85"/>
      <c r="S30" s="85"/>
      <c r="T30" s="85"/>
      <c r="U30" s="85"/>
    </row>
    <row r="31" spans="1:21" ht="18.75">
      <c r="A31">
        <v>22</v>
      </c>
      <c r="B31" s="37" t="s">
        <v>65</v>
      </c>
      <c r="C31" s="121"/>
      <c r="D31" s="2">
        <v>100</v>
      </c>
      <c r="E31" s="2">
        <v>55</v>
      </c>
      <c r="F31" s="2">
        <v>60</v>
      </c>
      <c r="G31" s="14">
        <v>65</v>
      </c>
      <c r="H31" s="43"/>
      <c r="I31" s="1">
        <f t="shared" si="0"/>
        <v>0</v>
      </c>
      <c r="J31" s="44"/>
      <c r="K31" s="1">
        <f t="shared" si="1"/>
        <v>0</v>
      </c>
      <c r="L31" s="44"/>
      <c r="M31" s="1">
        <f t="shared" si="2"/>
        <v>0</v>
      </c>
      <c r="N31" s="84"/>
      <c r="O31" s="85"/>
      <c r="P31" s="85"/>
      <c r="Q31" s="85"/>
      <c r="R31" s="85"/>
      <c r="S31" s="85"/>
      <c r="T31" s="85"/>
      <c r="U31" s="85"/>
    </row>
    <row r="32" spans="1:21" ht="18.75">
      <c r="A32">
        <v>23</v>
      </c>
      <c r="B32" s="37" t="s">
        <v>22</v>
      </c>
      <c r="C32" s="121"/>
      <c r="D32" s="2">
        <v>100</v>
      </c>
      <c r="E32" s="2">
        <v>55</v>
      </c>
      <c r="F32" s="2">
        <v>60</v>
      </c>
      <c r="G32" s="14">
        <v>65</v>
      </c>
      <c r="H32" s="43"/>
      <c r="I32" s="1">
        <f t="shared" si="0"/>
        <v>0</v>
      </c>
      <c r="J32" s="44"/>
      <c r="K32" s="1">
        <f t="shared" si="1"/>
        <v>0</v>
      </c>
      <c r="L32" s="44"/>
      <c r="M32" s="1">
        <f t="shared" si="2"/>
        <v>0</v>
      </c>
      <c r="N32" s="84"/>
      <c r="O32" s="85"/>
      <c r="P32" s="85"/>
      <c r="Q32" s="85"/>
      <c r="R32" s="85"/>
      <c r="S32" s="85"/>
      <c r="T32" s="85"/>
      <c r="U32" s="85"/>
    </row>
    <row r="33" spans="1:21" ht="18.75">
      <c r="A33">
        <v>24</v>
      </c>
      <c r="B33" s="38" t="s">
        <v>66</v>
      </c>
      <c r="C33" s="121"/>
      <c r="D33" s="2">
        <v>100</v>
      </c>
      <c r="E33" s="2">
        <v>55</v>
      </c>
      <c r="F33" s="2">
        <v>60</v>
      </c>
      <c r="G33" s="14">
        <v>65</v>
      </c>
      <c r="H33" s="43"/>
      <c r="I33" s="1">
        <f t="shared" si="0"/>
        <v>0</v>
      </c>
      <c r="J33" s="44"/>
      <c r="K33" s="1">
        <f t="shared" si="1"/>
        <v>0</v>
      </c>
      <c r="L33" s="44"/>
      <c r="M33" s="1">
        <f t="shared" si="2"/>
        <v>0</v>
      </c>
      <c r="N33" s="84"/>
      <c r="O33" s="85"/>
      <c r="P33" s="85"/>
      <c r="Q33" s="85"/>
      <c r="R33" s="85"/>
      <c r="S33" s="85"/>
      <c r="T33" s="85"/>
      <c r="U33" s="85"/>
    </row>
    <row r="34" spans="1:21" ht="18.75">
      <c r="A34">
        <v>25</v>
      </c>
      <c r="B34" s="38" t="s">
        <v>94</v>
      </c>
      <c r="C34" s="121"/>
      <c r="D34" s="2">
        <v>100</v>
      </c>
      <c r="E34" s="2">
        <v>55</v>
      </c>
      <c r="F34" s="2">
        <v>60</v>
      </c>
      <c r="G34" s="14">
        <v>65</v>
      </c>
      <c r="H34" s="43"/>
      <c r="I34" s="1">
        <f t="shared" si="0"/>
        <v>0</v>
      </c>
      <c r="J34" s="44"/>
      <c r="K34" s="1">
        <f t="shared" si="1"/>
        <v>0</v>
      </c>
      <c r="L34" s="44"/>
      <c r="M34" s="1">
        <f t="shared" si="2"/>
        <v>0</v>
      </c>
      <c r="N34" s="84"/>
      <c r="O34" s="85"/>
      <c r="P34" s="85"/>
      <c r="Q34" s="85"/>
      <c r="R34" s="85"/>
      <c r="S34" s="85"/>
      <c r="T34" s="85"/>
      <c r="U34" s="85"/>
    </row>
    <row r="35" spans="1:21" ht="18.75">
      <c r="A35">
        <v>26</v>
      </c>
      <c r="B35" s="38" t="s">
        <v>95</v>
      </c>
      <c r="C35" s="121"/>
      <c r="D35" s="2">
        <v>100</v>
      </c>
      <c r="E35" s="2">
        <v>55</v>
      </c>
      <c r="F35" s="2">
        <v>60</v>
      </c>
      <c r="G35" s="14">
        <v>65</v>
      </c>
      <c r="H35" s="43"/>
      <c r="I35" s="1">
        <f t="shared" si="0"/>
        <v>0</v>
      </c>
      <c r="J35" s="44"/>
      <c r="K35" s="1">
        <f t="shared" si="1"/>
        <v>0</v>
      </c>
      <c r="L35" s="44"/>
      <c r="M35" s="1">
        <f t="shared" si="2"/>
        <v>0</v>
      </c>
      <c r="N35" s="84"/>
      <c r="O35" s="85"/>
      <c r="P35" s="85"/>
      <c r="Q35" s="85"/>
      <c r="R35" s="85"/>
      <c r="S35" s="85"/>
      <c r="T35" s="85"/>
      <c r="U35" s="85"/>
    </row>
    <row r="36" spans="1:21" ht="18.75">
      <c r="A36">
        <v>27</v>
      </c>
      <c r="B36" s="38" t="s">
        <v>96</v>
      </c>
      <c r="C36" s="121"/>
      <c r="D36" s="2">
        <v>100</v>
      </c>
      <c r="E36" s="2">
        <v>55</v>
      </c>
      <c r="F36" s="2">
        <v>60</v>
      </c>
      <c r="G36" s="14">
        <v>65</v>
      </c>
      <c r="H36" s="43"/>
      <c r="I36" s="1">
        <f t="shared" si="0"/>
        <v>0</v>
      </c>
      <c r="J36" s="44"/>
      <c r="K36" s="1">
        <f t="shared" si="1"/>
        <v>0</v>
      </c>
      <c r="L36" s="44"/>
      <c r="M36" s="1">
        <f t="shared" si="2"/>
        <v>0</v>
      </c>
      <c r="N36" s="84"/>
      <c r="O36" s="85"/>
      <c r="P36" s="85"/>
      <c r="Q36" s="85"/>
      <c r="R36" s="85"/>
      <c r="S36" s="85"/>
      <c r="T36" s="85"/>
      <c r="U36" s="85"/>
    </row>
    <row r="37" spans="1:21" ht="18.75">
      <c r="A37">
        <v>28</v>
      </c>
      <c r="B37" s="38" t="s">
        <v>97</v>
      </c>
      <c r="C37" s="122"/>
      <c r="D37" s="2">
        <v>100</v>
      </c>
      <c r="E37" s="2">
        <v>55</v>
      </c>
      <c r="F37" s="2">
        <v>60</v>
      </c>
      <c r="G37" s="14">
        <v>65</v>
      </c>
      <c r="H37" s="43"/>
      <c r="I37" s="1">
        <f t="shared" si="0"/>
        <v>0</v>
      </c>
      <c r="J37" s="44"/>
      <c r="K37" s="1">
        <f t="shared" si="1"/>
        <v>0</v>
      </c>
      <c r="L37" s="44"/>
      <c r="M37" s="1">
        <f t="shared" si="2"/>
        <v>0</v>
      </c>
      <c r="N37" s="84"/>
      <c r="O37" s="85"/>
      <c r="P37" s="85"/>
      <c r="Q37" s="85"/>
      <c r="R37" s="85"/>
      <c r="S37" s="85"/>
      <c r="T37" s="85"/>
      <c r="U37" s="85"/>
    </row>
    <row r="38" spans="1:21" ht="18.75">
      <c r="B38" s="163" t="s">
        <v>116</v>
      </c>
      <c r="C38" s="163"/>
      <c r="D38" s="163"/>
      <c r="E38" s="163"/>
      <c r="F38" s="163"/>
      <c r="G38" s="163"/>
      <c r="H38" s="58">
        <f t="shared" ref="H38:M38" si="3">SUM(H10:H37)</f>
        <v>0</v>
      </c>
      <c r="I38" s="59">
        <f t="shared" si="3"/>
        <v>0</v>
      </c>
      <c r="J38" s="60">
        <f t="shared" si="3"/>
        <v>0</v>
      </c>
      <c r="K38" s="59">
        <f t="shared" si="3"/>
        <v>0</v>
      </c>
      <c r="L38" s="60">
        <f t="shared" si="3"/>
        <v>0</v>
      </c>
      <c r="M38" s="59">
        <f t="shared" si="3"/>
        <v>0</v>
      </c>
    </row>
    <row r="39" spans="1:21" ht="21" customHeight="1">
      <c r="B39" s="114" t="s">
        <v>24</v>
      </c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6"/>
    </row>
    <row r="40" spans="1:21" ht="18.75">
      <c r="A40">
        <v>29</v>
      </c>
      <c r="B40" s="39" t="s">
        <v>110</v>
      </c>
      <c r="C40" s="104"/>
      <c r="D40" s="5">
        <v>100</v>
      </c>
      <c r="E40" s="5">
        <v>55</v>
      </c>
      <c r="F40" s="5">
        <v>60</v>
      </c>
      <c r="G40" s="16">
        <v>65</v>
      </c>
      <c r="H40" s="21"/>
      <c r="I40" s="1">
        <f>E40*H40</f>
        <v>0</v>
      </c>
      <c r="J40" s="22"/>
      <c r="K40" s="1">
        <f>F40*J40</f>
        <v>0</v>
      </c>
      <c r="L40" s="22"/>
      <c r="M40" s="1">
        <f>G40*L40</f>
        <v>0</v>
      </c>
      <c r="N40" s="84" t="s">
        <v>137</v>
      </c>
      <c r="O40" s="85"/>
      <c r="P40" s="85"/>
      <c r="Q40" s="85"/>
      <c r="R40" s="85"/>
      <c r="S40" s="85"/>
      <c r="T40" s="85"/>
      <c r="U40" s="85"/>
    </row>
    <row r="41" spans="1:21" ht="18.75">
      <c r="A41">
        <v>30</v>
      </c>
      <c r="B41" s="40" t="s">
        <v>25</v>
      </c>
      <c r="C41" s="105"/>
      <c r="D41" s="2">
        <v>100</v>
      </c>
      <c r="E41" s="5">
        <v>55</v>
      </c>
      <c r="F41" s="5">
        <v>60</v>
      </c>
      <c r="G41" s="16">
        <v>65</v>
      </c>
      <c r="H41" s="45"/>
      <c r="I41" s="1">
        <f t="shared" ref="I41:I55" si="4">E41*H41</f>
        <v>0</v>
      </c>
      <c r="J41" s="44"/>
      <c r="K41" s="1">
        <f t="shared" ref="K41:K55" si="5">F41*J41</f>
        <v>0</v>
      </c>
      <c r="L41" s="44"/>
      <c r="M41" s="1">
        <f t="shared" ref="M41:M55" si="6">G41*L41</f>
        <v>0</v>
      </c>
      <c r="N41" s="84"/>
      <c r="O41" s="85"/>
      <c r="P41" s="85"/>
      <c r="Q41" s="85"/>
      <c r="R41" s="85"/>
      <c r="S41" s="85"/>
      <c r="T41" s="85"/>
      <c r="U41" s="85"/>
    </row>
    <row r="42" spans="1:21" ht="18.75">
      <c r="A42">
        <v>31</v>
      </c>
      <c r="B42" s="36" t="s">
        <v>26</v>
      </c>
      <c r="C42" s="105"/>
      <c r="D42" s="2">
        <v>100</v>
      </c>
      <c r="E42" s="5">
        <v>55</v>
      </c>
      <c r="F42" s="5">
        <v>60</v>
      </c>
      <c r="G42" s="16">
        <v>65</v>
      </c>
      <c r="H42" s="45"/>
      <c r="I42" s="1">
        <f t="shared" si="4"/>
        <v>0</v>
      </c>
      <c r="J42" s="44"/>
      <c r="K42" s="1">
        <f t="shared" si="5"/>
        <v>0</v>
      </c>
      <c r="L42" s="44"/>
      <c r="M42" s="1">
        <f t="shared" si="6"/>
        <v>0</v>
      </c>
      <c r="N42" s="84"/>
      <c r="O42" s="85"/>
      <c r="P42" s="85"/>
      <c r="Q42" s="85"/>
      <c r="R42" s="85"/>
      <c r="S42" s="85"/>
      <c r="T42" s="85"/>
      <c r="U42" s="85"/>
    </row>
    <row r="43" spans="1:21" ht="18.75">
      <c r="A43">
        <v>32</v>
      </c>
      <c r="B43" s="36" t="s">
        <v>27</v>
      </c>
      <c r="C43" s="105"/>
      <c r="D43" s="2">
        <v>100</v>
      </c>
      <c r="E43" s="5">
        <v>55</v>
      </c>
      <c r="F43" s="5">
        <v>60</v>
      </c>
      <c r="G43" s="16">
        <v>65</v>
      </c>
      <c r="H43" s="45"/>
      <c r="I43" s="1">
        <f t="shared" si="4"/>
        <v>0</v>
      </c>
      <c r="J43" s="44"/>
      <c r="K43" s="1">
        <f t="shared" si="5"/>
        <v>0</v>
      </c>
      <c r="L43" s="44"/>
      <c r="M43" s="1">
        <f t="shared" si="6"/>
        <v>0</v>
      </c>
      <c r="N43" s="84"/>
      <c r="O43" s="85"/>
      <c r="P43" s="85"/>
      <c r="Q43" s="85"/>
      <c r="R43" s="85"/>
      <c r="S43" s="85"/>
      <c r="T43" s="85"/>
      <c r="U43" s="85"/>
    </row>
    <row r="44" spans="1:21" ht="18.75">
      <c r="A44">
        <v>33</v>
      </c>
      <c r="B44" s="36" t="s">
        <v>28</v>
      </c>
      <c r="C44" s="105"/>
      <c r="D44" s="2">
        <v>100</v>
      </c>
      <c r="E44" s="5">
        <v>55</v>
      </c>
      <c r="F44" s="5">
        <v>60</v>
      </c>
      <c r="G44" s="16">
        <v>65</v>
      </c>
      <c r="H44" s="45"/>
      <c r="I44" s="1">
        <f t="shared" si="4"/>
        <v>0</v>
      </c>
      <c r="J44" s="44"/>
      <c r="K44" s="1">
        <f t="shared" si="5"/>
        <v>0</v>
      </c>
      <c r="L44" s="44"/>
      <c r="M44" s="1">
        <f t="shared" si="6"/>
        <v>0</v>
      </c>
      <c r="N44" s="84"/>
      <c r="O44" s="85"/>
      <c r="P44" s="85"/>
      <c r="Q44" s="85"/>
      <c r="R44" s="85"/>
      <c r="S44" s="85"/>
      <c r="T44" s="85"/>
      <c r="U44" s="85"/>
    </row>
    <row r="45" spans="1:21" ht="18.75">
      <c r="A45">
        <v>34</v>
      </c>
      <c r="B45" s="36" t="s">
        <v>29</v>
      </c>
      <c r="C45" s="105"/>
      <c r="D45" s="2">
        <v>100</v>
      </c>
      <c r="E45" s="5">
        <v>55</v>
      </c>
      <c r="F45" s="5">
        <v>60</v>
      </c>
      <c r="G45" s="16">
        <v>65</v>
      </c>
      <c r="H45" s="45"/>
      <c r="I45" s="1">
        <f t="shared" si="4"/>
        <v>0</v>
      </c>
      <c r="J45" s="44"/>
      <c r="K45" s="1">
        <f t="shared" si="5"/>
        <v>0</v>
      </c>
      <c r="L45" s="44"/>
      <c r="M45" s="1">
        <f t="shared" si="6"/>
        <v>0</v>
      </c>
      <c r="N45" s="84"/>
      <c r="O45" s="85"/>
      <c r="P45" s="85"/>
      <c r="Q45" s="85"/>
      <c r="R45" s="85"/>
      <c r="S45" s="85"/>
      <c r="T45" s="85"/>
      <c r="U45" s="85"/>
    </row>
    <row r="46" spans="1:21" ht="18.75">
      <c r="A46">
        <v>35</v>
      </c>
      <c r="B46" s="36" t="s">
        <v>30</v>
      </c>
      <c r="C46" s="105"/>
      <c r="D46" s="2">
        <v>100</v>
      </c>
      <c r="E46" s="5">
        <v>55</v>
      </c>
      <c r="F46" s="5">
        <v>60</v>
      </c>
      <c r="G46" s="16">
        <v>65</v>
      </c>
      <c r="H46" s="45"/>
      <c r="I46" s="1">
        <f t="shared" si="4"/>
        <v>0</v>
      </c>
      <c r="J46" s="44"/>
      <c r="K46" s="1">
        <f t="shared" si="5"/>
        <v>0</v>
      </c>
      <c r="L46" s="44"/>
      <c r="M46" s="1">
        <f t="shared" si="6"/>
        <v>0</v>
      </c>
      <c r="N46" s="84"/>
      <c r="O46" s="85"/>
      <c r="P46" s="85"/>
      <c r="Q46" s="85"/>
      <c r="R46" s="85"/>
      <c r="S46" s="85"/>
      <c r="T46" s="85"/>
      <c r="U46" s="85"/>
    </row>
    <row r="47" spans="1:21" ht="18.75">
      <c r="A47">
        <v>36</v>
      </c>
      <c r="B47" s="36" t="s">
        <v>31</v>
      </c>
      <c r="C47" s="105"/>
      <c r="D47" s="2">
        <v>100</v>
      </c>
      <c r="E47" s="5">
        <v>55</v>
      </c>
      <c r="F47" s="5">
        <v>60</v>
      </c>
      <c r="G47" s="16">
        <v>65</v>
      </c>
      <c r="H47" s="45"/>
      <c r="I47" s="1">
        <f t="shared" si="4"/>
        <v>0</v>
      </c>
      <c r="J47" s="44"/>
      <c r="K47" s="1">
        <f t="shared" si="5"/>
        <v>0</v>
      </c>
      <c r="L47" s="44"/>
      <c r="M47" s="1">
        <f t="shared" si="6"/>
        <v>0</v>
      </c>
      <c r="N47" s="84"/>
      <c r="O47" s="85"/>
      <c r="P47" s="85"/>
      <c r="Q47" s="85"/>
      <c r="R47" s="85"/>
      <c r="S47" s="85"/>
      <c r="T47" s="85"/>
      <c r="U47" s="85"/>
    </row>
    <row r="48" spans="1:21" ht="18.75">
      <c r="A48">
        <v>37</v>
      </c>
      <c r="B48" s="36" t="s">
        <v>32</v>
      </c>
      <c r="C48" s="105"/>
      <c r="D48" s="2">
        <v>100</v>
      </c>
      <c r="E48" s="5">
        <v>55</v>
      </c>
      <c r="F48" s="5">
        <v>60</v>
      </c>
      <c r="G48" s="16">
        <v>65</v>
      </c>
      <c r="H48" s="45"/>
      <c r="I48" s="1">
        <f t="shared" si="4"/>
        <v>0</v>
      </c>
      <c r="J48" s="44"/>
      <c r="K48" s="1">
        <f t="shared" si="5"/>
        <v>0</v>
      </c>
      <c r="L48" s="44"/>
      <c r="M48" s="1">
        <f t="shared" si="6"/>
        <v>0</v>
      </c>
      <c r="N48" s="84"/>
      <c r="O48" s="85"/>
      <c r="P48" s="85"/>
      <c r="Q48" s="85"/>
      <c r="R48" s="85"/>
      <c r="S48" s="85"/>
      <c r="T48" s="85"/>
      <c r="U48" s="85"/>
    </row>
    <row r="49" spans="1:21" ht="18.75">
      <c r="A49">
        <v>38</v>
      </c>
      <c r="B49" s="36" t="s">
        <v>33</v>
      </c>
      <c r="C49" s="105"/>
      <c r="D49" s="2">
        <v>100</v>
      </c>
      <c r="E49" s="5">
        <v>55</v>
      </c>
      <c r="F49" s="5">
        <v>60</v>
      </c>
      <c r="G49" s="16">
        <v>65</v>
      </c>
      <c r="H49" s="45"/>
      <c r="I49" s="1">
        <f t="shared" si="4"/>
        <v>0</v>
      </c>
      <c r="J49" s="44"/>
      <c r="K49" s="1">
        <f t="shared" si="5"/>
        <v>0</v>
      </c>
      <c r="L49" s="44"/>
      <c r="M49" s="1">
        <f t="shared" si="6"/>
        <v>0</v>
      </c>
      <c r="N49" s="84"/>
      <c r="O49" s="85"/>
      <c r="P49" s="85"/>
      <c r="Q49" s="85"/>
      <c r="R49" s="85"/>
      <c r="S49" s="85"/>
      <c r="T49" s="85"/>
      <c r="U49" s="85"/>
    </row>
    <row r="50" spans="1:21" ht="18.75">
      <c r="A50">
        <v>39</v>
      </c>
      <c r="B50" s="36" t="s">
        <v>34</v>
      </c>
      <c r="C50" s="105"/>
      <c r="D50" s="2">
        <v>100</v>
      </c>
      <c r="E50" s="5">
        <v>55</v>
      </c>
      <c r="F50" s="5">
        <v>60</v>
      </c>
      <c r="G50" s="16">
        <v>65</v>
      </c>
      <c r="H50" s="45"/>
      <c r="I50" s="1">
        <f t="shared" si="4"/>
        <v>0</v>
      </c>
      <c r="J50" s="44"/>
      <c r="K50" s="1">
        <f t="shared" si="5"/>
        <v>0</v>
      </c>
      <c r="L50" s="44"/>
      <c r="M50" s="1">
        <f t="shared" si="6"/>
        <v>0</v>
      </c>
      <c r="N50" s="84"/>
      <c r="O50" s="85"/>
      <c r="P50" s="85"/>
      <c r="Q50" s="85"/>
      <c r="R50" s="85"/>
      <c r="S50" s="85"/>
      <c r="T50" s="85"/>
      <c r="U50" s="85"/>
    </row>
    <row r="51" spans="1:21" ht="18.75">
      <c r="A51">
        <v>40</v>
      </c>
      <c r="B51" s="36" t="s">
        <v>35</v>
      </c>
      <c r="C51" s="105"/>
      <c r="D51" s="2">
        <v>100</v>
      </c>
      <c r="E51" s="5">
        <v>55</v>
      </c>
      <c r="F51" s="5">
        <v>60</v>
      </c>
      <c r="G51" s="16">
        <v>65</v>
      </c>
      <c r="H51" s="45"/>
      <c r="I51" s="1">
        <f t="shared" si="4"/>
        <v>0</v>
      </c>
      <c r="J51" s="44"/>
      <c r="K51" s="1">
        <f t="shared" si="5"/>
        <v>0</v>
      </c>
      <c r="L51" s="44"/>
      <c r="M51" s="1">
        <f t="shared" si="6"/>
        <v>0</v>
      </c>
      <c r="N51" s="84"/>
      <c r="O51" s="85"/>
      <c r="P51" s="85"/>
      <c r="Q51" s="85"/>
      <c r="R51" s="85"/>
      <c r="S51" s="85"/>
      <c r="T51" s="85"/>
      <c r="U51" s="85"/>
    </row>
    <row r="52" spans="1:21" ht="18.75">
      <c r="A52">
        <v>41</v>
      </c>
      <c r="B52" s="36" t="s">
        <v>36</v>
      </c>
      <c r="C52" s="105"/>
      <c r="D52" s="2">
        <v>100</v>
      </c>
      <c r="E52" s="5">
        <v>55</v>
      </c>
      <c r="F52" s="5">
        <v>60</v>
      </c>
      <c r="G52" s="16">
        <v>65</v>
      </c>
      <c r="H52" s="45"/>
      <c r="I52" s="1">
        <f t="shared" si="4"/>
        <v>0</v>
      </c>
      <c r="J52" s="44"/>
      <c r="K52" s="1">
        <f t="shared" si="5"/>
        <v>0</v>
      </c>
      <c r="L52" s="44"/>
      <c r="M52" s="1">
        <f t="shared" si="6"/>
        <v>0</v>
      </c>
      <c r="N52" s="84"/>
      <c r="O52" s="85"/>
      <c r="P52" s="85"/>
      <c r="Q52" s="85"/>
      <c r="R52" s="85"/>
      <c r="S52" s="85"/>
      <c r="T52" s="85"/>
      <c r="U52" s="85"/>
    </row>
    <row r="53" spans="1:21" ht="18.75">
      <c r="A53">
        <v>42</v>
      </c>
      <c r="B53" s="36" t="s">
        <v>37</v>
      </c>
      <c r="C53" s="105"/>
      <c r="D53" s="2">
        <v>100</v>
      </c>
      <c r="E53" s="5">
        <v>55</v>
      </c>
      <c r="F53" s="5">
        <v>60</v>
      </c>
      <c r="G53" s="16">
        <v>65</v>
      </c>
      <c r="H53" s="45"/>
      <c r="I53" s="1">
        <f t="shared" si="4"/>
        <v>0</v>
      </c>
      <c r="J53" s="44"/>
      <c r="K53" s="1">
        <f t="shared" si="5"/>
        <v>0</v>
      </c>
      <c r="L53" s="44"/>
      <c r="M53" s="1">
        <f t="shared" si="6"/>
        <v>0</v>
      </c>
      <c r="N53" s="84"/>
      <c r="O53" s="85"/>
      <c r="P53" s="85"/>
      <c r="Q53" s="85"/>
      <c r="R53" s="85"/>
      <c r="S53" s="85"/>
      <c r="T53" s="85"/>
      <c r="U53" s="85"/>
    </row>
    <row r="54" spans="1:21" ht="18.75">
      <c r="A54">
        <v>43</v>
      </c>
      <c r="B54" s="36" t="s">
        <v>38</v>
      </c>
      <c r="C54" s="105"/>
      <c r="D54" s="2">
        <v>100</v>
      </c>
      <c r="E54" s="5">
        <v>55</v>
      </c>
      <c r="F54" s="5">
        <v>60</v>
      </c>
      <c r="G54" s="16">
        <v>65</v>
      </c>
      <c r="H54" s="45"/>
      <c r="I54" s="1">
        <f t="shared" si="4"/>
        <v>0</v>
      </c>
      <c r="J54" s="44"/>
      <c r="K54" s="1">
        <f t="shared" si="5"/>
        <v>0</v>
      </c>
      <c r="L54" s="44"/>
      <c r="M54" s="1">
        <f t="shared" si="6"/>
        <v>0</v>
      </c>
      <c r="N54" s="84"/>
      <c r="O54" s="85"/>
      <c r="P54" s="85"/>
      <c r="Q54" s="85"/>
      <c r="R54" s="85"/>
      <c r="S54" s="85"/>
      <c r="T54" s="85"/>
      <c r="U54" s="85"/>
    </row>
    <row r="55" spans="1:21" ht="18.75">
      <c r="A55">
        <v>44</v>
      </c>
      <c r="B55" s="36" t="s">
        <v>39</v>
      </c>
      <c r="C55" s="106"/>
      <c r="D55" s="2">
        <v>100</v>
      </c>
      <c r="E55" s="5">
        <v>55</v>
      </c>
      <c r="F55" s="5">
        <v>60</v>
      </c>
      <c r="G55" s="16">
        <v>65</v>
      </c>
      <c r="H55" s="45"/>
      <c r="I55" s="1">
        <f t="shared" si="4"/>
        <v>0</v>
      </c>
      <c r="J55" s="44"/>
      <c r="K55" s="1">
        <f t="shared" si="5"/>
        <v>0</v>
      </c>
      <c r="L55" s="44"/>
      <c r="M55" s="1">
        <f t="shared" si="6"/>
        <v>0</v>
      </c>
      <c r="N55" s="84"/>
      <c r="O55" s="85"/>
      <c r="P55" s="85"/>
      <c r="Q55" s="85"/>
      <c r="R55" s="85"/>
      <c r="S55" s="85"/>
      <c r="T55" s="85"/>
      <c r="U55" s="85"/>
    </row>
    <row r="56" spans="1:21" ht="18.75">
      <c r="B56" s="163" t="s">
        <v>116</v>
      </c>
      <c r="C56" s="163"/>
      <c r="D56" s="163"/>
      <c r="E56" s="163"/>
      <c r="F56" s="163"/>
      <c r="G56" s="163"/>
      <c r="H56" s="61">
        <f t="shared" ref="H56:M56" si="7">SUM(H40:H55)</f>
        <v>0</v>
      </c>
      <c r="I56" s="59">
        <f t="shared" si="7"/>
        <v>0</v>
      </c>
      <c r="J56" s="60">
        <f t="shared" si="7"/>
        <v>0</v>
      </c>
      <c r="K56" s="59">
        <f t="shared" si="7"/>
        <v>0</v>
      </c>
      <c r="L56" s="60">
        <f t="shared" si="7"/>
        <v>0</v>
      </c>
      <c r="M56" s="59">
        <f t="shared" si="7"/>
        <v>0</v>
      </c>
    </row>
    <row r="57" spans="1:21" ht="18.75" customHeight="1">
      <c r="B57" s="114" t="s">
        <v>40</v>
      </c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6"/>
    </row>
    <row r="58" spans="1:21" ht="18.75" customHeight="1">
      <c r="A58" s="161">
        <v>45</v>
      </c>
      <c r="B58" s="107" t="s">
        <v>41</v>
      </c>
      <c r="C58" s="104"/>
      <c r="D58" s="89" t="s">
        <v>67</v>
      </c>
      <c r="E58" s="92"/>
      <c r="F58" s="92"/>
      <c r="G58" s="110"/>
      <c r="H58" s="126"/>
      <c r="I58" s="117">
        <f>E58*H58</f>
        <v>0</v>
      </c>
      <c r="J58" s="126"/>
      <c r="K58" s="117">
        <f>F58*J58</f>
        <v>0</v>
      </c>
      <c r="L58" s="126"/>
      <c r="M58" s="117">
        <f>G58*L58</f>
        <v>0</v>
      </c>
    </row>
    <row r="59" spans="1:21" ht="18.75" customHeight="1">
      <c r="A59" s="161"/>
      <c r="B59" s="108"/>
      <c r="C59" s="105"/>
      <c r="D59" s="90"/>
      <c r="E59" s="93"/>
      <c r="F59" s="93"/>
      <c r="G59" s="111"/>
      <c r="H59" s="127"/>
      <c r="I59" s="118"/>
      <c r="J59" s="127"/>
      <c r="K59" s="118"/>
      <c r="L59" s="127"/>
      <c r="M59" s="118"/>
    </row>
    <row r="60" spans="1:21" ht="18.75" customHeight="1">
      <c r="A60" s="161"/>
      <c r="B60" s="108"/>
      <c r="C60" s="105"/>
      <c r="D60" s="90"/>
      <c r="E60" s="93"/>
      <c r="F60" s="93"/>
      <c r="G60" s="111"/>
      <c r="H60" s="127"/>
      <c r="I60" s="118"/>
      <c r="J60" s="127"/>
      <c r="K60" s="118"/>
      <c r="L60" s="127"/>
      <c r="M60" s="118"/>
    </row>
    <row r="61" spans="1:21" ht="18.75" customHeight="1">
      <c r="A61" s="161"/>
      <c r="B61" s="108"/>
      <c r="C61" s="105"/>
      <c r="D61" s="90"/>
      <c r="E61" s="93"/>
      <c r="F61" s="93"/>
      <c r="G61" s="111"/>
      <c r="H61" s="127"/>
      <c r="I61" s="118"/>
      <c r="J61" s="127"/>
      <c r="K61" s="118"/>
      <c r="L61" s="127"/>
      <c r="M61" s="118"/>
    </row>
    <row r="62" spans="1:21" ht="18.75" customHeight="1">
      <c r="A62" s="161"/>
      <c r="B62" s="108"/>
      <c r="C62" s="105"/>
      <c r="D62" s="90"/>
      <c r="E62" s="93"/>
      <c r="F62" s="93"/>
      <c r="G62" s="111"/>
      <c r="H62" s="127"/>
      <c r="I62" s="118"/>
      <c r="J62" s="127"/>
      <c r="K62" s="118"/>
      <c r="L62" s="127"/>
      <c r="M62" s="118"/>
    </row>
    <row r="63" spans="1:21" ht="18.75" customHeight="1">
      <c r="A63" s="161"/>
      <c r="B63" s="108"/>
      <c r="C63" s="105"/>
      <c r="D63" s="90"/>
      <c r="E63" s="93"/>
      <c r="F63" s="93"/>
      <c r="G63" s="111"/>
      <c r="H63" s="127"/>
      <c r="I63" s="118"/>
      <c r="J63" s="127"/>
      <c r="K63" s="118"/>
      <c r="L63" s="127"/>
      <c r="M63" s="118"/>
    </row>
    <row r="64" spans="1:21" ht="18.75" customHeight="1">
      <c r="A64" s="161"/>
      <c r="B64" s="108"/>
      <c r="C64" s="105"/>
      <c r="D64" s="90"/>
      <c r="E64" s="93"/>
      <c r="F64" s="93"/>
      <c r="G64" s="111"/>
      <c r="H64" s="127"/>
      <c r="I64" s="118"/>
      <c r="J64" s="127"/>
      <c r="K64" s="118"/>
      <c r="L64" s="127"/>
      <c r="M64" s="118"/>
    </row>
    <row r="65" spans="1:13" ht="18.75" customHeight="1">
      <c r="A65" s="161"/>
      <c r="B65" s="108"/>
      <c r="C65" s="105"/>
      <c r="D65" s="90"/>
      <c r="E65" s="93"/>
      <c r="F65" s="93"/>
      <c r="G65" s="111"/>
      <c r="H65" s="127"/>
      <c r="I65" s="118"/>
      <c r="J65" s="127"/>
      <c r="K65" s="118"/>
      <c r="L65" s="127"/>
      <c r="M65" s="118"/>
    </row>
    <row r="66" spans="1:13" ht="18.75" customHeight="1">
      <c r="A66" s="161"/>
      <c r="B66" s="108"/>
      <c r="C66" s="105"/>
      <c r="D66" s="90"/>
      <c r="E66" s="93"/>
      <c r="F66" s="93"/>
      <c r="G66" s="111"/>
      <c r="H66" s="127"/>
      <c r="I66" s="118"/>
      <c r="J66" s="127"/>
      <c r="K66" s="118"/>
      <c r="L66" s="127"/>
      <c r="M66" s="118"/>
    </row>
    <row r="67" spans="1:13" ht="18.75" customHeight="1">
      <c r="A67" s="161"/>
      <c r="B67" s="108"/>
      <c r="C67" s="105"/>
      <c r="D67" s="90"/>
      <c r="E67" s="93"/>
      <c r="F67" s="93"/>
      <c r="G67" s="111"/>
      <c r="H67" s="127"/>
      <c r="I67" s="118"/>
      <c r="J67" s="127"/>
      <c r="K67" s="118"/>
      <c r="L67" s="127"/>
      <c r="M67" s="118"/>
    </row>
    <row r="68" spans="1:13" ht="18.75" customHeight="1">
      <c r="A68" s="161"/>
      <c r="B68" s="109"/>
      <c r="C68" s="106"/>
      <c r="D68" s="91"/>
      <c r="E68" s="94"/>
      <c r="F68" s="94"/>
      <c r="G68" s="112"/>
      <c r="H68" s="128"/>
      <c r="I68" s="119"/>
      <c r="J68" s="128"/>
      <c r="K68" s="119"/>
      <c r="L68" s="128"/>
      <c r="M68" s="119"/>
    </row>
    <row r="69" spans="1:13" ht="18.75" customHeight="1">
      <c r="A69" s="161">
        <v>46</v>
      </c>
      <c r="B69" s="129" t="s">
        <v>42</v>
      </c>
      <c r="C69" s="104"/>
      <c r="D69" s="89" t="s">
        <v>43</v>
      </c>
      <c r="E69" s="92"/>
      <c r="F69" s="92"/>
      <c r="G69" s="110"/>
      <c r="H69" s="132"/>
      <c r="I69" s="117">
        <f>E69*H69</f>
        <v>0</v>
      </c>
      <c r="J69" s="126"/>
      <c r="K69" s="117">
        <f>F69*J69</f>
        <v>0</v>
      </c>
      <c r="L69" s="126"/>
      <c r="M69" s="117">
        <f>G69*L69</f>
        <v>0</v>
      </c>
    </row>
    <row r="70" spans="1:13" ht="18.75" customHeight="1">
      <c r="A70" s="161"/>
      <c r="B70" s="130"/>
      <c r="C70" s="105"/>
      <c r="D70" s="90"/>
      <c r="E70" s="93"/>
      <c r="F70" s="93"/>
      <c r="G70" s="111"/>
      <c r="H70" s="133"/>
      <c r="I70" s="118"/>
      <c r="J70" s="127"/>
      <c r="K70" s="118"/>
      <c r="L70" s="127"/>
      <c r="M70" s="118"/>
    </row>
    <row r="71" spans="1:13" ht="18.75" customHeight="1">
      <c r="A71" s="161"/>
      <c r="B71" s="130"/>
      <c r="C71" s="105"/>
      <c r="D71" s="90"/>
      <c r="E71" s="93"/>
      <c r="F71" s="93"/>
      <c r="G71" s="111"/>
      <c r="H71" s="133"/>
      <c r="I71" s="118"/>
      <c r="J71" s="127"/>
      <c r="K71" s="118"/>
      <c r="L71" s="127"/>
      <c r="M71" s="118"/>
    </row>
    <row r="72" spans="1:13" ht="18.75" customHeight="1">
      <c r="A72" s="161"/>
      <c r="B72" s="130"/>
      <c r="C72" s="105"/>
      <c r="D72" s="90"/>
      <c r="E72" s="93"/>
      <c r="F72" s="93"/>
      <c r="G72" s="111"/>
      <c r="H72" s="133"/>
      <c r="I72" s="118"/>
      <c r="J72" s="127"/>
      <c r="K72" s="118"/>
      <c r="L72" s="127"/>
      <c r="M72" s="118"/>
    </row>
    <row r="73" spans="1:13" ht="18.75" customHeight="1">
      <c r="A73" s="161"/>
      <c r="B73" s="130"/>
      <c r="C73" s="105"/>
      <c r="D73" s="90"/>
      <c r="E73" s="93"/>
      <c r="F73" s="93"/>
      <c r="G73" s="111"/>
      <c r="H73" s="133"/>
      <c r="I73" s="118"/>
      <c r="J73" s="127"/>
      <c r="K73" s="118"/>
      <c r="L73" s="127"/>
      <c r="M73" s="118"/>
    </row>
    <row r="74" spans="1:13" ht="18.75" customHeight="1">
      <c r="A74" s="161"/>
      <c r="B74" s="130"/>
      <c r="C74" s="105"/>
      <c r="D74" s="90"/>
      <c r="E74" s="93"/>
      <c r="F74" s="93"/>
      <c r="G74" s="111"/>
      <c r="H74" s="133"/>
      <c r="I74" s="118"/>
      <c r="J74" s="127"/>
      <c r="K74" s="118"/>
      <c r="L74" s="127"/>
      <c r="M74" s="118"/>
    </row>
    <row r="75" spans="1:13" ht="18.75" customHeight="1">
      <c r="A75" s="161"/>
      <c r="B75" s="130"/>
      <c r="C75" s="105"/>
      <c r="D75" s="90"/>
      <c r="E75" s="93"/>
      <c r="F75" s="93"/>
      <c r="G75" s="111"/>
      <c r="H75" s="133"/>
      <c r="I75" s="118"/>
      <c r="J75" s="127"/>
      <c r="K75" s="118"/>
      <c r="L75" s="127"/>
      <c r="M75" s="118"/>
    </row>
    <row r="76" spans="1:13" ht="18.75" customHeight="1">
      <c r="A76" s="161"/>
      <c r="B76" s="130"/>
      <c r="C76" s="105"/>
      <c r="D76" s="90"/>
      <c r="E76" s="93"/>
      <c r="F76" s="93"/>
      <c r="G76" s="111"/>
      <c r="H76" s="133"/>
      <c r="I76" s="118"/>
      <c r="J76" s="127"/>
      <c r="K76" s="118"/>
      <c r="L76" s="127"/>
      <c r="M76" s="118"/>
    </row>
    <row r="77" spans="1:13" ht="18.75" customHeight="1">
      <c r="A77" s="161"/>
      <c r="B77" s="130"/>
      <c r="C77" s="105"/>
      <c r="D77" s="90"/>
      <c r="E77" s="93"/>
      <c r="F77" s="93"/>
      <c r="G77" s="111"/>
      <c r="H77" s="133"/>
      <c r="I77" s="118"/>
      <c r="J77" s="127"/>
      <c r="K77" s="118"/>
      <c r="L77" s="127"/>
      <c r="M77" s="118"/>
    </row>
    <row r="78" spans="1:13" ht="18.75" customHeight="1">
      <c r="A78" s="161"/>
      <c r="B78" s="130"/>
      <c r="C78" s="105"/>
      <c r="D78" s="90"/>
      <c r="E78" s="93"/>
      <c r="F78" s="93"/>
      <c r="G78" s="111"/>
      <c r="H78" s="133"/>
      <c r="I78" s="118"/>
      <c r="J78" s="127"/>
      <c r="K78" s="118"/>
      <c r="L78" s="127"/>
      <c r="M78" s="118"/>
    </row>
    <row r="79" spans="1:13" ht="18.75" customHeight="1">
      <c r="A79" s="161"/>
      <c r="B79" s="131"/>
      <c r="C79" s="106"/>
      <c r="D79" s="91"/>
      <c r="E79" s="94"/>
      <c r="F79" s="94"/>
      <c r="G79" s="112"/>
      <c r="H79" s="134"/>
      <c r="I79" s="119"/>
      <c r="J79" s="128"/>
      <c r="K79" s="119"/>
      <c r="L79" s="128"/>
      <c r="M79" s="119"/>
    </row>
    <row r="80" spans="1:13" ht="18.75" customHeight="1">
      <c r="B80" s="164" t="s">
        <v>116</v>
      </c>
      <c r="C80" s="164"/>
      <c r="D80" s="164"/>
      <c r="E80" s="164"/>
      <c r="F80" s="164"/>
      <c r="G80" s="164"/>
      <c r="H80" s="58">
        <f t="shared" ref="H80:M80" si="8">SUM(H58:H79)</f>
        <v>0</v>
      </c>
      <c r="I80" s="62">
        <f t="shared" si="8"/>
        <v>0</v>
      </c>
      <c r="J80" s="62">
        <f t="shared" si="8"/>
        <v>0</v>
      </c>
      <c r="K80" s="62">
        <f t="shared" si="8"/>
        <v>0</v>
      </c>
      <c r="L80" s="62">
        <f t="shared" si="8"/>
        <v>0</v>
      </c>
      <c r="M80" s="62">
        <f t="shared" si="8"/>
        <v>0</v>
      </c>
    </row>
    <row r="81" spans="1:13" ht="18.75" customHeight="1">
      <c r="B81" s="135" t="s">
        <v>92</v>
      </c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7"/>
    </row>
    <row r="82" spans="1:13" ht="80.25" customHeight="1">
      <c r="B82" s="3" t="s">
        <v>41</v>
      </c>
      <c r="C82" s="104"/>
      <c r="D82" s="166"/>
      <c r="E82" s="167"/>
      <c r="F82" s="167"/>
      <c r="G82" s="167"/>
      <c r="H82" s="167"/>
      <c r="I82" s="167"/>
      <c r="J82" s="167"/>
      <c r="K82" s="167"/>
      <c r="L82" s="167"/>
      <c r="M82" s="168"/>
    </row>
    <row r="83" spans="1:13" ht="18.75">
      <c r="A83">
        <v>47</v>
      </c>
      <c r="B83" s="35" t="s">
        <v>26</v>
      </c>
      <c r="C83" s="105"/>
      <c r="D83" s="2">
        <v>40</v>
      </c>
      <c r="E83" s="2"/>
      <c r="F83" s="2"/>
      <c r="G83" s="14"/>
      <c r="H83" s="23"/>
      <c r="I83" s="1">
        <f>E83*H83</f>
        <v>0</v>
      </c>
      <c r="J83" s="22"/>
      <c r="K83" s="1">
        <f>F83*J83</f>
        <v>0</v>
      </c>
      <c r="L83" s="22"/>
      <c r="M83" s="1">
        <f>G83*L83</f>
        <v>0</v>
      </c>
    </row>
    <row r="84" spans="1:13" ht="18.75">
      <c r="A84">
        <v>48</v>
      </c>
      <c r="B84" s="35" t="s">
        <v>34</v>
      </c>
      <c r="C84" s="105"/>
      <c r="D84" s="2">
        <v>40</v>
      </c>
      <c r="E84" s="2"/>
      <c r="F84" s="2"/>
      <c r="G84" s="14"/>
      <c r="H84" s="46"/>
      <c r="I84" s="1">
        <f t="shared" ref="I84:I86" si="9">E84*H84</f>
        <v>0</v>
      </c>
      <c r="J84" s="44"/>
      <c r="K84" s="1">
        <f t="shared" ref="K84:K86" si="10">F84*J84</f>
        <v>0</v>
      </c>
      <c r="L84" s="44"/>
      <c r="M84" s="1">
        <f t="shared" ref="M84:M86" si="11">G84*L84</f>
        <v>0</v>
      </c>
    </row>
    <row r="85" spans="1:13" ht="18.75">
      <c r="A85">
        <v>49</v>
      </c>
      <c r="B85" s="35" t="s">
        <v>38</v>
      </c>
      <c r="C85" s="105"/>
      <c r="D85" s="2">
        <v>40</v>
      </c>
      <c r="E85" s="2"/>
      <c r="F85" s="2"/>
      <c r="G85" s="14"/>
      <c r="H85" s="46"/>
      <c r="I85" s="1">
        <f t="shared" si="9"/>
        <v>0</v>
      </c>
      <c r="J85" s="44"/>
      <c r="K85" s="1">
        <f t="shared" si="10"/>
        <v>0</v>
      </c>
      <c r="L85" s="44"/>
      <c r="M85" s="1">
        <f t="shared" si="11"/>
        <v>0</v>
      </c>
    </row>
    <row r="86" spans="1:13" ht="18.75">
      <c r="A86">
        <v>50</v>
      </c>
      <c r="B86" s="35" t="s">
        <v>33</v>
      </c>
      <c r="C86" s="106"/>
      <c r="D86" s="2">
        <v>40</v>
      </c>
      <c r="E86" s="2"/>
      <c r="F86" s="2"/>
      <c r="G86" s="14"/>
      <c r="H86" s="46"/>
      <c r="I86" s="1">
        <f t="shared" si="9"/>
        <v>0</v>
      </c>
      <c r="J86" s="44"/>
      <c r="K86" s="1">
        <f t="shared" si="10"/>
        <v>0</v>
      </c>
      <c r="L86" s="44"/>
      <c r="M86" s="1">
        <f t="shared" si="11"/>
        <v>0</v>
      </c>
    </row>
    <row r="87" spans="1:13" ht="75" customHeight="1">
      <c r="B87" s="3" t="s">
        <v>42</v>
      </c>
      <c r="C87" s="104"/>
      <c r="D87" s="169"/>
      <c r="E87" s="170"/>
      <c r="F87" s="170"/>
      <c r="G87" s="170"/>
      <c r="H87" s="170"/>
      <c r="I87" s="170"/>
      <c r="J87" s="170"/>
      <c r="K87" s="170"/>
      <c r="L87" s="170"/>
      <c r="M87" s="171"/>
    </row>
    <row r="88" spans="1:13" ht="18.75">
      <c r="A88">
        <v>51</v>
      </c>
      <c r="B88" s="35" t="s">
        <v>25</v>
      </c>
      <c r="C88" s="105"/>
      <c r="D88" s="2">
        <v>40</v>
      </c>
      <c r="E88" s="2"/>
      <c r="F88" s="2"/>
      <c r="G88" s="7"/>
      <c r="H88" s="22"/>
      <c r="I88" s="1">
        <f>E88*H88</f>
        <v>0</v>
      </c>
      <c r="J88" s="22"/>
      <c r="K88" s="1">
        <f>F88*J88</f>
        <v>0</v>
      </c>
      <c r="L88" s="22"/>
      <c r="M88" s="1">
        <f>G88*L88</f>
        <v>0</v>
      </c>
    </row>
    <row r="89" spans="1:13" ht="18.75">
      <c r="A89">
        <v>52</v>
      </c>
      <c r="B89" s="35" t="s">
        <v>36</v>
      </c>
      <c r="C89" s="105"/>
      <c r="D89" s="2">
        <v>40</v>
      </c>
      <c r="E89" s="2"/>
      <c r="F89" s="2"/>
      <c r="G89" s="7"/>
      <c r="H89" s="44"/>
      <c r="I89" s="1">
        <f t="shared" ref="I89:I91" si="12">E89*H89</f>
        <v>0</v>
      </c>
      <c r="J89" s="44"/>
      <c r="K89" s="1">
        <f t="shared" ref="K89:K91" si="13">F89*J89</f>
        <v>0</v>
      </c>
      <c r="L89" s="44"/>
      <c r="M89" s="1">
        <f t="shared" ref="M89:M91" si="14">G89*L89</f>
        <v>0</v>
      </c>
    </row>
    <row r="90" spans="1:13" ht="18.75">
      <c r="A90">
        <v>53</v>
      </c>
      <c r="B90" s="35" t="s">
        <v>31</v>
      </c>
      <c r="C90" s="105"/>
      <c r="D90" s="2">
        <v>40</v>
      </c>
      <c r="E90" s="2"/>
      <c r="F90" s="2"/>
      <c r="G90" s="7"/>
      <c r="H90" s="44"/>
      <c r="I90" s="1">
        <f t="shared" si="12"/>
        <v>0</v>
      </c>
      <c r="J90" s="44"/>
      <c r="K90" s="1">
        <f t="shared" si="13"/>
        <v>0</v>
      </c>
      <c r="L90" s="44"/>
      <c r="M90" s="1">
        <f t="shared" si="14"/>
        <v>0</v>
      </c>
    </row>
    <row r="91" spans="1:13" ht="18.75">
      <c r="A91">
        <v>54</v>
      </c>
      <c r="B91" s="35" t="s">
        <v>110</v>
      </c>
      <c r="C91" s="106"/>
      <c r="D91" s="2">
        <v>40</v>
      </c>
      <c r="E91" s="2"/>
      <c r="F91" s="2"/>
      <c r="G91" s="7"/>
      <c r="H91" s="44"/>
      <c r="I91" s="1">
        <f t="shared" si="12"/>
        <v>0</v>
      </c>
      <c r="J91" s="44"/>
      <c r="K91" s="1">
        <f t="shared" si="13"/>
        <v>0</v>
      </c>
      <c r="L91" s="44"/>
      <c r="M91" s="1">
        <f t="shared" si="14"/>
        <v>0</v>
      </c>
    </row>
    <row r="92" spans="1:13" ht="18.75">
      <c r="B92" s="165" t="s">
        <v>116</v>
      </c>
      <c r="C92" s="165"/>
      <c r="D92" s="165"/>
      <c r="E92" s="165"/>
      <c r="F92" s="165"/>
      <c r="G92" s="165"/>
      <c r="H92" s="60">
        <f t="shared" ref="H92:M92" si="15">SUM(H83:H86,H88:H91)</f>
        <v>0</v>
      </c>
      <c r="I92" s="59">
        <f t="shared" si="15"/>
        <v>0</v>
      </c>
      <c r="J92" s="60">
        <f t="shared" si="15"/>
        <v>0</v>
      </c>
      <c r="K92" s="59">
        <f t="shared" si="15"/>
        <v>0</v>
      </c>
      <c r="L92" s="60">
        <f t="shared" si="15"/>
        <v>0</v>
      </c>
      <c r="M92" s="59">
        <f t="shared" si="15"/>
        <v>0</v>
      </c>
    </row>
    <row r="93" spans="1:13" ht="18.75" customHeight="1">
      <c r="B93" s="172" t="s">
        <v>44</v>
      </c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4"/>
    </row>
    <row r="94" spans="1:13" ht="18.75">
      <c r="A94">
        <v>55</v>
      </c>
      <c r="B94" s="35" t="s">
        <v>69</v>
      </c>
      <c r="C94" s="117"/>
      <c r="D94" s="2">
        <v>60</v>
      </c>
      <c r="E94" s="42">
        <v>70</v>
      </c>
      <c r="F94" s="2">
        <v>80</v>
      </c>
      <c r="G94" s="14">
        <v>90</v>
      </c>
      <c r="H94" s="22"/>
      <c r="I94" s="1">
        <f>E94*H94</f>
        <v>0</v>
      </c>
      <c r="J94" s="22"/>
      <c r="K94" s="1">
        <f>F94*J94</f>
        <v>0</v>
      </c>
      <c r="L94" s="22"/>
      <c r="M94" s="1">
        <f>G94*L94</f>
        <v>0</v>
      </c>
    </row>
    <row r="95" spans="1:13" ht="18.75">
      <c r="A95">
        <v>56</v>
      </c>
      <c r="B95" s="35" t="s">
        <v>69</v>
      </c>
      <c r="C95" s="118"/>
      <c r="D95" s="2">
        <v>30</v>
      </c>
      <c r="E95" s="42">
        <v>55</v>
      </c>
      <c r="F95" s="2">
        <v>60</v>
      </c>
      <c r="G95" s="14">
        <v>70</v>
      </c>
      <c r="H95" s="44"/>
      <c r="I95" s="1">
        <f t="shared" ref="I95:I115" si="16">E95*H95</f>
        <v>0</v>
      </c>
      <c r="J95" s="44"/>
      <c r="K95" s="1">
        <f t="shared" ref="K95:K115" si="17">F95*J95</f>
        <v>0</v>
      </c>
      <c r="L95" s="44"/>
      <c r="M95" s="1">
        <f t="shared" ref="M95:M115" si="18">G95*L95</f>
        <v>0</v>
      </c>
    </row>
    <row r="96" spans="1:13" ht="18.75">
      <c r="A96">
        <v>57</v>
      </c>
      <c r="B96" s="35" t="s">
        <v>70</v>
      </c>
      <c r="C96" s="118"/>
      <c r="D96" s="2">
        <v>60</v>
      </c>
      <c r="E96" s="42"/>
      <c r="F96" s="2"/>
      <c r="G96" s="14"/>
      <c r="H96" s="44"/>
      <c r="I96" s="1">
        <f t="shared" si="16"/>
        <v>0</v>
      </c>
      <c r="J96" s="44"/>
      <c r="K96" s="1">
        <f t="shared" si="17"/>
        <v>0</v>
      </c>
      <c r="L96" s="44"/>
      <c r="M96" s="1">
        <f t="shared" si="18"/>
        <v>0</v>
      </c>
    </row>
    <row r="97" spans="1:13" ht="18.75">
      <c r="A97">
        <v>58</v>
      </c>
      <c r="B97" s="35" t="s">
        <v>71</v>
      </c>
      <c r="C97" s="118"/>
      <c r="D97" s="2">
        <v>70</v>
      </c>
      <c r="E97" s="42">
        <v>50</v>
      </c>
      <c r="F97" s="2">
        <v>55</v>
      </c>
      <c r="G97" s="14">
        <v>60</v>
      </c>
      <c r="H97" s="44"/>
      <c r="I97" s="1">
        <f t="shared" si="16"/>
        <v>0</v>
      </c>
      <c r="J97" s="44"/>
      <c r="K97" s="1">
        <f t="shared" si="17"/>
        <v>0</v>
      </c>
      <c r="L97" s="44"/>
      <c r="M97" s="1">
        <f t="shared" si="18"/>
        <v>0</v>
      </c>
    </row>
    <row r="98" spans="1:13" ht="18.75">
      <c r="A98">
        <v>59</v>
      </c>
      <c r="B98" s="35" t="s">
        <v>72</v>
      </c>
      <c r="C98" s="118"/>
      <c r="D98" s="2">
        <v>60</v>
      </c>
      <c r="E98" s="42">
        <v>85</v>
      </c>
      <c r="F98" s="2">
        <v>90</v>
      </c>
      <c r="G98" s="14">
        <v>100</v>
      </c>
      <c r="H98" s="44"/>
      <c r="I98" s="1">
        <f t="shared" si="16"/>
        <v>0</v>
      </c>
      <c r="J98" s="44"/>
      <c r="K98" s="1">
        <f t="shared" si="17"/>
        <v>0</v>
      </c>
      <c r="L98" s="44"/>
      <c r="M98" s="1">
        <f t="shared" si="18"/>
        <v>0</v>
      </c>
    </row>
    <row r="99" spans="1:13" ht="18.75">
      <c r="A99">
        <v>60</v>
      </c>
      <c r="B99" s="35" t="s">
        <v>83</v>
      </c>
      <c r="C99" s="118"/>
      <c r="D99" s="2">
        <v>60</v>
      </c>
      <c r="E99" s="42">
        <v>50</v>
      </c>
      <c r="F99" s="2">
        <v>55</v>
      </c>
      <c r="G99" s="14">
        <v>60</v>
      </c>
      <c r="H99" s="44"/>
      <c r="I99" s="1">
        <f t="shared" si="16"/>
        <v>0</v>
      </c>
      <c r="J99" s="44"/>
      <c r="K99" s="1">
        <f t="shared" si="17"/>
        <v>0</v>
      </c>
      <c r="L99" s="44"/>
      <c r="M99" s="1">
        <f t="shared" si="18"/>
        <v>0</v>
      </c>
    </row>
    <row r="100" spans="1:13" ht="18.75">
      <c r="A100">
        <v>61</v>
      </c>
      <c r="B100" s="35" t="s">
        <v>73</v>
      </c>
      <c r="C100" s="118"/>
      <c r="D100" s="2">
        <v>100</v>
      </c>
      <c r="E100" s="42">
        <v>57</v>
      </c>
      <c r="F100" s="2">
        <v>63</v>
      </c>
      <c r="G100" s="14">
        <v>68</v>
      </c>
      <c r="H100" s="44"/>
      <c r="I100" s="1">
        <f t="shared" si="16"/>
        <v>0</v>
      </c>
      <c r="J100" s="44"/>
      <c r="K100" s="1">
        <f t="shared" si="17"/>
        <v>0</v>
      </c>
      <c r="L100" s="44"/>
      <c r="M100" s="1">
        <f t="shared" si="18"/>
        <v>0</v>
      </c>
    </row>
    <row r="101" spans="1:13" ht="18.75">
      <c r="A101">
        <v>62</v>
      </c>
      <c r="B101" s="35" t="s">
        <v>74</v>
      </c>
      <c r="C101" s="118"/>
      <c r="D101" s="2">
        <v>60</v>
      </c>
      <c r="E101" s="42">
        <v>150</v>
      </c>
      <c r="F101" s="2">
        <v>160</v>
      </c>
      <c r="G101" s="14">
        <v>170</v>
      </c>
      <c r="H101" s="44"/>
      <c r="I101" s="1">
        <f t="shared" si="16"/>
        <v>0</v>
      </c>
      <c r="J101" s="44"/>
      <c r="K101" s="1">
        <f t="shared" si="17"/>
        <v>0</v>
      </c>
      <c r="L101" s="44"/>
      <c r="M101" s="1">
        <f t="shared" si="18"/>
        <v>0</v>
      </c>
    </row>
    <row r="102" spans="1:13" ht="18.75">
      <c r="A102">
        <v>63</v>
      </c>
      <c r="B102" s="35" t="s">
        <v>75</v>
      </c>
      <c r="C102" s="118"/>
      <c r="D102" s="2">
        <v>60</v>
      </c>
      <c r="E102" s="42">
        <v>40</v>
      </c>
      <c r="F102" s="2">
        <v>45</v>
      </c>
      <c r="G102" s="14">
        <v>50</v>
      </c>
      <c r="H102" s="44"/>
      <c r="I102" s="1">
        <f t="shared" si="16"/>
        <v>0</v>
      </c>
      <c r="J102" s="44"/>
      <c r="K102" s="1">
        <f t="shared" si="17"/>
        <v>0</v>
      </c>
      <c r="L102" s="44"/>
      <c r="M102" s="1">
        <f t="shared" si="18"/>
        <v>0</v>
      </c>
    </row>
    <row r="103" spans="1:13" ht="18.75">
      <c r="A103">
        <v>64</v>
      </c>
      <c r="B103" s="35" t="s">
        <v>76</v>
      </c>
      <c r="C103" s="118"/>
      <c r="D103" s="2">
        <v>100</v>
      </c>
      <c r="E103" s="42">
        <v>45</v>
      </c>
      <c r="F103" s="2">
        <v>45</v>
      </c>
      <c r="G103" s="14">
        <v>50</v>
      </c>
      <c r="H103" s="44"/>
      <c r="I103" s="1">
        <f t="shared" si="16"/>
        <v>0</v>
      </c>
      <c r="J103" s="44"/>
      <c r="K103" s="1">
        <f t="shared" si="17"/>
        <v>0</v>
      </c>
      <c r="L103" s="44"/>
      <c r="M103" s="1">
        <f t="shared" si="18"/>
        <v>0</v>
      </c>
    </row>
    <row r="104" spans="1:13" ht="18.75">
      <c r="A104">
        <v>65</v>
      </c>
      <c r="B104" s="35" t="s">
        <v>77</v>
      </c>
      <c r="C104" s="118"/>
      <c r="D104" s="2">
        <v>100</v>
      </c>
      <c r="E104" s="42">
        <v>45</v>
      </c>
      <c r="F104" s="2">
        <v>50</v>
      </c>
      <c r="G104" s="14">
        <v>55</v>
      </c>
      <c r="H104" s="44"/>
      <c r="I104" s="1">
        <f t="shared" si="16"/>
        <v>0</v>
      </c>
      <c r="J104" s="44"/>
      <c r="K104" s="1">
        <f t="shared" si="17"/>
        <v>0</v>
      </c>
      <c r="L104" s="44"/>
      <c r="M104" s="1">
        <f t="shared" si="18"/>
        <v>0</v>
      </c>
    </row>
    <row r="105" spans="1:13" ht="18.75">
      <c r="A105">
        <v>66</v>
      </c>
      <c r="B105" s="35" t="s">
        <v>78</v>
      </c>
      <c r="C105" s="118"/>
      <c r="D105" s="2">
        <v>60</v>
      </c>
      <c r="E105" s="42">
        <v>150</v>
      </c>
      <c r="F105" s="2">
        <v>160</v>
      </c>
      <c r="G105" s="14">
        <v>170</v>
      </c>
      <c r="H105" s="44"/>
      <c r="I105" s="1">
        <f t="shared" si="16"/>
        <v>0</v>
      </c>
      <c r="J105" s="44"/>
      <c r="K105" s="1">
        <f t="shared" si="17"/>
        <v>0</v>
      </c>
      <c r="L105" s="44"/>
      <c r="M105" s="1">
        <f t="shared" si="18"/>
        <v>0</v>
      </c>
    </row>
    <row r="106" spans="1:13" ht="18.75">
      <c r="A106">
        <v>67</v>
      </c>
      <c r="B106" s="35" t="s">
        <v>78</v>
      </c>
      <c r="C106" s="118"/>
      <c r="D106" s="2">
        <v>30</v>
      </c>
      <c r="E106" s="42">
        <v>80</v>
      </c>
      <c r="F106" s="2">
        <v>90</v>
      </c>
      <c r="G106" s="14">
        <v>100</v>
      </c>
      <c r="H106" s="44"/>
      <c r="I106" s="1">
        <f t="shared" si="16"/>
        <v>0</v>
      </c>
      <c r="J106" s="44"/>
      <c r="K106" s="1">
        <f t="shared" si="17"/>
        <v>0</v>
      </c>
      <c r="L106" s="44"/>
      <c r="M106" s="1">
        <f t="shared" si="18"/>
        <v>0</v>
      </c>
    </row>
    <row r="107" spans="1:13" ht="18.75">
      <c r="A107">
        <v>68</v>
      </c>
      <c r="B107" s="41" t="s">
        <v>79</v>
      </c>
      <c r="C107" s="118"/>
      <c r="D107" s="4">
        <v>50</v>
      </c>
      <c r="E107" s="42">
        <v>35</v>
      </c>
      <c r="F107" s="4">
        <v>39</v>
      </c>
      <c r="G107" s="15">
        <v>42</v>
      </c>
      <c r="H107" s="44"/>
      <c r="I107" s="1">
        <f t="shared" si="16"/>
        <v>0</v>
      </c>
      <c r="J107" s="44"/>
      <c r="K107" s="1">
        <f t="shared" si="17"/>
        <v>0</v>
      </c>
      <c r="L107" s="44"/>
      <c r="M107" s="1">
        <f t="shared" si="18"/>
        <v>0</v>
      </c>
    </row>
    <row r="108" spans="1:13" ht="18.75">
      <c r="A108">
        <v>69</v>
      </c>
      <c r="B108" s="35" t="s">
        <v>80</v>
      </c>
      <c r="C108" s="118"/>
      <c r="D108" s="2">
        <v>60</v>
      </c>
      <c r="E108" s="42">
        <v>45</v>
      </c>
      <c r="F108" s="2">
        <v>50</v>
      </c>
      <c r="G108" s="2">
        <v>55</v>
      </c>
      <c r="H108" s="44"/>
      <c r="I108" s="1">
        <f t="shared" si="16"/>
        <v>0</v>
      </c>
      <c r="J108" s="44"/>
      <c r="K108" s="1">
        <f t="shared" si="17"/>
        <v>0</v>
      </c>
      <c r="L108" s="44"/>
      <c r="M108" s="1">
        <f t="shared" si="18"/>
        <v>0</v>
      </c>
    </row>
    <row r="109" spans="1:13" ht="18.75">
      <c r="A109">
        <v>70</v>
      </c>
      <c r="B109" s="35" t="s">
        <v>81</v>
      </c>
      <c r="C109" s="118"/>
      <c r="D109" s="2">
        <v>120</v>
      </c>
      <c r="E109" s="42">
        <v>45</v>
      </c>
      <c r="F109" s="2">
        <v>50</v>
      </c>
      <c r="G109" s="2">
        <v>52</v>
      </c>
      <c r="H109" s="44"/>
      <c r="I109" s="1">
        <f t="shared" si="16"/>
        <v>0</v>
      </c>
      <c r="J109" s="44"/>
      <c r="K109" s="1">
        <f t="shared" si="17"/>
        <v>0</v>
      </c>
      <c r="L109" s="44"/>
      <c r="M109" s="1">
        <f t="shared" si="18"/>
        <v>0</v>
      </c>
    </row>
    <row r="110" spans="1:13" ht="18.75">
      <c r="A110">
        <v>71</v>
      </c>
      <c r="B110" s="35" t="s">
        <v>82</v>
      </c>
      <c r="C110" s="118"/>
      <c r="D110" s="2">
        <v>120</v>
      </c>
      <c r="E110" s="42">
        <v>45</v>
      </c>
      <c r="F110" s="2">
        <v>50</v>
      </c>
      <c r="G110" s="2">
        <v>55</v>
      </c>
      <c r="H110" s="44"/>
      <c r="I110" s="1">
        <f t="shared" si="16"/>
        <v>0</v>
      </c>
      <c r="J110" s="44"/>
      <c r="K110" s="1">
        <f t="shared" si="17"/>
        <v>0</v>
      </c>
      <c r="L110" s="44"/>
      <c r="M110" s="1">
        <f t="shared" si="18"/>
        <v>0</v>
      </c>
    </row>
    <row r="111" spans="1:13" ht="18.75">
      <c r="A111">
        <v>72</v>
      </c>
      <c r="B111" s="35" t="s">
        <v>84</v>
      </c>
      <c r="C111" s="118"/>
      <c r="D111" s="2">
        <v>60</v>
      </c>
      <c r="E111" s="42">
        <v>36</v>
      </c>
      <c r="F111" s="2">
        <v>38</v>
      </c>
      <c r="G111" s="2">
        <v>40</v>
      </c>
      <c r="H111" s="44"/>
      <c r="I111" s="1">
        <f t="shared" si="16"/>
        <v>0</v>
      </c>
      <c r="J111" s="44"/>
      <c r="K111" s="1">
        <f t="shared" si="17"/>
        <v>0</v>
      </c>
      <c r="L111" s="44"/>
      <c r="M111" s="1">
        <f t="shared" si="18"/>
        <v>0</v>
      </c>
    </row>
    <row r="112" spans="1:13" ht="18.75">
      <c r="A112">
        <v>73</v>
      </c>
      <c r="B112" s="35" t="s">
        <v>85</v>
      </c>
      <c r="C112" s="118"/>
      <c r="D112" s="2">
        <v>50</v>
      </c>
      <c r="E112" s="42">
        <v>60</v>
      </c>
      <c r="F112" s="2">
        <v>65</v>
      </c>
      <c r="G112" s="2">
        <v>70</v>
      </c>
      <c r="H112" s="44"/>
      <c r="I112" s="1">
        <f t="shared" si="16"/>
        <v>0</v>
      </c>
      <c r="J112" s="44"/>
      <c r="K112" s="1">
        <f t="shared" si="17"/>
        <v>0</v>
      </c>
      <c r="L112" s="44"/>
      <c r="M112" s="1">
        <f t="shared" si="18"/>
        <v>0</v>
      </c>
    </row>
    <row r="113" spans="1:21" ht="18.75">
      <c r="A113">
        <v>74</v>
      </c>
      <c r="B113" s="35" t="s">
        <v>86</v>
      </c>
      <c r="C113" s="118"/>
      <c r="D113" s="2">
        <v>70</v>
      </c>
      <c r="E113" s="42">
        <v>60</v>
      </c>
      <c r="F113" s="2">
        <v>65</v>
      </c>
      <c r="G113" s="2">
        <v>70</v>
      </c>
      <c r="H113" s="44"/>
      <c r="I113" s="1">
        <f t="shared" si="16"/>
        <v>0</v>
      </c>
      <c r="J113" s="44"/>
      <c r="K113" s="1">
        <f t="shared" si="17"/>
        <v>0</v>
      </c>
      <c r="L113" s="44"/>
      <c r="M113" s="1">
        <f t="shared" si="18"/>
        <v>0</v>
      </c>
    </row>
    <row r="114" spans="1:21" ht="18.75">
      <c r="A114">
        <v>75</v>
      </c>
      <c r="B114" s="35" t="s">
        <v>87</v>
      </c>
      <c r="C114" s="118"/>
      <c r="D114" s="2">
        <v>60</v>
      </c>
      <c r="E114" s="42">
        <v>48</v>
      </c>
      <c r="F114" s="2">
        <v>50</v>
      </c>
      <c r="G114" s="2">
        <v>52</v>
      </c>
      <c r="H114" s="44"/>
      <c r="I114" s="1">
        <f t="shared" si="16"/>
        <v>0</v>
      </c>
      <c r="J114" s="44"/>
      <c r="K114" s="1">
        <f t="shared" si="17"/>
        <v>0</v>
      </c>
      <c r="L114" s="44"/>
      <c r="M114" s="1">
        <f t="shared" si="18"/>
        <v>0</v>
      </c>
    </row>
    <row r="115" spans="1:21" ht="18.75">
      <c r="A115">
        <v>76</v>
      </c>
      <c r="B115" s="35" t="s">
        <v>88</v>
      </c>
      <c r="C115" s="119"/>
      <c r="D115" s="2">
        <v>100</v>
      </c>
      <c r="E115" s="42">
        <v>48</v>
      </c>
      <c r="F115" s="2">
        <v>50</v>
      </c>
      <c r="G115" s="2">
        <v>52</v>
      </c>
      <c r="H115" s="44"/>
      <c r="I115" s="1">
        <f t="shared" si="16"/>
        <v>0</v>
      </c>
      <c r="J115" s="44"/>
      <c r="K115" s="1">
        <f t="shared" si="17"/>
        <v>0</v>
      </c>
      <c r="L115" s="44"/>
      <c r="M115" s="1">
        <f t="shared" si="18"/>
        <v>0</v>
      </c>
    </row>
    <row r="116" spans="1:21" ht="18.75">
      <c r="B116" s="165" t="s">
        <v>116</v>
      </c>
      <c r="C116" s="165"/>
      <c r="D116" s="165"/>
      <c r="E116" s="165"/>
      <c r="F116" s="165"/>
      <c r="G116" s="165"/>
      <c r="H116" s="60">
        <f t="shared" ref="H116:M116" si="19">SUM(H94:H115)</f>
        <v>0</v>
      </c>
      <c r="I116" s="59">
        <f t="shared" si="19"/>
        <v>0</v>
      </c>
      <c r="J116" s="60">
        <f t="shared" si="19"/>
        <v>0</v>
      </c>
      <c r="K116" s="59">
        <f t="shared" si="19"/>
        <v>0</v>
      </c>
      <c r="L116" s="60">
        <f t="shared" si="19"/>
        <v>0</v>
      </c>
      <c r="M116" s="59">
        <f t="shared" si="19"/>
        <v>0</v>
      </c>
    </row>
    <row r="117" spans="1:21" ht="18.75">
      <c r="B117" s="172" t="s">
        <v>45</v>
      </c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4"/>
    </row>
    <row r="118" spans="1:21" ht="18.75" customHeight="1">
      <c r="A118" s="162">
        <v>77</v>
      </c>
      <c r="B118" s="139" t="s">
        <v>140</v>
      </c>
      <c r="C118" s="117"/>
      <c r="D118" s="89" t="s">
        <v>68</v>
      </c>
      <c r="E118" s="92"/>
      <c r="F118" s="92"/>
      <c r="G118" s="92"/>
      <c r="H118" s="126"/>
      <c r="I118" s="117">
        <f>E118*H118</f>
        <v>0</v>
      </c>
      <c r="J118" s="126"/>
      <c r="K118" s="117">
        <f>F118*J118</f>
        <v>0</v>
      </c>
      <c r="L118" s="126"/>
      <c r="M118" s="117">
        <f>G118*L118</f>
        <v>0</v>
      </c>
      <c r="N118" s="84" t="s">
        <v>136</v>
      </c>
      <c r="O118" s="155"/>
      <c r="P118" s="155"/>
      <c r="Q118" s="155"/>
      <c r="R118" s="155"/>
      <c r="S118" s="155"/>
      <c r="T118" s="155"/>
      <c r="U118" s="83"/>
    </row>
    <row r="119" spans="1:21" ht="18.75" customHeight="1">
      <c r="A119" s="162"/>
      <c r="B119" s="140"/>
      <c r="C119" s="118"/>
      <c r="D119" s="91"/>
      <c r="E119" s="94"/>
      <c r="F119" s="94"/>
      <c r="G119" s="94"/>
      <c r="H119" s="128"/>
      <c r="I119" s="119"/>
      <c r="J119" s="128"/>
      <c r="K119" s="119"/>
      <c r="L119" s="128"/>
      <c r="M119" s="119"/>
      <c r="N119" s="84"/>
      <c r="O119" s="155"/>
      <c r="P119" s="155"/>
      <c r="Q119" s="155"/>
      <c r="R119" s="155"/>
      <c r="S119" s="155"/>
      <c r="T119" s="155"/>
      <c r="U119" s="83"/>
    </row>
    <row r="120" spans="1:21" ht="18.75" customHeight="1">
      <c r="A120" s="162">
        <v>78</v>
      </c>
      <c r="B120" s="139" t="s">
        <v>46</v>
      </c>
      <c r="C120" s="118"/>
      <c r="D120" s="89" t="s">
        <v>68</v>
      </c>
      <c r="E120" s="92"/>
      <c r="F120" s="92"/>
      <c r="G120" s="92"/>
      <c r="H120" s="132"/>
      <c r="I120" s="117">
        <f t="shared" ref="I120" si="20">E120*H120</f>
        <v>0</v>
      </c>
      <c r="J120" s="132"/>
      <c r="K120" s="117">
        <f t="shared" ref="K120" si="21">F120*J120</f>
        <v>0</v>
      </c>
      <c r="L120" s="132"/>
      <c r="M120" s="117">
        <f t="shared" ref="M120" si="22">G120*L120</f>
        <v>0</v>
      </c>
      <c r="N120" s="84"/>
      <c r="O120" s="155"/>
      <c r="P120" s="155"/>
      <c r="Q120" s="155"/>
      <c r="R120" s="155"/>
      <c r="S120" s="155"/>
      <c r="T120" s="155"/>
      <c r="U120" s="83"/>
    </row>
    <row r="121" spans="1:21" ht="18.75" customHeight="1">
      <c r="A121" s="162"/>
      <c r="B121" s="140"/>
      <c r="C121" s="118"/>
      <c r="D121" s="91"/>
      <c r="E121" s="94"/>
      <c r="F121" s="94"/>
      <c r="G121" s="94"/>
      <c r="H121" s="134"/>
      <c r="I121" s="119"/>
      <c r="J121" s="134"/>
      <c r="K121" s="119"/>
      <c r="L121" s="134"/>
      <c r="M121" s="119"/>
      <c r="N121" s="84"/>
      <c r="O121" s="155"/>
      <c r="P121" s="155"/>
      <c r="Q121" s="155"/>
      <c r="R121" s="155"/>
      <c r="S121" s="155"/>
      <c r="T121" s="155"/>
      <c r="U121" s="83"/>
    </row>
    <row r="122" spans="1:21" ht="15" customHeight="1">
      <c r="A122" s="162">
        <v>79</v>
      </c>
      <c r="B122" s="139" t="s">
        <v>47</v>
      </c>
      <c r="C122" s="118"/>
      <c r="D122" s="89" t="s">
        <v>68</v>
      </c>
      <c r="E122" s="92"/>
      <c r="F122" s="92"/>
      <c r="G122" s="92"/>
      <c r="H122" s="132"/>
      <c r="I122" s="117">
        <f t="shared" ref="I122" si="23">E122*H122</f>
        <v>0</v>
      </c>
      <c r="J122" s="132"/>
      <c r="K122" s="117">
        <f t="shared" ref="K122" si="24">F122*J122</f>
        <v>0</v>
      </c>
      <c r="L122" s="132"/>
      <c r="M122" s="117">
        <f t="shared" ref="M122" si="25">G122*L122</f>
        <v>0</v>
      </c>
      <c r="N122" s="84"/>
      <c r="O122" s="155"/>
      <c r="P122" s="155"/>
      <c r="Q122" s="155"/>
      <c r="R122" s="155"/>
      <c r="S122" s="155"/>
      <c r="T122" s="155"/>
      <c r="U122" s="83"/>
    </row>
    <row r="123" spans="1:21" ht="15" customHeight="1">
      <c r="A123" s="162"/>
      <c r="B123" s="140"/>
      <c r="C123" s="119"/>
      <c r="D123" s="91"/>
      <c r="E123" s="94"/>
      <c r="F123" s="94"/>
      <c r="G123" s="94"/>
      <c r="H123" s="134"/>
      <c r="I123" s="119"/>
      <c r="J123" s="134"/>
      <c r="K123" s="119"/>
      <c r="L123" s="134"/>
      <c r="M123" s="119"/>
      <c r="N123" s="84"/>
      <c r="O123" s="155"/>
      <c r="P123" s="155"/>
      <c r="Q123" s="155"/>
      <c r="R123" s="155"/>
      <c r="S123" s="155"/>
      <c r="T123" s="155"/>
      <c r="U123" s="83"/>
    </row>
    <row r="124" spans="1:21" ht="23.25" customHeight="1">
      <c r="B124" s="164" t="s">
        <v>116</v>
      </c>
      <c r="C124" s="164"/>
      <c r="D124" s="164"/>
      <c r="E124" s="164"/>
      <c r="F124" s="164"/>
      <c r="G124" s="164"/>
      <c r="H124" s="58">
        <f t="shared" ref="H124:M124" si="26">SUM(H118:H123)</f>
        <v>0</v>
      </c>
      <c r="I124" s="62">
        <f t="shared" si="26"/>
        <v>0</v>
      </c>
      <c r="J124" s="58">
        <f t="shared" si="26"/>
        <v>0</v>
      </c>
      <c r="K124" s="62">
        <f t="shared" si="26"/>
        <v>0</v>
      </c>
      <c r="L124" s="58">
        <f t="shared" si="26"/>
        <v>0</v>
      </c>
      <c r="M124" s="62">
        <f t="shared" si="26"/>
        <v>0</v>
      </c>
    </row>
    <row r="125" spans="1:21" ht="15" customHeight="1">
      <c r="B125" s="150" t="s">
        <v>114</v>
      </c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</row>
    <row r="126" spans="1:21" ht="26.25" customHeight="1">
      <c r="A126">
        <v>80</v>
      </c>
      <c r="B126" s="55" t="s">
        <v>120</v>
      </c>
      <c r="C126" s="117"/>
      <c r="D126" s="50">
        <v>50</v>
      </c>
      <c r="E126" s="51">
        <v>75</v>
      </c>
      <c r="F126" s="51">
        <v>80</v>
      </c>
      <c r="G126" s="51">
        <v>85</v>
      </c>
      <c r="H126" s="43"/>
      <c r="I126" s="49">
        <f>E126*H126</f>
        <v>0</v>
      </c>
      <c r="J126" s="43"/>
      <c r="K126" s="49">
        <f>F126*J126</f>
        <v>0</v>
      </c>
      <c r="L126" s="43"/>
      <c r="M126" s="49">
        <f>G126*L126</f>
        <v>0</v>
      </c>
      <c r="N126" s="84" t="s">
        <v>135</v>
      </c>
      <c r="O126" s="155"/>
      <c r="P126" s="155"/>
      <c r="Q126" s="155"/>
      <c r="R126" s="155"/>
      <c r="S126" s="155"/>
      <c r="T126" s="155"/>
      <c r="U126" s="82"/>
    </row>
    <row r="127" spans="1:21" ht="60.75" customHeight="1">
      <c r="A127">
        <v>81</v>
      </c>
      <c r="B127" s="56" t="s">
        <v>121</v>
      </c>
      <c r="C127" s="118"/>
      <c r="D127" s="50">
        <v>50</v>
      </c>
      <c r="E127" s="51">
        <v>70</v>
      </c>
      <c r="F127" s="51">
        <v>75</v>
      </c>
      <c r="G127" s="51">
        <v>80</v>
      </c>
      <c r="H127" s="43"/>
      <c r="I127" s="49">
        <f t="shared" ref="I127:I134" si="27">E127*H127</f>
        <v>0</v>
      </c>
      <c r="J127" s="43"/>
      <c r="K127" s="49">
        <f t="shared" ref="K127:K134" si="28">F127*J127</f>
        <v>0</v>
      </c>
      <c r="L127" s="43"/>
      <c r="M127" s="49">
        <f t="shared" ref="M127:M134" si="29">G127*L127</f>
        <v>0</v>
      </c>
      <c r="N127" s="84"/>
      <c r="O127" s="155"/>
      <c r="P127" s="155"/>
      <c r="Q127" s="155"/>
      <c r="R127" s="155"/>
      <c r="S127" s="155"/>
      <c r="T127" s="155"/>
      <c r="U127" s="82"/>
    </row>
    <row r="128" spans="1:21" ht="57.75" customHeight="1">
      <c r="A128">
        <v>82</v>
      </c>
      <c r="B128" s="56" t="s">
        <v>122</v>
      </c>
      <c r="C128" s="118"/>
      <c r="D128" s="50">
        <v>50</v>
      </c>
      <c r="E128" s="51">
        <v>60</v>
      </c>
      <c r="F128" s="51">
        <v>65</v>
      </c>
      <c r="G128" s="51">
        <v>70</v>
      </c>
      <c r="H128" s="43"/>
      <c r="I128" s="49">
        <f t="shared" si="27"/>
        <v>0</v>
      </c>
      <c r="J128" s="43"/>
      <c r="K128" s="49">
        <f t="shared" si="28"/>
        <v>0</v>
      </c>
      <c r="L128" s="43"/>
      <c r="M128" s="49">
        <f t="shared" si="29"/>
        <v>0</v>
      </c>
      <c r="N128" s="84"/>
      <c r="O128" s="155"/>
      <c r="P128" s="155"/>
      <c r="Q128" s="155"/>
      <c r="R128" s="155"/>
      <c r="S128" s="155"/>
      <c r="T128" s="155"/>
      <c r="U128" s="82"/>
    </row>
    <row r="129" spans="1:21" ht="57.75" customHeight="1">
      <c r="A129">
        <v>83</v>
      </c>
      <c r="B129" s="56" t="s">
        <v>123</v>
      </c>
      <c r="C129" s="118"/>
      <c r="D129" s="50">
        <v>50</v>
      </c>
      <c r="E129" s="51">
        <v>65</v>
      </c>
      <c r="F129" s="51">
        <v>70</v>
      </c>
      <c r="G129" s="51">
        <v>75</v>
      </c>
      <c r="H129" s="43"/>
      <c r="I129" s="49">
        <f t="shared" si="27"/>
        <v>0</v>
      </c>
      <c r="J129" s="43"/>
      <c r="K129" s="49">
        <f t="shared" si="28"/>
        <v>0</v>
      </c>
      <c r="L129" s="43"/>
      <c r="M129" s="49">
        <f t="shared" si="29"/>
        <v>0</v>
      </c>
      <c r="N129" s="84" t="s">
        <v>139</v>
      </c>
      <c r="O129" s="155"/>
      <c r="P129" s="155"/>
      <c r="Q129" s="155"/>
      <c r="R129" s="155"/>
      <c r="S129" s="155"/>
      <c r="T129" s="155"/>
      <c r="U129" s="82"/>
    </row>
    <row r="130" spans="1:21" ht="42.75" customHeight="1">
      <c r="A130">
        <v>84</v>
      </c>
      <c r="B130" s="56" t="s">
        <v>124</v>
      </c>
      <c r="C130" s="118"/>
      <c r="D130" s="50">
        <v>40</v>
      </c>
      <c r="E130" s="51">
        <v>65</v>
      </c>
      <c r="F130" s="51">
        <v>70</v>
      </c>
      <c r="G130" s="51">
        <v>75</v>
      </c>
      <c r="H130" s="43"/>
      <c r="I130" s="49">
        <f t="shared" si="27"/>
        <v>0</v>
      </c>
      <c r="J130" s="43"/>
      <c r="K130" s="49">
        <f t="shared" si="28"/>
        <v>0</v>
      </c>
      <c r="L130" s="43"/>
      <c r="M130" s="49">
        <f t="shared" si="29"/>
        <v>0</v>
      </c>
      <c r="N130" s="84"/>
      <c r="O130" s="155"/>
      <c r="P130" s="155"/>
      <c r="Q130" s="155"/>
      <c r="R130" s="155"/>
      <c r="S130" s="155"/>
      <c r="T130" s="155"/>
      <c r="U130" s="82"/>
    </row>
    <row r="131" spans="1:21" ht="44.25" customHeight="1">
      <c r="A131">
        <v>85</v>
      </c>
      <c r="B131" s="56" t="s">
        <v>125</v>
      </c>
      <c r="C131" s="118"/>
      <c r="D131" s="50">
        <v>50</v>
      </c>
      <c r="E131" s="51">
        <v>65</v>
      </c>
      <c r="F131" s="51">
        <v>70</v>
      </c>
      <c r="G131" s="51">
        <v>75</v>
      </c>
      <c r="H131" s="43"/>
      <c r="I131" s="49">
        <f t="shared" si="27"/>
        <v>0</v>
      </c>
      <c r="J131" s="43"/>
      <c r="K131" s="49">
        <f t="shared" si="28"/>
        <v>0</v>
      </c>
      <c r="L131" s="43"/>
      <c r="M131" s="49">
        <f t="shared" si="29"/>
        <v>0</v>
      </c>
      <c r="N131" s="84"/>
      <c r="O131" s="155"/>
      <c r="P131" s="155"/>
      <c r="Q131" s="155"/>
      <c r="R131" s="155"/>
      <c r="S131" s="155"/>
      <c r="T131" s="155"/>
      <c r="U131" s="82"/>
    </row>
    <row r="132" spans="1:21" ht="54.75" customHeight="1">
      <c r="A132">
        <v>86</v>
      </c>
      <c r="B132" s="56" t="s">
        <v>111</v>
      </c>
      <c r="C132" s="118"/>
      <c r="D132" s="50">
        <v>100</v>
      </c>
      <c r="E132" s="51">
        <v>145</v>
      </c>
      <c r="F132" s="51">
        <v>150</v>
      </c>
      <c r="G132" s="51">
        <v>160</v>
      </c>
      <c r="H132" s="43"/>
      <c r="I132" s="49">
        <f>E132*H132</f>
        <v>0</v>
      </c>
      <c r="J132" s="43"/>
      <c r="K132" s="49">
        <f>F132*J132</f>
        <v>0</v>
      </c>
      <c r="L132" s="43"/>
      <c r="M132" s="49">
        <f>G132*L132</f>
        <v>0</v>
      </c>
      <c r="N132" s="84" t="s">
        <v>135</v>
      </c>
      <c r="O132" s="155"/>
      <c r="P132" s="155"/>
      <c r="Q132" s="155"/>
      <c r="R132" s="155"/>
      <c r="S132" s="155"/>
      <c r="T132" s="155"/>
      <c r="U132" s="82"/>
    </row>
    <row r="133" spans="1:21" ht="60" customHeight="1">
      <c r="A133">
        <v>87</v>
      </c>
      <c r="B133" s="56" t="s">
        <v>112</v>
      </c>
      <c r="C133" s="118"/>
      <c r="D133" s="50">
        <v>50</v>
      </c>
      <c r="E133" s="51">
        <v>95</v>
      </c>
      <c r="F133" s="51">
        <v>100</v>
      </c>
      <c r="G133" s="51">
        <v>105</v>
      </c>
      <c r="H133" s="43"/>
      <c r="I133" s="49">
        <f t="shared" si="27"/>
        <v>0</v>
      </c>
      <c r="J133" s="43"/>
      <c r="K133" s="49">
        <f t="shared" si="28"/>
        <v>0</v>
      </c>
      <c r="L133" s="43"/>
      <c r="M133" s="49">
        <f>G133*L133</f>
        <v>0</v>
      </c>
      <c r="N133" s="84"/>
      <c r="O133" s="155"/>
      <c r="P133" s="155"/>
      <c r="Q133" s="155"/>
      <c r="R133" s="155"/>
      <c r="S133" s="155"/>
      <c r="T133" s="155"/>
      <c r="U133" s="82"/>
    </row>
    <row r="134" spans="1:21" ht="44.25" customHeight="1">
      <c r="A134">
        <v>88</v>
      </c>
      <c r="B134" s="56" t="s">
        <v>113</v>
      </c>
      <c r="C134" s="119"/>
      <c r="D134" s="50">
        <v>70</v>
      </c>
      <c r="E134" s="51">
        <v>145</v>
      </c>
      <c r="F134" s="51">
        <v>150</v>
      </c>
      <c r="G134" s="51">
        <v>160</v>
      </c>
      <c r="H134" s="43"/>
      <c r="I134" s="49">
        <f t="shared" si="27"/>
        <v>0</v>
      </c>
      <c r="J134" s="43"/>
      <c r="K134" s="49">
        <f t="shared" si="28"/>
        <v>0</v>
      </c>
      <c r="L134" s="43"/>
      <c r="M134" s="49">
        <f t="shared" si="29"/>
        <v>0</v>
      </c>
      <c r="N134" s="84"/>
      <c r="O134" s="155"/>
      <c r="P134" s="155"/>
      <c r="Q134" s="155"/>
      <c r="R134" s="155"/>
      <c r="S134" s="155"/>
      <c r="T134" s="155"/>
      <c r="U134" s="82"/>
    </row>
    <row r="135" spans="1:21" ht="30" customHeight="1">
      <c r="B135" s="144" t="s">
        <v>116</v>
      </c>
      <c r="C135" s="144"/>
      <c r="D135" s="144"/>
      <c r="E135" s="144"/>
      <c r="F135" s="144"/>
      <c r="G135" s="144"/>
      <c r="H135" s="58">
        <f t="shared" ref="H135:M135" si="30">SUM(H126:H134)</f>
        <v>0</v>
      </c>
      <c r="I135" s="62">
        <f t="shared" si="30"/>
        <v>0</v>
      </c>
      <c r="J135" s="58">
        <f t="shared" si="30"/>
        <v>0</v>
      </c>
      <c r="K135" s="62">
        <f t="shared" si="30"/>
        <v>0</v>
      </c>
      <c r="L135" s="58">
        <f t="shared" si="30"/>
        <v>0</v>
      </c>
      <c r="M135" s="62">
        <f t="shared" si="30"/>
        <v>0</v>
      </c>
    </row>
    <row r="136" spans="1:21" ht="15" customHeight="1">
      <c r="B136" s="147" t="s">
        <v>115</v>
      </c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8"/>
    </row>
    <row r="137" spans="1:21" ht="56.25" customHeight="1">
      <c r="A137">
        <v>89</v>
      </c>
      <c r="B137" s="57" t="s">
        <v>126</v>
      </c>
      <c r="C137" s="117"/>
      <c r="D137" s="50">
        <v>100</v>
      </c>
      <c r="E137" s="51">
        <v>80</v>
      </c>
      <c r="F137" s="51">
        <v>85</v>
      </c>
      <c r="G137" s="51">
        <v>90</v>
      </c>
      <c r="H137" s="20"/>
      <c r="I137" s="49">
        <f>E137*H137</f>
        <v>0</v>
      </c>
      <c r="J137" s="20"/>
      <c r="K137" s="49">
        <f>F137*J137</f>
        <v>0</v>
      </c>
      <c r="L137" s="20"/>
      <c r="M137" s="49">
        <f>G137*L137</f>
        <v>0</v>
      </c>
      <c r="N137" s="84" t="s">
        <v>134</v>
      </c>
      <c r="O137" s="85"/>
      <c r="P137" s="85"/>
      <c r="Q137" s="85"/>
      <c r="R137" s="85"/>
      <c r="S137" s="85"/>
      <c r="T137" s="85"/>
    </row>
    <row r="138" spans="1:21" ht="48" customHeight="1">
      <c r="A138">
        <v>90</v>
      </c>
      <c r="B138" s="57" t="s">
        <v>127</v>
      </c>
      <c r="C138" s="118"/>
      <c r="D138" s="50">
        <v>100</v>
      </c>
      <c r="E138" s="51">
        <v>80</v>
      </c>
      <c r="F138" s="51">
        <v>85</v>
      </c>
      <c r="G138" s="51">
        <v>90</v>
      </c>
      <c r="H138" s="43"/>
      <c r="I138" s="49">
        <f t="shared" ref="I138:I142" si="31">E138*H138</f>
        <v>0</v>
      </c>
      <c r="J138" s="43"/>
      <c r="K138" s="49">
        <f t="shared" ref="K138:K142" si="32">F138*J138</f>
        <v>0</v>
      </c>
      <c r="L138" s="43"/>
      <c r="M138" s="49">
        <f t="shared" ref="M138:M142" si="33">G138*L138</f>
        <v>0</v>
      </c>
      <c r="N138" s="84"/>
      <c r="O138" s="85"/>
      <c r="P138" s="85"/>
      <c r="Q138" s="85"/>
      <c r="R138" s="85"/>
      <c r="S138" s="85"/>
      <c r="T138" s="85"/>
    </row>
    <row r="139" spans="1:21" ht="50.25" customHeight="1">
      <c r="A139">
        <v>91</v>
      </c>
      <c r="B139" s="56" t="s">
        <v>128</v>
      </c>
      <c r="C139" s="118"/>
      <c r="D139" s="50">
        <v>50</v>
      </c>
      <c r="E139" s="51">
        <v>55</v>
      </c>
      <c r="F139" s="51">
        <v>65</v>
      </c>
      <c r="G139" s="51">
        <v>70</v>
      </c>
      <c r="H139" s="43"/>
      <c r="I139" s="49">
        <f t="shared" si="31"/>
        <v>0</v>
      </c>
      <c r="J139" s="43"/>
      <c r="K139" s="49">
        <f t="shared" si="32"/>
        <v>0</v>
      </c>
      <c r="L139" s="43"/>
      <c r="M139" s="49">
        <f t="shared" si="33"/>
        <v>0</v>
      </c>
      <c r="N139" s="84"/>
      <c r="O139" s="85"/>
      <c r="P139" s="85"/>
      <c r="Q139" s="85"/>
      <c r="R139" s="85"/>
      <c r="S139" s="85"/>
      <c r="T139" s="85"/>
    </row>
    <row r="140" spans="1:21" ht="50.25" customHeight="1">
      <c r="A140">
        <v>92</v>
      </c>
      <c r="B140" s="56" t="s">
        <v>129</v>
      </c>
      <c r="C140" s="118"/>
      <c r="D140" s="50">
        <v>50</v>
      </c>
      <c r="E140" s="51">
        <v>55</v>
      </c>
      <c r="F140" s="51">
        <v>65</v>
      </c>
      <c r="G140" s="51">
        <v>70</v>
      </c>
      <c r="H140" s="43"/>
      <c r="I140" s="49">
        <f t="shared" si="31"/>
        <v>0</v>
      </c>
      <c r="J140" s="43"/>
      <c r="K140" s="49">
        <f t="shared" si="32"/>
        <v>0</v>
      </c>
      <c r="L140" s="43"/>
      <c r="M140" s="49">
        <f t="shared" si="33"/>
        <v>0</v>
      </c>
      <c r="N140" s="84"/>
      <c r="O140" s="85"/>
      <c r="P140" s="85"/>
      <c r="Q140" s="85"/>
      <c r="R140" s="85"/>
      <c r="S140" s="85"/>
      <c r="T140" s="85"/>
    </row>
    <row r="141" spans="1:21" ht="50.25" customHeight="1">
      <c r="A141">
        <v>93</v>
      </c>
      <c r="B141" s="56" t="s">
        <v>130</v>
      </c>
      <c r="C141" s="118"/>
      <c r="D141" s="50">
        <v>50</v>
      </c>
      <c r="E141" s="51">
        <v>55</v>
      </c>
      <c r="F141" s="51">
        <v>65</v>
      </c>
      <c r="G141" s="51">
        <v>70</v>
      </c>
      <c r="H141" s="43"/>
      <c r="I141" s="49">
        <f t="shared" si="31"/>
        <v>0</v>
      </c>
      <c r="J141" s="43"/>
      <c r="K141" s="49">
        <f t="shared" si="32"/>
        <v>0</v>
      </c>
      <c r="L141" s="43"/>
      <c r="M141" s="49">
        <f t="shared" si="33"/>
        <v>0</v>
      </c>
      <c r="N141" s="84"/>
      <c r="O141" s="85"/>
      <c r="P141" s="85"/>
      <c r="Q141" s="85"/>
      <c r="R141" s="85"/>
      <c r="S141" s="85"/>
      <c r="T141" s="85"/>
    </row>
    <row r="142" spans="1:21" ht="50.25" customHeight="1">
      <c r="A142">
        <v>94</v>
      </c>
      <c r="B142" s="56" t="s">
        <v>131</v>
      </c>
      <c r="C142" s="119"/>
      <c r="D142" s="50">
        <v>40</v>
      </c>
      <c r="E142" s="51">
        <v>50</v>
      </c>
      <c r="F142" s="51">
        <v>55</v>
      </c>
      <c r="G142" s="51">
        <v>60</v>
      </c>
      <c r="H142" s="43"/>
      <c r="I142" s="49">
        <f t="shared" si="31"/>
        <v>0</v>
      </c>
      <c r="J142" s="43"/>
      <c r="K142" s="49">
        <f t="shared" si="32"/>
        <v>0</v>
      </c>
      <c r="L142" s="43"/>
      <c r="M142" s="49">
        <f t="shared" si="33"/>
        <v>0</v>
      </c>
      <c r="N142" s="84"/>
      <c r="O142" s="85"/>
      <c r="P142" s="85"/>
      <c r="Q142" s="85"/>
      <c r="R142" s="85"/>
      <c r="S142" s="85"/>
      <c r="T142" s="85"/>
    </row>
    <row r="143" spans="1:21" ht="27" customHeight="1">
      <c r="B143" s="144" t="s">
        <v>116</v>
      </c>
      <c r="C143" s="144"/>
      <c r="D143" s="144"/>
      <c r="E143" s="144"/>
      <c r="F143" s="144"/>
      <c r="G143" s="144"/>
      <c r="H143" s="58">
        <f t="shared" ref="H143:M143" si="34">SUM(H137:H142)</f>
        <v>0</v>
      </c>
      <c r="I143" s="62">
        <f t="shared" si="34"/>
        <v>0</v>
      </c>
      <c r="J143" s="58">
        <f t="shared" si="34"/>
        <v>0</v>
      </c>
      <c r="K143" s="62">
        <f t="shared" si="34"/>
        <v>0</v>
      </c>
      <c r="L143" s="58">
        <f t="shared" si="34"/>
        <v>0</v>
      </c>
      <c r="M143" s="62">
        <f t="shared" si="34"/>
        <v>0</v>
      </c>
    </row>
    <row r="144" spans="1:21" ht="21.75" customHeight="1">
      <c r="B144" s="151" t="s">
        <v>93</v>
      </c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3"/>
    </row>
    <row r="145" spans="1:20" ht="141.75" customHeight="1">
      <c r="A145">
        <v>95</v>
      </c>
      <c r="B145" s="52" t="s">
        <v>93</v>
      </c>
      <c r="C145" s="53"/>
      <c r="D145" s="50" t="s">
        <v>142</v>
      </c>
      <c r="E145" s="51"/>
      <c r="F145" s="51"/>
      <c r="G145" s="51"/>
      <c r="H145" s="43"/>
      <c r="I145" s="49">
        <f>E145*H145</f>
        <v>0</v>
      </c>
      <c r="J145" s="43"/>
      <c r="K145" s="49">
        <f>F145*J145</f>
        <v>0</v>
      </c>
      <c r="L145" s="43"/>
      <c r="M145" s="49">
        <f>G145*L145</f>
        <v>0</v>
      </c>
      <c r="N145" s="156" t="s">
        <v>143</v>
      </c>
      <c r="O145" s="157"/>
      <c r="P145" s="157"/>
      <c r="Q145" s="157"/>
      <c r="R145" s="157"/>
      <c r="S145" s="157"/>
      <c r="T145" s="157"/>
    </row>
    <row r="146" spans="1:20" ht="141.75" customHeight="1">
      <c r="A146">
        <v>96</v>
      </c>
      <c r="B146" s="52" t="s">
        <v>141</v>
      </c>
      <c r="C146" s="76"/>
      <c r="D146" s="50" t="s">
        <v>142</v>
      </c>
      <c r="E146" s="51">
        <v>150</v>
      </c>
      <c r="F146" s="51">
        <v>160</v>
      </c>
      <c r="G146" s="51">
        <v>170</v>
      </c>
      <c r="H146" s="43"/>
      <c r="I146" s="49">
        <f>E146*H146</f>
        <v>0</v>
      </c>
      <c r="J146" s="43"/>
      <c r="K146" s="49">
        <f>F146*J146</f>
        <v>0</v>
      </c>
      <c r="L146" s="43"/>
      <c r="M146" s="49">
        <f>G146*L146</f>
        <v>0</v>
      </c>
      <c r="N146" s="77"/>
      <c r="O146" s="77"/>
      <c r="P146" s="77"/>
      <c r="Q146" s="77"/>
      <c r="R146" s="77"/>
      <c r="S146" s="77"/>
      <c r="T146" s="77"/>
    </row>
    <row r="147" spans="1:20" ht="24" customHeight="1">
      <c r="B147" s="158" t="s">
        <v>116</v>
      </c>
      <c r="C147" s="159"/>
      <c r="D147" s="159"/>
      <c r="E147" s="159"/>
      <c r="F147" s="159"/>
      <c r="G147" s="160"/>
      <c r="H147" s="58">
        <f t="shared" ref="H147:M147" si="35">SUM(H145:H146)</f>
        <v>0</v>
      </c>
      <c r="I147" s="62">
        <f t="shared" si="35"/>
        <v>0</v>
      </c>
      <c r="J147" s="58">
        <f t="shared" si="35"/>
        <v>0</v>
      </c>
      <c r="K147" s="62">
        <f t="shared" si="35"/>
        <v>0</v>
      </c>
      <c r="L147" s="58">
        <f t="shared" si="35"/>
        <v>0</v>
      </c>
      <c r="M147" s="62">
        <f t="shared" si="35"/>
        <v>0</v>
      </c>
      <c r="N147" s="77"/>
      <c r="O147" s="77"/>
      <c r="P147" s="77"/>
      <c r="Q147" s="77"/>
      <c r="R147" s="77"/>
      <c r="S147" s="77"/>
      <c r="T147" s="77"/>
    </row>
    <row r="148" spans="1:20" ht="18" customHeight="1">
      <c r="B148" s="149" t="s">
        <v>105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</row>
    <row r="149" spans="1:20" ht="71.25" customHeight="1">
      <c r="A149">
        <v>97</v>
      </c>
      <c r="B149" s="52" t="s">
        <v>118</v>
      </c>
      <c r="C149" s="138"/>
      <c r="D149" s="50"/>
      <c r="E149" s="51">
        <v>160</v>
      </c>
      <c r="F149" s="51">
        <v>170</v>
      </c>
      <c r="G149" s="51">
        <v>180</v>
      </c>
      <c r="H149" s="20"/>
      <c r="I149" s="49">
        <f>E149*H149</f>
        <v>0</v>
      </c>
      <c r="J149" s="20"/>
      <c r="K149" s="49">
        <f>F149*J149</f>
        <v>0</v>
      </c>
      <c r="L149" s="20"/>
      <c r="M149" s="49">
        <f>G149*L149</f>
        <v>0</v>
      </c>
    </row>
    <row r="150" spans="1:20" ht="71.25" customHeight="1">
      <c r="A150">
        <v>98</v>
      </c>
      <c r="B150" s="78" t="s">
        <v>90</v>
      </c>
      <c r="C150" s="138"/>
      <c r="D150" s="79"/>
      <c r="E150" s="80">
        <v>155</v>
      </c>
      <c r="F150" s="80">
        <v>165</v>
      </c>
      <c r="G150" s="80">
        <v>175</v>
      </c>
      <c r="H150" s="20"/>
      <c r="I150" s="81">
        <f t="shared" ref="I150:I156" si="36">E150*H150</f>
        <v>0</v>
      </c>
      <c r="J150" s="20"/>
      <c r="K150" s="81">
        <f t="shared" ref="K150:K156" si="37">F150*J150</f>
        <v>0</v>
      </c>
      <c r="L150" s="20"/>
      <c r="M150" s="81">
        <f t="shared" ref="M150:M156" si="38">G150*L150</f>
        <v>0</v>
      </c>
      <c r="N150" s="145"/>
      <c r="O150" s="146"/>
      <c r="P150" s="146"/>
    </row>
    <row r="151" spans="1:20" ht="71.25" customHeight="1">
      <c r="A151">
        <v>99</v>
      </c>
      <c r="B151" s="54" t="s">
        <v>101</v>
      </c>
      <c r="C151" s="138"/>
      <c r="D151" s="73"/>
      <c r="E151" s="74">
        <v>140</v>
      </c>
      <c r="F151" s="74">
        <v>150</v>
      </c>
      <c r="G151" s="74">
        <v>160</v>
      </c>
      <c r="H151" s="20"/>
      <c r="I151" s="75">
        <f t="shared" si="36"/>
        <v>0</v>
      </c>
      <c r="J151" s="20"/>
      <c r="K151" s="75">
        <f t="shared" si="37"/>
        <v>0</v>
      </c>
      <c r="L151" s="20"/>
      <c r="M151" s="75">
        <f t="shared" si="38"/>
        <v>0</v>
      </c>
      <c r="N151" s="154" t="s">
        <v>109</v>
      </c>
      <c r="O151" s="154"/>
      <c r="P151" s="154"/>
    </row>
    <row r="152" spans="1:20" ht="71.25" customHeight="1">
      <c r="A152">
        <v>100</v>
      </c>
      <c r="B152" s="54" t="s">
        <v>119</v>
      </c>
      <c r="C152" s="138"/>
      <c r="D152" s="73"/>
      <c r="E152" s="74">
        <v>140</v>
      </c>
      <c r="F152" s="74">
        <v>150</v>
      </c>
      <c r="G152" s="74">
        <v>160</v>
      </c>
      <c r="H152" s="20"/>
      <c r="I152" s="75">
        <f t="shared" si="36"/>
        <v>0</v>
      </c>
      <c r="J152" s="20"/>
      <c r="K152" s="75">
        <f t="shared" si="37"/>
        <v>0</v>
      </c>
      <c r="L152" s="20"/>
      <c r="M152" s="75">
        <f t="shared" si="38"/>
        <v>0</v>
      </c>
      <c r="N152" s="154"/>
      <c r="O152" s="154"/>
      <c r="P152" s="154"/>
    </row>
    <row r="153" spans="1:20" ht="71.25" customHeight="1">
      <c r="A153">
        <v>101</v>
      </c>
      <c r="B153" s="54" t="s">
        <v>102</v>
      </c>
      <c r="C153" s="138"/>
      <c r="D153" s="73"/>
      <c r="E153" s="74">
        <v>199</v>
      </c>
      <c r="F153" s="74">
        <v>209</v>
      </c>
      <c r="G153" s="74">
        <v>219</v>
      </c>
      <c r="H153" s="20"/>
      <c r="I153" s="75">
        <f t="shared" si="36"/>
        <v>0</v>
      </c>
      <c r="J153" s="20"/>
      <c r="K153" s="75">
        <f t="shared" si="37"/>
        <v>0</v>
      </c>
      <c r="L153" s="20"/>
      <c r="M153" s="75">
        <f t="shared" si="38"/>
        <v>0</v>
      </c>
      <c r="N153" s="154"/>
      <c r="O153" s="154"/>
      <c r="P153" s="154"/>
    </row>
    <row r="154" spans="1:20" ht="71.25" customHeight="1">
      <c r="A154">
        <v>102</v>
      </c>
      <c r="B154" s="54" t="s">
        <v>106</v>
      </c>
      <c r="C154" s="138"/>
      <c r="D154" s="73"/>
      <c r="E154" s="74">
        <v>167</v>
      </c>
      <c r="F154" s="74">
        <v>177</v>
      </c>
      <c r="G154" s="74">
        <v>187</v>
      </c>
      <c r="H154" s="20"/>
      <c r="I154" s="75">
        <f t="shared" si="36"/>
        <v>0</v>
      </c>
      <c r="J154" s="20"/>
      <c r="K154" s="75">
        <f t="shared" si="37"/>
        <v>0</v>
      </c>
      <c r="L154" s="20"/>
      <c r="M154" s="75">
        <f t="shared" si="38"/>
        <v>0</v>
      </c>
      <c r="N154" s="154"/>
      <c r="O154" s="154"/>
      <c r="P154" s="154"/>
    </row>
    <row r="155" spans="1:20" ht="71.25" customHeight="1">
      <c r="A155">
        <v>103</v>
      </c>
      <c r="B155" s="54" t="s">
        <v>103</v>
      </c>
      <c r="C155" s="138"/>
      <c r="D155" s="73"/>
      <c r="E155" s="74">
        <v>80</v>
      </c>
      <c r="F155" s="74">
        <v>85</v>
      </c>
      <c r="G155" s="74">
        <v>90</v>
      </c>
      <c r="H155" s="20"/>
      <c r="I155" s="75">
        <f t="shared" si="36"/>
        <v>0</v>
      </c>
      <c r="J155" s="20"/>
      <c r="K155" s="75">
        <f t="shared" si="37"/>
        <v>0</v>
      </c>
      <c r="L155" s="20"/>
      <c r="M155" s="75">
        <f t="shared" si="38"/>
        <v>0</v>
      </c>
      <c r="N155" s="154"/>
      <c r="O155" s="154"/>
      <c r="P155" s="154"/>
    </row>
    <row r="156" spans="1:20" ht="61.5" customHeight="1">
      <c r="A156">
        <v>104</v>
      </c>
      <c r="B156" s="54" t="s">
        <v>104</v>
      </c>
      <c r="C156" s="138"/>
      <c r="D156" s="73"/>
      <c r="E156" s="74">
        <v>75</v>
      </c>
      <c r="F156" s="74">
        <v>80</v>
      </c>
      <c r="G156" s="74">
        <v>85</v>
      </c>
      <c r="H156" s="20"/>
      <c r="I156" s="75">
        <f t="shared" si="36"/>
        <v>0</v>
      </c>
      <c r="J156" s="20"/>
      <c r="K156" s="75">
        <f t="shared" si="37"/>
        <v>0</v>
      </c>
      <c r="L156" s="20"/>
      <c r="M156" s="75">
        <f t="shared" si="38"/>
        <v>0</v>
      </c>
      <c r="N156" s="154"/>
      <c r="O156" s="154"/>
      <c r="P156" s="154"/>
    </row>
    <row r="157" spans="1:20" ht="33.75" customHeight="1">
      <c r="B157" s="144" t="s">
        <v>116</v>
      </c>
      <c r="C157" s="144"/>
      <c r="D157" s="144"/>
      <c r="E157" s="144"/>
      <c r="F157" s="144"/>
      <c r="G157" s="144"/>
      <c r="H157" s="62">
        <f t="shared" ref="H157:M157" si="39">SUM(H149:H156)</f>
        <v>0</v>
      </c>
      <c r="I157" s="62">
        <f t="shared" si="39"/>
        <v>0</v>
      </c>
      <c r="J157" s="62">
        <f t="shared" si="39"/>
        <v>0</v>
      </c>
      <c r="K157" s="62">
        <f t="shared" si="39"/>
        <v>0</v>
      </c>
      <c r="L157" s="62">
        <f t="shared" si="39"/>
        <v>0</v>
      </c>
      <c r="M157" s="62">
        <f t="shared" si="39"/>
        <v>0</v>
      </c>
      <c r="N157" s="70"/>
      <c r="O157" s="71"/>
      <c r="P157" s="71"/>
      <c r="Q157" s="72"/>
    </row>
    <row r="158" spans="1:20">
      <c r="B158" s="6"/>
      <c r="C158" s="6"/>
      <c r="D158" s="6"/>
      <c r="E158" s="6"/>
      <c r="F158" s="6"/>
      <c r="G158" s="47" t="s">
        <v>51</v>
      </c>
      <c r="H158" s="141" t="s">
        <v>89</v>
      </c>
      <c r="I158" s="48">
        <f>SUM(I38,I56,I80,I92,I116,I124,I135,I143,I147,I157)</f>
        <v>0</v>
      </c>
      <c r="J158" s="143" t="s">
        <v>89</v>
      </c>
      <c r="K158" s="48">
        <f>SUM(K38,K56,K80,K92,K116,K124,K135,K143,K147,K157)</f>
        <v>0</v>
      </c>
      <c r="L158" s="143" t="s">
        <v>89</v>
      </c>
      <c r="M158" s="48">
        <f>SUM(M38,M56,M80,M92,M116,M124,M135,M143,M147,M157)</f>
        <v>0</v>
      </c>
    </row>
    <row r="159" spans="1:20">
      <c r="E159" s="27" t="s">
        <v>64</v>
      </c>
      <c r="F159" s="28">
        <v>1</v>
      </c>
      <c r="G159" s="25" t="s">
        <v>52</v>
      </c>
      <c r="H159" s="142"/>
      <c r="I159" s="26"/>
      <c r="J159" s="142"/>
      <c r="K159" s="26"/>
      <c r="L159" s="142"/>
      <c r="M159" s="26"/>
    </row>
    <row r="160" spans="1:20">
      <c r="B160" s="123" t="s">
        <v>49</v>
      </c>
      <c r="C160" s="124"/>
      <c r="D160" s="125"/>
      <c r="G160" s="19" t="s">
        <v>53</v>
      </c>
      <c r="H160" s="24">
        <f>SUM(H38,H56,H80,H92,H116,H124,H135,H143,H147,H157)</f>
        <v>0</v>
      </c>
      <c r="I160" s="24">
        <f>I158-I158*I159</f>
        <v>0</v>
      </c>
      <c r="J160" s="24">
        <f>SUM(J38,J56,J80,J92,J116,J124,J135,J143,J147,J157)</f>
        <v>0</v>
      </c>
      <c r="K160" s="24">
        <f>K158-K158*K159</f>
        <v>0</v>
      </c>
      <c r="L160" s="24">
        <f>SUM(L38,L56,L80,L92,L116,L124,L135,L143,L147,L157)</f>
        <v>0</v>
      </c>
      <c r="M160" s="24">
        <f>M158-M158*M159</f>
        <v>0</v>
      </c>
    </row>
    <row r="161" spans="2:4">
      <c r="B161" s="123" t="s">
        <v>50</v>
      </c>
      <c r="C161" s="124"/>
      <c r="D161" s="125"/>
    </row>
    <row r="162" spans="2:4" ht="15.75" thickBot="1"/>
    <row r="163" spans="2:4" ht="15.75" thickBot="1">
      <c r="B163" s="29" t="s">
        <v>55</v>
      </c>
      <c r="C163" s="30" t="s">
        <v>56</v>
      </c>
    </row>
    <row r="164" spans="2:4" ht="15.75" thickBot="1"/>
    <row r="165" spans="2:4" ht="15.75" thickBot="1">
      <c r="B165" s="31" t="s">
        <v>57</v>
      </c>
      <c r="C165" s="32" t="s">
        <v>58</v>
      </c>
    </row>
    <row r="166" spans="2:4" ht="15.75" thickBot="1"/>
    <row r="167" spans="2:4" ht="15.75" thickBot="1">
      <c r="B167" s="33" t="s">
        <v>59</v>
      </c>
      <c r="C167" s="34" t="s">
        <v>60</v>
      </c>
    </row>
    <row r="168" spans="2:4" ht="15.75" thickBot="1"/>
    <row r="169" spans="2:4" ht="15.75" thickBot="1">
      <c r="B169" s="31" t="s">
        <v>62</v>
      </c>
      <c r="C169" s="32" t="s">
        <v>61</v>
      </c>
    </row>
    <row r="170" spans="2:4">
      <c r="B170" s="18"/>
    </row>
  </sheetData>
  <sheetProtection sheet="1" formatCells="0" formatColumns="0" formatRows="0" insertColumns="0" insertRows="0" insertHyperlinks="0" deleteColumns="0" deleteRows="0" sort="0" autoFilter="0" pivotTables="0"/>
  <protectedRanges>
    <protectedRange sqref="C169" name="Инстаграм"/>
    <protectedRange sqref="H145:H147 J145:J147 L145:L147" name="ВКонтакте"/>
    <protectedRange sqref="C165" name="сайт"/>
    <protectedRange sqref="C163" name="почта"/>
    <protectedRange sqref="H10:H38 H40:H56 H58:H80 H83:H86 H88:H92 H94:H116 H118:H135 H149:H157 H137:H147" name="Заказ по 40р"/>
    <protectedRange sqref="J10:J38 J40:J56 J58:J80 J83:J86 J88:J92 J94:J116 J118:J135 J149:J157 J137:J147" name="Заказ по 45р"/>
    <protectedRange sqref="L10:L38 L40:L56 L58:L80 L83:L86 L88:L92 L94:L116 L118:L135 L149:L157 L137:L147" name="Заказ по 50р"/>
    <protectedRange sqref="I159" name="Скидка1"/>
    <protectedRange sqref="K159" name="Скидка2"/>
    <protectedRange sqref="M159" name="Скидка3"/>
    <protectedRange sqref="H137:H147" name="по 40 р"/>
    <protectedRange sqref="J137:J147" name="по 45"/>
    <protectedRange sqref="L137:L147" name="по 50"/>
  </protectedRanges>
  <mergeCells count="111">
    <mergeCell ref="A58:A68"/>
    <mergeCell ref="A69:A79"/>
    <mergeCell ref="A118:A119"/>
    <mergeCell ref="A120:A121"/>
    <mergeCell ref="A122:A123"/>
    <mergeCell ref="C126:C134"/>
    <mergeCell ref="B38:G38"/>
    <mergeCell ref="B56:G56"/>
    <mergeCell ref="B80:G80"/>
    <mergeCell ref="B92:G92"/>
    <mergeCell ref="B116:G116"/>
    <mergeCell ref="B124:G124"/>
    <mergeCell ref="D82:M82"/>
    <mergeCell ref="C94:C115"/>
    <mergeCell ref="D120:D121"/>
    <mergeCell ref="D122:D123"/>
    <mergeCell ref="D87:M87"/>
    <mergeCell ref="B93:M93"/>
    <mergeCell ref="L69:L79"/>
    <mergeCell ref="J58:J68"/>
    <mergeCell ref="K58:K68"/>
    <mergeCell ref="L58:L68"/>
    <mergeCell ref="K69:K79"/>
    <mergeCell ref="B117:M117"/>
    <mergeCell ref="N145:T145"/>
    <mergeCell ref="N137:T142"/>
    <mergeCell ref="J122:J123"/>
    <mergeCell ref="M118:M119"/>
    <mergeCell ref="F120:F121"/>
    <mergeCell ref="F122:F123"/>
    <mergeCell ref="B147:G147"/>
    <mergeCell ref="G120:G121"/>
    <mergeCell ref="G122:G123"/>
    <mergeCell ref="H120:H121"/>
    <mergeCell ref="H122:H123"/>
    <mergeCell ref="I120:I121"/>
    <mergeCell ref="I122:I123"/>
    <mergeCell ref="J120:J121"/>
    <mergeCell ref="B135:G135"/>
    <mergeCell ref="B143:G143"/>
    <mergeCell ref="N129:T131"/>
    <mergeCell ref="N132:T134"/>
    <mergeCell ref="N118:T123"/>
    <mergeCell ref="B157:G157"/>
    <mergeCell ref="B120:B121"/>
    <mergeCell ref="B122:B123"/>
    <mergeCell ref="L118:L119"/>
    <mergeCell ref="N150:P150"/>
    <mergeCell ref="K120:K121"/>
    <mergeCell ref="K122:K123"/>
    <mergeCell ref="L122:L123"/>
    <mergeCell ref="L120:L121"/>
    <mergeCell ref="M120:M121"/>
    <mergeCell ref="M122:M123"/>
    <mergeCell ref="E122:E123"/>
    <mergeCell ref="F118:F119"/>
    <mergeCell ref="G118:G119"/>
    <mergeCell ref="H118:H119"/>
    <mergeCell ref="I118:I119"/>
    <mergeCell ref="J118:J119"/>
    <mergeCell ref="K118:K119"/>
    <mergeCell ref="B136:M136"/>
    <mergeCell ref="B148:M148"/>
    <mergeCell ref="B125:M125"/>
    <mergeCell ref="B144:M144"/>
    <mergeCell ref="N151:P156"/>
    <mergeCell ref="N126:T128"/>
    <mergeCell ref="B161:D161"/>
    <mergeCell ref="B160:D160"/>
    <mergeCell ref="H58:H68"/>
    <mergeCell ref="I58:I68"/>
    <mergeCell ref="C82:C86"/>
    <mergeCell ref="C87:C91"/>
    <mergeCell ref="C69:C79"/>
    <mergeCell ref="B69:B79"/>
    <mergeCell ref="D58:D68"/>
    <mergeCell ref="H69:H79"/>
    <mergeCell ref="I69:I79"/>
    <mergeCell ref="G69:G79"/>
    <mergeCell ref="B81:M81"/>
    <mergeCell ref="J69:J79"/>
    <mergeCell ref="C137:C142"/>
    <mergeCell ref="C149:C156"/>
    <mergeCell ref="B118:B119"/>
    <mergeCell ref="C118:C123"/>
    <mergeCell ref="D118:D119"/>
    <mergeCell ref="H158:H159"/>
    <mergeCell ref="J158:J159"/>
    <mergeCell ref="L158:L159"/>
    <mergeCell ref="E118:E119"/>
    <mergeCell ref="E120:E121"/>
    <mergeCell ref="N10:U37"/>
    <mergeCell ref="N40:U55"/>
    <mergeCell ref="B1:G1"/>
    <mergeCell ref="B4:G6"/>
    <mergeCell ref="D69:D79"/>
    <mergeCell ref="E69:E79"/>
    <mergeCell ref="H3:L6"/>
    <mergeCell ref="C40:C55"/>
    <mergeCell ref="C58:C68"/>
    <mergeCell ref="B58:B68"/>
    <mergeCell ref="E58:E68"/>
    <mergeCell ref="F58:F68"/>
    <mergeCell ref="F69:F79"/>
    <mergeCell ref="G58:G68"/>
    <mergeCell ref="B9:M9"/>
    <mergeCell ref="B39:M39"/>
    <mergeCell ref="B57:M57"/>
    <mergeCell ref="M58:M68"/>
    <mergeCell ref="C10:C37"/>
    <mergeCell ref="M69:M7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Арсен</dc:creator>
  <cp:lastModifiedBy>Юля</cp:lastModifiedBy>
  <dcterms:created xsi:type="dcterms:W3CDTF">2017-11-30T07:12:34Z</dcterms:created>
  <dcterms:modified xsi:type="dcterms:W3CDTF">2022-05-10T13:27:28Z</dcterms:modified>
</cp:coreProperties>
</file>