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esktop\стикс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162" i="1" l="1"/>
  <c r="Z162" i="1"/>
  <c r="Y162" i="1"/>
  <c r="AA160" i="1"/>
  <c r="Z160" i="1"/>
  <c r="Y160" i="1"/>
  <c r="AA158" i="1"/>
  <c r="Z158" i="1"/>
  <c r="Y158" i="1"/>
  <c r="AA156" i="1"/>
  <c r="Z156" i="1"/>
  <c r="Y156" i="1"/>
  <c r="AA154" i="1"/>
  <c r="Z154" i="1"/>
  <c r="Y154" i="1"/>
  <c r="AA151" i="1"/>
  <c r="Z151" i="1"/>
  <c r="Y151" i="1"/>
  <c r="AA149" i="1"/>
  <c r="Z149" i="1"/>
  <c r="Y149" i="1"/>
  <c r="AA147" i="1"/>
  <c r="Z147" i="1"/>
  <c r="Y147" i="1"/>
  <c r="AA145" i="1"/>
  <c r="Z145" i="1"/>
  <c r="Y145" i="1"/>
  <c r="AA142" i="1"/>
  <c r="Z142" i="1"/>
  <c r="Y142" i="1"/>
  <c r="AA140" i="1"/>
  <c r="Z140" i="1"/>
  <c r="Y140" i="1"/>
  <c r="AA138" i="1"/>
  <c r="Z138" i="1"/>
  <c r="Y138" i="1"/>
  <c r="AA136" i="1"/>
  <c r="Z136" i="1"/>
  <c r="Y136" i="1"/>
  <c r="AA134" i="1"/>
  <c r="Z134" i="1"/>
  <c r="Y134" i="1"/>
  <c r="AA132" i="1"/>
  <c r="Z132" i="1"/>
  <c r="Y132" i="1"/>
  <c r="AA129" i="1"/>
  <c r="Z129" i="1"/>
  <c r="Y129" i="1"/>
  <c r="AA127" i="1"/>
  <c r="Z127" i="1"/>
  <c r="Y127" i="1"/>
  <c r="AA124" i="1"/>
  <c r="Z124" i="1"/>
  <c r="Y124" i="1"/>
  <c r="AA122" i="1"/>
  <c r="Z122" i="1"/>
  <c r="Y122" i="1"/>
  <c r="AA120" i="1"/>
  <c r="Z120" i="1"/>
  <c r="Y120" i="1"/>
  <c r="AA117" i="1"/>
  <c r="Z117" i="1"/>
  <c r="Y117" i="1"/>
  <c r="AA115" i="1"/>
  <c r="Z115" i="1"/>
  <c r="Y115" i="1"/>
  <c r="AA113" i="1"/>
  <c r="Z113" i="1"/>
  <c r="Y113" i="1"/>
  <c r="AA111" i="1"/>
  <c r="Z111" i="1"/>
  <c r="Y111" i="1"/>
  <c r="AA109" i="1"/>
  <c r="Z109" i="1"/>
  <c r="Y109" i="1"/>
  <c r="AA107" i="1"/>
  <c r="Z107" i="1"/>
  <c r="Y107" i="1"/>
  <c r="AA105" i="1"/>
  <c r="Z105" i="1"/>
  <c r="Y105" i="1"/>
  <c r="AA103" i="1"/>
  <c r="Z103" i="1"/>
  <c r="Y103" i="1"/>
  <c r="AA101" i="1"/>
  <c r="Z101" i="1"/>
  <c r="Y101" i="1"/>
  <c r="AA99" i="1"/>
  <c r="Z99" i="1"/>
  <c r="Y99" i="1"/>
  <c r="AA97" i="1"/>
  <c r="Z97" i="1"/>
  <c r="Y97" i="1"/>
  <c r="AA95" i="1"/>
  <c r="Z95" i="1"/>
  <c r="Y95" i="1"/>
  <c r="AA93" i="1"/>
  <c r="Z93" i="1"/>
  <c r="Y93" i="1"/>
  <c r="AA91" i="1"/>
  <c r="Z91" i="1"/>
  <c r="Y91" i="1"/>
  <c r="AA89" i="1"/>
  <c r="Z89" i="1"/>
  <c r="Y89" i="1"/>
  <c r="AA87" i="1"/>
  <c r="Z87" i="1"/>
  <c r="Y87" i="1"/>
  <c r="AA84" i="1"/>
  <c r="Z84" i="1"/>
  <c r="Y84" i="1"/>
  <c r="AA82" i="1"/>
  <c r="Z82" i="1"/>
  <c r="Y82" i="1"/>
  <c r="AA80" i="1"/>
  <c r="Z80" i="1"/>
  <c r="Y80" i="1"/>
  <c r="AA78" i="1"/>
  <c r="Z78" i="1"/>
  <c r="Y78" i="1"/>
  <c r="AA76" i="1"/>
  <c r="Z76" i="1"/>
  <c r="Y76" i="1"/>
  <c r="AA74" i="1"/>
  <c r="Z74" i="1"/>
  <c r="Y74" i="1"/>
  <c r="AA72" i="1"/>
  <c r="Z72" i="1"/>
  <c r="Y72" i="1"/>
  <c r="AA70" i="1"/>
  <c r="Z70" i="1"/>
  <c r="Y70" i="1"/>
  <c r="AA68" i="1"/>
  <c r="Z68" i="1"/>
  <c r="Y68" i="1"/>
  <c r="AA66" i="1"/>
  <c r="Z66" i="1"/>
  <c r="Y66" i="1"/>
  <c r="AA64" i="1"/>
  <c r="Z64" i="1"/>
  <c r="Y64" i="1"/>
  <c r="AA62" i="1"/>
  <c r="Z62" i="1"/>
  <c r="Y62" i="1"/>
  <c r="AA60" i="1"/>
  <c r="Z60" i="1"/>
  <c r="Y60" i="1"/>
  <c r="AA58" i="1"/>
  <c r="Z58" i="1"/>
  <c r="Y58" i="1"/>
  <c r="AA56" i="1"/>
  <c r="Z56" i="1"/>
  <c r="Y56" i="1"/>
  <c r="AA54" i="1"/>
  <c r="Z54" i="1"/>
  <c r="Y54" i="1"/>
  <c r="AA52" i="1"/>
  <c r="Z52" i="1"/>
  <c r="Y52" i="1"/>
  <c r="AA50" i="1"/>
  <c r="Z50" i="1"/>
  <c r="Y50" i="1"/>
  <c r="AA48" i="1"/>
  <c r="Z48" i="1"/>
  <c r="Y48" i="1"/>
  <c r="AA46" i="1"/>
  <c r="Z46" i="1"/>
  <c r="Y46" i="1"/>
  <c r="AA44" i="1"/>
  <c r="Z44" i="1"/>
  <c r="Y44" i="1"/>
  <c r="AA42" i="1"/>
  <c r="Z42" i="1"/>
  <c r="Y42" i="1"/>
  <c r="AA40" i="1"/>
  <c r="Z40" i="1"/>
  <c r="Y40" i="1"/>
  <c r="AA38" i="1"/>
  <c r="Z38" i="1"/>
  <c r="Y38" i="1"/>
  <c r="AA36" i="1"/>
  <c r="Z36" i="1"/>
  <c r="Y36" i="1"/>
  <c r="AA34" i="1"/>
  <c r="Z34" i="1"/>
  <c r="Y34" i="1"/>
  <c r="AA32" i="1"/>
  <c r="Z32" i="1"/>
  <c r="Y32" i="1"/>
  <c r="AA30" i="1"/>
  <c r="Z30" i="1"/>
  <c r="Y30" i="1"/>
  <c r="AA28" i="1"/>
  <c r="Z28" i="1"/>
  <c r="Y28" i="1"/>
  <c r="AA26" i="1"/>
  <c r="Z26" i="1"/>
  <c r="Y26" i="1"/>
  <c r="AA24" i="1"/>
  <c r="Z24" i="1"/>
  <c r="Y24" i="1"/>
  <c r="AA22" i="1"/>
  <c r="Z22" i="1"/>
  <c r="Y22" i="1"/>
  <c r="AA20" i="1"/>
  <c r="Z20" i="1"/>
  <c r="Y20" i="1"/>
  <c r="AA18" i="1"/>
  <c r="Z18" i="1"/>
  <c r="Y18" i="1"/>
  <c r="AA16" i="1"/>
  <c r="Z16" i="1"/>
  <c r="Y16" i="1"/>
  <c r="AA14" i="1"/>
  <c r="Z14" i="1"/>
  <c r="Y14" i="1"/>
  <c r="Y164" i="1" l="1"/>
  <c r="Z164" i="1"/>
  <c r="AA164" i="1"/>
</calcChain>
</file>

<file path=xl/sharedStrings.xml><?xml version="1.0" encoding="utf-8"?>
<sst xmlns="http://schemas.openxmlformats.org/spreadsheetml/2006/main" count="2506" uniqueCount="300">
  <si>
    <t>&lt;ВЕРСИЯ_ФАЙЛА&gt;</t>
  </si>
  <si>
    <t>Виртуальный склад остатков</t>
  </si>
  <si>
    <t>Клиент:</t>
  </si>
  <si>
    <t/>
  </si>
  <si>
    <t>v02-10-2011</t>
  </si>
  <si>
    <t>Тел.:</t>
  </si>
  <si>
    <t>e-mail:</t>
  </si>
  <si>
    <t>Бланк заказа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</si>
  <si>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</si>
  <si>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</si>
  <si>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</si>
  <si>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>№ п/п</t>
  </si>
  <si>
    <t>Код товара</t>
  </si>
  <si>
    <t>Артикул</t>
  </si>
  <si>
    <t>Наименование</t>
  </si>
  <si>
    <t>Изображение</t>
  </si>
  <si>
    <t>Цвет</t>
  </si>
  <si>
    <t>Коллекция товара</t>
  </si>
  <si>
    <t>Надартикул</t>
  </si>
  <si>
    <t>Состав</t>
  </si>
  <si>
    <t>Вид упаковки</t>
  </si>
  <si>
    <t>Размерный ряд</t>
  </si>
  <si>
    <t>база, руб.</t>
  </si>
  <si>
    <t>Количество</t>
  </si>
  <si>
    <t>Сумма:база, руб.</t>
  </si>
  <si>
    <t>Сумма:до переоценки, руб.</t>
  </si>
  <si>
    <t>Описание</t>
  </si>
  <si>
    <t>&lt;КОДТОВАРА&gt;</t>
  </si>
  <si>
    <t>124_1278_04052022_1111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</si>
  <si>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</si>
  <si>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</si>
  <si>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</si>
  <si>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</si>
  <si>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</si>
  <si>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</si>
  <si>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</si>
  <si>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</si>
  <si>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</si>
  <si>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</si>
  <si>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&lt;РР11&gt;</t>
  </si>
  <si>
    <t>&lt;РР12&gt;</t>
  </si>
  <si>
    <t>Коллекция: Купальники 2020 Arina+Nirey</t>
  </si>
  <si>
    <t>GM 012002</t>
  </si>
  <si>
    <t>Купальник для девочек</t>
  </si>
  <si>
    <t>голубой/принт</t>
  </si>
  <si>
    <t>Купальники 2020 Arina+Nirey</t>
  </si>
  <si>
    <t>0120 Octopus captain</t>
  </si>
  <si>
    <t>80% полиамид, 20% эластан</t>
  </si>
  <si>
    <t>104-110</t>
  </si>
  <si>
    <t>116-122</t>
  </si>
  <si>
    <t>128-134</t>
  </si>
  <si>
    <t>140-146</t>
  </si>
  <si>
    <t>Яркий раздельный купальник. Фигурный бюст-топ с контрастными окантовками, переходящими в регулируемую бретель на шее и завязки на спине. Плавки классической посадки со средним боком. Купальник с ярким принтом «Капитан-осьминог» дарит летнее настроение и отлично смотрится на пляже и в воде. Модель изготовлена из мягкой эластичной ткани, которая быстро сохнет и не теряет цвет на солнце.</t>
  </si>
  <si>
    <t>x</t>
  </si>
  <si>
    <t>GP 022001</t>
  </si>
  <si>
    <t>Плавки для девочек</t>
  </si>
  <si>
    <t>мультиколор</t>
  </si>
  <si>
    <t>0220 Papavero Toscano</t>
  </si>
  <si>
    <t>92-98</t>
  </si>
  <si>
    <t>Стильные плавки классической посадки с широким боком. По задней детали модель оформлена контрастным широким поясом с легкой драпировкой и бантом. Летний цветочный принт подарит малышке яркие эмоции. Эластичная матовая ткань отлично передает насыщенность контрастирующих оттенков, прекрасно сидит и не стесняет движений.</t>
  </si>
  <si>
    <t>GM 022002</t>
  </si>
  <si>
    <t>темно-розовый/принт</t>
  </si>
  <si>
    <t>152-158</t>
  </si>
  <si>
    <t>Модный купальник для девочек. Бюст – фиксированные треугольники с мягкими чашками. Для размеров 140-146 и 152-158 предусмотрены съемные корректоры. Бюст фиксируется однотонными галстучными завязками и узким поясом под грудью, который переходит в плоские завязки на спине. По центру бюст украшен завязкой-бантом. Классические плавки по бокам оформлены галстучными завязками. Купальник выполнен в контрастной манере: принт «Маки» прекрасно сочетается с ягодным однотоном. Купальник изготовлен из современной эластичной ткани, которая красиво смотрится и не стесняет движений.</t>
  </si>
  <si>
    <t>GM 022003</t>
  </si>
  <si>
    <t>Очаровательный раздельный купальник для девочек. Бюст с мягкими чашками треугольной формы фиксируется тонкими регулируемыми бретелями и пластиковой застежкой на спине. Вырез подчеркнут галстучным бантом-завязкой. Стильные плавки комфортной посадки, с отрезными драпированными деталями. Купальник выполнен в сочетании цветочного принта «Маки» и ягодного однотона. Модель изготовлена из современной эластичной ткани, которая приятна на ощупь и гарантирует комфортную посадку.</t>
  </si>
  <si>
    <t>GR 022005</t>
  </si>
  <si>
    <t>Воздушный раздельный купальник – для маленьких леди! Бюст-топ с широкой оборкой фиксируется единой регулируемой бретелью на шее и завязками на спине. Плавки комфортной посадки со шнурками, регулирующими высоту бока. Эффектное сочетание нежного принта «Маки» и ягодного однотона делает этот купальник хитом сезона! Матовая эластичная ткань нового поколения быстро сохнет и не раздражает кожу.</t>
  </si>
  <si>
    <t>GS 022006</t>
  </si>
  <si>
    <t>Купальник слитный для девочек</t>
  </si>
  <si>
    <t>Необычный слитный купальник для маленьких принцесс. Модель на удобных бретелях с цветным пластиковым замком, замыкающим вырез на спинке. Банты на бретелях и расклешенная мини-юбочка добавит образу воздушности и легкости. Купальник выполнен из быстросохнущей ткани, которая мягко облегает тело и не стесняет движений.</t>
  </si>
  <si>
    <t>GT 022007</t>
  </si>
  <si>
    <t>Туника пляжная для девочек</t>
  </si>
  <si>
    <t>95% нейлон, 5% спандекс</t>
  </si>
  <si>
    <t>Легкая пляжная туника-пончо из мягкой эластичной сетки с антисолнечным эффектом. Благодаря завязкам по круглому вырезу, поясу на талии и эластичным манжетам изделие отлично сидит. Оригинальная модель сочетается со всеми купальниками линии и позволит без особых усилий разнообразить пляжный гардероб! Яркий цветочный принт сделает образ незабываемым!</t>
  </si>
  <si>
    <t>GR 032001</t>
  </si>
  <si>
    <t xml:space="preserve">голубой </t>
  </si>
  <si>
    <t>0320 Tiffany</t>
  </si>
  <si>
    <t>Очаровательный раздельный купальник. Ассиметричный бюст-топ с окантовками, переходящими в регулируемые двойные бретели, с завязкой на шее и застежкой на спине. Удобные плавки комфортной посадки с тонким контрастным поясом. Модель выполнена в изящном принте «Тиффани». Мерцание стразов на топе и золотая фурнитура сделают образ более праздничным! Матовая инновационная ткань безупречно передает цвета, не боится соленой воды и солнца.</t>
  </si>
  <si>
    <t>GM 032002</t>
  </si>
  <si>
    <t>Новинка сезона! Стильный раздельный купальник для девочек. Бюст – мягкие фиксированные треугольники на контрастном поясе с застежкой на спине и завязками-спагетти на шее. Бюст декорирован окантовками, дополненными разрезами, и стразами. Плавки-слипы оформлены яркими окантовками. Очаровательность принта «Тиффани» замечательно передает прочная и эластичная матовая ткань.</t>
  </si>
  <si>
    <t>GM 032003</t>
  </si>
  <si>
    <t>Популярный раздельный купальник для девочек школьного возраста. Бюст – фигурные треугольники со съемными корректорами для размеров 140-146, 152-158, оформлен окантовками, переходящими в тонкие завязки на шее. Отрезной пояс, зафиксированный металлическим кольцом, переходит в металлическую застежку на спине. Бюст декорирован стразами. Плавки оформлены кольцами и окантовками. Матовая эластичная ткань прекрасно передает красоту принта коллекции «Тиффани» и сочность однотона</t>
  </si>
  <si>
    <t>GI 032004</t>
  </si>
  <si>
    <t>Купальник-трикини для девочек</t>
  </si>
  <si>
    <t>GS 032005</t>
  </si>
  <si>
    <t>Эффектный слитный купальник. Оригинальная конструкция с двойной регулируемой бретелью на одном плече, с одинарной – на втором. На спине купальник фиксируется застёжкой, образуя круглый вырез. Однотонный низ – с комфортными срезами. Сочетание принта «Тиффани», окантовок, стразов и колец смотрится необычно! Купальник изготовлен из тонкой матовой ткани, которая не деформируется со временем и не выгорает на солнце.</t>
  </si>
  <si>
    <t>GQ 032006</t>
  </si>
  <si>
    <t>Платье пляжное для девочек</t>
  </si>
  <si>
    <t>Пляжное платье оригинального кроя из мягкой эластичной сетки. Изделие свободного силуэта с короткими рукавами и вырезом-лодочкой по горловине. Расклешенный подол ниспадает мягкими складками. Аксессуар отлично сочетается с купальниками коллекции «Тиффани».</t>
  </si>
  <si>
    <t>GSQ 042005</t>
  </si>
  <si>
    <t>Купальник-платье для девочек</t>
  </si>
  <si>
    <t>0420 Pretty Kitty</t>
  </si>
  <si>
    <t>80-86</t>
  </si>
  <si>
    <t>Неповторимый слитный купальник-платье с юбкой из лёгкой эластичной сетки, которая быстро высыхает и не стесняет движений. Модель классического кроя на широких бретелях. Купальник выполнен в комбинации тканей и контрастном дизайне: однотонный верх оформлен принтом «Pretty Kitty», юбка – рисунком «Мильфлер». Прекрасный вариант для маленьких модниц!</t>
  </si>
  <si>
    <t>GQ 042006</t>
  </si>
  <si>
    <t>Очаровательное пляжное платье из легкой микросетки. Свободная модель расклешенного силуэта с круглым вырезом и рукавами-фонариками. Коллекционный принт «Pretty Kitty» на фоне цветочного орнамента выглядит ярко и точно приведет в восторг маленьких модниц! Платье прекрасно смотрится с каждым из купальников коллекции.</t>
  </si>
  <si>
    <t>GP 052001</t>
  </si>
  <si>
    <t>голубой</t>
  </si>
  <si>
    <t>0520 Cavalletta</t>
  </si>
  <si>
    <t>Очаровательные плавки для девочек. Модель простой и удобной конструкции с широким боком и узким кантом по поясу. Бабочка-паф со стразом по центру создает эффект легкости и воздушности. Задняя деталь оформлена цветочным узором. Плавки изготовлены из матовой, эластичной, быстросохнущей ткани в ярком бирюзовом цвете, которая не теряет цвет в соленой воде и не выгорает на солнце.</t>
  </si>
  <si>
    <t>GR 052002</t>
  </si>
  <si>
    <t>Яркий раздельный купальник. Классический бюст-топ с окантовками, переходящими в тонкие регулируемые бретели, фиксируется пластиковой застёжкой на спине. Комфортные плавки с широким боком. Купальник выполнен в принте «Баттерфляй». Модель изготовлена из матовой эластичной ткани, которая прекрасно передает сочность цветов и не выгорает на солнце. Материал не стесняет движений и дарит чувство абсолютного комфорта.</t>
  </si>
  <si>
    <t>GM 052003</t>
  </si>
  <si>
    <t>темно-розовый</t>
  </si>
  <si>
    <t>Модный купальник с контрастным декором. Фигурный бюст-топ из двух наложенных друг на друга треугольников с регулируемой бретелью на шее. Крылья на спинке переходят в тонкие завязки на спине. Плавки классической посадки со средним боком и тонким эластичным поясом. Купальник украшен контрастными рюшами и бабочками-паф, которые создают летнее настроение. Купальник из эластичной матовой ткани обеспечивает превосходный комфорт.</t>
  </si>
  <si>
    <t>GR 052004</t>
  </si>
  <si>
    <t>Очаровательный раздельный купальник. Бюст-топ с широкой оборкой, ниспадающей мягкими складками, на которой эффектно выложен летний узор «Бабочка». Топ фиксируется на теле единой регулируемой бретелью на шее и завязками на спине. Классические плавки со средним боком оформлены коллекционным узором «Баттерфляй». Матовая ткань замечательно передает яркие оттенки принта и сочность однотона. Бабочка-паф завершает дизайн купальника.</t>
  </si>
  <si>
    <t>GI 052005</t>
  </si>
  <si>
    <t>Стильный купальник-трикини, который фиксируется плоскими завязками на шее и спине. Верх и комфортные плавки соединены друг с другом фигурной деталью. Купальник выполнен в ярком цветочном узоре «Баттерфляй». Прочная эластичная матовая ткань прекрасно передает яркость красок.</t>
  </si>
  <si>
    <t>GS 052006</t>
  </si>
  <si>
    <t>Слитный купальник в оригинальном дизайне. Модель с окантовками, переходящими в тонкие регулируемые бретели. Пластиковая застежка замыкает круглый вырез на спине, украшенный бабочкой-паф. Купальник оформлен узором «Баттерфляй» на сочном голубом фоне. Модель изготовлена из тонкого эластичного материала, который быстро сохнет и не выгорает на солнце.</t>
  </si>
  <si>
    <t>GP 062001</t>
  </si>
  <si>
    <t>оранжевый</t>
  </si>
  <si>
    <t>0620 Vitamin C</t>
  </si>
  <si>
    <t>Яркие плавки в контрастном дизайне для девочек. Модель классической посадки, с широким боком и яркой окантовкой по поясу. Плавки украшены контрастными оборками и принтом «Апельсиновая долька». Плавки изготовлены из мягкой быстросохнущей эластичной ткани.</t>
  </si>
  <si>
    <t>GM 062003</t>
  </si>
  <si>
    <t>Модный купальник для девочек. Бюст – мягкие треугольники с единой регулируемой бретелью на шее и застежкой на спине. Объем по спине удобно регулировать фиксатором. Бюст оформлен контрастными оборками. Классические плавки комфортной посадки декорированы резиновым принтом «Долька апельсина» и аппликацией. Купальник изготовлен из мягкой прочной эластичной ткани, которая не боится солнца и не блекнет от соленой воды.</t>
  </si>
  <si>
    <t>GR 062004</t>
  </si>
  <si>
    <t>Стильный купальник в сочных летних цветах. Бюст-топ с широкой оборкой, ниспадающей мягкими складками, украшен силиконовой нашивкой-долькой. Модель фиксируется единой плоской регулируемой бретелью и завязками на спине. Классические плавки комфортной посадки. Купальник выполнен в принте «Цитрусы» и декорирован окантовками. Быстросохнущий материал защищает кожу от вредного воздействия ультрафиолетовых лучей и ожогов, а изделие из него не выгорает на солнце и не теряет форму.</t>
  </si>
  <si>
    <t>GS 062006</t>
  </si>
  <si>
    <t>Эффектная слитная модель. Стильный купальник на тонких двойных бретелях с цветным пластиковым замком, замыкающим круглый вырез на спинке. Расклешенная мини-юбочка, встроенная по линии бёдер, придает образу очарование. Модель выполнена в сочном летнем принте «Цитрус» и оформлена окантовками. Купальник изготовлен из эластичного быстросохнущего материала. Силиконовая нашивка-долька завершает дизайн изделия.</t>
  </si>
  <si>
    <t>GJ 062007</t>
  </si>
  <si>
    <t>Болеро пляжное для девочек</t>
  </si>
  <si>
    <t>Пляжное болеро для девочек. Модель с капюшоном на завязках, рукавами-фонариками и круглыми полочками. Болеро выполнено в летнем принте «Цитрус» и украшено окантовками. Модель великолепно сочетается со всеми купальниками и плавками из коллекции «Цитрус». Болеро изготовлено из легкой быстросохнущей сетки, устойчивой к выцветанию, которая дарит эффект прохлады.</t>
  </si>
  <si>
    <t>GT 072006</t>
  </si>
  <si>
    <t>0720 Tropical wave</t>
  </si>
  <si>
    <t>92-98/104-110</t>
  </si>
  <si>
    <t>116-122/128-134</t>
  </si>
  <si>
    <t>140-146/152-158</t>
  </si>
  <si>
    <t>Пляжная туника для девочек – идеальный летний аксессуар! Модель свободного силуэта из мягкой сетки с антисолнечным эффектом. Яркое сочетание коллекционных принтов! Эластичный шнурок в прорезях подчеркивает талию и делает силуэт еще более очаровательным! Туника прекрасно сочетается со всеми купальниками коллекции.</t>
  </si>
  <si>
    <t>BX 072010</t>
  </si>
  <si>
    <t>Плавки-шорты для мальчиков</t>
  </si>
  <si>
    <t>Оригинальные плавки-шорты для мальчиков. Модель комфортной посадки с эластичным поясом и контрастным шнурком – для регулировки объема, чтобы мальчики чувствовали себя свободно. Коллекционный принт «Раптор» в сочетании с «морской полоской» интересно смотрится. Матовая эластичная ткань не выцветает, не стесняет движений и быстро сохнет.</t>
  </si>
  <si>
    <t>BX 082004</t>
  </si>
  <si>
    <t>кобальт</t>
  </si>
  <si>
    <t>0820 Pilot Strips</t>
  </si>
  <si>
    <t>Оригинальные пляжные плавки-шорты для мальчиков. Отрезной эластичный пояс дополнен потайным шнуром, который регулирует объем. Модель комфортной посадки выполнена из прочной, матовой ткани. Плавки оформлены окантовками и боковыми вставками с надписью «Pilot strips». Принт беспилотника завершает дизайн изделия.</t>
  </si>
  <si>
    <t>TP 092007</t>
  </si>
  <si>
    <t>Плавки для мальчиков</t>
  </si>
  <si>
    <t>черный</t>
  </si>
  <si>
    <t>0920 Fast Rush</t>
  </si>
  <si>
    <t>Эффектные плавки для тинейджеров. Удобная модель комфортной посадки с отрезным поясом запакованного типа и потайным шнуром – для дополнительной регулировки объема. Изделие выполнено в контрастном дизайне и оформлено надписью «HIGH VELOCITY» по передней детали. Плавки изготовлены из прочной эластичной ткани, которая быстро сохнет и не выцветает</t>
  </si>
  <si>
    <t>YS 112006</t>
  </si>
  <si>
    <t>Купальник слитный для девочек-подростков</t>
  </si>
  <si>
    <t>1120 Superstar</t>
  </si>
  <si>
    <t>32S</t>
  </si>
  <si>
    <t>34S</t>
  </si>
  <si>
    <t>36S</t>
  </si>
  <si>
    <t>Яркий слитный купальник для девочек-подростков. Оригинальная модель с мягкими чашками и внутренним поясом дарит комфортную посадку. Модель фиксируется однотонными завязками на шее и металлической застежкой-крючком на спине, образуя фигурный вырез. Низ купальника – комфортной посадки. Купальник выполнен в дизайнерском принте «Суперзвезда», который привлекает внимание. Купальник изготовлен из матовой эластичной ткани и дополнен ярко-салатовой подкладкой.</t>
  </si>
  <si>
    <t>YQ 112007</t>
  </si>
  <si>
    <t>Платье пляжное для девочек-подростков</t>
  </si>
  <si>
    <t>84% полиамид, 16% спандекс</t>
  </si>
  <si>
    <t>Пляжное платье спортивного кроя. Изделие свободно облегающего силуэта без рукавов с круглым вырезом и спиной-борцовкой. Верхние срезы оформлены окантовками. Эффектный абстрактный принт «Суперстар» замечательно смотрится на матовой эластичной ткани. Платье сочетается с купальниками коллекции и прекрасно смотрится в качестве самостоятельного аксессуара.</t>
  </si>
  <si>
    <t>YB 122002</t>
  </si>
  <si>
    <t>Купальник для девочек-подростков</t>
  </si>
  <si>
    <t>1220 Disco girl</t>
  </si>
  <si>
    <t>Оригинальный раздельный купальник для девочек-подростков. Бюст–бандо с плавающими корректорами фиксируется завязками на шее, съемными регулируемыми бретелями и металлической застежкой на спине. Плавки-шорты комфортной посадки с эластичным плоским поясом и широким боком. Силуэт купальника оформлен широкими контарстными окантовками и перемычкой. Модель выполнена в живописном принте «DISCO» и оформлена желтой подкладкой.</t>
  </si>
  <si>
    <t>YP 122003</t>
  </si>
  <si>
    <t>Необычный раздельный купальник. Бюст – топ с мягкими чашками с единой регулируемой бретелью на шее и широким эластичным поясом с застежкой-крючком. На спине имеются регулировки для комфортной посадки на период роста. Бюст декорирован перекрещивающимися окантовками. Удобные плавки на плоском эла-стичном поясе, который не впивается в кожу. Купальник оформлен принтом «DISCO» и желтой подкладкой. Модель изготовлена из плотного мерцающего материала, который не выцветает со временем и обеспечивает комфортную посадку.</t>
  </si>
  <si>
    <t>YS 122006</t>
  </si>
  <si>
    <t>Эффектный слитный купальник. Отрезной верх с мягкими чашками и широкими плоскими бретелями, фиксирующимися на спине крест-накрест. Низ – комфортной посадки. Купальник выполнен в живописном принте «DISCO», оформлен рельефами и дополнен желтой подкладкой. Блестящая эластичная ткань замечательно передает яркость и необычность рисунка, гарантирует удобную посадку и эффектный внешний вид.</t>
  </si>
  <si>
    <t>YQ 122007</t>
  </si>
  <si>
    <t>Пляжное платье с вырезом-лодочкой и короткими рукавами. Верхняя часть – свободно прилегающего силуэта – переходит в заниженную талию на резинке и короткую юбку-трапецию. Тонкий поясок подчеркивает расслабленный силуэт и дополняет образ модели. Передняя деталь украшена поп-аппринтом «DISCO GIRL». Платье изготовлено из эластичной сетки, которая дарит исключительный комфорт и не стесняет движения. Модель прекрасно сочетается с любым купальником коллекции «DISCO».</t>
  </si>
  <si>
    <t>Коллекция: Купальники 2020 Arina Festivita</t>
  </si>
  <si>
    <t>GP 012001 AF</t>
  </si>
  <si>
    <t>Купальники 2020 Arina Festivita</t>
  </si>
  <si>
    <t>0120 Bambola di porcellana</t>
  </si>
  <si>
    <t>74% нейлон, 26% спандекс</t>
  </si>
  <si>
    <t>Стильные плавки для девочек. Комфортная модель классической посадки, с широким боком. Плавки оформлены фарфоровым принтом. Дизайн изделия завершают рюши в полоску и бабочка-паф с кристаллом.</t>
  </si>
  <si>
    <t>GR 012002 AF</t>
  </si>
  <si>
    <t>Удобный пляжный ансамбль из двух предметов. Классический бюст-топ на тонких регулируемых бретелях фиксируется застёжкой на спине. Топ украшен контрастным рюшем. Плавки комфортной посадки с широким боком. Купальник оформлен бабочками-паф с кристаллами, которые создают эффект воздушности и дарят летнее настроение.</t>
  </si>
  <si>
    <t>GS 012006 AF</t>
  </si>
  <si>
    <t>Необычный слитный купальник для маленьких модниц. Модель с окантовкой, переходящей в съемные регулируемые бретели, которые фиксируются на спине разными способами. Вырез с крестообразной шнуровкой обеспечивает свободу движений. Сочетание комплементарных принтов коллекции «Фарфоровая куколка» и однотона делают дизайн купальника очень необычным. Воздушные рюши и бабочки-паф с кристаллом придают модели легкий романтический флер. Купальник выполнен из эластичной ткани с совершенной цветопередачей.</t>
  </si>
  <si>
    <t>GQ 012007 AF</t>
  </si>
  <si>
    <t>84% нейлон, 16% спандекс</t>
  </si>
  <si>
    <t>Легкое пляжное платье для отдыха. Модель летящего силуэта «трапеция», с круглым вырезом, оформленным окантовкой, и контрастными рукавами-крылышками. Модель выполнена в многомерном принте «Фарфоровая куколка». Изделие из легкого прочного охлаждающего материала не стесняет движений и дарит свежий образ. Его можно носить на пляже вместе с купальником или самостоятельно.</t>
  </si>
  <si>
    <t>GB 032003 AF</t>
  </si>
  <si>
    <t>зеленый неон/желтый неон</t>
  </si>
  <si>
    <t>0320 Samba de Janeiro</t>
  </si>
  <si>
    <t>82% полиэстер, 18% эластан</t>
  </si>
  <si>
    <t>Модный раздельный купальник с двухслойными контрастными оборками. Бюст-топ с глубоко открытой спинкой и окантовками фиксируется застежкой. По передней детали – сборка, регулируемая эластичным шнурком. Плавки глубокой посадки с тонким поясом, пуговкой и фирменной металлической подвеской. Модель выполнена из мягкой эластичной ткани и оформлена цветной подкладкой.</t>
  </si>
  <si>
    <t>GM 032004 AF</t>
  </si>
  <si>
    <t>Яркий раздельный купальник для девочек. Бюст – мягкие треугольники с глубоким V-образным вырезом, декорированным двойными контрастными оборками и маленькой пуговицей по середине. Окантовки и тонкий пояс переходят в завязки на шее и спине. Для размеров 140-146 и 152-158 предусмотрены съемные корректоры. Плавки со средним боком и контрастным поясом украшены разноцветными оборками и фирменной подвеской. Купальник выполнен из быстросохнущей эластичной ткани, которая не теряет цвет под воздействием солнца и соленой воды.</t>
  </si>
  <si>
    <t>GI 032005 AF</t>
  </si>
  <si>
    <t>Купальник трикини для девочек</t>
  </si>
  <si>
    <t>Эффектный купальник-трикини с открытой спиной. Бюст – отрезные «треугольники» с глубоким вырезом-«каплей», зафиксированным пуговицей. Модель с завязками на шее и спине. Фигурная деталь переходит в плавки комфортной посадки. Купальник изготовлен из мягкой эластичной ткани, оформлен окантовками и двойными контрастными рюшами. Металлическая фирменная подвеска завершает дизайн модели.</t>
  </si>
  <si>
    <t>GS 032006 AF</t>
  </si>
  <si>
    <t>фуксия/зеленый неон</t>
  </si>
  <si>
    <t>Нарядный слитный купальник. Модель с удобными широкими бретелями и классическим низом. Глубокий вырез на спинке зафиксирован эластичными лентами и застежкой с регулировкой. Купальник оформлен двойными контрастными рюшами, которые соединяются пуговкой на спине. Окантовки, рельефы и банты по бокам делают силуэт гармоничным. Модель изготовлена из прочной, эластичной, приятной на ощупь ткани. Цветная подкладка и металлическая фирменная подвеска завершают дизайн.</t>
  </si>
  <si>
    <t>GQ 032007 AF</t>
  </si>
  <si>
    <t>Пляжное платье-сарафан. Тонкие бретели декорированы нежными рюшами. Свободный A-силуэт дополнен нижней оборкой. Пояс-завязка оформлен бусинами. Модель выполнена из мягкой солнцезащитной сетки в яркой графике «Бразильская полоска». Платье – прекрасное дополнение каждого купальника коллекции – призвано сделать летний образ эффектным!</t>
  </si>
  <si>
    <t>GP 042001 AF</t>
  </si>
  <si>
    <t>черно-белая клетка</t>
  </si>
  <si>
    <t>0420 Сouture picnic</t>
  </si>
  <si>
    <t>Очаровательные плавки для девочек. Модель комфортной посадки со средним боком выполнена из нежной ткани и украшена объёмными цветами по контрастному поясу. Принт «Французская клетка» смотрится утонченно и изысканно.</t>
  </si>
  <si>
    <t>GP 042002 AF</t>
  </si>
  <si>
    <t>Оригинальные плавки-юбка для девочек. Модель выполнена в принте «Французская клетка». Контрастный пояс и оригинальный объемный цветок дарят образу интересное прочтение. Металлическая фирменная подвеска завершает дизайн. Плавки изготовлены из мягкой эластичной ткани, очень приятной на ощупь.</t>
  </si>
  <si>
    <t>GR 042003 AF</t>
  </si>
  <si>
    <t>Эффектный купальник из двух предметов. Стильный топ с широкими бретелями фиксируется на спине удобной пластиковой застёжкой. Плавки со средним боком комфортной посадки. Купальник украшен контрастными вставками, а топ – объемным цветком. Ягодные детали прекрасно сочетаются с принтом «Французская клетка», подчеркивая его аристократичность! Фирменная металлическая подвеска завершает дизайн.</t>
  </si>
  <si>
    <t>GB 042004 AF</t>
  </si>
  <si>
    <t>Яркий раздельный купальник. Бюст – бандо с боковыми каркасами, малиновыми завязками и «галстуками» на спине. Модель украшена контрастными вставками и объемными цветками, которые смотрятся очень необычно на черно-белой клетке. Классические плавки с малиновыми завязками – для регулировки ширины бока. Модель изготовлена из мягкого эластичного материала, который долго сохраняет безупречный внешний вид. Купальник украшен фирменной подвеской</t>
  </si>
  <si>
    <t>GM 042005 AF</t>
  </si>
  <si>
    <t>Элегантный раздельный купальник для юных модниц. Бюст – фиксированные мягкие треугольники на регулируемой шейной бретели и пластиковой застёжкой на спине. По вырезу бюст оформлен объемными цветками. Плавки – комфортной посадки со средним боком. Сочетание классического принта «Французская клетка» и ягодный декор подарит летнее настроение! Фирменная металлическая подвеска завершает дизайн. Модель изготовлена из эластичной быстросохнущей тонкой ткани.</t>
  </si>
  <si>
    <t>GM 042006 AF</t>
  </si>
  <si>
    <t>Стильный раздельный купальник. Бюст – мягкие подвижные треугольники на завязках с двойным поясом под грудью, переходящим в галстучные завязки на спине. В центре бюст оформлен объемным цветком. Классические плавки со средним боком прекрасно сидят. Купальник оформлен графичным принтом «Французская клетка», который является прямой отсылкой к высокой моде, а контрастные детали делают баланс идеальным. Эластичные зигзагообразные швы не впиваются в кожу ребенка.</t>
  </si>
  <si>
    <t>GQ 042008 AF</t>
  </si>
  <si>
    <t>Стильное пляжное платье! Модель без рукавов с капюшоном на завязках, с заниженной талией и расклешенной юбкой. Платье выполнено в принте «Французская клетка», декорировано окантовками и поясом в летнем ягодном оттенке. Платье сочетается с любым купальником коллекции «Пикник от кутюр» и сделает летний образ утонченным!</t>
  </si>
  <si>
    <t>Коллекция: Купальники 2019 Arina Festivita</t>
  </si>
  <si>
    <t>GS 011905 AF</t>
  </si>
  <si>
    <t>Купальник для девочек слитный</t>
  </si>
  <si>
    <t>темно-синий/принт</t>
  </si>
  <si>
    <t>Купальники 2019 Arina Festivita</t>
  </si>
  <si>
    <t>0119 Yacht-Club</t>
  </si>
  <si>
    <t>72% полиамид, 28% эластан</t>
  </si>
  <si>
    <t>104/110</t>
  </si>
  <si>
    <t>116/122</t>
  </si>
  <si>
    <t>128/134</t>
  </si>
  <si>
    <t>140/146</t>
  </si>
  <si>
    <t>152/158</t>
  </si>
  <si>
    <t>Слитный купальник для девочек в оригинальном художественном решении. Модель на регулируемых отстегивающихся бретелях фиксируется на металлическую застежку, которая замыкает глубокий овальный вырез на спинке. Купальник по верхним срезам оформлен окантовками. Принт «Яхт-клуб» в разных своих вариациях украшает переднюю и заднюю детали и прекрасно смотрится с однотоном. Фирменная буква-подвеска завершает дизайн модели. Купальник изготовлен из ткани Eurojersey Sensitive.</t>
  </si>
  <si>
    <t>YO 031907 AF</t>
  </si>
  <si>
    <t>Комбинезон пляжный для девочек-подростков</t>
  </si>
  <si>
    <t>хаки</t>
  </si>
  <si>
    <t>0319 I love cats!</t>
  </si>
  <si>
    <t>32</t>
  </si>
  <si>
    <t>34</t>
  </si>
  <si>
    <t>36</t>
  </si>
  <si>
    <t>Новое решение для пляжного отдыха! Стильный комбинезон для девочек-подростков. Верхняя деталь – майка на двойных бретелях, с вырезом-лодочкой спереди, глубокими проймами и открытой спиной. Передняя деталь оформлена разрезом. Все срезы декорированы окантовками. Низ – брюки-зуавы, дополненные ярким поясом с металлической пряжкой. Модель изготовлена из тонкой эластичной ткани нового поколения, которая не сковывает движений и дарит абсолютный комфорт. Комбинезон идеально сочетается с коллекционным топом, его можно носить также с любыми спортивными бюстами и футболками.</t>
  </si>
  <si>
    <t>YD 041901 AF</t>
  </si>
  <si>
    <t>Купальник для девочек-подростков+ шорты</t>
  </si>
  <si>
    <t>0419 Summer Sports</t>
  </si>
  <si>
    <t>72% полиамид, 28% эластан/ 94% полиэстер, 6% спандекс</t>
  </si>
  <si>
    <t>Новинка! Комплект для пляжа из трех предметов. Бюст — мягкие дублированные треугольники с однотонной регулируемой бретелью на шее. Широкий эластичный пояс с надписью «Sport Glamour» имеет регулировку с фиксацией на крючок и дарит идеальную посадку. Классические плавки со средним боком украшены фирменной металлической подвеской. Купальник выполнен в принте «Туканы» и дополнен желтой подкладкой. Легкие пляжные мини-шорты из эффектной сетки с фирменным эластичным поясом завершают образ.</t>
  </si>
  <si>
    <t>Коллекция: Купальники 2019 Arina+Nirey</t>
  </si>
  <si>
    <t>GM 041902</t>
  </si>
  <si>
    <t>салатовый/ принт</t>
  </si>
  <si>
    <t>Купальники 2019 Arina+Nirey</t>
  </si>
  <si>
    <t>0419 Iсе cream Party</t>
  </si>
  <si>
    <t>Яркий раздельный купальник для девочек. Бюст треугольной формы с мягкими чашками фиксируется регулируемыми бретелями и пластиковой застежкой на спине. Стильные плавки комфортной посадки, с отрезными бочками и драпировкой. Купальник выполнен в незабываемом сочетании разноцветного принта «Ice cream» и салатового однотона. Модель создает летнее настроение и дарит яркие эмоции!</t>
  </si>
  <si>
    <t>GS 061905</t>
  </si>
  <si>
    <t>0619 Strawberry</t>
  </si>
  <si>
    <t>92/98</t>
  </si>
  <si>
    <t>Эффектная слитная модель для маленьких девочек. Стильный купальник на тонких двойных бретелях с цветным пластиковым замком, замыкающим круглый вырез на спинке. Расклешенная мини-юбочка, встроенная по линии бёдер, придает образу очарование. Модель выполнена в сочном летнем принте «Земляничная поляна» и оформлена окантовками. Травянисто-зеленая подкладка и цветки-паф на бретелях завершают дизайн модели. Матовая ткань Opachi-Matt от Carvico благодаря эластичным свойствам прекрасно сидит и смотрится на теле.</t>
  </si>
  <si>
    <t>Коллекция: Купальники 2018 Arina Festivita</t>
  </si>
  <si>
    <t>GP 031801 AF</t>
  </si>
  <si>
    <t>Купальники 2018 Arina Festivita</t>
  </si>
  <si>
    <t>0318 Santorini</t>
  </si>
  <si>
    <t xml:space="preserve">Великолепные юбка-плавки для маленьких девочек. Простая, удобная конструкция с универсальной посадкой. Плавки на контрастном отрезном поясе выполнены в модном мозаичном принте «Санторини», а юбка – в поместном багетном принте. Модель оформлена золотой подвеской. Ткань евроджерси дарит прекрасные ощущения. </t>
  </si>
  <si>
    <t>GR 031802 AF</t>
  </si>
  <si>
    <t xml:space="preserve">Очаровательный раздельный купальник. Бюст - топ с широкой драпировкой, которая ниспадает мягкими складками, оформлен принтом «Модные подруги». Изделие с тонкими бретелями, которые фиксируются крест-накрест на спине и переходят в тонкие плоские завязки. Стильные плавки классической посадки в мозаичном принте, с двойными багетными перемычками по бокам. Металлическая фирменная подвеска-корона подчеркивает принадлежность к люксовому бренду ARINA FESTIVITA. </t>
  </si>
  <si>
    <t>YD/YCL 041804 AF</t>
  </si>
  <si>
    <t>Купальник для девочек-подростков+плавки</t>
  </si>
  <si>
    <t>0418 Emoji</t>
  </si>
  <si>
    <t>78% полиэстер, 22% эластан</t>
  </si>
  <si>
    <t>Новая модель! Яркий комплект из трех предметов. Эффектный купальник-трикини в контрастном сочетании флуоресцентных оттенков. Бюст – дублированные тонким поролоном чашки фиксируется регулируемыми бретелями и металлической застежкой на спине. Низ комфортной посадки соединен с бюстом фигурным якорем с помощью металлического крючка и перемычки. Купальник дополнен плавками комфортной посадки со средним боком в комбинации неоновых оттенков. Модель декорирована кантами, нашивками, разноцветными резиновыми принтами в стилистике коллекции. Золотая фирменная корона-подвеска завершают дизайн комплекта.</t>
  </si>
  <si>
    <t>YDB 041805 AF</t>
  </si>
  <si>
    <t xml:space="preserve">Новая модель! Модный раздельный купальник в ярких неоновых оттенках в стиле «спорт-гламур». Бюст – бандо, дублированный тонким поролоном, с боковыми каркасами, фиксируется при помощи съемных плоских завязок на шее и золотой застежки на спине. Модель оформлена крупной пластиковой молнией по центру. Плавки классической посадки со средним бочком украшены фирменной подвеской. Купальник выполнен в эффектном сочетании цветов, украшен принтами в стиле коллекции, контрастными рельефами и окантовками. Яркая подкладка завершает дизайн модели. </t>
  </si>
  <si>
    <t>YQ 041807 AF</t>
  </si>
  <si>
    <t xml:space="preserve">Новая модель! Яркое расклешенное платье с завышенной талией для пляжа и отдыха Верх – бандо с дублированными поролоновыми чашками, боковыми каркасами и пластиковой молнией по центру. Фиксируется с помощью съемных завязок и металлической застежки, образуя вырез на спине. Низ – трапециевидной формы длиной выше колен. Платье выполнено в сочетании неоновых оттенков и украшено рельефами и окантовками. Разноцветные принты «Эмодзи» в стилистике коллекции и подвеска-корона привлекают внимание и дарят неповторимый вид. Инновационный материал сохраняет яркость неоновых красок, которые прекрасно подчеркивают даже легкий загар! </t>
  </si>
  <si>
    <t>YF 041808 AF</t>
  </si>
  <si>
    <t>Бомбер пляжный для девочек</t>
  </si>
  <si>
    <t>94% полиэстер, 6% спандекс / 78% полиэстер, 22% эластан</t>
  </si>
  <si>
    <t>UN</t>
  </si>
  <si>
    <t xml:space="preserve">Яркий бомбер для девочек-подростков - идеальный аксессуар для пляжа и отдыха. Модель дополнена капюшоном на кулисках с металлическими сердечками-фиксаторами. Прорезиненные манжеты и подол помогают изделию прекрасно сидеть на фигуре. Бомбер застегивается на крупную пластиковую молнию. Изделие выполнено в комбинации ярких цветов и оформлено металлической подвеской-короной. Спинка декорирована мультяшными принтами в стиле эмодзи, которые придают образу летнее настроение! Модель изготовлена в комбинации сетки и евроджерси. </t>
  </si>
  <si>
    <t>Коллекция: Купальники дет AF предыдущих лет</t>
  </si>
  <si>
    <t>GAO 0309 AF A - sky</t>
  </si>
  <si>
    <t>Ободок для девочек</t>
  </si>
  <si>
    <t>Купальники дет AF предыдущих лет</t>
  </si>
  <si>
    <t>0315 Bubble baby</t>
  </si>
  <si>
    <t>100% полиэстер</t>
  </si>
  <si>
    <t>Стильный аксессуар для девочки – изящный ободок. Он станет прекрасным дополнением к повседневному образу. Удобный и прочный каркас изделия украшен лентами в клетку, образующими очаровательный цветок. Цвет: голубой, желтый, розовый.</t>
  </si>
  <si>
    <t>GAO 0309 AF B - yellow</t>
  </si>
  <si>
    <t>жёлтый</t>
  </si>
  <si>
    <t>GM 031701 AF Brie - multicolor</t>
  </si>
  <si>
    <t>0317 AF Butterflies wild</t>
  </si>
  <si>
    <t xml:space="preserve">Детский раздельный купальник удобной посадки. Бюст – мягкие, фиксированные треугольники с тонкими завязками на шее и золотой металлической застежкой на спине. Классические плавки с узким бочком оформлены золотой подвеской-короной. Принт «Дикие бабочки» и яркая цветная подкладка делают купальник хитом сезона! </t>
  </si>
  <si>
    <t>GHN 041506 AF Ricca - multicolor</t>
  </si>
  <si>
    <t>Пляжный комплект для девочек (болеро + юбка)</t>
  </si>
  <si>
    <t>0415 Regatta’s star</t>
  </si>
  <si>
    <t xml:space="preserve">Детский пляжный комплект. Очаровательное белое балеро с короткими рукавами декорировано синей окантовкой на рукавах и золотыми пуговками, а также нашивкой-гербом по задней детали. И кокетливая юбка в густую складку на однотонном поясе, украшенном золотыми пуговками и нашивкой-гербом. Юбка выполнена глубоком синем цвете с принтом «Штурвалы». Комплект великолепно дополняет любой купальник коллекции. </t>
  </si>
  <si>
    <t>Коллекция: Купальники дет AN предыдущих лет</t>
  </si>
  <si>
    <t>GQ 021707 Orchidea</t>
  </si>
  <si>
    <t>Пляжное платье для девочек</t>
  </si>
  <si>
    <t>Купальники дет AN предыдущих лет</t>
  </si>
  <si>
    <t>0217 Forget-me-not</t>
  </si>
  <si>
    <t>Детский пляжный сарафан свободного кроя, укороченного типа, из мягкой эластичной солнцезащитной сетки. Гофрированная полоса деликатно удерживает платье по лифу. Мягкий гофрированный пояс, подчеркивающий талию, дополнен тонкой завязкой-спагетти. Изюминка этого изделия в сочетании нежного принта «Незабудка» и контрастных бретелей, пояса, окантовки и рисунка, который органично становится частью «цветочного поля».</t>
  </si>
  <si>
    <t>GMH 031606 Floral</t>
  </si>
  <si>
    <t>Купальник для девочек (бюст, плавки, шорты)</t>
  </si>
  <si>
    <t>0316 Love story</t>
  </si>
  <si>
    <t>87% нейлон, 13% эластан</t>
  </si>
  <si>
    <t>Пляжный комплект для девочек школьного возраста из трех предметов. Бюст – мягкие треугольники со съемными корректорами на галстучных завязках фиксируется застежкой на спине. Декорирован двойными оборками и розеттой по центру бюста. Плавки-танга средней посадки с контрастными окантовками и двойными планками по бокам. Короткие облегающие шорты комфортной посадки с имитацией клапана-застежки и поясом запакованного типа. Модель дополнена шлевками по поясу и задними карманами, которые декорированы резиновым принтом «Птички» и фигурными стразами. Сочетание двух модных принтов-компаньонов, несомненно, понравится юным модницам.</t>
  </si>
  <si>
    <t>GQ 031607 Twiggi</t>
  </si>
  <si>
    <t>Новая модель! Детское платье-сарафан на тонких бретелях, декорированных очаровательными рюшами. Свободный трапециевидный силуэт с нижней оборкой можно подчеркивать поясом-завязкой из микрофибры. Модель выполнена из мягкой солнцезащитной сетки в принте «Цветочные мечты» и украшена пышной розеттой с пуговичной серединкой. Является прекрасным дополнением любого купальника коллекции.</t>
  </si>
  <si>
    <t>GQ 131607 Khadija</t>
  </si>
  <si>
    <t>1316 Sunshine Island</t>
  </si>
  <si>
    <t>Новинка сезона! Пляжный аксессуар для девочек разного возраста - туника свободного кроя. Верх модели напоминает майку-борцовку, а подол слегка расклешен. Туника в принте «Солнечный остров» выполнена из инновационной тонкой ткани, которая обладает охлаждающим эффектом. По задней детали подол дополнен оборкой.</t>
  </si>
  <si>
    <t>GQ 131708 Wilds</t>
  </si>
  <si>
    <t>1317 Jelly Berry</t>
  </si>
  <si>
    <t xml:space="preserve">Пляжная юбка-сарафан расклешенного силуэта из мягкой солнцезащитной сетки для девочек разных возрастов. Широкая кокетка-гофре с простёжкой на тонкой резинке переходит в полотнище короткого сарафана, который завершается оборкой, обработанной контрастным оверлоком. Аксессуар великолепно сидит и идеально сочетается со всеми купальниками коллекции «Ягодное варенье».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</si>
</sst>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</font>
    <font>
      <sz val="10"/>
      <name val="Arial Cyr"/>
    </font>
    <font>
      <u/>
      <sz val="10"/>
      <color indexed="12"/>
      <name val="Arial Cy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0"/>
      <color rgb="FFFFFF99"/>
      <name val="Arial Cyr"/>
    </font>
    <font>
      <u/>
      <sz val="10"/>
      <color rgb="FF2424FF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77">
    <xf numFmtId="0" fontId="5" fillId="0" borderId="0" xfId="0" applyNumberFormat="1" applyFont="1" applyFill="1" applyBorder="1" applyAlignment="1">
      <alignment vertical="top"/>
      <protection locked="0"/>
    </xf>
    <xf numFmtId="0" fontId="0" fillId="0" borderId="0" xfId="0" applyNumberFormat="1" applyFont="1" applyFill="1" applyBorder="1" applyProtection="1">
      <alignment vertical="top"/>
    </xf>
    <xf numFmtId="0" fontId="2" fillId="0" borderId="0" xfId="0" applyNumberFormat="1" applyFont="1" applyFill="1" applyBorder="1" applyProtection="1">
      <alignment vertical="top"/>
    </xf>
    <xf numFmtId="0" fontId="6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Protection="1">
      <alignment vertical="top"/>
    </xf>
    <xf numFmtId="0" fontId="7" fillId="0" borderId="0" xfId="0" applyNumberFormat="1" applyFont="1" applyFill="1" applyBorder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Protection="1">
      <alignment vertical="top"/>
    </xf>
    <xf numFmtId="4" fontId="0" fillId="0" borderId="0" xfId="0" applyNumberFormat="1" applyFont="1" applyFill="1" applyBorder="1" applyProtection="1">
      <alignment vertical="top"/>
    </xf>
    <xf numFmtId="0" fontId="10" fillId="0" borderId="0" xfId="0" applyNumberFormat="1" applyFont="1" applyFill="1" applyBorder="1" applyProtection="1">
      <alignment vertical="top"/>
    </xf>
    <xf numFmtId="0" fontId="11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Protection="1">
      <alignment vertical="top"/>
    </xf>
    <xf numFmtId="0" fontId="3" fillId="0" borderId="0" xfId="0" applyNumberFormat="1" applyFont="1" applyFill="1" applyBorder="1" applyProtection="1">
      <alignment vertical="top"/>
    </xf>
    <xf numFmtId="3" fontId="3" fillId="0" borderId="0" xfId="0" applyNumberFormat="1" applyFont="1" applyFill="1" applyBorder="1" applyProtection="1">
      <alignment vertical="top"/>
    </xf>
    <xf numFmtId="4" fontId="3" fillId="0" borderId="0" xfId="0" applyNumberFormat="1" applyFont="1" applyFill="1" applyBorder="1" applyProtection="1">
      <alignment vertical="top"/>
    </xf>
    <xf numFmtId="0" fontId="9" fillId="0" borderId="0" xfId="0" applyNumberFormat="1" applyFont="1" applyFill="1" applyBorder="1" applyProtection="1">
      <alignment vertical="top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3" fontId="2" fillId="2" borderId="2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Protection="1">
      <alignment vertical="top"/>
    </xf>
    <xf numFmtId="0" fontId="13" fillId="0" borderId="0" xfId="0" applyNumberFormat="1" applyFont="1" applyFill="1" applyBorder="1" applyProtection="1">
      <alignment vertical="top"/>
    </xf>
    <xf numFmtId="0" fontId="8" fillId="0" borderId="3" xfId="0" applyNumberFormat="1" applyFont="1" applyFill="1" applyBorder="1" applyProtection="1">
      <alignment vertical="top"/>
    </xf>
    <xf numFmtId="0" fontId="3" fillId="3" borderId="4" xfId="0" applyNumberFormat="1" applyFont="1" applyFill="1" applyBorder="1" applyProtection="1">
      <alignment vertical="top"/>
    </xf>
    <xf numFmtId="0" fontId="3" fillId="0" borderId="5" xfId="0" applyNumberFormat="1" applyFont="1" applyFill="1" applyBorder="1" applyProtection="1">
      <alignment vertical="top"/>
    </xf>
    <xf numFmtId="0" fontId="0" fillId="0" borderId="5" xfId="0" applyNumberFormat="1" applyFont="1" applyFill="1" applyBorder="1" applyProtection="1">
      <alignment vertical="top"/>
    </xf>
    <xf numFmtId="0" fontId="3" fillId="4" borderId="4" xfId="0" applyNumberFormat="1" applyFont="1" applyFill="1" applyBorder="1" applyProtection="1">
      <alignment vertical="top"/>
    </xf>
    <xf numFmtId="0" fontId="0" fillId="3" borderId="6" xfId="0" applyNumberFormat="1" applyFont="1" applyFill="1" applyBorder="1" applyProtection="1">
      <alignment vertical="top"/>
    </xf>
    <xf numFmtId="0" fontId="0" fillId="4" borderId="6" xfId="0" applyNumberFormat="1" applyFont="1" applyFill="1" applyBorder="1" applyProtection="1">
      <alignment vertical="top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2" fillId="5" borderId="6" xfId="0" applyNumberFormat="1" applyFont="1" applyFill="1" applyBorder="1" applyAlignment="1" applyProtection="1">
      <alignment vertical="center"/>
    </xf>
    <xf numFmtId="0" fontId="0" fillId="5" borderId="6" xfId="0" applyNumberFormat="1" applyFont="1" applyFill="1" applyBorder="1" applyAlignment="1" applyProtection="1">
      <alignment vertical="center" wrapText="1"/>
    </xf>
    <xf numFmtId="0" fontId="0" fillId="5" borderId="7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Protection="1">
      <alignment vertical="top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Protection="1">
      <alignment vertical="top"/>
    </xf>
    <xf numFmtId="0" fontId="0" fillId="0" borderId="0" xfId="0" applyNumberFormat="1" applyFont="1" applyFill="1" applyBorder="1" applyProtection="1">
      <alignment vertical="top"/>
    </xf>
    <xf numFmtId="3" fontId="14" fillId="0" borderId="0" xfId="0" applyNumberFormat="1" applyFont="1" applyFill="1" applyBorder="1" applyAlignment="1" applyProtection="1">
      <alignment horizontal="right"/>
    </xf>
    <xf numFmtId="3" fontId="14" fillId="0" borderId="9" xfId="0" applyNumberFormat="1" applyFont="1" applyFill="1" applyBorder="1" applyAlignment="1" applyProtection="1">
      <alignment horizontal="right"/>
    </xf>
    <xf numFmtId="4" fontId="14" fillId="0" borderId="10" xfId="0" applyNumberFormat="1" applyFont="1" applyFill="1" applyBorder="1" applyAlignment="1" applyProtection="1">
      <alignment horizontal="right"/>
    </xf>
    <xf numFmtId="0" fontId="2" fillId="5" borderId="4" xfId="0" applyNumberFormat="1" applyFont="1" applyFill="1" applyBorder="1" applyAlignment="1" applyProtection="1">
      <alignment vertical="center"/>
    </xf>
    <xf numFmtId="49" fontId="4" fillId="6" borderId="11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wrapText="1"/>
    </xf>
    <xf numFmtId="49" fontId="4" fillId="7" borderId="11" xfId="0" applyNumberFormat="1" applyFont="1" applyFill="1" applyBorder="1" applyAlignment="1" applyProtection="1">
      <alignment horizontal="center" vertical="center" wrapText="1"/>
    </xf>
    <xf numFmtId="3" fontId="4" fillId="8" borderId="12" xfId="0" applyNumberFormat="1" applyFont="1" applyFill="1" applyBorder="1" applyAlignment="1" applyProtection="1">
      <alignment horizontal="center" vertical="center"/>
    </xf>
    <xf numFmtId="1" fontId="4" fillId="0" borderId="13" xfId="0" applyNumberFormat="1" applyFont="1" applyFill="1" applyBorder="1" applyAlignment="1" applyProtection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</xf>
    <xf numFmtId="3" fontId="1" fillId="0" borderId="13" xfId="0" applyNumberFormat="1" applyFont="1" applyFill="1" applyBorder="1" applyAlignment="1" applyProtection="1">
      <alignment horizontal="center" vertical="center"/>
    </xf>
    <xf numFmtId="4" fontId="1" fillId="0" borderId="14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left"/>
    </xf>
    <xf numFmtId="0" fontId="3" fillId="4" borderId="6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1" Type="http://schemas.openxmlformats.org/officeDocument/2006/relationships/image" Target="../media/image1.pn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0</xdr:rowOff>
    </xdr:to>
    <xdr:pic>
      <xdr:nvPicPr>
        <xdr:cNvPr id="1025" name="Picture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6775" cy="1009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</xdr:colOff>
      <xdr:row>13</xdr:row>
      <xdr:rowOff>19050</xdr:rowOff>
    </xdr:from>
    <xdr:to>
      <xdr:col>5</xdr:col>
      <xdr:colOff>942975</xdr:colOff>
      <xdr:row>14</xdr:row>
      <xdr:rowOff>1057275</xdr:rowOff>
    </xdr:to>
    <xdr:pic>
      <xdr:nvPicPr>
        <xdr:cNvPr id="2" name="Image_6_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</xdr:row>
      <xdr:rowOff>19050</xdr:rowOff>
    </xdr:from>
    <xdr:to>
      <xdr:col>5</xdr:col>
      <xdr:colOff>942975</xdr:colOff>
      <xdr:row>32</xdr:row>
      <xdr:rowOff>1057275</xdr:rowOff>
    </xdr:to>
    <xdr:pic>
      <xdr:nvPicPr>
        <xdr:cNvPr id="3" name="Image_6_3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86</xdr:row>
      <xdr:rowOff>19050</xdr:rowOff>
    </xdr:from>
    <xdr:to>
      <xdr:col>5</xdr:col>
      <xdr:colOff>942975</xdr:colOff>
      <xdr:row>87</xdr:row>
      <xdr:rowOff>1057275</xdr:rowOff>
    </xdr:to>
    <xdr:pic>
      <xdr:nvPicPr>
        <xdr:cNvPr id="4" name="Image_6_8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37</xdr:row>
      <xdr:rowOff>19050</xdr:rowOff>
    </xdr:from>
    <xdr:to>
      <xdr:col>5</xdr:col>
      <xdr:colOff>942975</xdr:colOff>
      <xdr:row>38</xdr:row>
      <xdr:rowOff>1057275</xdr:rowOff>
    </xdr:to>
    <xdr:pic>
      <xdr:nvPicPr>
        <xdr:cNvPr id="5" name="Image_6_3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150</xdr:row>
      <xdr:rowOff>19050</xdr:rowOff>
    </xdr:from>
    <xdr:to>
      <xdr:col>5</xdr:col>
      <xdr:colOff>942975</xdr:colOff>
      <xdr:row>151</xdr:row>
      <xdr:rowOff>1057275</xdr:rowOff>
    </xdr:to>
    <xdr:pic>
      <xdr:nvPicPr>
        <xdr:cNvPr id="6" name="Image_6_151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</xdr:row>
      <xdr:rowOff>19050</xdr:rowOff>
    </xdr:from>
    <xdr:to>
      <xdr:col>5</xdr:col>
      <xdr:colOff>942975</xdr:colOff>
      <xdr:row>20</xdr:row>
      <xdr:rowOff>1057275</xdr:rowOff>
    </xdr:to>
    <xdr:pic>
      <xdr:nvPicPr>
        <xdr:cNvPr id="7" name="Image_6_2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79</xdr:row>
      <xdr:rowOff>19050</xdr:rowOff>
    </xdr:from>
    <xdr:to>
      <xdr:col>5</xdr:col>
      <xdr:colOff>942975</xdr:colOff>
      <xdr:row>80</xdr:row>
      <xdr:rowOff>1057275</xdr:rowOff>
    </xdr:to>
    <xdr:pic>
      <xdr:nvPicPr>
        <xdr:cNvPr id="8" name="Image_6_80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144</xdr:row>
      <xdr:rowOff>19050</xdr:rowOff>
    </xdr:from>
    <xdr:to>
      <xdr:col>5</xdr:col>
      <xdr:colOff>942975</xdr:colOff>
      <xdr:row>145</xdr:row>
      <xdr:rowOff>1057275</xdr:rowOff>
    </xdr:to>
    <xdr:pic>
      <xdr:nvPicPr>
        <xdr:cNvPr id="9" name="Image_6_145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61</xdr:row>
      <xdr:rowOff>19050</xdr:rowOff>
    </xdr:from>
    <xdr:to>
      <xdr:col>5</xdr:col>
      <xdr:colOff>942975</xdr:colOff>
      <xdr:row>62</xdr:row>
      <xdr:rowOff>1057275</xdr:rowOff>
    </xdr:to>
    <xdr:pic>
      <xdr:nvPicPr>
        <xdr:cNvPr id="10" name="Image_6_62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43</xdr:row>
      <xdr:rowOff>19050</xdr:rowOff>
    </xdr:from>
    <xdr:to>
      <xdr:col>5</xdr:col>
      <xdr:colOff>942975</xdr:colOff>
      <xdr:row>44</xdr:row>
      <xdr:rowOff>1057275</xdr:rowOff>
    </xdr:to>
    <xdr:pic>
      <xdr:nvPicPr>
        <xdr:cNvPr id="11" name="Image_6_44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55</xdr:row>
      <xdr:rowOff>19050</xdr:rowOff>
    </xdr:from>
    <xdr:to>
      <xdr:col>5</xdr:col>
      <xdr:colOff>942975</xdr:colOff>
      <xdr:row>56</xdr:row>
      <xdr:rowOff>1057275</xdr:rowOff>
    </xdr:to>
    <xdr:pic>
      <xdr:nvPicPr>
        <xdr:cNvPr id="12" name="Image_6_56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67</xdr:row>
      <xdr:rowOff>19050</xdr:rowOff>
    </xdr:from>
    <xdr:to>
      <xdr:col>5</xdr:col>
      <xdr:colOff>942975</xdr:colOff>
      <xdr:row>68</xdr:row>
      <xdr:rowOff>1057275</xdr:rowOff>
    </xdr:to>
    <xdr:pic>
      <xdr:nvPicPr>
        <xdr:cNvPr id="13" name="Image_6_68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121</xdr:row>
      <xdr:rowOff>19050</xdr:rowOff>
    </xdr:from>
    <xdr:to>
      <xdr:col>5</xdr:col>
      <xdr:colOff>942975</xdr:colOff>
      <xdr:row>122</xdr:row>
      <xdr:rowOff>1057275</xdr:rowOff>
    </xdr:to>
    <xdr:pic>
      <xdr:nvPicPr>
        <xdr:cNvPr id="14" name="Image_6_122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139</xdr:row>
      <xdr:rowOff>19050</xdr:rowOff>
    </xdr:from>
    <xdr:to>
      <xdr:col>5</xdr:col>
      <xdr:colOff>942975</xdr:colOff>
      <xdr:row>140</xdr:row>
      <xdr:rowOff>1057275</xdr:rowOff>
    </xdr:to>
    <xdr:pic>
      <xdr:nvPicPr>
        <xdr:cNvPr id="15" name="Image_6_140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102</xdr:row>
      <xdr:rowOff>19050</xdr:rowOff>
    </xdr:from>
    <xdr:to>
      <xdr:col>5</xdr:col>
      <xdr:colOff>942975</xdr:colOff>
      <xdr:row>103</xdr:row>
      <xdr:rowOff>1057275</xdr:rowOff>
    </xdr:to>
    <xdr:pic>
      <xdr:nvPicPr>
        <xdr:cNvPr id="16" name="Image_6_103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49</xdr:row>
      <xdr:rowOff>19050</xdr:rowOff>
    </xdr:from>
    <xdr:to>
      <xdr:col>5</xdr:col>
      <xdr:colOff>942975</xdr:colOff>
      <xdr:row>50</xdr:row>
      <xdr:rowOff>1057275</xdr:rowOff>
    </xdr:to>
    <xdr:pic>
      <xdr:nvPicPr>
        <xdr:cNvPr id="17" name="Image_6_50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96</xdr:row>
      <xdr:rowOff>19050</xdr:rowOff>
    </xdr:from>
    <xdr:to>
      <xdr:col>5</xdr:col>
      <xdr:colOff>942975</xdr:colOff>
      <xdr:row>97</xdr:row>
      <xdr:rowOff>1057275</xdr:rowOff>
    </xdr:to>
    <xdr:pic>
      <xdr:nvPicPr>
        <xdr:cNvPr id="18" name="Image_6_97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</xdr:row>
      <xdr:rowOff>19050</xdr:rowOff>
    </xdr:from>
    <xdr:to>
      <xdr:col>5</xdr:col>
      <xdr:colOff>942975</xdr:colOff>
      <xdr:row>16</xdr:row>
      <xdr:rowOff>1057275</xdr:rowOff>
    </xdr:to>
    <xdr:pic>
      <xdr:nvPicPr>
        <xdr:cNvPr id="19" name="Image_6_16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</xdr:row>
      <xdr:rowOff>19050</xdr:rowOff>
    </xdr:from>
    <xdr:to>
      <xdr:col>5</xdr:col>
      <xdr:colOff>942975</xdr:colOff>
      <xdr:row>26</xdr:row>
      <xdr:rowOff>1057275</xdr:rowOff>
    </xdr:to>
    <xdr:pic>
      <xdr:nvPicPr>
        <xdr:cNvPr id="20" name="Image_6_26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126</xdr:row>
      <xdr:rowOff>19050</xdr:rowOff>
    </xdr:from>
    <xdr:to>
      <xdr:col>5</xdr:col>
      <xdr:colOff>942975</xdr:colOff>
      <xdr:row>127</xdr:row>
      <xdr:rowOff>1057275</xdr:rowOff>
    </xdr:to>
    <xdr:pic>
      <xdr:nvPicPr>
        <xdr:cNvPr id="21" name="Image_6_127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114</xdr:row>
      <xdr:rowOff>19050</xdr:rowOff>
    </xdr:from>
    <xdr:to>
      <xdr:col>5</xdr:col>
      <xdr:colOff>942975</xdr:colOff>
      <xdr:row>115</xdr:row>
      <xdr:rowOff>1057275</xdr:rowOff>
    </xdr:to>
    <xdr:pic>
      <xdr:nvPicPr>
        <xdr:cNvPr id="22" name="Image_6_115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108</xdr:row>
      <xdr:rowOff>19050</xdr:rowOff>
    </xdr:from>
    <xdr:to>
      <xdr:col>5</xdr:col>
      <xdr:colOff>942975</xdr:colOff>
      <xdr:row>109</xdr:row>
      <xdr:rowOff>1057275</xdr:rowOff>
    </xdr:to>
    <xdr:pic>
      <xdr:nvPicPr>
        <xdr:cNvPr id="23" name="Image_6_109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33</xdr:row>
      <xdr:rowOff>19050</xdr:rowOff>
    </xdr:from>
    <xdr:to>
      <xdr:col>5</xdr:col>
      <xdr:colOff>942975</xdr:colOff>
      <xdr:row>34</xdr:row>
      <xdr:rowOff>1057275</xdr:rowOff>
    </xdr:to>
    <xdr:pic>
      <xdr:nvPicPr>
        <xdr:cNvPr id="24" name="Image_6_34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73</xdr:row>
      <xdr:rowOff>19050</xdr:rowOff>
    </xdr:from>
    <xdr:to>
      <xdr:col>5</xdr:col>
      <xdr:colOff>942975</xdr:colOff>
      <xdr:row>74</xdr:row>
      <xdr:rowOff>1057275</xdr:rowOff>
    </xdr:to>
    <xdr:pic>
      <xdr:nvPicPr>
        <xdr:cNvPr id="25" name="Image_6_74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88</xdr:row>
      <xdr:rowOff>19050</xdr:rowOff>
    </xdr:from>
    <xdr:to>
      <xdr:col>5</xdr:col>
      <xdr:colOff>942975</xdr:colOff>
      <xdr:row>89</xdr:row>
      <xdr:rowOff>1057275</xdr:rowOff>
    </xdr:to>
    <xdr:pic>
      <xdr:nvPicPr>
        <xdr:cNvPr id="26" name="Image_6_89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81</xdr:row>
      <xdr:rowOff>19050</xdr:rowOff>
    </xdr:from>
    <xdr:to>
      <xdr:col>5</xdr:col>
      <xdr:colOff>942975</xdr:colOff>
      <xdr:row>82</xdr:row>
      <xdr:rowOff>1057275</xdr:rowOff>
    </xdr:to>
    <xdr:pic>
      <xdr:nvPicPr>
        <xdr:cNvPr id="27" name="Image_6_82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146</xdr:row>
      <xdr:rowOff>19050</xdr:rowOff>
    </xdr:from>
    <xdr:to>
      <xdr:col>5</xdr:col>
      <xdr:colOff>942975</xdr:colOff>
      <xdr:row>147</xdr:row>
      <xdr:rowOff>1057275</xdr:rowOff>
    </xdr:to>
    <xdr:pic>
      <xdr:nvPicPr>
        <xdr:cNvPr id="28" name="Image_6_147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63</xdr:row>
      <xdr:rowOff>19050</xdr:rowOff>
    </xdr:from>
    <xdr:to>
      <xdr:col>5</xdr:col>
      <xdr:colOff>942975</xdr:colOff>
      <xdr:row>64</xdr:row>
      <xdr:rowOff>1057275</xdr:rowOff>
    </xdr:to>
    <xdr:pic>
      <xdr:nvPicPr>
        <xdr:cNvPr id="29" name="Image_6_64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45</xdr:row>
      <xdr:rowOff>19050</xdr:rowOff>
    </xdr:from>
    <xdr:to>
      <xdr:col>5</xdr:col>
      <xdr:colOff>942975</xdr:colOff>
      <xdr:row>46</xdr:row>
      <xdr:rowOff>1057275</xdr:rowOff>
    </xdr:to>
    <xdr:pic>
      <xdr:nvPicPr>
        <xdr:cNvPr id="30" name="Image_6_46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57</xdr:row>
      <xdr:rowOff>19050</xdr:rowOff>
    </xdr:from>
    <xdr:to>
      <xdr:col>5</xdr:col>
      <xdr:colOff>942975</xdr:colOff>
      <xdr:row>58</xdr:row>
      <xdr:rowOff>1057275</xdr:rowOff>
    </xdr:to>
    <xdr:pic>
      <xdr:nvPicPr>
        <xdr:cNvPr id="31" name="Image_6_58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69</xdr:row>
      <xdr:rowOff>19050</xdr:rowOff>
    </xdr:from>
    <xdr:to>
      <xdr:col>5</xdr:col>
      <xdr:colOff>942975</xdr:colOff>
      <xdr:row>70</xdr:row>
      <xdr:rowOff>1057275</xdr:rowOff>
    </xdr:to>
    <xdr:pic>
      <xdr:nvPicPr>
        <xdr:cNvPr id="1024" name="Image_6_70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123</xdr:row>
      <xdr:rowOff>19050</xdr:rowOff>
    </xdr:from>
    <xdr:to>
      <xdr:col>5</xdr:col>
      <xdr:colOff>942975</xdr:colOff>
      <xdr:row>124</xdr:row>
      <xdr:rowOff>1057275</xdr:rowOff>
    </xdr:to>
    <xdr:pic>
      <xdr:nvPicPr>
        <xdr:cNvPr id="32" name="Image_6_124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</xdr:row>
      <xdr:rowOff>19050</xdr:rowOff>
    </xdr:from>
    <xdr:to>
      <xdr:col>5</xdr:col>
      <xdr:colOff>942975</xdr:colOff>
      <xdr:row>18</xdr:row>
      <xdr:rowOff>1057275</xdr:rowOff>
    </xdr:to>
    <xdr:pic>
      <xdr:nvPicPr>
        <xdr:cNvPr id="33" name="Image_6_18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5</xdr:col>
      <xdr:colOff>942975</xdr:colOff>
      <xdr:row>28</xdr:row>
      <xdr:rowOff>1057275</xdr:rowOff>
    </xdr:to>
    <xdr:pic>
      <xdr:nvPicPr>
        <xdr:cNvPr id="34" name="Image_6_28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90</xdr:row>
      <xdr:rowOff>19050</xdr:rowOff>
    </xdr:from>
    <xdr:to>
      <xdr:col>5</xdr:col>
      <xdr:colOff>942975</xdr:colOff>
      <xdr:row>91</xdr:row>
      <xdr:rowOff>1057275</xdr:rowOff>
    </xdr:to>
    <xdr:pic>
      <xdr:nvPicPr>
        <xdr:cNvPr id="35" name="Image_6_91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133</xdr:row>
      <xdr:rowOff>19050</xdr:rowOff>
    </xdr:from>
    <xdr:to>
      <xdr:col>5</xdr:col>
      <xdr:colOff>942975</xdr:colOff>
      <xdr:row>134</xdr:row>
      <xdr:rowOff>1057275</xdr:rowOff>
    </xdr:to>
    <xdr:pic>
      <xdr:nvPicPr>
        <xdr:cNvPr id="36" name="Image_6_134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128</xdr:row>
      <xdr:rowOff>19050</xdr:rowOff>
    </xdr:from>
    <xdr:to>
      <xdr:col>5</xdr:col>
      <xdr:colOff>942975</xdr:colOff>
      <xdr:row>129</xdr:row>
      <xdr:rowOff>1057275</xdr:rowOff>
    </xdr:to>
    <xdr:pic>
      <xdr:nvPicPr>
        <xdr:cNvPr id="37" name="Image_6_129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110</xdr:row>
      <xdr:rowOff>19050</xdr:rowOff>
    </xdr:from>
    <xdr:to>
      <xdr:col>5</xdr:col>
      <xdr:colOff>942975</xdr:colOff>
      <xdr:row>111</xdr:row>
      <xdr:rowOff>1057275</xdr:rowOff>
    </xdr:to>
    <xdr:pic>
      <xdr:nvPicPr>
        <xdr:cNvPr id="38" name="Image_6_111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</xdr:row>
      <xdr:rowOff>19050</xdr:rowOff>
    </xdr:from>
    <xdr:to>
      <xdr:col>5</xdr:col>
      <xdr:colOff>942975</xdr:colOff>
      <xdr:row>22</xdr:row>
      <xdr:rowOff>1057275</xdr:rowOff>
    </xdr:to>
    <xdr:pic>
      <xdr:nvPicPr>
        <xdr:cNvPr id="39" name="Image_6_22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39</xdr:row>
      <xdr:rowOff>19050</xdr:rowOff>
    </xdr:from>
    <xdr:to>
      <xdr:col>5</xdr:col>
      <xdr:colOff>942975</xdr:colOff>
      <xdr:row>40</xdr:row>
      <xdr:rowOff>1057275</xdr:rowOff>
    </xdr:to>
    <xdr:pic>
      <xdr:nvPicPr>
        <xdr:cNvPr id="40" name="Image_6_40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98</xdr:row>
      <xdr:rowOff>19050</xdr:rowOff>
    </xdr:from>
    <xdr:to>
      <xdr:col>5</xdr:col>
      <xdr:colOff>942975</xdr:colOff>
      <xdr:row>99</xdr:row>
      <xdr:rowOff>1057275</xdr:rowOff>
    </xdr:to>
    <xdr:pic>
      <xdr:nvPicPr>
        <xdr:cNvPr id="41" name="Image_6_99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141</xdr:row>
      <xdr:rowOff>19050</xdr:rowOff>
    </xdr:from>
    <xdr:to>
      <xdr:col>5</xdr:col>
      <xdr:colOff>942975</xdr:colOff>
      <xdr:row>142</xdr:row>
      <xdr:rowOff>1057275</xdr:rowOff>
    </xdr:to>
    <xdr:pic>
      <xdr:nvPicPr>
        <xdr:cNvPr id="42" name="Image_6_142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116</xdr:row>
      <xdr:rowOff>19050</xdr:rowOff>
    </xdr:from>
    <xdr:to>
      <xdr:col>5</xdr:col>
      <xdr:colOff>942975</xdr:colOff>
      <xdr:row>117</xdr:row>
      <xdr:rowOff>1057275</xdr:rowOff>
    </xdr:to>
    <xdr:pic>
      <xdr:nvPicPr>
        <xdr:cNvPr id="43" name="Image_6_117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</xdr:row>
      <xdr:rowOff>19050</xdr:rowOff>
    </xdr:from>
    <xdr:to>
      <xdr:col>5</xdr:col>
      <xdr:colOff>942975</xdr:colOff>
      <xdr:row>30</xdr:row>
      <xdr:rowOff>1057275</xdr:rowOff>
    </xdr:to>
    <xdr:pic>
      <xdr:nvPicPr>
        <xdr:cNvPr id="44" name="Image_6_30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153</xdr:row>
      <xdr:rowOff>19050</xdr:rowOff>
    </xdr:from>
    <xdr:to>
      <xdr:col>5</xdr:col>
      <xdr:colOff>942975</xdr:colOff>
      <xdr:row>154</xdr:row>
      <xdr:rowOff>1057275</xdr:rowOff>
    </xdr:to>
    <xdr:pic>
      <xdr:nvPicPr>
        <xdr:cNvPr id="45" name="Image_6_154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106</xdr:row>
      <xdr:rowOff>19050</xdr:rowOff>
    </xdr:from>
    <xdr:to>
      <xdr:col>5</xdr:col>
      <xdr:colOff>942975</xdr:colOff>
      <xdr:row>107</xdr:row>
      <xdr:rowOff>1057275</xdr:rowOff>
    </xdr:to>
    <xdr:pic>
      <xdr:nvPicPr>
        <xdr:cNvPr id="46" name="Image_6_107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131</xdr:row>
      <xdr:rowOff>19050</xdr:rowOff>
    </xdr:from>
    <xdr:to>
      <xdr:col>5</xdr:col>
      <xdr:colOff>942975</xdr:colOff>
      <xdr:row>132</xdr:row>
      <xdr:rowOff>1057275</xdr:rowOff>
    </xdr:to>
    <xdr:pic>
      <xdr:nvPicPr>
        <xdr:cNvPr id="47" name="Image_6_132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47</xdr:row>
      <xdr:rowOff>19050</xdr:rowOff>
    </xdr:from>
    <xdr:to>
      <xdr:col>5</xdr:col>
      <xdr:colOff>942975</xdr:colOff>
      <xdr:row>48</xdr:row>
      <xdr:rowOff>1057275</xdr:rowOff>
    </xdr:to>
    <xdr:pic>
      <xdr:nvPicPr>
        <xdr:cNvPr id="48" name="Image_6_48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135</xdr:row>
      <xdr:rowOff>19050</xdr:rowOff>
    </xdr:from>
    <xdr:to>
      <xdr:col>5</xdr:col>
      <xdr:colOff>942975</xdr:colOff>
      <xdr:row>136</xdr:row>
      <xdr:rowOff>1057275</xdr:rowOff>
    </xdr:to>
    <xdr:pic>
      <xdr:nvPicPr>
        <xdr:cNvPr id="49" name="Image_6_136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92</xdr:row>
      <xdr:rowOff>19050</xdr:rowOff>
    </xdr:from>
    <xdr:to>
      <xdr:col>5</xdr:col>
      <xdr:colOff>942975</xdr:colOff>
      <xdr:row>93</xdr:row>
      <xdr:rowOff>1057275</xdr:rowOff>
    </xdr:to>
    <xdr:pic>
      <xdr:nvPicPr>
        <xdr:cNvPr id="50" name="Image_6_93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157</xdr:row>
      <xdr:rowOff>19050</xdr:rowOff>
    </xdr:from>
    <xdr:to>
      <xdr:col>5</xdr:col>
      <xdr:colOff>942975</xdr:colOff>
      <xdr:row>158</xdr:row>
      <xdr:rowOff>1057275</xdr:rowOff>
    </xdr:to>
    <xdr:pic>
      <xdr:nvPicPr>
        <xdr:cNvPr id="51" name="Image_6_158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83</xdr:row>
      <xdr:rowOff>19050</xdr:rowOff>
    </xdr:from>
    <xdr:to>
      <xdr:col>5</xdr:col>
      <xdr:colOff>942975</xdr:colOff>
      <xdr:row>84</xdr:row>
      <xdr:rowOff>1057275</xdr:rowOff>
    </xdr:to>
    <xdr:pic>
      <xdr:nvPicPr>
        <xdr:cNvPr id="52" name="Image_6_84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51</xdr:row>
      <xdr:rowOff>19050</xdr:rowOff>
    </xdr:from>
    <xdr:to>
      <xdr:col>5</xdr:col>
      <xdr:colOff>942975</xdr:colOff>
      <xdr:row>52</xdr:row>
      <xdr:rowOff>1057275</xdr:rowOff>
    </xdr:to>
    <xdr:pic>
      <xdr:nvPicPr>
        <xdr:cNvPr id="53" name="Image_6_52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104</xdr:row>
      <xdr:rowOff>19050</xdr:rowOff>
    </xdr:from>
    <xdr:to>
      <xdr:col>5</xdr:col>
      <xdr:colOff>942975</xdr:colOff>
      <xdr:row>105</xdr:row>
      <xdr:rowOff>1057275</xdr:rowOff>
    </xdr:to>
    <xdr:pic>
      <xdr:nvPicPr>
        <xdr:cNvPr id="54" name="Image_6_105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71</xdr:row>
      <xdr:rowOff>19050</xdr:rowOff>
    </xdr:from>
    <xdr:to>
      <xdr:col>5</xdr:col>
      <xdr:colOff>942975</xdr:colOff>
      <xdr:row>72</xdr:row>
      <xdr:rowOff>1057275</xdr:rowOff>
    </xdr:to>
    <xdr:pic>
      <xdr:nvPicPr>
        <xdr:cNvPr id="55" name="Image_6_72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41</xdr:row>
      <xdr:rowOff>19050</xdr:rowOff>
    </xdr:from>
    <xdr:to>
      <xdr:col>5</xdr:col>
      <xdr:colOff>942975</xdr:colOff>
      <xdr:row>42</xdr:row>
      <xdr:rowOff>1057275</xdr:rowOff>
    </xdr:to>
    <xdr:pic>
      <xdr:nvPicPr>
        <xdr:cNvPr id="56" name="Image_6_42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35</xdr:row>
      <xdr:rowOff>19050</xdr:rowOff>
    </xdr:from>
    <xdr:to>
      <xdr:col>5</xdr:col>
      <xdr:colOff>942975</xdr:colOff>
      <xdr:row>36</xdr:row>
      <xdr:rowOff>1057275</xdr:rowOff>
    </xdr:to>
    <xdr:pic>
      <xdr:nvPicPr>
        <xdr:cNvPr id="57" name="Image_6_36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53</xdr:row>
      <xdr:rowOff>19050</xdr:rowOff>
    </xdr:from>
    <xdr:to>
      <xdr:col>5</xdr:col>
      <xdr:colOff>942975</xdr:colOff>
      <xdr:row>54</xdr:row>
      <xdr:rowOff>1057275</xdr:rowOff>
    </xdr:to>
    <xdr:pic>
      <xdr:nvPicPr>
        <xdr:cNvPr id="58" name="Image_6_54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148</xdr:row>
      <xdr:rowOff>19050</xdr:rowOff>
    </xdr:from>
    <xdr:to>
      <xdr:col>5</xdr:col>
      <xdr:colOff>942975</xdr:colOff>
      <xdr:row>149</xdr:row>
      <xdr:rowOff>1057275</xdr:rowOff>
    </xdr:to>
    <xdr:pic>
      <xdr:nvPicPr>
        <xdr:cNvPr id="59" name="Image_6_149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161</xdr:row>
      <xdr:rowOff>19050</xdr:rowOff>
    </xdr:from>
    <xdr:to>
      <xdr:col>5</xdr:col>
      <xdr:colOff>942975</xdr:colOff>
      <xdr:row>162</xdr:row>
      <xdr:rowOff>1057275</xdr:rowOff>
    </xdr:to>
    <xdr:pic>
      <xdr:nvPicPr>
        <xdr:cNvPr id="60" name="Image_6_162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119</xdr:row>
      <xdr:rowOff>19050</xdr:rowOff>
    </xdr:from>
    <xdr:to>
      <xdr:col>5</xdr:col>
      <xdr:colOff>942975</xdr:colOff>
      <xdr:row>120</xdr:row>
      <xdr:rowOff>1057275</xdr:rowOff>
    </xdr:to>
    <xdr:pic>
      <xdr:nvPicPr>
        <xdr:cNvPr id="61" name="Image_6_120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137</xdr:row>
      <xdr:rowOff>19050</xdr:rowOff>
    </xdr:from>
    <xdr:to>
      <xdr:col>5</xdr:col>
      <xdr:colOff>942975</xdr:colOff>
      <xdr:row>138</xdr:row>
      <xdr:rowOff>1057275</xdr:rowOff>
    </xdr:to>
    <xdr:pic>
      <xdr:nvPicPr>
        <xdr:cNvPr id="62" name="Image_6_138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65</xdr:row>
      <xdr:rowOff>19050</xdr:rowOff>
    </xdr:from>
    <xdr:to>
      <xdr:col>5</xdr:col>
      <xdr:colOff>942975</xdr:colOff>
      <xdr:row>66</xdr:row>
      <xdr:rowOff>1057275</xdr:rowOff>
    </xdr:to>
    <xdr:pic>
      <xdr:nvPicPr>
        <xdr:cNvPr id="63" name="Image_6_66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100</xdr:row>
      <xdr:rowOff>19050</xdr:rowOff>
    </xdr:from>
    <xdr:to>
      <xdr:col>5</xdr:col>
      <xdr:colOff>942975</xdr:colOff>
      <xdr:row>101</xdr:row>
      <xdr:rowOff>1057275</xdr:rowOff>
    </xdr:to>
    <xdr:pic>
      <xdr:nvPicPr>
        <xdr:cNvPr id="64" name="Image_6_101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75</xdr:row>
      <xdr:rowOff>19050</xdr:rowOff>
    </xdr:from>
    <xdr:to>
      <xdr:col>5</xdr:col>
      <xdr:colOff>942975</xdr:colOff>
      <xdr:row>76</xdr:row>
      <xdr:rowOff>1057275</xdr:rowOff>
    </xdr:to>
    <xdr:pic>
      <xdr:nvPicPr>
        <xdr:cNvPr id="65" name="Image_6_76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155</xdr:row>
      <xdr:rowOff>19050</xdr:rowOff>
    </xdr:from>
    <xdr:to>
      <xdr:col>5</xdr:col>
      <xdr:colOff>942975</xdr:colOff>
      <xdr:row>156</xdr:row>
      <xdr:rowOff>1057275</xdr:rowOff>
    </xdr:to>
    <xdr:pic>
      <xdr:nvPicPr>
        <xdr:cNvPr id="66" name="Image_6_156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94</xdr:row>
      <xdr:rowOff>19050</xdr:rowOff>
    </xdr:from>
    <xdr:to>
      <xdr:col>5</xdr:col>
      <xdr:colOff>942975</xdr:colOff>
      <xdr:row>95</xdr:row>
      <xdr:rowOff>1057275</xdr:rowOff>
    </xdr:to>
    <xdr:pic>
      <xdr:nvPicPr>
        <xdr:cNvPr id="67" name="Image_6_95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77</xdr:row>
      <xdr:rowOff>19050</xdr:rowOff>
    </xdr:from>
    <xdr:to>
      <xdr:col>5</xdr:col>
      <xdr:colOff>942975</xdr:colOff>
      <xdr:row>78</xdr:row>
      <xdr:rowOff>1057275</xdr:rowOff>
    </xdr:to>
    <xdr:pic>
      <xdr:nvPicPr>
        <xdr:cNvPr id="68" name="Image_6_78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</xdr:row>
      <xdr:rowOff>19050</xdr:rowOff>
    </xdr:from>
    <xdr:to>
      <xdr:col>5</xdr:col>
      <xdr:colOff>942975</xdr:colOff>
      <xdr:row>24</xdr:row>
      <xdr:rowOff>1057275</xdr:rowOff>
    </xdr:to>
    <xdr:pic>
      <xdr:nvPicPr>
        <xdr:cNvPr id="69" name="Image_6_24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159</xdr:row>
      <xdr:rowOff>19050</xdr:rowOff>
    </xdr:from>
    <xdr:to>
      <xdr:col>5</xdr:col>
      <xdr:colOff>942975</xdr:colOff>
      <xdr:row>160</xdr:row>
      <xdr:rowOff>1057275</xdr:rowOff>
    </xdr:to>
    <xdr:pic>
      <xdr:nvPicPr>
        <xdr:cNvPr id="70" name="Image_6_160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59</xdr:row>
      <xdr:rowOff>19050</xdr:rowOff>
    </xdr:from>
    <xdr:to>
      <xdr:col>5</xdr:col>
      <xdr:colOff>942975</xdr:colOff>
      <xdr:row>60</xdr:row>
      <xdr:rowOff>1057275</xdr:rowOff>
    </xdr:to>
    <xdr:pic>
      <xdr:nvPicPr>
        <xdr:cNvPr id="71" name="Image_6_60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112</xdr:row>
      <xdr:rowOff>19050</xdr:rowOff>
    </xdr:from>
    <xdr:to>
      <xdr:col>5</xdr:col>
      <xdr:colOff>942975</xdr:colOff>
      <xdr:row>113</xdr:row>
      <xdr:rowOff>1057275</xdr:rowOff>
    </xdr:to>
    <xdr:pic>
      <xdr:nvPicPr>
        <xdr:cNvPr id="72" name="Image_6_113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opt.ru/prod30122?1&amp;124_1278_04052022_1111" TargetMode="External"/><Relationship Id="rId18" Type="http://schemas.openxmlformats.org/officeDocument/2006/relationships/hyperlink" Target="https://chopt.ru/prod30131?1&amp;124_1278_04052022_1111" TargetMode="External"/><Relationship Id="rId26" Type="http://schemas.openxmlformats.org/officeDocument/2006/relationships/hyperlink" Target="https://chopt.ru/prod30142?1&amp;124_1278_04052022_1111" TargetMode="External"/><Relationship Id="rId39" Type="http://schemas.openxmlformats.org/officeDocument/2006/relationships/hyperlink" Target="https://chopt.ru/prod30072?1&amp;124_1278_04052022_1111" TargetMode="External"/><Relationship Id="rId21" Type="http://schemas.openxmlformats.org/officeDocument/2006/relationships/hyperlink" Target="https://chopt.ru/prod30134?1&amp;124_1278_04052022_1111" TargetMode="External"/><Relationship Id="rId34" Type="http://schemas.openxmlformats.org/officeDocument/2006/relationships/hyperlink" Target="https://chopt.ru/prod30192?1&amp;124_1278_04052022_1111" TargetMode="External"/><Relationship Id="rId42" Type="http://schemas.openxmlformats.org/officeDocument/2006/relationships/hyperlink" Target="https://chopt.ru/prod30083?1&amp;124_1278_04052022_1111" TargetMode="External"/><Relationship Id="rId47" Type="http://schemas.openxmlformats.org/officeDocument/2006/relationships/hyperlink" Target="https://chopt.ru/prod30088?1&amp;124_1278_04052022_1111" TargetMode="External"/><Relationship Id="rId50" Type="http://schemas.openxmlformats.org/officeDocument/2006/relationships/hyperlink" Target="https://chopt.ru/prod30091?1&amp;124_1278_04052022_1111" TargetMode="External"/><Relationship Id="rId55" Type="http://schemas.openxmlformats.org/officeDocument/2006/relationships/hyperlink" Target="https://chopt.ru/prod27997?1&amp;124_1278_04052022_1111" TargetMode="External"/><Relationship Id="rId63" Type="http://schemas.openxmlformats.org/officeDocument/2006/relationships/hyperlink" Target="https://chopt.ru/prod20323?1&amp;124_1278_04052022_1111" TargetMode="External"/><Relationship Id="rId68" Type="http://schemas.openxmlformats.org/officeDocument/2006/relationships/hyperlink" Target="https://chopt.ru/prod00000?1&amp;124_1278_04052022_1111" TargetMode="External"/><Relationship Id="rId7" Type="http://schemas.openxmlformats.org/officeDocument/2006/relationships/hyperlink" Target="https://chopt.ru/prod30116?1&amp;124_1278_04052022_1111" TargetMode="External"/><Relationship Id="rId71" Type="http://schemas.openxmlformats.org/officeDocument/2006/relationships/hyperlink" Target="https://chopt.ru/prod00000?1&amp;124_1278_04052022_1111" TargetMode="External"/><Relationship Id="rId2" Type="http://schemas.openxmlformats.org/officeDocument/2006/relationships/hyperlink" Target="https://chopt.ru/prod30110?1&amp;124_1278_04052022_1111" TargetMode="External"/><Relationship Id="rId16" Type="http://schemas.openxmlformats.org/officeDocument/2006/relationships/hyperlink" Target="https://chopt.ru/prod30129?1&amp;124_1278_04052022_1111" TargetMode="External"/><Relationship Id="rId29" Type="http://schemas.openxmlformats.org/officeDocument/2006/relationships/hyperlink" Target="https://chopt.ru/prod30157?1&amp;124_1278_04052022_1111" TargetMode="External"/><Relationship Id="rId11" Type="http://schemas.openxmlformats.org/officeDocument/2006/relationships/hyperlink" Target="https://chopt.ru/prod30120?1&amp;124_1278_04052022_1111" TargetMode="External"/><Relationship Id="rId24" Type="http://schemas.openxmlformats.org/officeDocument/2006/relationships/hyperlink" Target="https://chopt.ru/prod30139?1&amp;124_1278_04052022_1111" TargetMode="External"/><Relationship Id="rId32" Type="http://schemas.openxmlformats.org/officeDocument/2006/relationships/hyperlink" Target="https://chopt.ru/prod30189?1&amp;124_1278_04052022_1111" TargetMode="External"/><Relationship Id="rId37" Type="http://schemas.openxmlformats.org/officeDocument/2006/relationships/hyperlink" Target="https://chopt.ru/prod30067?1&amp;124_1278_04052022_1111" TargetMode="External"/><Relationship Id="rId40" Type="http://schemas.openxmlformats.org/officeDocument/2006/relationships/hyperlink" Target="https://chopt.ru/prod30073?1&amp;124_1278_04052022_1111" TargetMode="External"/><Relationship Id="rId45" Type="http://schemas.openxmlformats.org/officeDocument/2006/relationships/hyperlink" Target="https://chopt.ru/prod30086?1&amp;124_1278_04052022_1111" TargetMode="External"/><Relationship Id="rId53" Type="http://schemas.openxmlformats.org/officeDocument/2006/relationships/hyperlink" Target="https://chopt.ru/prod27980?1&amp;124_1278_04052022_1111" TargetMode="External"/><Relationship Id="rId58" Type="http://schemas.openxmlformats.org/officeDocument/2006/relationships/hyperlink" Target="https://chopt.ru/prod20309?1&amp;124_1278_04052022_1111" TargetMode="External"/><Relationship Id="rId66" Type="http://schemas.openxmlformats.org/officeDocument/2006/relationships/hyperlink" Target="https://chopt.ru/prod19157?1&amp;124_1278_04052022_1111" TargetMode="External"/><Relationship Id="rId5" Type="http://schemas.openxmlformats.org/officeDocument/2006/relationships/hyperlink" Target="https://chopt.ru/prod30114?1&amp;124_1278_04052022_1111" TargetMode="External"/><Relationship Id="rId15" Type="http://schemas.openxmlformats.org/officeDocument/2006/relationships/hyperlink" Target="https://chopt.ru/prod30128?1&amp;124_1278_04052022_1111" TargetMode="External"/><Relationship Id="rId23" Type="http://schemas.openxmlformats.org/officeDocument/2006/relationships/hyperlink" Target="https://chopt.ru/prod30138?1&amp;124_1278_04052022_1111" TargetMode="External"/><Relationship Id="rId28" Type="http://schemas.openxmlformats.org/officeDocument/2006/relationships/hyperlink" Target="https://chopt.ru/prod30152?1&amp;124_1278_04052022_1111" TargetMode="External"/><Relationship Id="rId36" Type="http://schemas.openxmlformats.org/officeDocument/2006/relationships/hyperlink" Target="https://chopt.ru/prod30196?1&amp;124_1278_04052022_1111" TargetMode="External"/><Relationship Id="rId49" Type="http://schemas.openxmlformats.org/officeDocument/2006/relationships/hyperlink" Target="https://chopt.ru/prod30090?1&amp;124_1278_04052022_1111" TargetMode="External"/><Relationship Id="rId57" Type="http://schemas.openxmlformats.org/officeDocument/2006/relationships/hyperlink" Target="https://chopt.ru/prod00000?1&amp;124_1278_04052022_1111" TargetMode="External"/><Relationship Id="rId61" Type="http://schemas.openxmlformats.org/officeDocument/2006/relationships/hyperlink" Target="https://chopt.ru/prod20320?1&amp;124_1278_04052022_1111" TargetMode="External"/><Relationship Id="rId10" Type="http://schemas.openxmlformats.org/officeDocument/2006/relationships/hyperlink" Target="https://chopt.ru/prod30119?1&amp;124_1278_04052022_1111" TargetMode="External"/><Relationship Id="rId19" Type="http://schemas.openxmlformats.org/officeDocument/2006/relationships/hyperlink" Target="https://chopt.ru/prod30132?1&amp;124_1278_04052022_1111" TargetMode="External"/><Relationship Id="rId31" Type="http://schemas.openxmlformats.org/officeDocument/2006/relationships/hyperlink" Target="https://chopt.ru/prod30188?1&amp;124_1278_04052022_1111" TargetMode="External"/><Relationship Id="rId44" Type="http://schemas.openxmlformats.org/officeDocument/2006/relationships/hyperlink" Target="https://chopt.ru/prod30085?1&amp;124_1278_04052022_1111" TargetMode="External"/><Relationship Id="rId52" Type="http://schemas.openxmlformats.org/officeDocument/2006/relationships/hyperlink" Target="https://chopt.ru/prod30094?1&amp;124_1278_04052022_1111" TargetMode="External"/><Relationship Id="rId60" Type="http://schemas.openxmlformats.org/officeDocument/2006/relationships/hyperlink" Target="https://chopt.ru/prod20319?1&amp;124_1278_04052022_1111" TargetMode="External"/><Relationship Id="rId65" Type="http://schemas.openxmlformats.org/officeDocument/2006/relationships/hyperlink" Target="https://chopt.ru/prod16150?1&amp;124_1278_04052022_1111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chopt.ru/prod30112?1&amp;124_1278_04052022_1111" TargetMode="External"/><Relationship Id="rId9" Type="http://schemas.openxmlformats.org/officeDocument/2006/relationships/hyperlink" Target="https://chopt.ru/prod30118?1&amp;124_1278_04052022_1111" TargetMode="External"/><Relationship Id="rId14" Type="http://schemas.openxmlformats.org/officeDocument/2006/relationships/hyperlink" Target="https://chopt.ru/prod30127?1&amp;124_1278_04052022_1111" TargetMode="External"/><Relationship Id="rId22" Type="http://schemas.openxmlformats.org/officeDocument/2006/relationships/hyperlink" Target="https://chopt.ru/prod30136?1&amp;124_1278_04052022_1111" TargetMode="External"/><Relationship Id="rId27" Type="http://schemas.openxmlformats.org/officeDocument/2006/relationships/hyperlink" Target="https://chopt.ru/prod30148?1&amp;124_1278_04052022_1111" TargetMode="External"/><Relationship Id="rId30" Type="http://schemas.openxmlformats.org/officeDocument/2006/relationships/hyperlink" Target="https://chopt.ru/prod30169?1&amp;124_1278_04052022_1111" TargetMode="External"/><Relationship Id="rId35" Type="http://schemas.openxmlformats.org/officeDocument/2006/relationships/hyperlink" Target="https://chopt.ru/prod30195?1&amp;124_1278_04052022_1111" TargetMode="External"/><Relationship Id="rId43" Type="http://schemas.openxmlformats.org/officeDocument/2006/relationships/hyperlink" Target="https://chopt.ru/prod30084?1&amp;124_1278_04052022_1111" TargetMode="External"/><Relationship Id="rId48" Type="http://schemas.openxmlformats.org/officeDocument/2006/relationships/hyperlink" Target="https://chopt.ru/prod30089?1&amp;124_1278_04052022_1111" TargetMode="External"/><Relationship Id="rId56" Type="http://schemas.openxmlformats.org/officeDocument/2006/relationships/hyperlink" Target="https://chopt.ru/prod00000?1&amp;124_1278_04052022_1111" TargetMode="External"/><Relationship Id="rId64" Type="http://schemas.openxmlformats.org/officeDocument/2006/relationships/hyperlink" Target="https://chopt.ru/prod16150?1&amp;124_1278_04052022_1111" TargetMode="External"/><Relationship Id="rId69" Type="http://schemas.openxmlformats.org/officeDocument/2006/relationships/hyperlink" Target="https://chopt.ru/prod00000?1&amp;124_1278_04052022_1111" TargetMode="External"/><Relationship Id="rId8" Type="http://schemas.openxmlformats.org/officeDocument/2006/relationships/hyperlink" Target="https://chopt.ru/prod30117?1&amp;124_1278_04052022_1111" TargetMode="External"/><Relationship Id="rId51" Type="http://schemas.openxmlformats.org/officeDocument/2006/relationships/hyperlink" Target="https://chopt.ru/prod30092?1&amp;124_1278_04052022_1111" TargetMode="External"/><Relationship Id="rId72" Type="http://schemas.openxmlformats.org/officeDocument/2006/relationships/hyperlink" Target="https://chopt.ru/prod00000?1&amp;124_1278_04052022_1111" TargetMode="External"/><Relationship Id="rId3" Type="http://schemas.openxmlformats.org/officeDocument/2006/relationships/hyperlink" Target="https://chopt.ru/prod30111?1&amp;124_1278_04052022_1111" TargetMode="External"/><Relationship Id="rId12" Type="http://schemas.openxmlformats.org/officeDocument/2006/relationships/hyperlink" Target="https://chopt.ru/prod30121?1&amp;124_1278_04052022_1111" TargetMode="External"/><Relationship Id="rId17" Type="http://schemas.openxmlformats.org/officeDocument/2006/relationships/hyperlink" Target="https://chopt.ru/prod30130?1&amp;124_1278_04052022_1111" TargetMode="External"/><Relationship Id="rId25" Type="http://schemas.openxmlformats.org/officeDocument/2006/relationships/hyperlink" Target="https://chopt.ru/prod30141?1&amp;124_1278_04052022_1111" TargetMode="External"/><Relationship Id="rId33" Type="http://schemas.openxmlformats.org/officeDocument/2006/relationships/hyperlink" Target="https://chopt.ru/prod30191?1&amp;124_1278_04052022_1111" TargetMode="External"/><Relationship Id="rId38" Type="http://schemas.openxmlformats.org/officeDocument/2006/relationships/hyperlink" Target="https://chopt.ru/prod30068?1&amp;124_1278_04052022_1111" TargetMode="External"/><Relationship Id="rId46" Type="http://schemas.openxmlformats.org/officeDocument/2006/relationships/hyperlink" Target="https://chopt.ru/prod30087?1&amp;124_1278_04052022_1111" TargetMode="External"/><Relationship Id="rId59" Type="http://schemas.openxmlformats.org/officeDocument/2006/relationships/hyperlink" Target="https://chopt.ru/prod20310?1&amp;124_1278_04052022_1111" TargetMode="External"/><Relationship Id="rId67" Type="http://schemas.openxmlformats.org/officeDocument/2006/relationships/hyperlink" Target="https://chopt.ru/prod16056?1&amp;124_1278_04052022_1111" TargetMode="External"/><Relationship Id="rId20" Type="http://schemas.openxmlformats.org/officeDocument/2006/relationships/hyperlink" Target="https://chopt.ru/prod30133?1&amp;124_1278_04052022_1111" TargetMode="External"/><Relationship Id="rId41" Type="http://schemas.openxmlformats.org/officeDocument/2006/relationships/hyperlink" Target="https://chopt.ru/prod30082?1&amp;124_1278_04052022_1111" TargetMode="External"/><Relationship Id="rId54" Type="http://schemas.openxmlformats.org/officeDocument/2006/relationships/hyperlink" Target="https://chopt.ru/prod27996?1&amp;124_1278_04052022_1111" TargetMode="External"/><Relationship Id="rId62" Type="http://schemas.openxmlformats.org/officeDocument/2006/relationships/hyperlink" Target="https://chopt.ru/prod20322?1&amp;124_1278_04052022_1111" TargetMode="External"/><Relationship Id="rId70" Type="http://schemas.openxmlformats.org/officeDocument/2006/relationships/hyperlink" Target="https://chopt.ru/prod00000?1&amp;124_1278_04052022_1111" TargetMode="External"/><Relationship Id="rId1" Type="http://schemas.openxmlformats.org/officeDocument/2006/relationships/hyperlink" Target="https://chopt.ru/prod30096?1&amp;124_1278_04052022_1111" TargetMode="External"/><Relationship Id="rId6" Type="http://schemas.openxmlformats.org/officeDocument/2006/relationships/hyperlink" Target="https://chopt.ru/prod30115?1&amp;124_1278_04052022_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64"/>
  <sheetViews>
    <sheetView tabSelected="1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Y1" sqref="Y1:Y1048576"/>
    </sheetView>
  </sheetViews>
  <sheetFormatPr defaultRowHeight="12.75" x14ac:dyDescent="0.2"/>
  <cols>
    <col min="1" max="1" width="1.28515625" style="1" customWidth="1"/>
    <col min="2" max="2" width="5.7109375" style="1" customWidth="1"/>
    <col min="3" max="3" width="4.28515625" style="1" hidden="1" customWidth="1"/>
    <col min="4" max="4" width="28.140625" style="1" customWidth="1"/>
    <col min="5" max="5" width="31.5703125" style="1" customWidth="1"/>
    <col min="6" max="6" width="19.140625" style="1" customWidth="1"/>
    <col min="7" max="7" width="20" style="1" customWidth="1"/>
    <col min="8" max="8" width="16.140625" style="1" customWidth="1"/>
    <col min="9" max="9" width="17" style="1" customWidth="1"/>
    <col min="10" max="10" width="16.28515625" style="1" customWidth="1"/>
    <col min="11" max="11" width="15.42578125" style="1" customWidth="1"/>
    <col min="12" max="23" width="6" style="1" customWidth="1"/>
    <col min="24" max="24" width="9.85546875" style="1" customWidth="1"/>
    <col min="25" max="25" width="12.42578125" style="10" customWidth="1"/>
    <col min="26" max="27" width="13" style="11" customWidth="1"/>
    <col min="28" max="28" width="31.28515625" style="1" customWidth="1"/>
  </cols>
  <sheetData>
    <row r="1" spans="1:28" s="4" customFormat="1" ht="15.75" customHeight="1" x14ac:dyDescent="0.2">
      <c r="A1" s="30"/>
      <c r="B1" s="30"/>
      <c r="C1" s="30" t="s">
        <v>0</v>
      </c>
      <c r="E1" s="5"/>
      <c r="F1" s="31"/>
      <c r="G1" s="9" t="s">
        <v>2</v>
      </c>
      <c r="H1" s="73" t="s">
        <v>3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8" s="4" customFormat="1" ht="15.75" customHeight="1" x14ac:dyDescent="0.2">
      <c r="A2" s="30"/>
      <c r="B2" s="30"/>
      <c r="C2" s="30" t="s">
        <v>4</v>
      </c>
      <c r="E2" s="5"/>
      <c r="F2" s="44"/>
      <c r="G2" s="8" t="s">
        <v>5</v>
      </c>
      <c r="H2" s="74" t="s">
        <v>3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8" s="4" customFormat="1" ht="15.75" customHeight="1" x14ac:dyDescent="0.2">
      <c r="A3" s="30"/>
      <c r="B3" s="30"/>
      <c r="C3" s="30" t="s">
        <v>1</v>
      </c>
      <c r="E3" s="5"/>
      <c r="F3" s="12"/>
      <c r="G3" s="8" t="s">
        <v>6</v>
      </c>
      <c r="H3" s="74" t="s">
        <v>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8" s="4" customFormat="1" ht="16.5" customHeight="1" x14ac:dyDescent="0.2">
      <c r="A4" s="30"/>
      <c r="B4" s="30"/>
      <c r="C4" s="30"/>
      <c r="E4" s="13"/>
      <c r="F4" s="12"/>
      <c r="G4" s="12"/>
      <c r="H4" s="3"/>
      <c r="I4" s="3"/>
      <c r="J4" s="3"/>
      <c r="K4" s="3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18"/>
      <c r="AA4" s="18"/>
    </row>
    <row r="5" spans="1:28" s="4" customFormat="1" ht="15.75" customHeight="1" x14ac:dyDescent="0.2">
      <c r="A5" s="30"/>
      <c r="B5" s="30"/>
      <c r="C5" s="30"/>
      <c r="E5" s="13"/>
      <c r="F5" s="12"/>
      <c r="G5" s="12"/>
      <c r="H5" s="3"/>
      <c r="I5" s="3"/>
      <c r="J5" s="3"/>
      <c r="K5" s="3"/>
      <c r="L5" s="15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18"/>
      <c r="AA5" s="18"/>
    </row>
    <row r="6" spans="1:28" s="4" customFormat="1" ht="16.899999999999999" customHeight="1" x14ac:dyDescent="0.25">
      <c r="B6" s="32"/>
      <c r="C6" s="32"/>
      <c r="D6" s="32"/>
      <c r="E6" s="32"/>
      <c r="F6" s="32" t="s">
        <v>7</v>
      </c>
      <c r="G6" s="32"/>
      <c r="H6" s="32"/>
      <c r="I6" s="32"/>
      <c r="J6" s="32"/>
      <c r="K6" s="32"/>
      <c r="L6" s="6"/>
      <c r="M6" s="6"/>
      <c r="N6" s="14"/>
      <c r="O6" s="14"/>
      <c r="P6" s="14"/>
      <c r="Q6" s="14"/>
      <c r="R6" s="14"/>
      <c r="S6" s="14"/>
      <c r="T6" s="14"/>
      <c r="U6" s="14"/>
      <c r="V6" s="14"/>
      <c r="W6" s="14"/>
      <c r="X6" s="16"/>
      <c r="Y6" s="17"/>
      <c r="Z6" s="18"/>
      <c r="AA6" s="18"/>
    </row>
    <row r="7" spans="1:28" s="4" customFormat="1" ht="14.45" customHeight="1" x14ac:dyDescent="0.2">
      <c r="A7" s="33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7"/>
      <c r="M7" s="7"/>
      <c r="N7" s="19"/>
      <c r="O7" s="19"/>
      <c r="P7" s="16"/>
      <c r="Q7" s="16"/>
      <c r="R7" s="16"/>
      <c r="S7" s="16"/>
      <c r="T7" s="16"/>
      <c r="U7" s="16"/>
      <c r="V7" s="16"/>
      <c r="W7" s="16"/>
      <c r="X7" s="16"/>
      <c r="Y7" s="17"/>
      <c r="Z7" s="18"/>
      <c r="AA7" s="18"/>
    </row>
    <row r="8" spans="1:28" s="4" customFormat="1" ht="15" x14ac:dyDescent="0.2">
      <c r="A8" s="36" t="s">
        <v>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7"/>
      <c r="M8" s="7"/>
      <c r="N8" s="19"/>
      <c r="O8" s="19"/>
      <c r="P8" s="16"/>
      <c r="Q8" s="16"/>
      <c r="R8" s="16"/>
      <c r="S8" s="16"/>
      <c r="T8" s="16"/>
      <c r="U8" s="16"/>
      <c r="V8" s="16"/>
      <c r="W8" s="16"/>
      <c r="X8" s="16"/>
      <c r="Y8" s="17"/>
      <c r="Z8" s="18"/>
      <c r="AA8" s="18"/>
    </row>
    <row r="9" spans="1:28" s="4" customFormat="1" ht="15" x14ac:dyDescent="0.2">
      <c r="A9" s="34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7"/>
      <c r="M9" s="7"/>
      <c r="N9" s="19"/>
      <c r="O9" s="19"/>
      <c r="P9" s="16"/>
      <c r="Q9" s="16"/>
      <c r="R9" s="16"/>
      <c r="S9" s="16"/>
      <c r="T9" s="16"/>
      <c r="U9" s="16"/>
      <c r="V9" s="16"/>
      <c r="W9" s="16"/>
      <c r="X9" s="16"/>
      <c r="Y9" s="17"/>
      <c r="Z9" s="18"/>
      <c r="AA9" s="18"/>
    </row>
    <row r="10" spans="1:28" ht="4.5" customHeight="1" x14ac:dyDescent="0.2">
      <c r="B10" s="2"/>
      <c r="C10" s="2"/>
    </row>
    <row r="11" spans="1:28" s="20" customFormat="1" ht="27" customHeight="1" x14ac:dyDescent="0.2">
      <c r="A11" s="45" t="s">
        <v>3</v>
      </c>
      <c r="B11" s="22" t="s">
        <v>11</v>
      </c>
      <c r="C11" s="22" t="s">
        <v>12</v>
      </c>
      <c r="D11" s="43" t="s">
        <v>13</v>
      </c>
      <c r="E11" s="23" t="s">
        <v>14</v>
      </c>
      <c r="F11" s="23" t="s">
        <v>15</v>
      </c>
      <c r="G11" s="23" t="s">
        <v>16</v>
      </c>
      <c r="H11" s="23" t="s">
        <v>17</v>
      </c>
      <c r="I11" s="23" t="s">
        <v>18</v>
      </c>
      <c r="J11" s="23" t="s">
        <v>19</v>
      </c>
      <c r="K11" s="23" t="s">
        <v>20</v>
      </c>
      <c r="L11" s="75" t="s">
        <v>21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23" t="s">
        <v>22</v>
      </c>
      <c r="Y11" s="24" t="s">
        <v>23</v>
      </c>
      <c r="Z11" s="25" t="s">
        <v>24</v>
      </c>
      <c r="AA11" s="25" t="s">
        <v>25</v>
      </c>
      <c r="AB11" s="23" t="s">
        <v>26</v>
      </c>
    </row>
    <row r="12" spans="1:28" s="21" customFormat="1" ht="0.75" customHeight="1" x14ac:dyDescent="0.2">
      <c r="A12" s="46"/>
      <c r="B12" s="26"/>
      <c r="C12" s="26" t="s">
        <v>27</v>
      </c>
      <c r="D12" s="54" t="s">
        <v>28</v>
      </c>
      <c r="E12" s="27"/>
      <c r="F12" s="27"/>
      <c r="G12" s="27"/>
      <c r="H12" s="27"/>
      <c r="I12" s="27"/>
      <c r="J12" s="27"/>
      <c r="K12" s="27"/>
      <c r="L12" s="28" t="s">
        <v>29</v>
      </c>
      <c r="M12" s="28" t="s">
        <v>30</v>
      </c>
      <c r="N12" s="28" t="s">
        <v>31</v>
      </c>
      <c r="O12" s="28" t="s">
        <v>32</v>
      </c>
      <c r="P12" s="28" t="s">
        <v>33</v>
      </c>
      <c r="Q12" s="28" t="s">
        <v>34</v>
      </c>
      <c r="R12" s="28" t="s">
        <v>35</v>
      </c>
      <c r="S12" s="28" t="s">
        <v>36</v>
      </c>
      <c r="T12" s="28" t="s">
        <v>37</v>
      </c>
      <c r="U12" s="28" t="s">
        <v>38</v>
      </c>
      <c r="V12" s="28" t="s">
        <v>39</v>
      </c>
      <c r="W12" s="28" t="s">
        <v>40</v>
      </c>
      <c r="X12" s="28"/>
      <c r="Y12" s="28"/>
      <c r="Z12" s="29"/>
      <c r="AA12" s="29"/>
      <c r="AB12" s="28"/>
    </row>
    <row r="13" spans="1:28" s="20" customFormat="1" ht="13.5" thickBot="1" x14ac:dyDescent="0.25">
      <c r="A13" s="45" t="s">
        <v>3</v>
      </c>
      <c r="B13" s="51" t="s">
        <v>41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9"/>
      <c r="T13" s="41"/>
      <c r="U13" s="41"/>
      <c r="V13" s="41"/>
      <c r="W13" s="41"/>
      <c r="X13" s="41"/>
      <c r="Y13" s="41"/>
      <c r="Z13" s="41"/>
      <c r="AA13" s="41"/>
      <c r="AB13" s="42"/>
    </row>
    <row r="14" spans="1:28" ht="15.75" customHeight="1" x14ac:dyDescent="0.2">
      <c r="A14" s="63" t="s">
        <v>3</v>
      </c>
      <c r="B14" s="64">
        <v>1</v>
      </c>
      <c r="C14" s="64">
        <v>40151</v>
      </c>
      <c r="D14" s="66" t="s">
        <v>42</v>
      </c>
      <c r="E14" s="68" t="s">
        <v>43</v>
      </c>
      <c r="F14" s="68" t="s">
        <v>3</v>
      </c>
      <c r="G14" s="68" t="s">
        <v>44</v>
      </c>
      <c r="H14" s="69" t="s">
        <v>45</v>
      </c>
      <c r="I14" s="69" t="s">
        <v>46</v>
      </c>
      <c r="J14" s="69" t="s">
        <v>47</v>
      </c>
      <c r="K14" s="69" t="s">
        <v>3</v>
      </c>
      <c r="L14" s="55" t="s">
        <v>3</v>
      </c>
      <c r="M14" s="55" t="s">
        <v>3</v>
      </c>
      <c r="N14" s="52" t="s">
        <v>48</v>
      </c>
      <c r="O14" s="52" t="s">
        <v>49</v>
      </c>
      <c r="P14" s="52" t="s">
        <v>50</v>
      </c>
      <c r="Q14" s="52" t="s">
        <v>51</v>
      </c>
      <c r="R14" s="55" t="s">
        <v>3</v>
      </c>
      <c r="S14" s="55" t="s">
        <v>3</v>
      </c>
      <c r="T14" s="55" t="s">
        <v>3</v>
      </c>
      <c r="U14" s="55" t="s">
        <v>3</v>
      </c>
      <c r="V14" s="55" t="s">
        <v>3</v>
      </c>
      <c r="W14" s="55" t="s">
        <v>3</v>
      </c>
      <c r="X14" s="71">
        <v>790</v>
      </c>
      <c r="Y14" s="57">
        <f>SUM(O15:Q15)</f>
        <v>0</v>
      </c>
      <c r="Z14" s="59">
        <f>SUM(O15:Q15)*X14</f>
        <v>0</v>
      </c>
      <c r="AA14" s="59" t="e">
        <f>SUM(O15:Q15)*#REF!</f>
        <v>#REF!</v>
      </c>
      <c r="AB14" s="61" t="s">
        <v>52</v>
      </c>
    </row>
    <row r="15" spans="1:28" ht="86.25" customHeight="1" thickBot="1" x14ac:dyDescent="0.25">
      <c r="A15" s="63"/>
      <c r="B15" s="65"/>
      <c r="C15" s="65"/>
      <c r="D15" s="67"/>
      <c r="E15" s="67"/>
      <c r="F15" s="67"/>
      <c r="G15" s="67"/>
      <c r="H15" s="70"/>
      <c r="I15" s="70"/>
      <c r="J15" s="70"/>
      <c r="K15" s="70"/>
      <c r="L15" s="53" t="s">
        <v>3</v>
      </c>
      <c r="M15" s="53" t="s">
        <v>3</v>
      </c>
      <c r="N15" s="53" t="s">
        <v>3</v>
      </c>
      <c r="O15" s="56" t="s">
        <v>53</v>
      </c>
      <c r="P15" s="53" t="s">
        <v>3</v>
      </c>
      <c r="Q15" s="53" t="s">
        <v>3</v>
      </c>
      <c r="R15" s="53" t="s">
        <v>3</v>
      </c>
      <c r="S15" s="53" t="s">
        <v>3</v>
      </c>
      <c r="T15" s="53" t="s">
        <v>3</v>
      </c>
      <c r="U15" s="53" t="s">
        <v>3</v>
      </c>
      <c r="V15" s="53" t="s">
        <v>3</v>
      </c>
      <c r="W15" s="53" t="s">
        <v>3</v>
      </c>
      <c r="X15" s="72"/>
      <c r="Y15" s="58"/>
      <c r="Z15" s="60"/>
      <c r="AA15" s="60"/>
      <c r="AB15" s="62"/>
    </row>
    <row r="16" spans="1:28" ht="15.75" customHeight="1" x14ac:dyDescent="0.2">
      <c r="A16" s="63" t="s">
        <v>3</v>
      </c>
      <c r="B16" s="64">
        <v>2</v>
      </c>
      <c r="C16" s="64">
        <v>40165</v>
      </c>
      <c r="D16" s="66" t="s">
        <v>54</v>
      </c>
      <c r="E16" s="68" t="s">
        <v>55</v>
      </c>
      <c r="F16" s="68" t="s">
        <v>3</v>
      </c>
      <c r="G16" s="68" t="s">
        <v>56</v>
      </c>
      <c r="H16" s="69" t="s">
        <v>45</v>
      </c>
      <c r="I16" s="69" t="s">
        <v>57</v>
      </c>
      <c r="J16" s="69" t="s">
        <v>47</v>
      </c>
      <c r="K16" s="69" t="s">
        <v>3</v>
      </c>
      <c r="L16" s="55" t="s">
        <v>3</v>
      </c>
      <c r="M16" s="52" t="s">
        <v>58</v>
      </c>
      <c r="N16" s="52" t="s">
        <v>48</v>
      </c>
      <c r="O16" s="52" t="s">
        <v>49</v>
      </c>
      <c r="P16" s="55" t="s">
        <v>3</v>
      </c>
      <c r="Q16" s="55" t="s">
        <v>3</v>
      </c>
      <c r="R16" s="55" t="s">
        <v>3</v>
      </c>
      <c r="S16" s="55" t="s">
        <v>3</v>
      </c>
      <c r="T16" s="55" t="s">
        <v>3</v>
      </c>
      <c r="U16" s="55" t="s">
        <v>3</v>
      </c>
      <c r="V16" s="55" t="s">
        <v>3</v>
      </c>
      <c r="W16" s="55" t="s">
        <v>3</v>
      </c>
      <c r="X16" s="71">
        <v>650</v>
      </c>
      <c r="Y16" s="57">
        <f>SUM(M17:Q17)</f>
        <v>0</v>
      </c>
      <c r="Z16" s="59">
        <f>SUM(M17:Q17)*X16</f>
        <v>0</v>
      </c>
      <c r="AA16" s="59" t="e">
        <f>SUM(M17:Q17)*#REF!</f>
        <v>#REF!</v>
      </c>
      <c r="AB16" s="61" t="s">
        <v>59</v>
      </c>
    </row>
    <row r="17" spans="1:28" ht="86.25" customHeight="1" thickBot="1" x14ac:dyDescent="0.25">
      <c r="A17" s="63"/>
      <c r="B17" s="65"/>
      <c r="C17" s="65"/>
      <c r="D17" s="67"/>
      <c r="E17" s="67"/>
      <c r="F17" s="67"/>
      <c r="G17" s="67"/>
      <c r="H17" s="70"/>
      <c r="I17" s="70"/>
      <c r="J17" s="70"/>
      <c r="K17" s="70"/>
      <c r="L17" s="53" t="s">
        <v>3</v>
      </c>
      <c r="M17" s="56" t="s">
        <v>53</v>
      </c>
      <c r="N17" s="56" t="s">
        <v>53</v>
      </c>
      <c r="O17" s="56" t="s">
        <v>53</v>
      </c>
      <c r="P17" s="53" t="s">
        <v>3</v>
      </c>
      <c r="Q17" s="53" t="s">
        <v>3</v>
      </c>
      <c r="R17" s="53" t="s">
        <v>3</v>
      </c>
      <c r="S17" s="53" t="s">
        <v>3</v>
      </c>
      <c r="T17" s="53" t="s">
        <v>3</v>
      </c>
      <c r="U17" s="53" t="s">
        <v>3</v>
      </c>
      <c r="V17" s="53" t="s">
        <v>3</v>
      </c>
      <c r="W17" s="53" t="s">
        <v>3</v>
      </c>
      <c r="X17" s="72"/>
      <c r="Y17" s="58"/>
      <c r="Z17" s="60"/>
      <c r="AA17" s="60"/>
      <c r="AB17" s="62"/>
    </row>
    <row r="18" spans="1:28" ht="15.75" customHeight="1" x14ac:dyDescent="0.2">
      <c r="A18" s="63" t="s">
        <v>3</v>
      </c>
      <c r="B18" s="64">
        <v>3</v>
      </c>
      <c r="C18" s="64">
        <v>40166</v>
      </c>
      <c r="D18" s="66" t="s">
        <v>60</v>
      </c>
      <c r="E18" s="68" t="s">
        <v>43</v>
      </c>
      <c r="F18" s="68" t="s">
        <v>3</v>
      </c>
      <c r="G18" s="68" t="s">
        <v>61</v>
      </c>
      <c r="H18" s="69" t="s">
        <v>45</v>
      </c>
      <c r="I18" s="69" t="s">
        <v>57</v>
      </c>
      <c r="J18" s="69" t="s">
        <v>47</v>
      </c>
      <c r="K18" s="69" t="s">
        <v>3</v>
      </c>
      <c r="L18" s="55" t="s">
        <v>3</v>
      </c>
      <c r="M18" s="55" t="s">
        <v>3</v>
      </c>
      <c r="N18" s="55" t="s">
        <v>3</v>
      </c>
      <c r="O18" s="55" t="s">
        <v>3</v>
      </c>
      <c r="P18" s="52" t="s">
        <v>50</v>
      </c>
      <c r="Q18" s="52" t="s">
        <v>51</v>
      </c>
      <c r="R18" s="52" t="s">
        <v>62</v>
      </c>
      <c r="S18" s="55" t="s">
        <v>3</v>
      </c>
      <c r="T18" s="55" t="s">
        <v>3</v>
      </c>
      <c r="U18" s="55" t="s">
        <v>3</v>
      </c>
      <c r="V18" s="55" t="s">
        <v>3</v>
      </c>
      <c r="W18" s="55" t="s">
        <v>3</v>
      </c>
      <c r="X18" s="71">
        <v>890</v>
      </c>
      <c r="Y18" s="57">
        <f>SUM(P19:R19)</f>
        <v>0</v>
      </c>
      <c r="Z18" s="59">
        <f>SUM(P19:R19)*X18</f>
        <v>0</v>
      </c>
      <c r="AA18" s="59" t="e">
        <f>SUM(P19:R19)*#REF!</f>
        <v>#REF!</v>
      </c>
      <c r="AB18" s="61" t="s">
        <v>63</v>
      </c>
    </row>
    <row r="19" spans="1:28" ht="86.25" customHeight="1" thickBot="1" x14ac:dyDescent="0.25">
      <c r="A19" s="63"/>
      <c r="B19" s="65"/>
      <c r="C19" s="65"/>
      <c r="D19" s="67"/>
      <c r="E19" s="67"/>
      <c r="F19" s="67"/>
      <c r="G19" s="67"/>
      <c r="H19" s="70"/>
      <c r="I19" s="70"/>
      <c r="J19" s="70"/>
      <c r="K19" s="70"/>
      <c r="L19" s="53" t="s">
        <v>3</v>
      </c>
      <c r="M19" s="53" t="s">
        <v>3</v>
      </c>
      <c r="N19" s="53" t="s">
        <v>3</v>
      </c>
      <c r="O19" s="53" t="s">
        <v>3</v>
      </c>
      <c r="P19" s="56" t="s">
        <v>53</v>
      </c>
      <c r="Q19" s="53" t="s">
        <v>3</v>
      </c>
      <c r="R19" s="53" t="s">
        <v>3</v>
      </c>
      <c r="S19" s="53" t="s">
        <v>3</v>
      </c>
      <c r="T19" s="53" t="s">
        <v>3</v>
      </c>
      <c r="U19" s="53" t="s">
        <v>3</v>
      </c>
      <c r="V19" s="53" t="s">
        <v>3</v>
      </c>
      <c r="W19" s="53" t="s">
        <v>3</v>
      </c>
      <c r="X19" s="72"/>
      <c r="Y19" s="58"/>
      <c r="Z19" s="60"/>
      <c r="AA19" s="60"/>
      <c r="AB19" s="62"/>
    </row>
    <row r="20" spans="1:28" ht="15.75" customHeight="1" x14ac:dyDescent="0.2">
      <c r="A20" s="63" t="s">
        <v>3</v>
      </c>
      <c r="B20" s="64">
        <v>4</v>
      </c>
      <c r="C20" s="64">
        <v>40167</v>
      </c>
      <c r="D20" s="66" t="s">
        <v>64</v>
      </c>
      <c r="E20" s="68" t="s">
        <v>43</v>
      </c>
      <c r="F20" s="68" t="s">
        <v>3</v>
      </c>
      <c r="G20" s="68" t="s">
        <v>56</v>
      </c>
      <c r="H20" s="69" t="s">
        <v>45</v>
      </c>
      <c r="I20" s="69" t="s">
        <v>57</v>
      </c>
      <c r="J20" s="69" t="s">
        <v>47</v>
      </c>
      <c r="K20" s="69" t="s">
        <v>3</v>
      </c>
      <c r="L20" s="55" t="s">
        <v>3</v>
      </c>
      <c r="M20" s="55" t="s">
        <v>3</v>
      </c>
      <c r="N20" s="55" t="s">
        <v>3</v>
      </c>
      <c r="O20" s="52" t="s">
        <v>49</v>
      </c>
      <c r="P20" s="52" t="s">
        <v>50</v>
      </c>
      <c r="Q20" s="52" t="s">
        <v>51</v>
      </c>
      <c r="R20" s="55" t="s">
        <v>3</v>
      </c>
      <c r="S20" s="55" t="s">
        <v>3</v>
      </c>
      <c r="T20" s="55" t="s">
        <v>3</v>
      </c>
      <c r="U20" s="55" t="s">
        <v>3</v>
      </c>
      <c r="V20" s="55" t="s">
        <v>3</v>
      </c>
      <c r="W20" s="55" t="s">
        <v>3</v>
      </c>
      <c r="X20" s="71">
        <v>890</v>
      </c>
      <c r="Y20" s="57">
        <f>SUM(O21:R21)</f>
        <v>0</v>
      </c>
      <c r="Z20" s="59">
        <f>SUM(O21:R21)*X20</f>
        <v>0</v>
      </c>
      <c r="AA20" s="59" t="e">
        <f>SUM(O21:R21)*#REF!</f>
        <v>#REF!</v>
      </c>
      <c r="AB20" s="61" t="s">
        <v>65</v>
      </c>
    </row>
    <row r="21" spans="1:28" ht="86.25" customHeight="1" thickBot="1" x14ac:dyDescent="0.25">
      <c r="A21" s="63"/>
      <c r="B21" s="65"/>
      <c r="C21" s="65"/>
      <c r="D21" s="67"/>
      <c r="E21" s="67"/>
      <c r="F21" s="67"/>
      <c r="G21" s="67"/>
      <c r="H21" s="70"/>
      <c r="I21" s="70"/>
      <c r="J21" s="70"/>
      <c r="K21" s="70"/>
      <c r="L21" s="53" t="s">
        <v>3</v>
      </c>
      <c r="M21" s="53" t="s">
        <v>3</v>
      </c>
      <c r="N21" s="53" t="s">
        <v>3</v>
      </c>
      <c r="O21" s="56" t="s">
        <v>53</v>
      </c>
      <c r="P21" s="53" t="s">
        <v>3</v>
      </c>
      <c r="Q21" s="53" t="s">
        <v>3</v>
      </c>
      <c r="R21" s="53" t="s">
        <v>3</v>
      </c>
      <c r="S21" s="53" t="s">
        <v>3</v>
      </c>
      <c r="T21" s="53" t="s">
        <v>3</v>
      </c>
      <c r="U21" s="53" t="s">
        <v>3</v>
      </c>
      <c r="V21" s="53" t="s">
        <v>3</v>
      </c>
      <c r="W21" s="53" t="s">
        <v>3</v>
      </c>
      <c r="X21" s="72"/>
      <c r="Y21" s="58"/>
      <c r="Z21" s="60"/>
      <c r="AA21" s="60"/>
      <c r="AB21" s="62"/>
    </row>
    <row r="22" spans="1:28" ht="15.75" customHeight="1" x14ac:dyDescent="0.2">
      <c r="A22" s="63" t="s">
        <v>3</v>
      </c>
      <c r="B22" s="64">
        <v>5</v>
      </c>
      <c r="C22" s="64">
        <v>40169</v>
      </c>
      <c r="D22" s="66" t="s">
        <v>66</v>
      </c>
      <c r="E22" s="68" t="s">
        <v>43</v>
      </c>
      <c r="F22" s="68" t="s">
        <v>3</v>
      </c>
      <c r="G22" s="68" t="s">
        <v>61</v>
      </c>
      <c r="H22" s="69" t="s">
        <v>45</v>
      </c>
      <c r="I22" s="69" t="s">
        <v>57</v>
      </c>
      <c r="J22" s="69" t="s">
        <v>47</v>
      </c>
      <c r="K22" s="69" t="s">
        <v>3</v>
      </c>
      <c r="L22" s="55" t="s">
        <v>3</v>
      </c>
      <c r="M22" s="55" t="s">
        <v>3</v>
      </c>
      <c r="N22" s="55" t="s">
        <v>3</v>
      </c>
      <c r="O22" s="52" t="s">
        <v>49</v>
      </c>
      <c r="P22" s="52" t="s">
        <v>50</v>
      </c>
      <c r="Q22" s="52" t="s">
        <v>51</v>
      </c>
      <c r="R22" s="52" t="s">
        <v>62</v>
      </c>
      <c r="S22" s="55" t="s">
        <v>3</v>
      </c>
      <c r="T22" s="55" t="s">
        <v>3</v>
      </c>
      <c r="U22" s="55" t="s">
        <v>3</v>
      </c>
      <c r="V22" s="55" t="s">
        <v>3</v>
      </c>
      <c r="W22" s="55" t="s">
        <v>3</v>
      </c>
      <c r="X22" s="71">
        <v>890</v>
      </c>
      <c r="Y22" s="57">
        <f>SUM(O23:R23)</f>
        <v>0</v>
      </c>
      <c r="Z22" s="59">
        <f>SUM(O23:R23)*X22</f>
        <v>0</v>
      </c>
      <c r="AA22" s="59" t="e">
        <f>SUM(O23:R23)*#REF!</f>
        <v>#REF!</v>
      </c>
      <c r="AB22" s="61" t="s">
        <v>67</v>
      </c>
    </row>
    <row r="23" spans="1:28" ht="86.25" customHeight="1" thickBot="1" x14ac:dyDescent="0.25">
      <c r="A23" s="63"/>
      <c r="B23" s="65"/>
      <c r="C23" s="65"/>
      <c r="D23" s="67"/>
      <c r="E23" s="67"/>
      <c r="F23" s="67"/>
      <c r="G23" s="67"/>
      <c r="H23" s="70"/>
      <c r="I23" s="70"/>
      <c r="J23" s="70"/>
      <c r="K23" s="70"/>
      <c r="L23" s="53" t="s">
        <v>3</v>
      </c>
      <c r="M23" s="53" t="s">
        <v>3</v>
      </c>
      <c r="N23" s="53" t="s">
        <v>3</v>
      </c>
      <c r="O23" s="56" t="s">
        <v>53</v>
      </c>
      <c r="P23" s="56" t="s">
        <v>53</v>
      </c>
      <c r="Q23" s="53" t="s">
        <v>3</v>
      </c>
      <c r="R23" s="53" t="s">
        <v>3</v>
      </c>
      <c r="S23" s="53" t="s">
        <v>3</v>
      </c>
      <c r="T23" s="53" t="s">
        <v>3</v>
      </c>
      <c r="U23" s="53" t="s">
        <v>3</v>
      </c>
      <c r="V23" s="53" t="s">
        <v>3</v>
      </c>
      <c r="W23" s="53" t="s">
        <v>3</v>
      </c>
      <c r="X23" s="72"/>
      <c r="Y23" s="58"/>
      <c r="Z23" s="60"/>
      <c r="AA23" s="60"/>
      <c r="AB23" s="62"/>
    </row>
    <row r="24" spans="1:28" ht="15.75" customHeight="1" x14ac:dyDescent="0.2">
      <c r="A24" s="63" t="s">
        <v>3</v>
      </c>
      <c r="B24" s="64">
        <v>6</v>
      </c>
      <c r="C24" s="64">
        <v>40170</v>
      </c>
      <c r="D24" s="66" t="s">
        <v>68</v>
      </c>
      <c r="E24" s="68" t="s">
        <v>69</v>
      </c>
      <c r="F24" s="68" t="s">
        <v>3</v>
      </c>
      <c r="G24" s="68" t="s">
        <v>61</v>
      </c>
      <c r="H24" s="69" t="s">
        <v>45</v>
      </c>
      <c r="I24" s="69" t="s">
        <v>57</v>
      </c>
      <c r="J24" s="69" t="s">
        <v>47</v>
      </c>
      <c r="K24" s="69" t="s">
        <v>3</v>
      </c>
      <c r="L24" s="55" t="s">
        <v>3</v>
      </c>
      <c r="M24" s="52" t="s">
        <v>58</v>
      </c>
      <c r="N24" s="52" t="s">
        <v>48</v>
      </c>
      <c r="O24" s="52" t="s">
        <v>49</v>
      </c>
      <c r="P24" s="52" t="s">
        <v>50</v>
      </c>
      <c r="Q24" s="55" t="s">
        <v>3</v>
      </c>
      <c r="R24" s="55" t="s">
        <v>3</v>
      </c>
      <c r="S24" s="55" t="s">
        <v>3</v>
      </c>
      <c r="T24" s="55" t="s">
        <v>3</v>
      </c>
      <c r="U24" s="55" t="s">
        <v>3</v>
      </c>
      <c r="V24" s="55" t="s">
        <v>3</v>
      </c>
      <c r="W24" s="55" t="s">
        <v>3</v>
      </c>
      <c r="X24" s="71">
        <v>890</v>
      </c>
      <c r="Y24" s="57">
        <f>SUM(M25:R25)</f>
        <v>0</v>
      </c>
      <c r="Z24" s="59">
        <f>SUM(M25:R25)*X24</f>
        <v>0</v>
      </c>
      <c r="AA24" s="59" t="e">
        <f>SUM(M25:R25)*#REF!</f>
        <v>#REF!</v>
      </c>
      <c r="AB24" s="61" t="s">
        <v>70</v>
      </c>
    </row>
    <row r="25" spans="1:28" ht="86.25" customHeight="1" thickBot="1" x14ac:dyDescent="0.25">
      <c r="A25" s="63"/>
      <c r="B25" s="65"/>
      <c r="C25" s="65"/>
      <c r="D25" s="67"/>
      <c r="E25" s="67"/>
      <c r="F25" s="67"/>
      <c r="G25" s="67"/>
      <c r="H25" s="70"/>
      <c r="I25" s="70"/>
      <c r="J25" s="70"/>
      <c r="K25" s="70"/>
      <c r="L25" s="53" t="s">
        <v>3</v>
      </c>
      <c r="M25" s="56" t="s">
        <v>53</v>
      </c>
      <c r="N25" s="53" t="s">
        <v>3</v>
      </c>
      <c r="O25" s="53" t="s">
        <v>3</v>
      </c>
      <c r="P25" s="53" t="s">
        <v>3</v>
      </c>
      <c r="Q25" s="53" t="s">
        <v>3</v>
      </c>
      <c r="R25" s="53" t="s">
        <v>3</v>
      </c>
      <c r="S25" s="53" t="s">
        <v>3</v>
      </c>
      <c r="T25" s="53" t="s">
        <v>3</v>
      </c>
      <c r="U25" s="53" t="s">
        <v>3</v>
      </c>
      <c r="V25" s="53" t="s">
        <v>3</v>
      </c>
      <c r="W25" s="53" t="s">
        <v>3</v>
      </c>
      <c r="X25" s="72"/>
      <c r="Y25" s="58"/>
      <c r="Z25" s="60"/>
      <c r="AA25" s="60"/>
      <c r="AB25" s="62"/>
    </row>
    <row r="26" spans="1:28" ht="15.75" customHeight="1" x14ac:dyDescent="0.2">
      <c r="A26" s="63" t="s">
        <v>3</v>
      </c>
      <c r="B26" s="64">
        <v>7</v>
      </c>
      <c r="C26" s="64">
        <v>40171</v>
      </c>
      <c r="D26" s="66" t="s">
        <v>71</v>
      </c>
      <c r="E26" s="68" t="s">
        <v>72</v>
      </c>
      <c r="F26" s="68" t="s">
        <v>3</v>
      </c>
      <c r="G26" s="68" t="s">
        <v>56</v>
      </c>
      <c r="H26" s="69" t="s">
        <v>45</v>
      </c>
      <c r="I26" s="69" t="s">
        <v>57</v>
      </c>
      <c r="J26" s="69" t="s">
        <v>73</v>
      </c>
      <c r="K26" s="69" t="s">
        <v>3</v>
      </c>
      <c r="L26" s="55" t="s">
        <v>3</v>
      </c>
      <c r="M26" s="52" t="s">
        <v>58</v>
      </c>
      <c r="N26" s="52" t="s">
        <v>48</v>
      </c>
      <c r="O26" s="52" t="s">
        <v>49</v>
      </c>
      <c r="P26" s="52" t="s">
        <v>50</v>
      </c>
      <c r="Q26" s="52" t="s">
        <v>51</v>
      </c>
      <c r="R26" s="55" t="s">
        <v>3</v>
      </c>
      <c r="S26" s="55" t="s">
        <v>3</v>
      </c>
      <c r="T26" s="55" t="s">
        <v>3</v>
      </c>
      <c r="U26" s="55" t="s">
        <v>3</v>
      </c>
      <c r="V26" s="55" t="s">
        <v>3</v>
      </c>
      <c r="W26" s="55" t="s">
        <v>3</v>
      </c>
      <c r="X26" s="71">
        <v>1190</v>
      </c>
      <c r="Y26" s="57">
        <f>SUM(M27:R27)</f>
        <v>0</v>
      </c>
      <c r="Z26" s="59">
        <f>SUM(M27:R27)*X26</f>
        <v>0</v>
      </c>
      <c r="AA26" s="59" t="e">
        <f>SUM(M27:R27)*#REF!</f>
        <v>#REF!</v>
      </c>
      <c r="AB26" s="61" t="s">
        <v>74</v>
      </c>
    </row>
    <row r="27" spans="1:28" ht="86.25" customHeight="1" thickBot="1" x14ac:dyDescent="0.25">
      <c r="A27" s="63"/>
      <c r="B27" s="65"/>
      <c r="C27" s="65"/>
      <c r="D27" s="67"/>
      <c r="E27" s="67"/>
      <c r="F27" s="67"/>
      <c r="G27" s="67"/>
      <c r="H27" s="70"/>
      <c r="I27" s="70"/>
      <c r="J27" s="70"/>
      <c r="K27" s="70"/>
      <c r="L27" s="53" t="s">
        <v>3</v>
      </c>
      <c r="M27" s="56" t="s">
        <v>53</v>
      </c>
      <c r="N27" s="56" t="s">
        <v>53</v>
      </c>
      <c r="O27" s="53" t="s">
        <v>3</v>
      </c>
      <c r="P27" s="53" t="s">
        <v>3</v>
      </c>
      <c r="Q27" s="53" t="s">
        <v>3</v>
      </c>
      <c r="R27" s="53" t="s">
        <v>3</v>
      </c>
      <c r="S27" s="53" t="s">
        <v>3</v>
      </c>
      <c r="T27" s="53" t="s">
        <v>3</v>
      </c>
      <c r="U27" s="53" t="s">
        <v>3</v>
      </c>
      <c r="V27" s="53" t="s">
        <v>3</v>
      </c>
      <c r="W27" s="53" t="s">
        <v>3</v>
      </c>
      <c r="X27" s="72"/>
      <c r="Y27" s="58"/>
      <c r="Z27" s="60"/>
      <c r="AA27" s="60"/>
      <c r="AB27" s="62"/>
    </row>
    <row r="28" spans="1:28" ht="15.75" customHeight="1" x14ac:dyDescent="0.2">
      <c r="A28" s="63" t="s">
        <v>3</v>
      </c>
      <c r="B28" s="64">
        <v>8</v>
      </c>
      <c r="C28" s="64">
        <v>40172</v>
      </c>
      <c r="D28" s="66" t="s">
        <v>75</v>
      </c>
      <c r="E28" s="68" t="s">
        <v>43</v>
      </c>
      <c r="F28" s="68" t="s">
        <v>3</v>
      </c>
      <c r="G28" s="68" t="s">
        <v>76</v>
      </c>
      <c r="H28" s="69" t="s">
        <v>45</v>
      </c>
      <c r="I28" s="69" t="s">
        <v>77</v>
      </c>
      <c r="J28" s="69" t="s">
        <v>47</v>
      </c>
      <c r="K28" s="69" t="s">
        <v>3</v>
      </c>
      <c r="L28" s="55" t="s">
        <v>3</v>
      </c>
      <c r="M28" s="55" t="s">
        <v>3</v>
      </c>
      <c r="N28" s="52" t="s">
        <v>48</v>
      </c>
      <c r="O28" s="52" t="s">
        <v>49</v>
      </c>
      <c r="P28" s="52" t="s">
        <v>50</v>
      </c>
      <c r="Q28" s="52" t="s">
        <v>51</v>
      </c>
      <c r="R28" s="55" t="s">
        <v>3</v>
      </c>
      <c r="S28" s="55" t="s">
        <v>3</v>
      </c>
      <c r="T28" s="55" t="s">
        <v>3</v>
      </c>
      <c r="U28" s="55" t="s">
        <v>3</v>
      </c>
      <c r="V28" s="55" t="s">
        <v>3</v>
      </c>
      <c r="W28" s="55" t="s">
        <v>3</v>
      </c>
      <c r="X28" s="71">
        <v>990</v>
      </c>
      <c r="Y28" s="57">
        <f>SUM(N29:R29)</f>
        <v>0</v>
      </c>
      <c r="Z28" s="59">
        <f>SUM(N29:R29)*X28</f>
        <v>0</v>
      </c>
      <c r="AA28" s="59" t="e">
        <f>SUM(N29:R29)*#REF!</f>
        <v>#REF!</v>
      </c>
      <c r="AB28" s="61" t="s">
        <v>78</v>
      </c>
    </row>
    <row r="29" spans="1:28" ht="86.25" customHeight="1" thickBot="1" x14ac:dyDescent="0.25">
      <c r="A29" s="63"/>
      <c r="B29" s="65"/>
      <c r="C29" s="65"/>
      <c r="D29" s="67"/>
      <c r="E29" s="67"/>
      <c r="F29" s="67"/>
      <c r="G29" s="67"/>
      <c r="H29" s="70"/>
      <c r="I29" s="70"/>
      <c r="J29" s="70"/>
      <c r="K29" s="70"/>
      <c r="L29" s="53" t="s">
        <v>3</v>
      </c>
      <c r="M29" s="53" t="s">
        <v>3</v>
      </c>
      <c r="N29" s="56" t="s">
        <v>53</v>
      </c>
      <c r="O29" s="56" t="s">
        <v>53</v>
      </c>
      <c r="P29" s="53" t="s">
        <v>3</v>
      </c>
      <c r="Q29" s="53" t="s">
        <v>3</v>
      </c>
      <c r="R29" s="53" t="s">
        <v>3</v>
      </c>
      <c r="S29" s="53" t="s">
        <v>3</v>
      </c>
      <c r="T29" s="53" t="s">
        <v>3</v>
      </c>
      <c r="U29" s="53" t="s">
        <v>3</v>
      </c>
      <c r="V29" s="53" t="s">
        <v>3</v>
      </c>
      <c r="W29" s="53" t="s">
        <v>3</v>
      </c>
      <c r="X29" s="72"/>
      <c r="Y29" s="58"/>
      <c r="Z29" s="60"/>
      <c r="AA29" s="60"/>
      <c r="AB29" s="62"/>
    </row>
    <row r="30" spans="1:28" ht="15.75" customHeight="1" x14ac:dyDescent="0.2">
      <c r="A30" s="63" t="s">
        <v>3</v>
      </c>
      <c r="B30" s="64">
        <v>9</v>
      </c>
      <c r="C30" s="64">
        <v>40173</v>
      </c>
      <c r="D30" s="66" t="s">
        <v>79</v>
      </c>
      <c r="E30" s="68" t="s">
        <v>43</v>
      </c>
      <c r="F30" s="68" t="s">
        <v>3</v>
      </c>
      <c r="G30" s="68" t="s">
        <v>76</v>
      </c>
      <c r="H30" s="69" t="s">
        <v>45</v>
      </c>
      <c r="I30" s="69" t="s">
        <v>77</v>
      </c>
      <c r="J30" s="69" t="s">
        <v>47</v>
      </c>
      <c r="K30" s="69" t="s">
        <v>3</v>
      </c>
      <c r="L30" s="55" t="s">
        <v>3</v>
      </c>
      <c r="M30" s="55" t="s">
        <v>3</v>
      </c>
      <c r="N30" s="55" t="s">
        <v>3</v>
      </c>
      <c r="O30" s="55" t="s">
        <v>3</v>
      </c>
      <c r="P30" s="52" t="s">
        <v>50</v>
      </c>
      <c r="Q30" s="52" t="s">
        <v>51</v>
      </c>
      <c r="R30" s="52" t="s">
        <v>62</v>
      </c>
      <c r="S30" s="55" t="s">
        <v>3</v>
      </c>
      <c r="T30" s="55" t="s">
        <v>3</v>
      </c>
      <c r="U30" s="55" t="s">
        <v>3</v>
      </c>
      <c r="V30" s="55" t="s">
        <v>3</v>
      </c>
      <c r="W30" s="55" t="s">
        <v>3</v>
      </c>
      <c r="X30" s="71">
        <v>990</v>
      </c>
      <c r="Y30" s="57">
        <f>SUM(P31:R31)</f>
        <v>0</v>
      </c>
      <c r="Z30" s="59">
        <f>SUM(P31:R31)*X30</f>
        <v>0</v>
      </c>
      <c r="AA30" s="59" t="e">
        <f>SUM(P31:R31)*#REF!</f>
        <v>#REF!</v>
      </c>
      <c r="AB30" s="61" t="s">
        <v>80</v>
      </c>
    </row>
    <row r="31" spans="1:28" ht="86.25" customHeight="1" thickBot="1" x14ac:dyDescent="0.25">
      <c r="A31" s="63"/>
      <c r="B31" s="65"/>
      <c r="C31" s="65"/>
      <c r="D31" s="67"/>
      <c r="E31" s="67"/>
      <c r="F31" s="67"/>
      <c r="G31" s="67"/>
      <c r="H31" s="70"/>
      <c r="I31" s="70"/>
      <c r="J31" s="70"/>
      <c r="K31" s="70"/>
      <c r="L31" s="53" t="s">
        <v>3</v>
      </c>
      <c r="M31" s="53" t="s">
        <v>3</v>
      </c>
      <c r="N31" s="53" t="s">
        <v>3</v>
      </c>
      <c r="O31" s="53" t="s">
        <v>3</v>
      </c>
      <c r="P31" s="56" t="s">
        <v>53</v>
      </c>
      <c r="Q31" s="56" t="s">
        <v>53</v>
      </c>
      <c r="R31" s="56" t="s">
        <v>53</v>
      </c>
      <c r="S31" s="53" t="s">
        <v>3</v>
      </c>
      <c r="T31" s="53" t="s">
        <v>3</v>
      </c>
      <c r="U31" s="53" t="s">
        <v>3</v>
      </c>
      <c r="V31" s="53" t="s">
        <v>3</v>
      </c>
      <c r="W31" s="53" t="s">
        <v>3</v>
      </c>
      <c r="X31" s="72"/>
      <c r="Y31" s="58"/>
      <c r="Z31" s="60"/>
      <c r="AA31" s="60"/>
      <c r="AB31" s="62"/>
    </row>
    <row r="32" spans="1:28" ht="15.75" customHeight="1" x14ac:dyDescent="0.2">
      <c r="A32" s="63" t="s">
        <v>3</v>
      </c>
      <c r="B32" s="64">
        <v>10</v>
      </c>
      <c r="C32" s="64">
        <v>40174</v>
      </c>
      <c r="D32" s="66" t="s">
        <v>81</v>
      </c>
      <c r="E32" s="68" t="s">
        <v>43</v>
      </c>
      <c r="F32" s="68" t="s">
        <v>3</v>
      </c>
      <c r="G32" s="68" t="s">
        <v>76</v>
      </c>
      <c r="H32" s="69" t="s">
        <v>45</v>
      </c>
      <c r="I32" s="69" t="s">
        <v>77</v>
      </c>
      <c r="J32" s="69" t="s">
        <v>47</v>
      </c>
      <c r="K32" s="69" t="s">
        <v>3</v>
      </c>
      <c r="L32" s="55" t="s">
        <v>3</v>
      </c>
      <c r="M32" s="55" t="s">
        <v>3</v>
      </c>
      <c r="N32" s="55" t="s">
        <v>3</v>
      </c>
      <c r="O32" s="55" t="s">
        <v>3</v>
      </c>
      <c r="P32" s="52" t="s">
        <v>50</v>
      </c>
      <c r="Q32" s="52" t="s">
        <v>51</v>
      </c>
      <c r="R32" s="52" t="s">
        <v>62</v>
      </c>
      <c r="S32" s="55" t="s">
        <v>3</v>
      </c>
      <c r="T32" s="55" t="s">
        <v>3</v>
      </c>
      <c r="U32" s="55" t="s">
        <v>3</v>
      </c>
      <c r="V32" s="55" t="s">
        <v>3</v>
      </c>
      <c r="W32" s="55" t="s">
        <v>3</v>
      </c>
      <c r="X32" s="71">
        <v>990</v>
      </c>
      <c r="Y32" s="57">
        <f>SUM(P33:R33)</f>
        <v>0</v>
      </c>
      <c r="Z32" s="59">
        <f>SUM(P33:R33)*X32</f>
        <v>0</v>
      </c>
      <c r="AA32" s="59" t="e">
        <f>SUM(P33:R33)*#REF!</f>
        <v>#REF!</v>
      </c>
      <c r="AB32" s="61" t="s">
        <v>82</v>
      </c>
    </row>
    <row r="33" spans="1:28" ht="86.25" customHeight="1" thickBot="1" x14ac:dyDescent="0.25">
      <c r="A33" s="63"/>
      <c r="B33" s="65"/>
      <c r="C33" s="65"/>
      <c r="D33" s="67"/>
      <c r="E33" s="67"/>
      <c r="F33" s="67"/>
      <c r="G33" s="67"/>
      <c r="H33" s="70"/>
      <c r="I33" s="70"/>
      <c r="J33" s="70"/>
      <c r="K33" s="70"/>
      <c r="L33" s="53" t="s">
        <v>3</v>
      </c>
      <c r="M33" s="53" t="s">
        <v>3</v>
      </c>
      <c r="N33" s="53" t="s">
        <v>3</v>
      </c>
      <c r="O33" s="53" t="s">
        <v>3</v>
      </c>
      <c r="P33" s="56" t="s">
        <v>53</v>
      </c>
      <c r="Q33" s="53" t="s">
        <v>3</v>
      </c>
      <c r="R33" s="53" t="s">
        <v>3</v>
      </c>
      <c r="S33" s="53" t="s">
        <v>3</v>
      </c>
      <c r="T33" s="53" t="s">
        <v>3</v>
      </c>
      <c r="U33" s="53" t="s">
        <v>3</v>
      </c>
      <c r="V33" s="53" t="s">
        <v>3</v>
      </c>
      <c r="W33" s="53" t="s">
        <v>3</v>
      </c>
      <c r="X33" s="72"/>
      <c r="Y33" s="58"/>
      <c r="Z33" s="60"/>
      <c r="AA33" s="60"/>
      <c r="AB33" s="62"/>
    </row>
    <row r="34" spans="1:28" ht="15.75" customHeight="1" x14ac:dyDescent="0.2">
      <c r="A34" s="63" t="s">
        <v>3</v>
      </c>
      <c r="B34" s="64">
        <v>11</v>
      </c>
      <c r="C34" s="64">
        <v>40175</v>
      </c>
      <c r="D34" s="66" t="s">
        <v>83</v>
      </c>
      <c r="E34" s="68" t="s">
        <v>84</v>
      </c>
      <c r="F34" s="68" t="s">
        <v>3</v>
      </c>
      <c r="G34" s="68" t="s">
        <v>76</v>
      </c>
      <c r="H34" s="69" t="s">
        <v>45</v>
      </c>
      <c r="I34" s="69" t="s">
        <v>77</v>
      </c>
      <c r="J34" s="69" t="s">
        <v>47</v>
      </c>
      <c r="K34" s="69" t="s">
        <v>3</v>
      </c>
      <c r="L34" s="55" t="s">
        <v>3</v>
      </c>
      <c r="M34" s="55" t="s">
        <v>3</v>
      </c>
      <c r="N34" s="55" t="s">
        <v>3</v>
      </c>
      <c r="O34" s="55" t="s">
        <v>3</v>
      </c>
      <c r="P34" s="52" t="s">
        <v>50</v>
      </c>
      <c r="Q34" s="52" t="s">
        <v>51</v>
      </c>
      <c r="R34" s="52" t="s">
        <v>62</v>
      </c>
      <c r="S34" s="55" t="s">
        <v>3</v>
      </c>
      <c r="T34" s="55" t="s">
        <v>3</v>
      </c>
      <c r="U34" s="55" t="s">
        <v>3</v>
      </c>
      <c r="V34" s="55" t="s">
        <v>3</v>
      </c>
      <c r="W34" s="55" t="s">
        <v>3</v>
      </c>
      <c r="X34" s="71">
        <v>990</v>
      </c>
      <c r="Y34" s="57">
        <f>SUM(P35:R35)</f>
        <v>0</v>
      </c>
      <c r="Z34" s="59">
        <f>SUM(P35:R35)*X34</f>
        <v>0</v>
      </c>
      <c r="AA34" s="59" t="e">
        <f>SUM(P35:R35)*#REF!</f>
        <v>#REF!</v>
      </c>
      <c r="AB34" s="61" t="s">
        <v>82</v>
      </c>
    </row>
    <row r="35" spans="1:28" ht="86.25" customHeight="1" thickBot="1" x14ac:dyDescent="0.25">
      <c r="A35" s="63"/>
      <c r="B35" s="65"/>
      <c r="C35" s="65"/>
      <c r="D35" s="67"/>
      <c r="E35" s="67"/>
      <c r="F35" s="67"/>
      <c r="G35" s="67"/>
      <c r="H35" s="70"/>
      <c r="I35" s="70"/>
      <c r="J35" s="70"/>
      <c r="K35" s="70"/>
      <c r="L35" s="53" t="s">
        <v>3</v>
      </c>
      <c r="M35" s="53" t="s">
        <v>3</v>
      </c>
      <c r="N35" s="53" t="s">
        <v>3</v>
      </c>
      <c r="O35" s="53" t="s">
        <v>3</v>
      </c>
      <c r="P35" s="56" t="s">
        <v>53</v>
      </c>
      <c r="Q35" s="53" t="s">
        <v>3</v>
      </c>
      <c r="R35" s="56" t="s">
        <v>53</v>
      </c>
      <c r="S35" s="53" t="s">
        <v>3</v>
      </c>
      <c r="T35" s="53" t="s">
        <v>3</v>
      </c>
      <c r="U35" s="53" t="s">
        <v>3</v>
      </c>
      <c r="V35" s="53" t="s">
        <v>3</v>
      </c>
      <c r="W35" s="53" t="s">
        <v>3</v>
      </c>
      <c r="X35" s="72"/>
      <c r="Y35" s="58"/>
      <c r="Z35" s="60"/>
      <c r="AA35" s="60"/>
      <c r="AB35" s="62"/>
    </row>
    <row r="36" spans="1:28" ht="15.75" customHeight="1" x14ac:dyDescent="0.2">
      <c r="A36" s="63" t="s">
        <v>3</v>
      </c>
      <c r="B36" s="64">
        <v>12</v>
      </c>
      <c r="C36" s="64">
        <v>40176</v>
      </c>
      <c r="D36" s="66" t="s">
        <v>85</v>
      </c>
      <c r="E36" s="68" t="s">
        <v>69</v>
      </c>
      <c r="F36" s="68" t="s">
        <v>3</v>
      </c>
      <c r="G36" s="68" t="s">
        <v>76</v>
      </c>
      <c r="H36" s="69" t="s">
        <v>45</v>
      </c>
      <c r="I36" s="69" t="s">
        <v>77</v>
      </c>
      <c r="J36" s="69" t="s">
        <v>47</v>
      </c>
      <c r="K36" s="69" t="s">
        <v>3</v>
      </c>
      <c r="L36" s="55" t="s">
        <v>3</v>
      </c>
      <c r="M36" s="55" t="s">
        <v>3</v>
      </c>
      <c r="N36" s="52" t="s">
        <v>48</v>
      </c>
      <c r="O36" s="52" t="s">
        <v>49</v>
      </c>
      <c r="P36" s="52" t="s">
        <v>50</v>
      </c>
      <c r="Q36" s="52" t="s">
        <v>51</v>
      </c>
      <c r="R36" s="52" t="s">
        <v>62</v>
      </c>
      <c r="S36" s="55" t="s">
        <v>3</v>
      </c>
      <c r="T36" s="55" t="s">
        <v>3</v>
      </c>
      <c r="U36" s="55" t="s">
        <v>3</v>
      </c>
      <c r="V36" s="55" t="s">
        <v>3</v>
      </c>
      <c r="W36" s="55" t="s">
        <v>3</v>
      </c>
      <c r="X36" s="71">
        <v>1190</v>
      </c>
      <c r="Y36" s="57">
        <f>SUM(N37:R37)</f>
        <v>0</v>
      </c>
      <c r="Z36" s="59">
        <f>SUM(N37:R37)*X36</f>
        <v>0</v>
      </c>
      <c r="AA36" s="59" t="e">
        <f>SUM(N37:R37)*#REF!</f>
        <v>#REF!</v>
      </c>
      <c r="AB36" s="61" t="s">
        <v>86</v>
      </c>
    </row>
    <row r="37" spans="1:28" ht="86.25" customHeight="1" thickBot="1" x14ac:dyDescent="0.25">
      <c r="A37" s="63"/>
      <c r="B37" s="65"/>
      <c r="C37" s="65"/>
      <c r="D37" s="67"/>
      <c r="E37" s="67"/>
      <c r="F37" s="67"/>
      <c r="G37" s="67"/>
      <c r="H37" s="70"/>
      <c r="I37" s="70"/>
      <c r="J37" s="70"/>
      <c r="K37" s="70"/>
      <c r="L37" s="53" t="s">
        <v>3</v>
      </c>
      <c r="M37" s="53" t="s">
        <v>3</v>
      </c>
      <c r="N37" s="56" t="s">
        <v>53</v>
      </c>
      <c r="O37" s="56" t="s">
        <v>53</v>
      </c>
      <c r="P37" s="56" t="s">
        <v>53</v>
      </c>
      <c r="Q37" s="56" t="s">
        <v>53</v>
      </c>
      <c r="R37" s="56" t="s">
        <v>53</v>
      </c>
      <c r="S37" s="53" t="s">
        <v>3</v>
      </c>
      <c r="T37" s="53" t="s">
        <v>3</v>
      </c>
      <c r="U37" s="53" t="s">
        <v>3</v>
      </c>
      <c r="V37" s="53" t="s">
        <v>3</v>
      </c>
      <c r="W37" s="53" t="s">
        <v>3</v>
      </c>
      <c r="X37" s="72"/>
      <c r="Y37" s="58"/>
      <c r="Z37" s="60"/>
      <c r="AA37" s="60"/>
      <c r="AB37" s="62"/>
    </row>
    <row r="38" spans="1:28" ht="15.75" customHeight="1" x14ac:dyDescent="0.2">
      <c r="A38" s="63" t="s">
        <v>3</v>
      </c>
      <c r="B38" s="64">
        <v>13</v>
      </c>
      <c r="C38" s="64">
        <v>40177</v>
      </c>
      <c r="D38" s="66" t="s">
        <v>87</v>
      </c>
      <c r="E38" s="68" t="s">
        <v>88</v>
      </c>
      <c r="F38" s="68" t="s">
        <v>3</v>
      </c>
      <c r="G38" s="68" t="s">
        <v>76</v>
      </c>
      <c r="H38" s="69" t="s">
        <v>45</v>
      </c>
      <c r="I38" s="69" t="s">
        <v>77</v>
      </c>
      <c r="J38" s="69" t="s">
        <v>73</v>
      </c>
      <c r="K38" s="69" t="s">
        <v>3</v>
      </c>
      <c r="L38" s="55" t="s">
        <v>3</v>
      </c>
      <c r="M38" s="55" t="s">
        <v>3</v>
      </c>
      <c r="N38" s="52" t="s">
        <v>48</v>
      </c>
      <c r="O38" s="52" t="s">
        <v>49</v>
      </c>
      <c r="P38" s="52" t="s">
        <v>50</v>
      </c>
      <c r="Q38" s="52" t="s">
        <v>51</v>
      </c>
      <c r="R38" s="52" t="s">
        <v>62</v>
      </c>
      <c r="S38" s="55" t="s">
        <v>3</v>
      </c>
      <c r="T38" s="55" t="s">
        <v>3</v>
      </c>
      <c r="U38" s="55" t="s">
        <v>3</v>
      </c>
      <c r="V38" s="55" t="s">
        <v>3</v>
      </c>
      <c r="W38" s="55" t="s">
        <v>3</v>
      </c>
      <c r="X38" s="71">
        <v>1190</v>
      </c>
      <c r="Y38" s="57">
        <f>SUM(N39:R39)</f>
        <v>0</v>
      </c>
      <c r="Z38" s="59">
        <f>SUM(N39:R39)*X38</f>
        <v>0</v>
      </c>
      <c r="AA38" s="59" t="e">
        <f>SUM(N39:R39)*#REF!</f>
        <v>#REF!</v>
      </c>
      <c r="AB38" s="61" t="s">
        <v>89</v>
      </c>
    </row>
    <row r="39" spans="1:28" ht="86.25" customHeight="1" thickBot="1" x14ac:dyDescent="0.25">
      <c r="A39" s="63"/>
      <c r="B39" s="65"/>
      <c r="C39" s="65"/>
      <c r="D39" s="67"/>
      <c r="E39" s="67"/>
      <c r="F39" s="67"/>
      <c r="G39" s="67"/>
      <c r="H39" s="70"/>
      <c r="I39" s="70"/>
      <c r="J39" s="70"/>
      <c r="K39" s="70"/>
      <c r="L39" s="53" t="s">
        <v>3</v>
      </c>
      <c r="M39" s="53" t="s">
        <v>3</v>
      </c>
      <c r="N39" s="56" t="s">
        <v>53</v>
      </c>
      <c r="O39" s="53" t="s">
        <v>3</v>
      </c>
      <c r="P39" s="56" t="s">
        <v>53</v>
      </c>
      <c r="Q39" s="53" t="s">
        <v>3</v>
      </c>
      <c r="R39" s="53" t="s">
        <v>3</v>
      </c>
      <c r="S39" s="53" t="s">
        <v>3</v>
      </c>
      <c r="T39" s="53" t="s">
        <v>3</v>
      </c>
      <c r="U39" s="53" t="s">
        <v>3</v>
      </c>
      <c r="V39" s="53" t="s">
        <v>3</v>
      </c>
      <c r="W39" s="53" t="s">
        <v>3</v>
      </c>
      <c r="X39" s="72"/>
      <c r="Y39" s="58"/>
      <c r="Z39" s="60"/>
      <c r="AA39" s="60"/>
      <c r="AB39" s="62"/>
    </row>
    <row r="40" spans="1:28" ht="15.75" customHeight="1" x14ac:dyDescent="0.2">
      <c r="A40" s="63" t="s">
        <v>3</v>
      </c>
      <c r="B40" s="64">
        <v>14</v>
      </c>
      <c r="C40" s="64">
        <v>40182</v>
      </c>
      <c r="D40" s="66" t="s">
        <v>90</v>
      </c>
      <c r="E40" s="68" t="s">
        <v>91</v>
      </c>
      <c r="F40" s="68" t="s">
        <v>3</v>
      </c>
      <c r="G40" s="68" t="s">
        <v>56</v>
      </c>
      <c r="H40" s="69" t="s">
        <v>45</v>
      </c>
      <c r="I40" s="69" t="s">
        <v>92</v>
      </c>
      <c r="J40" s="69" t="s">
        <v>47</v>
      </c>
      <c r="K40" s="69" t="s">
        <v>3</v>
      </c>
      <c r="L40" s="52" t="s">
        <v>93</v>
      </c>
      <c r="M40" s="52" t="s">
        <v>58</v>
      </c>
      <c r="N40" s="52" t="s">
        <v>48</v>
      </c>
      <c r="O40" s="52" t="s">
        <v>49</v>
      </c>
      <c r="P40" s="55" t="s">
        <v>3</v>
      </c>
      <c r="Q40" s="55" t="s">
        <v>3</v>
      </c>
      <c r="R40" s="55" t="s">
        <v>3</v>
      </c>
      <c r="S40" s="55" t="s">
        <v>3</v>
      </c>
      <c r="T40" s="55" t="s">
        <v>3</v>
      </c>
      <c r="U40" s="55" t="s">
        <v>3</v>
      </c>
      <c r="V40" s="55" t="s">
        <v>3</v>
      </c>
      <c r="W40" s="55" t="s">
        <v>3</v>
      </c>
      <c r="X40" s="71">
        <v>1190</v>
      </c>
      <c r="Y40" s="57">
        <f>SUM(L41:R41)</f>
        <v>0</v>
      </c>
      <c r="Z40" s="59">
        <f>SUM(L41:R41)*X40</f>
        <v>0</v>
      </c>
      <c r="AA40" s="59" t="e">
        <f>SUM(L41:R41)*#REF!</f>
        <v>#REF!</v>
      </c>
      <c r="AB40" s="61" t="s">
        <v>94</v>
      </c>
    </row>
    <row r="41" spans="1:28" ht="86.25" customHeight="1" thickBot="1" x14ac:dyDescent="0.25">
      <c r="A41" s="63"/>
      <c r="B41" s="65"/>
      <c r="C41" s="65"/>
      <c r="D41" s="67"/>
      <c r="E41" s="67"/>
      <c r="F41" s="67"/>
      <c r="G41" s="67"/>
      <c r="H41" s="70"/>
      <c r="I41" s="70"/>
      <c r="J41" s="70"/>
      <c r="K41" s="70"/>
      <c r="L41" s="56" t="s">
        <v>53</v>
      </c>
      <c r="M41" s="56" t="s">
        <v>53</v>
      </c>
      <c r="N41" s="56" t="s">
        <v>53</v>
      </c>
      <c r="O41" s="56" t="s">
        <v>53</v>
      </c>
      <c r="P41" s="53" t="s">
        <v>3</v>
      </c>
      <c r="Q41" s="53" t="s">
        <v>3</v>
      </c>
      <c r="R41" s="53" t="s">
        <v>3</v>
      </c>
      <c r="S41" s="53" t="s">
        <v>3</v>
      </c>
      <c r="T41" s="53" t="s">
        <v>3</v>
      </c>
      <c r="U41" s="53" t="s">
        <v>3</v>
      </c>
      <c r="V41" s="53" t="s">
        <v>3</v>
      </c>
      <c r="W41" s="53" t="s">
        <v>3</v>
      </c>
      <c r="X41" s="72"/>
      <c r="Y41" s="58"/>
      <c r="Z41" s="60"/>
      <c r="AA41" s="60"/>
      <c r="AB41" s="62"/>
    </row>
    <row r="42" spans="1:28" ht="15.75" customHeight="1" x14ac:dyDescent="0.2">
      <c r="A42" s="63" t="s">
        <v>3</v>
      </c>
      <c r="B42" s="64">
        <v>15</v>
      </c>
      <c r="C42" s="64">
        <v>40183</v>
      </c>
      <c r="D42" s="66" t="s">
        <v>95</v>
      </c>
      <c r="E42" s="68" t="s">
        <v>88</v>
      </c>
      <c r="F42" s="68" t="s">
        <v>3</v>
      </c>
      <c r="G42" s="68" t="s">
        <v>56</v>
      </c>
      <c r="H42" s="69" t="s">
        <v>45</v>
      </c>
      <c r="I42" s="69" t="s">
        <v>92</v>
      </c>
      <c r="J42" s="69" t="s">
        <v>73</v>
      </c>
      <c r="K42" s="69" t="s">
        <v>3</v>
      </c>
      <c r="L42" s="52" t="s">
        <v>93</v>
      </c>
      <c r="M42" s="52" t="s">
        <v>58</v>
      </c>
      <c r="N42" s="52" t="s">
        <v>48</v>
      </c>
      <c r="O42" s="52" t="s">
        <v>49</v>
      </c>
      <c r="P42" s="52" t="s">
        <v>50</v>
      </c>
      <c r="Q42" s="52" t="s">
        <v>51</v>
      </c>
      <c r="R42" s="52" t="s">
        <v>62</v>
      </c>
      <c r="S42" s="55" t="s">
        <v>3</v>
      </c>
      <c r="T42" s="55" t="s">
        <v>3</v>
      </c>
      <c r="U42" s="55" t="s">
        <v>3</v>
      </c>
      <c r="V42" s="55" t="s">
        <v>3</v>
      </c>
      <c r="W42" s="55" t="s">
        <v>3</v>
      </c>
      <c r="X42" s="71">
        <v>990</v>
      </c>
      <c r="Y42" s="57">
        <f>SUM(L43:R43)</f>
        <v>0</v>
      </c>
      <c r="Z42" s="59">
        <f>SUM(L43:R43)*X42</f>
        <v>0</v>
      </c>
      <c r="AA42" s="59" t="e">
        <f>SUM(L43:R43)*#REF!</f>
        <v>#REF!</v>
      </c>
      <c r="AB42" s="61" t="s">
        <v>96</v>
      </c>
    </row>
    <row r="43" spans="1:28" ht="86.25" customHeight="1" thickBot="1" x14ac:dyDescent="0.25">
      <c r="A43" s="63"/>
      <c r="B43" s="65"/>
      <c r="C43" s="65"/>
      <c r="D43" s="67"/>
      <c r="E43" s="67"/>
      <c r="F43" s="67"/>
      <c r="G43" s="67"/>
      <c r="H43" s="70"/>
      <c r="I43" s="70"/>
      <c r="J43" s="70"/>
      <c r="K43" s="70"/>
      <c r="L43" s="56" t="s">
        <v>53</v>
      </c>
      <c r="M43" s="53" t="s">
        <v>3</v>
      </c>
      <c r="N43" s="53" t="s">
        <v>3</v>
      </c>
      <c r="O43" s="53" t="s">
        <v>3</v>
      </c>
      <c r="P43" s="53" t="s">
        <v>3</v>
      </c>
      <c r="Q43" s="53" t="s">
        <v>3</v>
      </c>
      <c r="R43" s="53" t="s">
        <v>3</v>
      </c>
      <c r="S43" s="53" t="s">
        <v>3</v>
      </c>
      <c r="T43" s="53" t="s">
        <v>3</v>
      </c>
      <c r="U43" s="53" t="s">
        <v>3</v>
      </c>
      <c r="V43" s="53" t="s">
        <v>3</v>
      </c>
      <c r="W43" s="53" t="s">
        <v>3</v>
      </c>
      <c r="X43" s="72"/>
      <c r="Y43" s="58"/>
      <c r="Z43" s="60"/>
      <c r="AA43" s="60"/>
      <c r="AB43" s="62"/>
    </row>
    <row r="44" spans="1:28" ht="15.75" customHeight="1" x14ac:dyDescent="0.2">
      <c r="A44" s="63" t="s">
        <v>3</v>
      </c>
      <c r="B44" s="64">
        <v>16</v>
      </c>
      <c r="C44" s="64">
        <v>40184</v>
      </c>
      <c r="D44" s="66" t="s">
        <v>97</v>
      </c>
      <c r="E44" s="68" t="s">
        <v>55</v>
      </c>
      <c r="F44" s="68" t="s">
        <v>3</v>
      </c>
      <c r="G44" s="68" t="s">
        <v>98</v>
      </c>
      <c r="H44" s="69" t="s">
        <v>45</v>
      </c>
      <c r="I44" s="69" t="s">
        <v>99</v>
      </c>
      <c r="J44" s="69" t="s">
        <v>47</v>
      </c>
      <c r="K44" s="69" t="s">
        <v>3</v>
      </c>
      <c r="L44" s="52" t="s">
        <v>93</v>
      </c>
      <c r="M44" s="52" t="s">
        <v>58</v>
      </c>
      <c r="N44" s="52" t="s">
        <v>48</v>
      </c>
      <c r="O44" s="52" t="s">
        <v>49</v>
      </c>
      <c r="P44" s="55" t="s">
        <v>3</v>
      </c>
      <c r="Q44" s="55" t="s">
        <v>3</v>
      </c>
      <c r="R44" s="55" t="s">
        <v>3</v>
      </c>
      <c r="S44" s="55" t="s">
        <v>3</v>
      </c>
      <c r="T44" s="55" t="s">
        <v>3</v>
      </c>
      <c r="U44" s="55" t="s">
        <v>3</v>
      </c>
      <c r="V44" s="55" t="s">
        <v>3</v>
      </c>
      <c r="W44" s="55" t="s">
        <v>3</v>
      </c>
      <c r="X44" s="71">
        <v>590</v>
      </c>
      <c r="Y44" s="57">
        <f>SUM(L45:R45)</f>
        <v>0</v>
      </c>
      <c r="Z44" s="59">
        <f>SUM(L45:R45)*X44</f>
        <v>0</v>
      </c>
      <c r="AA44" s="59" t="e">
        <f>SUM(L45:R45)*#REF!</f>
        <v>#REF!</v>
      </c>
      <c r="AB44" s="61" t="s">
        <v>100</v>
      </c>
    </row>
    <row r="45" spans="1:28" ht="86.25" customHeight="1" thickBot="1" x14ac:dyDescent="0.25">
      <c r="A45" s="63"/>
      <c r="B45" s="65"/>
      <c r="C45" s="65"/>
      <c r="D45" s="67"/>
      <c r="E45" s="67"/>
      <c r="F45" s="67"/>
      <c r="G45" s="67"/>
      <c r="H45" s="70"/>
      <c r="I45" s="70"/>
      <c r="J45" s="70"/>
      <c r="K45" s="70"/>
      <c r="L45" s="56" t="s">
        <v>53</v>
      </c>
      <c r="M45" s="56" t="s">
        <v>53</v>
      </c>
      <c r="N45" s="56" t="s">
        <v>53</v>
      </c>
      <c r="O45" s="56" t="s">
        <v>53</v>
      </c>
      <c r="P45" s="53" t="s">
        <v>3</v>
      </c>
      <c r="Q45" s="53" t="s">
        <v>3</v>
      </c>
      <c r="R45" s="53" t="s">
        <v>3</v>
      </c>
      <c r="S45" s="53" t="s">
        <v>3</v>
      </c>
      <c r="T45" s="53" t="s">
        <v>3</v>
      </c>
      <c r="U45" s="53" t="s">
        <v>3</v>
      </c>
      <c r="V45" s="53" t="s">
        <v>3</v>
      </c>
      <c r="W45" s="53" t="s">
        <v>3</v>
      </c>
      <c r="X45" s="72"/>
      <c r="Y45" s="58"/>
      <c r="Z45" s="60"/>
      <c r="AA45" s="60"/>
      <c r="AB45" s="62"/>
    </row>
    <row r="46" spans="1:28" ht="15.75" customHeight="1" x14ac:dyDescent="0.2">
      <c r="A46" s="63" t="s">
        <v>3</v>
      </c>
      <c r="B46" s="64">
        <v>17</v>
      </c>
      <c r="C46" s="64">
        <v>40185</v>
      </c>
      <c r="D46" s="66" t="s">
        <v>101</v>
      </c>
      <c r="E46" s="68" t="s">
        <v>43</v>
      </c>
      <c r="F46" s="68" t="s">
        <v>3</v>
      </c>
      <c r="G46" s="68" t="s">
        <v>56</v>
      </c>
      <c r="H46" s="69" t="s">
        <v>45</v>
      </c>
      <c r="I46" s="69" t="s">
        <v>99</v>
      </c>
      <c r="J46" s="69" t="s">
        <v>47</v>
      </c>
      <c r="K46" s="69" t="s">
        <v>3</v>
      </c>
      <c r="L46" s="55" t="s">
        <v>3</v>
      </c>
      <c r="M46" s="55" t="s">
        <v>3</v>
      </c>
      <c r="N46" s="52" t="s">
        <v>48</v>
      </c>
      <c r="O46" s="52" t="s">
        <v>49</v>
      </c>
      <c r="P46" s="52" t="s">
        <v>50</v>
      </c>
      <c r="Q46" s="55" t="s">
        <v>3</v>
      </c>
      <c r="R46" s="55" t="s">
        <v>3</v>
      </c>
      <c r="S46" s="55" t="s">
        <v>3</v>
      </c>
      <c r="T46" s="55" t="s">
        <v>3</v>
      </c>
      <c r="U46" s="55" t="s">
        <v>3</v>
      </c>
      <c r="V46" s="55" t="s">
        <v>3</v>
      </c>
      <c r="W46" s="55" t="s">
        <v>3</v>
      </c>
      <c r="X46" s="71">
        <v>790</v>
      </c>
      <c r="Y46" s="57">
        <f>SUM(N47:R47)</f>
        <v>0</v>
      </c>
      <c r="Z46" s="59">
        <f>SUM(N47:R47)*X46</f>
        <v>0</v>
      </c>
      <c r="AA46" s="59" t="e">
        <f>SUM(N47:R47)*#REF!</f>
        <v>#REF!</v>
      </c>
      <c r="AB46" s="61" t="s">
        <v>102</v>
      </c>
    </row>
    <row r="47" spans="1:28" ht="86.25" customHeight="1" thickBot="1" x14ac:dyDescent="0.25">
      <c r="A47" s="63"/>
      <c r="B47" s="65"/>
      <c r="C47" s="65"/>
      <c r="D47" s="67"/>
      <c r="E47" s="67"/>
      <c r="F47" s="67"/>
      <c r="G47" s="67"/>
      <c r="H47" s="70"/>
      <c r="I47" s="70"/>
      <c r="J47" s="70"/>
      <c r="K47" s="70"/>
      <c r="L47" s="53" t="s">
        <v>3</v>
      </c>
      <c r="M47" s="53" t="s">
        <v>3</v>
      </c>
      <c r="N47" s="56" t="s">
        <v>53</v>
      </c>
      <c r="O47" s="53" t="s">
        <v>3</v>
      </c>
      <c r="P47" s="53" t="s">
        <v>3</v>
      </c>
      <c r="Q47" s="53" t="s">
        <v>3</v>
      </c>
      <c r="R47" s="53" t="s">
        <v>3</v>
      </c>
      <c r="S47" s="53" t="s">
        <v>3</v>
      </c>
      <c r="T47" s="53" t="s">
        <v>3</v>
      </c>
      <c r="U47" s="53" t="s">
        <v>3</v>
      </c>
      <c r="V47" s="53" t="s">
        <v>3</v>
      </c>
      <c r="W47" s="53" t="s">
        <v>3</v>
      </c>
      <c r="X47" s="72"/>
      <c r="Y47" s="58"/>
      <c r="Z47" s="60"/>
      <c r="AA47" s="60"/>
      <c r="AB47" s="62"/>
    </row>
    <row r="48" spans="1:28" ht="15.75" customHeight="1" x14ac:dyDescent="0.2">
      <c r="A48" s="63" t="s">
        <v>3</v>
      </c>
      <c r="B48" s="64">
        <v>18</v>
      </c>
      <c r="C48" s="64">
        <v>40186</v>
      </c>
      <c r="D48" s="66" t="s">
        <v>103</v>
      </c>
      <c r="E48" s="68" t="s">
        <v>43</v>
      </c>
      <c r="F48" s="68" t="s">
        <v>3</v>
      </c>
      <c r="G48" s="68" t="s">
        <v>104</v>
      </c>
      <c r="H48" s="69" t="s">
        <v>45</v>
      </c>
      <c r="I48" s="69" t="s">
        <v>99</v>
      </c>
      <c r="J48" s="69" t="s">
        <v>47</v>
      </c>
      <c r="K48" s="69" t="s">
        <v>3</v>
      </c>
      <c r="L48" s="55" t="s">
        <v>3</v>
      </c>
      <c r="M48" s="55" t="s">
        <v>3</v>
      </c>
      <c r="N48" s="55" t="s">
        <v>3</v>
      </c>
      <c r="O48" s="52" t="s">
        <v>49</v>
      </c>
      <c r="P48" s="52" t="s">
        <v>50</v>
      </c>
      <c r="Q48" s="52" t="s">
        <v>51</v>
      </c>
      <c r="R48" s="55" t="s">
        <v>3</v>
      </c>
      <c r="S48" s="55" t="s">
        <v>3</v>
      </c>
      <c r="T48" s="55" t="s">
        <v>3</v>
      </c>
      <c r="U48" s="55" t="s">
        <v>3</v>
      </c>
      <c r="V48" s="55" t="s">
        <v>3</v>
      </c>
      <c r="W48" s="55" t="s">
        <v>3</v>
      </c>
      <c r="X48" s="71">
        <v>890</v>
      </c>
      <c r="Y48" s="57">
        <f>SUM(O49:R49)</f>
        <v>0</v>
      </c>
      <c r="Z48" s="59">
        <f>SUM(O49:R49)*X48</f>
        <v>0</v>
      </c>
      <c r="AA48" s="59" t="e">
        <f>SUM(O49:R49)*#REF!</f>
        <v>#REF!</v>
      </c>
      <c r="AB48" s="61" t="s">
        <v>105</v>
      </c>
    </row>
    <row r="49" spans="1:28" ht="86.25" customHeight="1" thickBot="1" x14ac:dyDescent="0.25">
      <c r="A49" s="63"/>
      <c r="B49" s="65"/>
      <c r="C49" s="65"/>
      <c r="D49" s="67"/>
      <c r="E49" s="67"/>
      <c r="F49" s="67"/>
      <c r="G49" s="67"/>
      <c r="H49" s="70"/>
      <c r="I49" s="70"/>
      <c r="J49" s="70"/>
      <c r="K49" s="70"/>
      <c r="L49" s="53" t="s">
        <v>3</v>
      </c>
      <c r="M49" s="53" t="s">
        <v>3</v>
      </c>
      <c r="N49" s="53" t="s">
        <v>3</v>
      </c>
      <c r="O49" s="56" t="s">
        <v>53</v>
      </c>
      <c r="P49" s="53" t="s">
        <v>3</v>
      </c>
      <c r="Q49" s="53" t="s">
        <v>3</v>
      </c>
      <c r="R49" s="53" t="s">
        <v>3</v>
      </c>
      <c r="S49" s="53" t="s">
        <v>3</v>
      </c>
      <c r="T49" s="53" t="s">
        <v>3</v>
      </c>
      <c r="U49" s="53" t="s">
        <v>3</v>
      </c>
      <c r="V49" s="53" t="s">
        <v>3</v>
      </c>
      <c r="W49" s="53" t="s">
        <v>3</v>
      </c>
      <c r="X49" s="72"/>
      <c r="Y49" s="58"/>
      <c r="Z49" s="60"/>
      <c r="AA49" s="60"/>
      <c r="AB49" s="62"/>
    </row>
    <row r="50" spans="1:28" ht="15.75" customHeight="1" x14ac:dyDescent="0.2">
      <c r="A50" s="63" t="s">
        <v>3</v>
      </c>
      <c r="B50" s="64">
        <v>19</v>
      </c>
      <c r="C50" s="64">
        <v>40187</v>
      </c>
      <c r="D50" s="66" t="s">
        <v>106</v>
      </c>
      <c r="E50" s="68" t="s">
        <v>43</v>
      </c>
      <c r="F50" s="68" t="s">
        <v>3</v>
      </c>
      <c r="G50" s="68" t="s">
        <v>44</v>
      </c>
      <c r="H50" s="69" t="s">
        <v>45</v>
      </c>
      <c r="I50" s="69" t="s">
        <v>99</v>
      </c>
      <c r="J50" s="69" t="s">
        <v>47</v>
      </c>
      <c r="K50" s="69" t="s">
        <v>3</v>
      </c>
      <c r="L50" s="55" t="s">
        <v>3</v>
      </c>
      <c r="M50" s="55" t="s">
        <v>3</v>
      </c>
      <c r="N50" s="55" t="s">
        <v>3</v>
      </c>
      <c r="O50" s="52" t="s">
        <v>49</v>
      </c>
      <c r="P50" s="52" t="s">
        <v>50</v>
      </c>
      <c r="Q50" s="52" t="s">
        <v>51</v>
      </c>
      <c r="R50" s="55" t="s">
        <v>3</v>
      </c>
      <c r="S50" s="55" t="s">
        <v>3</v>
      </c>
      <c r="T50" s="55" t="s">
        <v>3</v>
      </c>
      <c r="U50" s="55" t="s">
        <v>3</v>
      </c>
      <c r="V50" s="55" t="s">
        <v>3</v>
      </c>
      <c r="W50" s="55" t="s">
        <v>3</v>
      </c>
      <c r="X50" s="71">
        <v>890</v>
      </c>
      <c r="Y50" s="57">
        <f>SUM(O51:R51)</f>
        <v>0</v>
      </c>
      <c r="Z50" s="59">
        <f>SUM(O51:R51)*X50</f>
        <v>0</v>
      </c>
      <c r="AA50" s="59" t="e">
        <f>SUM(O51:R51)*#REF!</f>
        <v>#REF!</v>
      </c>
      <c r="AB50" s="61" t="s">
        <v>107</v>
      </c>
    </row>
    <row r="51" spans="1:28" ht="86.25" customHeight="1" thickBot="1" x14ac:dyDescent="0.25">
      <c r="A51" s="63"/>
      <c r="B51" s="65"/>
      <c r="C51" s="65"/>
      <c r="D51" s="67"/>
      <c r="E51" s="67"/>
      <c r="F51" s="67"/>
      <c r="G51" s="67"/>
      <c r="H51" s="70"/>
      <c r="I51" s="70"/>
      <c r="J51" s="70"/>
      <c r="K51" s="70"/>
      <c r="L51" s="53" t="s">
        <v>3</v>
      </c>
      <c r="M51" s="53" t="s">
        <v>3</v>
      </c>
      <c r="N51" s="53" t="s">
        <v>3</v>
      </c>
      <c r="O51" s="56" t="s">
        <v>53</v>
      </c>
      <c r="P51" s="53" t="s">
        <v>3</v>
      </c>
      <c r="Q51" s="53" t="s">
        <v>3</v>
      </c>
      <c r="R51" s="53" t="s">
        <v>3</v>
      </c>
      <c r="S51" s="53" t="s">
        <v>3</v>
      </c>
      <c r="T51" s="53" t="s">
        <v>3</v>
      </c>
      <c r="U51" s="53" t="s">
        <v>3</v>
      </c>
      <c r="V51" s="53" t="s">
        <v>3</v>
      </c>
      <c r="W51" s="53" t="s">
        <v>3</v>
      </c>
      <c r="X51" s="72"/>
      <c r="Y51" s="58"/>
      <c r="Z51" s="60"/>
      <c r="AA51" s="60"/>
      <c r="AB51" s="62"/>
    </row>
    <row r="52" spans="1:28" ht="15.75" customHeight="1" x14ac:dyDescent="0.2">
      <c r="A52" s="63" t="s">
        <v>3</v>
      </c>
      <c r="B52" s="64">
        <v>20</v>
      </c>
      <c r="C52" s="64">
        <v>40188</v>
      </c>
      <c r="D52" s="66" t="s">
        <v>108</v>
      </c>
      <c r="E52" s="68" t="s">
        <v>84</v>
      </c>
      <c r="F52" s="68" t="s">
        <v>3</v>
      </c>
      <c r="G52" s="68" t="s">
        <v>56</v>
      </c>
      <c r="H52" s="69" t="s">
        <v>45</v>
      </c>
      <c r="I52" s="69" t="s">
        <v>99</v>
      </c>
      <c r="J52" s="69" t="s">
        <v>47</v>
      </c>
      <c r="K52" s="69" t="s">
        <v>3</v>
      </c>
      <c r="L52" s="55" t="s">
        <v>3</v>
      </c>
      <c r="M52" s="55" t="s">
        <v>3</v>
      </c>
      <c r="N52" s="55" t="s">
        <v>3</v>
      </c>
      <c r="O52" s="52" t="s">
        <v>49</v>
      </c>
      <c r="P52" s="52" t="s">
        <v>50</v>
      </c>
      <c r="Q52" s="52" t="s">
        <v>51</v>
      </c>
      <c r="R52" s="55" t="s">
        <v>3</v>
      </c>
      <c r="S52" s="55" t="s">
        <v>3</v>
      </c>
      <c r="T52" s="55" t="s">
        <v>3</v>
      </c>
      <c r="U52" s="55" t="s">
        <v>3</v>
      </c>
      <c r="V52" s="55" t="s">
        <v>3</v>
      </c>
      <c r="W52" s="55" t="s">
        <v>3</v>
      </c>
      <c r="X52" s="71">
        <v>890</v>
      </c>
      <c r="Y52" s="57">
        <f>SUM(O53:R53)</f>
        <v>0</v>
      </c>
      <c r="Z52" s="59">
        <f>SUM(O53:R53)*X52</f>
        <v>0</v>
      </c>
      <c r="AA52" s="59" t="e">
        <f>SUM(O53:R53)*#REF!</f>
        <v>#REF!</v>
      </c>
      <c r="AB52" s="61" t="s">
        <v>109</v>
      </c>
    </row>
    <row r="53" spans="1:28" ht="86.25" customHeight="1" thickBot="1" x14ac:dyDescent="0.25">
      <c r="A53" s="63"/>
      <c r="B53" s="65"/>
      <c r="C53" s="65"/>
      <c r="D53" s="67"/>
      <c r="E53" s="67"/>
      <c r="F53" s="67"/>
      <c r="G53" s="67"/>
      <c r="H53" s="70"/>
      <c r="I53" s="70"/>
      <c r="J53" s="70"/>
      <c r="K53" s="70"/>
      <c r="L53" s="53" t="s">
        <v>3</v>
      </c>
      <c r="M53" s="53" t="s">
        <v>3</v>
      </c>
      <c r="N53" s="53" t="s">
        <v>3</v>
      </c>
      <c r="O53" s="56" t="s">
        <v>53</v>
      </c>
      <c r="P53" s="53" t="s">
        <v>3</v>
      </c>
      <c r="Q53" s="53" t="s">
        <v>3</v>
      </c>
      <c r="R53" s="53" t="s">
        <v>3</v>
      </c>
      <c r="S53" s="53" t="s">
        <v>3</v>
      </c>
      <c r="T53" s="53" t="s">
        <v>3</v>
      </c>
      <c r="U53" s="53" t="s">
        <v>3</v>
      </c>
      <c r="V53" s="53" t="s">
        <v>3</v>
      </c>
      <c r="W53" s="53" t="s">
        <v>3</v>
      </c>
      <c r="X53" s="72"/>
      <c r="Y53" s="58"/>
      <c r="Z53" s="60"/>
      <c r="AA53" s="60"/>
      <c r="AB53" s="62"/>
    </row>
    <row r="54" spans="1:28" ht="15.75" customHeight="1" x14ac:dyDescent="0.2">
      <c r="A54" s="63" t="s">
        <v>3</v>
      </c>
      <c r="B54" s="64">
        <v>21</v>
      </c>
      <c r="C54" s="64">
        <v>40189</v>
      </c>
      <c r="D54" s="66" t="s">
        <v>110</v>
      </c>
      <c r="E54" s="68" t="s">
        <v>69</v>
      </c>
      <c r="F54" s="68" t="s">
        <v>3</v>
      </c>
      <c r="G54" s="68" t="s">
        <v>44</v>
      </c>
      <c r="H54" s="69" t="s">
        <v>45</v>
      </c>
      <c r="I54" s="69" t="s">
        <v>99</v>
      </c>
      <c r="J54" s="69" t="s">
        <v>47</v>
      </c>
      <c r="K54" s="69" t="s">
        <v>3</v>
      </c>
      <c r="L54" s="55" t="s">
        <v>3</v>
      </c>
      <c r="M54" s="55" t="s">
        <v>3</v>
      </c>
      <c r="N54" s="55" t="s">
        <v>3</v>
      </c>
      <c r="O54" s="52" t="s">
        <v>49</v>
      </c>
      <c r="P54" s="52" t="s">
        <v>50</v>
      </c>
      <c r="Q54" s="52" t="s">
        <v>51</v>
      </c>
      <c r="R54" s="55" t="s">
        <v>3</v>
      </c>
      <c r="S54" s="55" t="s">
        <v>3</v>
      </c>
      <c r="T54" s="55" t="s">
        <v>3</v>
      </c>
      <c r="U54" s="55" t="s">
        <v>3</v>
      </c>
      <c r="V54" s="55" t="s">
        <v>3</v>
      </c>
      <c r="W54" s="55" t="s">
        <v>3</v>
      </c>
      <c r="X54" s="71">
        <v>990</v>
      </c>
      <c r="Y54" s="57">
        <f>SUM(O55:R55)</f>
        <v>0</v>
      </c>
      <c r="Z54" s="59">
        <f>SUM(O55:R55)*X54</f>
        <v>0</v>
      </c>
      <c r="AA54" s="59" t="e">
        <f>SUM(O55:R55)*#REF!</f>
        <v>#REF!</v>
      </c>
      <c r="AB54" s="61" t="s">
        <v>111</v>
      </c>
    </row>
    <row r="55" spans="1:28" ht="86.25" customHeight="1" thickBot="1" x14ac:dyDescent="0.25">
      <c r="A55" s="63"/>
      <c r="B55" s="65"/>
      <c r="C55" s="65"/>
      <c r="D55" s="67"/>
      <c r="E55" s="67"/>
      <c r="F55" s="67"/>
      <c r="G55" s="67"/>
      <c r="H55" s="70"/>
      <c r="I55" s="70"/>
      <c r="J55" s="70"/>
      <c r="K55" s="70"/>
      <c r="L55" s="53" t="s">
        <v>3</v>
      </c>
      <c r="M55" s="53" t="s">
        <v>3</v>
      </c>
      <c r="N55" s="53" t="s">
        <v>3</v>
      </c>
      <c r="O55" s="56" t="s">
        <v>53</v>
      </c>
      <c r="P55" s="53" t="s">
        <v>3</v>
      </c>
      <c r="Q55" s="53" t="s">
        <v>3</v>
      </c>
      <c r="R55" s="53" t="s">
        <v>3</v>
      </c>
      <c r="S55" s="53" t="s">
        <v>3</v>
      </c>
      <c r="T55" s="53" t="s">
        <v>3</v>
      </c>
      <c r="U55" s="53" t="s">
        <v>3</v>
      </c>
      <c r="V55" s="53" t="s">
        <v>3</v>
      </c>
      <c r="W55" s="53" t="s">
        <v>3</v>
      </c>
      <c r="X55" s="72"/>
      <c r="Y55" s="58"/>
      <c r="Z55" s="60"/>
      <c r="AA55" s="60"/>
      <c r="AB55" s="62"/>
    </row>
    <row r="56" spans="1:28" ht="15.75" customHeight="1" x14ac:dyDescent="0.2">
      <c r="A56" s="63" t="s">
        <v>3</v>
      </c>
      <c r="B56" s="64">
        <v>22</v>
      </c>
      <c r="C56" s="64">
        <v>40191</v>
      </c>
      <c r="D56" s="66" t="s">
        <v>112</v>
      </c>
      <c r="E56" s="68" t="s">
        <v>55</v>
      </c>
      <c r="F56" s="68" t="s">
        <v>3</v>
      </c>
      <c r="G56" s="68" t="s">
        <v>113</v>
      </c>
      <c r="H56" s="69" t="s">
        <v>45</v>
      </c>
      <c r="I56" s="69" t="s">
        <v>114</v>
      </c>
      <c r="J56" s="69" t="s">
        <v>47</v>
      </c>
      <c r="K56" s="69" t="s">
        <v>3</v>
      </c>
      <c r="L56" s="55" t="s">
        <v>3</v>
      </c>
      <c r="M56" s="52" t="s">
        <v>58</v>
      </c>
      <c r="N56" s="52" t="s">
        <v>48</v>
      </c>
      <c r="O56" s="52" t="s">
        <v>49</v>
      </c>
      <c r="P56" s="55" t="s">
        <v>3</v>
      </c>
      <c r="Q56" s="55" t="s">
        <v>3</v>
      </c>
      <c r="R56" s="55" t="s">
        <v>3</v>
      </c>
      <c r="S56" s="55" t="s">
        <v>3</v>
      </c>
      <c r="T56" s="55" t="s">
        <v>3</v>
      </c>
      <c r="U56" s="55" t="s">
        <v>3</v>
      </c>
      <c r="V56" s="55" t="s">
        <v>3</v>
      </c>
      <c r="W56" s="55" t="s">
        <v>3</v>
      </c>
      <c r="X56" s="71">
        <v>550</v>
      </c>
      <c r="Y56" s="57">
        <f>SUM(M57:R57)</f>
        <v>0</v>
      </c>
      <c r="Z56" s="59">
        <f>SUM(M57:R57)*X56</f>
        <v>0</v>
      </c>
      <c r="AA56" s="59" t="e">
        <f>SUM(M57:R57)*#REF!</f>
        <v>#REF!</v>
      </c>
      <c r="AB56" s="61" t="s">
        <v>115</v>
      </c>
    </row>
    <row r="57" spans="1:28" ht="86.25" customHeight="1" thickBot="1" x14ac:dyDescent="0.25">
      <c r="A57" s="63"/>
      <c r="B57" s="65"/>
      <c r="C57" s="65"/>
      <c r="D57" s="67"/>
      <c r="E57" s="67"/>
      <c r="F57" s="67"/>
      <c r="G57" s="67"/>
      <c r="H57" s="70"/>
      <c r="I57" s="70"/>
      <c r="J57" s="70"/>
      <c r="K57" s="70"/>
      <c r="L57" s="53" t="s">
        <v>3</v>
      </c>
      <c r="M57" s="56" t="s">
        <v>53</v>
      </c>
      <c r="N57" s="56" t="s">
        <v>53</v>
      </c>
      <c r="O57" s="56" t="s">
        <v>53</v>
      </c>
      <c r="P57" s="53" t="s">
        <v>3</v>
      </c>
      <c r="Q57" s="53" t="s">
        <v>3</v>
      </c>
      <c r="R57" s="53" t="s">
        <v>3</v>
      </c>
      <c r="S57" s="53" t="s">
        <v>3</v>
      </c>
      <c r="T57" s="53" t="s">
        <v>3</v>
      </c>
      <c r="U57" s="53" t="s">
        <v>3</v>
      </c>
      <c r="V57" s="53" t="s">
        <v>3</v>
      </c>
      <c r="W57" s="53" t="s">
        <v>3</v>
      </c>
      <c r="X57" s="72"/>
      <c r="Y57" s="58"/>
      <c r="Z57" s="60"/>
      <c r="AA57" s="60"/>
      <c r="AB57" s="62"/>
    </row>
    <row r="58" spans="1:28" ht="15.75" customHeight="1" x14ac:dyDescent="0.2">
      <c r="A58" s="63" t="s">
        <v>3</v>
      </c>
      <c r="B58" s="64">
        <v>23</v>
      </c>
      <c r="C58" s="64">
        <v>40193</v>
      </c>
      <c r="D58" s="66" t="s">
        <v>116</v>
      </c>
      <c r="E58" s="68" t="s">
        <v>43</v>
      </c>
      <c r="F58" s="68" t="s">
        <v>3</v>
      </c>
      <c r="G58" s="68" t="s">
        <v>113</v>
      </c>
      <c r="H58" s="69" t="s">
        <v>45</v>
      </c>
      <c r="I58" s="69" t="s">
        <v>114</v>
      </c>
      <c r="J58" s="69" t="s">
        <v>47</v>
      </c>
      <c r="K58" s="69" t="s">
        <v>3</v>
      </c>
      <c r="L58" s="55" t="s">
        <v>3</v>
      </c>
      <c r="M58" s="55" t="s">
        <v>3</v>
      </c>
      <c r="N58" s="55" t="s">
        <v>3</v>
      </c>
      <c r="O58" s="52" t="s">
        <v>49</v>
      </c>
      <c r="P58" s="52" t="s">
        <v>50</v>
      </c>
      <c r="Q58" s="52" t="s">
        <v>51</v>
      </c>
      <c r="R58" s="55" t="s">
        <v>3</v>
      </c>
      <c r="S58" s="55" t="s">
        <v>3</v>
      </c>
      <c r="T58" s="55" t="s">
        <v>3</v>
      </c>
      <c r="U58" s="55" t="s">
        <v>3</v>
      </c>
      <c r="V58" s="55" t="s">
        <v>3</v>
      </c>
      <c r="W58" s="55" t="s">
        <v>3</v>
      </c>
      <c r="X58" s="71">
        <v>890</v>
      </c>
      <c r="Y58" s="57">
        <f>SUM(O59:R59)</f>
        <v>0</v>
      </c>
      <c r="Z58" s="59">
        <f>SUM(O59:R59)*X58</f>
        <v>0</v>
      </c>
      <c r="AA58" s="59" t="e">
        <f>SUM(O59:R59)*#REF!</f>
        <v>#REF!</v>
      </c>
      <c r="AB58" s="61" t="s">
        <v>117</v>
      </c>
    </row>
    <row r="59" spans="1:28" ht="86.25" customHeight="1" thickBot="1" x14ac:dyDescent="0.25">
      <c r="A59" s="63"/>
      <c r="B59" s="65"/>
      <c r="C59" s="65"/>
      <c r="D59" s="67"/>
      <c r="E59" s="67"/>
      <c r="F59" s="67"/>
      <c r="G59" s="67"/>
      <c r="H59" s="70"/>
      <c r="I59" s="70"/>
      <c r="J59" s="70"/>
      <c r="K59" s="70"/>
      <c r="L59" s="53" t="s">
        <v>3</v>
      </c>
      <c r="M59" s="53" t="s">
        <v>3</v>
      </c>
      <c r="N59" s="53" t="s">
        <v>3</v>
      </c>
      <c r="O59" s="56" t="s">
        <v>53</v>
      </c>
      <c r="P59" s="53" t="s">
        <v>3</v>
      </c>
      <c r="Q59" s="53" t="s">
        <v>3</v>
      </c>
      <c r="R59" s="53" t="s">
        <v>3</v>
      </c>
      <c r="S59" s="53" t="s">
        <v>3</v>
      </c>
      <c r="T59" s="53" t="s">
        <v>3</v>
      </c>
      <c r="U59" s="53" t="s">
        <v>3</v>
      </c>
      <c r="V59" s="53" t="s">
        <v>3</v>
      </c>
      <c r="W59" s="53" t="s">
        <v>3</v>
      </c>
      <c r="X59" s="72"/>
      <c r="Y59" s="58"/>
      <c r="Z59" s="60"/>
      <c r="AA59" s="60"/>
      <c r="AB59" s="62"/>
    </row>
    <row r="60" spans="1:28" ht="15.75" customHeight="1" x14ac:dyDescent="0.2">
      <c r="A60" s="63" t="s">
        <v>3</v>
      </c>
      <c r="B60" s="64">
        <v>24</v>
      </c>
      <c r="C60" s="64">
        <v>40194</v>
      </c>
      <c r="D60" s="66" t="s">
        <v>118</v>
      </c>
      <c r="E60" s="68" t="s">
        <v>43</v>
      </c>
      <c r="F60" s="68" t="s">
        <v>3</v>
      </c>
      <c r="G60" s="68" t="s">
        <v>56</v>
      </c>
      <c r="H60" s="69" t="s">
        <v>45</v>
      </c>
      <c r="I60" s="69" t="s">
        <v>114</v>
      </c>
      <c r="J60" s="69" t="s">
        <v>47</v>
      </c>
      <c r="K60" s="69" t="s">
        <v>3</v>
      </c>
      <c r="L60" s="55" t="s">
        <v>3</v>
      </c>
      <c r="M60" s="55" t="s">
        <v>3</v>
      </c>
      <c r="N60" s="55" t="s">
        <v>3</v>
      </c>
      <c r="O60" s="52" t="s">
        <v>49</v>
      </c>
      <c r="P60" s="52" t="s">
        <v>50</v>
      </c>
      <c r="Q60" s="52" t="s">
        <v>51</v>
      </c>
      <c r="R60" s="55" t="s">
        <v>3</v>
      </c>
      <c r="S60" s="55" t="s">
        <v>3</v>
      </c>
      <c r="T60" s="55" t="s">
        <v>3</v>
      </c>
      <c r="U60" s="55" t="s">
        <v>3</v>
      </c>
      <c r="V60" s="55" t="s">
        <v>3</v>
      </c>
      <c r="W60" s="55" t="s">
        <v>3</v>
      </c>
      <c r="X60" s="71">
        <v>890</v>
      </c>
      <c r="Y60" s="57">
        <f>SUM(O61:R61)</f>
        <v>0</v>
      </c>
      <c r="Z60" s="59">
        <f>SUM(O61:R61)*X60</f>
        <v>0</v>
      </c>
      <c r="AA60" s="59" t="e">
        <f>SUM(O61:R61)*#REF!</f>
        <v>#REF!</v>
      </c>
      <c r="AB60" s="61" t="s">
        <v>119</v>
      </c>
    </row>
    <row r="61" spans="1:28" ht="86.25" customHeight="1" thickBot="1" x14ac:dyDescent="0.25">
      <c r="A61" s="63"/>
      <c r="B61" s="65"/>
      <c r="C61" s="65"/>
      <c r="D61" s="67"/>
      <c r="E61" s="67"/>
      <c r="F61" s="67"/>
      <c r="G61" s="67"/>
      <c r="H61" s="70"/>
      <c r="I61" s="70"/>
      <c r="J61" s="70"/>
      <c r="K61" s="70"/>
      <c r="L61" s="53" t="s">
        <v>3</v>
      </c>
      <c r="M61" s="53" t="s">
        <v>3</v>
      </c>
      <c r="N61" s="53" t="s">
        <v>3</v>
      </c>
      <c r="O61" s="56" t="s">
        <v>53</v>
      </c>
      <c r="P61" s="53" t="s">
        <v>3</v>
      </c>
      <c r="Q61" s="53" t="s">
        <v>3</v>
      </c>
      <c r="R61" s="53" t="s">
        <v>3</v>
      </c>
      <c r="S61" s="53" t="s">
        <v>3</v>
      </c>
      <c r="T61" s="53" t="s">
        <v>3</v>
      </c>
      <c r="U61" s="53" t="s">
        <v>3</v>
      </c>
      <c r="V61" s="53" t="s">
        <v>3</v>
      </c>
      <c r="W61" s="53" t="s">
        <v>3</v>
      </c>
      <c r="X61" s="72"/>
      <c r="Y61" s="58"/>
      <c r="Z61" s="60"/>
      <c r="AA61" s="60"/>
      <c r="AB61" s="62"/>
    </row>
    <row r="62" spans="1:28" ht="15.75" customHeight="1" x14ac:dyDescent="0.2">
      <c r="A62" s="63" t="s">
        <v>3</v>
      </c>
      <c r="B62" s="64">
        <v>25</v>
      </c>
      <c r="C62" s="64">
        <v>40196</v>
      </c>
      <c r="D62" s="66" t="s">
        <v>120</v>
      </c>
      <c r="E62" s="68" t="s">
        <v>69</v>
      </c>
      <c r="F62" s="68" t="s">
        <v>3</v>
      </c>
      <c r="G62" s="68" t="s">
        <v>56</v>
      </c>
      <c r="H62" s="69" t="s">
        <v>45</v>
      </c>
      <c r="I62" s="69" t="s">
        <v>114</v>
      </c>
      <c r="J62" s="69" t="s">
        <v>47</v>
      </c>
      <c r="K62" s="69" t="s">
        <v>3</v>
      </c>
      <c r="L62" s="55" t="s">
        <v>3</v>
      </c>
      <c r="M62" s="52" t="s">
        <v>58</v>
      </c>
      <c r="N62" s="52" t="s">
        <v>48</v>
      </c>
      <c r="O62" s="52" t="s">
        <v>49</v>
      </c>
      <c r="P62" s="55" t="s">
        <v>3</v>
      </c>
      <c r="Q62" s="55" t="s">
        <v>3</v>
      </c>
      <c r="R62" s="55" t="s">
        <v>3</v>
      </c>
      <c r="S62" s="55" t="s">
        <v>3</v>
      </c>
      <c r="T62" s="55" t="s">
        <v>3</v>
      </c>
      <c r="U62" s="55" t="s">
        <v>3</v>
      </c>
      <c r="V62" s="55" t="s">
        <v>3</v>
      </c>
      <c r="W62" s="55" t="s">
        <v>3</v>
      </c>
      <c r="X62" s="71">
        <v>890</v>
      </c>
      <c r="Y62" s="57">
        <f>SUM(M63:R63)</f>
        <v>0</v>
      </c>
      <c r="Z62" s="59">
        <f>SUM(M63:R63)*X62</f>
        <v>0</v>
      </c>
      <c r="AA62" s="59" t="e">
        <f>SUM(M63:R63)*#REF!</f>
        <v>#REF!</v>
      </c>
      <c r="AB62" s="61" t="s">
        <v>121</v>
      </c>
    </row>
    <row r="63" spans="1:28" ht="86.25" customHeight="1" thickBot="1" x14ac:dyDescent="0.25">
      <c r="A63" s="63"/>
      <c r="B63" s="65"/>
      <c r="C63" s="65"/>
      <c r="D63" s="67"/>
      <c r="E63" s="67"/>
      <c r="F63" s="67"/>
      <c r="G63" s="67"/>
      <c r="H63" s="70"/>
      <c r="I63" s="70"/>
      <c r="J63" s="70"/>
      <c r="K63" s="70"/>
      <c r="L63" s="53" t="s">
        <v>3</v>
      </c>
      <c r="M63" s="56" t="s">
        <v>53</v>
      </c>
      <c r="N63" s="53" t="s">
        <v>3</v>
      </c>
      <c r="O63" s="53" t="s">
        <v>3</v>
      </c>
      <c r="P63" s="53" t="s">
        <v>3</v>
      </c>
      <c r="Q63" s="53" t="s">
        <v>3</v>
      </c>
      <c r="R63" s="53" t="s">
        <v>3</v>
      </c>
      <c r="S63" s="53" t="s">
        <v>3</v>
      </c>
      <c r="T63" s="53" t="s">
        <v>3</v>
      </c>
      <c r="U63" s="53" t="s">
        <v>3</v>
      </c>
      <c r="V63" s="53" t="s">
        <v>3</v>
      </c>
      <c r="W63" s="53" t="s">
        <v>3</v>
      </c>
      <c r="X63" s="72"/>
      <c r="Y63" s="58"/>
      <c r="Z63" s="60"/>
      <c r="AA63" s="60"/>
      <c r="AB63" s="62"/>
    </row>
    <row r="64" spans="1:28" ht="15.75" customHeight="1" x14ac:dyDescent="0.2">
      <c r="A64" s="63" t="s">
        <v>3</v>
      </c>
      <c r="B64" s="64">
        <v>26</v>
      </c>
      <c r="C64" s="64">
        <v>40197</v>
      </c>
      <c r="D64" s="66" t="s">
        <v>122</v>
      </c>
      <c r="E64" s="68" t="s">
        <v>123</v>
      </c>
      <c r="F64" s="68" t="s">
        <v>3</v>
      </c>
      <c r="G64" s="68" t="s">
        <v>56</v>
      </c>
      <c r="H64" s="69" t="s">
        <v>45</v>
      </c>
      <c r="I64" s="69" t="s">
        <v>114</v>
      </c>
      <c r="J64" s="69" t="s">
        <v>73</v>
      </c>
      <c r="K64" s="69" t="s">
        <v>3</v>
      </c>
      <c r="L64" s="55" t="s">
        <v>3</v>
      </c>
      <c r="M64" s="55" t="s">
        <v>3</v>
      </c>
      <c r="N64" s="52" t="s">
        <v>48</v>
      </c>
      <c r="O64" s="52" t="s">
        <v>49</v>
      </c>
      <c r="P64" s="52" t="s">
        <v>50</v>
      </c>
      <c r="Q64" s="55" t="s">
        <v>3</v>
      </c>
      <c r="R64" s="55" t="s">
        <v>3</v>
      </c>
      <c r="S64" s="55" t="s">
        <v>3</v>
      </c>
      <c r="T64" s="55" t="s">
        <v>3</v>
      </c>
      <c r="U64" s="55" t="s">
        <v>3</v>
      </c>
      <c r="V64" s="55" t="s">
        <v>3</v>
      </c>
      <c r="W64" s="55" t="s">
        <v>3</v>
      </c>
      <c r="X64" s="71">
        <v>690</v>
      </c>
      <c r="Y64" s="57">
        <f>SUM(N65:R65)</f>
        <v>0</v>
      </c>
      <c r="Z64" s="59">
        <f>SUM(N65:R65)*X64</f>
        <v>0</v>
      </c>
      <c r="AA64" s="59" t="e">
        <f>SUM(N65:R65)*#REF!</f>
        <v>#REF!</v>
      </c>
      <c r="AB64" s="61" t="s">
        <v>124</v>
      </c>
    </row>
    <row r="65" spans="1:28" ht="86.25" customHeight="1" thickBot="1" x14ac:dyDescent="0.25">
      <c r="A65" s="63"/>
      <c r="B65" s="65"/>
      <c r="C65" s="65"/>
      <c r="D65" s="67"/>
      <c r="E65" s="67"/>
      <c r="F65" s="67"/>
      <c r="G65" s="67"/>
      <c r="H65" s="70"/>
      <c r="I65" s="70"/>
      <c r="J65" s="70"/>
      <c r="K65" s="70"/>
      <c r="L65" s="53" t="s">
        <v>3</v>
      </c>
      <c r="M65" s="53" t="s">
        <v>3</v>
      </c>
      <c r="N65" s="56" t="s">
        <v>53</v>
      </c>
      <c r="O65" s="53" t="s">
        <v>3</v>
      </c>
      <c r="P65" s="53" t="s">
        <v>3</v>
      </c>
      <c r="Q65" s="53" t="s">
        <v>3</v>
      </c>
      <c r="R65" s="53" t="s">
        <v>3</v>
      </c>
      <c r="S65" s="53" t="s">
        <v>3</v>
      </c>
      <c r="T65" s="53" t="s">
        <v>3</v>
      </c>
      <c r="U65" s="53" t="s">
        <v>3</v>
      </c>
      <c r="V65" s="53" t="s">
        <v>3</v>
      </c>
      <c r="W65" s="53" t="s">
        <v>3</v>
      </c>
      <c r="X65" s="72"/>
      <c r="Y65" s="58"/>
      <c r="Z65" s="60"/>
      <c r="AA65" s="60"/>
      <c r="AB65" s="62"/>
    </row>
    <row r="66" spans="1:28" ht="15.75" customHeight="1" x14ac:dyDescent="0.2">
      <c r="A66" s="63" t="s">
        <v>3</v>
      </c>
      <c r="B66" s="64">
        <v>27</v>
      </c>
      <c r="C66" s="64">
        <v>40203</v>
      </c>
      <c r="D66" s="66" t="s">
        <v>125</v>
      </c>
      <c r="E66" s="68" t="s">
        <v>72</v>
      </c>
      <c r="F66" s="68" t="s">
        <v>3</v>
      </c>
      <c r="G66" s="68" t="s">
        <v>44</v>
      </c>
      <c r="H66" s="69" t="s">
        <v>45</v>
      </c>
      <c r="I66" s="69" t="s">
        <v>126</v>
      </c>
      <c r="J66" s="69" t="s">
        <v>73</v>
      </c>
      <c r="K66" s="69" t="s">
        <v>3</v>
      </c>
      <c r="L66" s="55" t="s">
        <v>3</v>
      </c>
      <c r="M66" s="52" t="s">
        <v>127</v>
      </c>
      <c r="N66" s="55" t="s">
        <v>3</v>
      </c>
      <c r="O66" s="52" t="s">
        <v>128</v>
      </c>
      <c r="P66" s="55" t="s">
        <v>3</v>
      </c>
      <c r="Q66" s="52" t="s">
        <v>129</v>
      </c>
      <c r="R66" s="55" t="s">
        <v>3</v>
      </c>
      <c r="S66" s="55" t="s">
        <v>3</v>
      </c>
      <c r="T66" s="55" t="s">
        <v>3</v>
      </c>
      <c r="U66" s="55" t="s">
        <v>3</v>
      </c>
      <c r="V66" s="55" t="s">
        <v>3</v>
      </c>
      <c r="W66" s="55" t="s">
        <v>3</v>
      </c>
      <c r="X66" s="71">
        <v>1190</v>
      </c>
      <c r="Y66" s="57">
        <f>SUM(M67:R67)</f>
        <v>0</v>
      </c>
      <c r="Z66" s="59">
        <f>SUM(M67:R67)*X66</f>
        <v>0</v>
      </c>
      <c r="AA66" s="59" t="e">
        <f>SUM(M67:R67)*#REF!</f>
        <v>#REF!</v>
      </c>
      <c r="AB66" s="61" t="s">
        <v>130</v>
      </c>
    </row>
    <row r="67" spans="1:28" ht="86.25" customHeight="1" thickBot="1" x14ac:dyDescent="0.25">
      <c r="A67" s="63"/>
      <c r="B67" s="65"/>
      <c r="C67" s="65"/>
      <c r="D67" s="67"/>
      <c r="E67" s="67"/>
      <c r="F67" s="67"/>
      <c r="G67" s="67"/>
      <c r="H67" s="70"/>
      <c r="I67" s="70"/>
      <c r="J67" s="70"/>
      <c r="K67" s="70"/>
      <c r="L67" s="53" t="s">
        <v>3</v>
      </c>
      <c r="M67" s="56" t="s">
        <v>53</v>
      </c>
      <c r="N67" s="53" t="s">
        <v>3</v>
      </c>
      <c r="O67" s="53" t="s">
        <v>3</v>
      </c>
      <c r="P67" s="53" t="s">
        <v>3</v>
      </c>
      <c r="Q67" s="53" t="s">
        <v>3</v>
      </c>
      <c r="R67" s="53" t="s">
        <v>3</v>
      </c>
      <c r="S67" s="53" t="s">
        <v>3</v>
      </c>
      <c r="T67" s="53" t="s">
        <v>3</v>
      </c>
      <c r="U67" s="53" t="s">
        <v>3</v>
      </c>
      <c r="V67" s="53" t="s">
        <v>3</v>
      </c>
      <c r="W67" s="53" t="s">
        <v>3</v>
      </c>
      <c r="X67" s="72"/>
      <c r="Y67" s="58"/>
      <c r="Z67" s="60"/>
      <c r="AA67" s="60"/>
      <c r="AB67" s="62"/>
    </row>
    <row r="68" spans="1:28" ht="15.75" customHeight="1" x14ac:dyDescent="0.2">
      <c r="A68" s="63" t="s">
        <v>3</v>
      </c>
      <c r="B68" s="64">
        <v>28</v>
      </c>
      <c r="C68" s="64">
        <v>40207</v>
      </c>
      <c r="D68" s="66" t="s">
        <v>131</v>
      </c>
      <c r="E68" s="68" t="s">
        <v>132</v>
      </c>
      <c r="F68" s="68" t="s">
        <v>3</v>
      </c>
      <c r="G68" s="68" t="s">
        <v>44</v>
      </c>
      <c r="H68" s="69" t="s">
        <v>45</v>
      </c>
      <c r="I68" s="69" t="s">
        <v>126</v>
      </c>
      <c r="J68" s="69" t="s">
        <v>47</v>
      </c>
      <c r="K68" s="69" t="s">
        <v>3</v>
      </c>
      <c r="L68" s="52" t="s">
        <v>93</v>
      </c>
      <c r="M68" s="52" t="s">
        <v>58</v>
      </c>
      <c r="N68" s="52" t="s">
        <v>48</v>
      </c>
      <c r="O68" s="52" t="s">
        <v>49</v>
      </c>
      <c r="P68" s="55" t="s">
        <v>3</v>
      </c>
      <c r="Q68" s="55" t="s">
        <v>3</v>
      </c>
      <c r="R68" s="55" t="s">
        <v>3</v>
      </c>
      <c r="S68" s="55" t="s">
        <v>3</v>
      </c>
      <c r="T68" s="55" t="s">
        <v>3</v>
      </c>
      <c r="U68" s="55" t="s">
        <v>3</v>
      </c>
      <c r="V68" s="55" t="s">
        <v>3</v>
      </c>
      <c r="W68" s="55" t="s">
        <v>3</v>
      </c>
      <c r="X68" s="71">
        <v>590</v>
      </c>
      <c r="Y68" s="57">
        <f>SUM(M69:R69)</f>
        <v>0</v>
      </c>
      <c r="Z68" s="59">
        <f>SUM(M69:R69)*X68</f>
        <v>0</v>
      </c>
      <c r="AA68" s="59" t="e">
        <f>SUM(M69:R69)*#REF!</f>
        <v>#REF!</v>
      </c>
      <c r="AB68" s="61" t="s">
        <v>133</v>
      </c>
    </row>
    <row r="69" spans="1:28" ht="86.25" customHeight="1" thickBot="1" x14ac:dyDescent="0.25">
      <c r="A69" s="63"/>
      <c r="B69" s="65"/>
      <c r="C69" s="65"/>
      <c r="D69" s="67"/>
      <c r="E69" s="67"/>
      <c r="F69" s="67"/>
      <c r="G69" s="67"/>
      <c r="H69" s="70"/>
      <c r="I69" s="70"/>
      <c r="J69" s="70"/>
      <c r="K69" s="70"/>
      <c r="L69" s="53" t="s">
        <v>3</v>
      </c>
      <c r="M69" s="56" t="s">
        <v>53</v>
      </c>
      <c r="N69" s="53" t="s">
        <v>3</v>
      </c>
      <c r="O69" s="53" t="s">
        <v>3</v>
      </c>
      <c r="P69" s="53" t="s">
        <v>3</v>
      </c>
      <c r="Q69" s="53" t="s">
        <v>3</v>
      </c>
      <c r="R69" s="53" t="s">
        <v>3</v>
      </c>
      <c r="S69" s="53" t="s">
        <v>3</v>
      </c>
      <c r="T69" s="53" t="s">
        <v>3</v>
      </c>
      <c r="U69" s="53" t="s">
        <v>3</v>
      </c>
      <c r="V69" s="53" t="s">
        <v>3</v>
      </c>
      <c r="W69" s="53" t="s">
        <v>3</v>
      </c>
      <c r="X69" s="72"/>
      <c r="Y69" s="58"/>
      <c r="Z69" s="60"/>
      <c r="AA69" s="60"/>
      <c r="AB69" s="62"/>
    </row>
    <row r="70" spans="1:28" ht="15.75" customHeight="1" x14ac:dyDescent="0.2">
      <c r="A70" s="63" t="s">
        <v>3</v>
      </c>
      <c r="B70" s="64">
        <v>29</v>
      </c>
      <c r="C70" s="64">
        <v>40212</v>
      </c>
      <c r="D70" s="66" t="s">
        <v>134</v>
      </c>
      <c r="E70" s="68" t="s">
        <v>132</v>
      </c>
      <c r="F70" s="68" t="s">
        <v>3</v>
      </c>
      <c r="G70" s="68" t="s">
        <v>135</v>
      </c>
      <c r="H70" s="69" t="s">
        <v>45</v>
      </c>
      <c r="I70" s="69" t="s">
        <v>136</v>
      </c>
      <c r="J70" s="69" t="s">
        <v>47</v>
      </c>
      <c r="K70" s="69" t="s">
        <v>3</v>
      </c>
      <c r="L70" s="55" t="s">
        <v>3</v>
      </c>
      <c r="M70" s="52" t="s">
        <v>58</v>
      </c>
      <c r="N70" s="52" t="s">
        <v>48</v>
      </c>
      <c r="O70" s="52" t="s">
        <v>49</v>
      </c>
      <c r="P70" s="52" t="s">
        <v>50</v>
      </c>
      <c r="Q70" s="55" t="s">
        <v>3</v>
      </c>
      <c r="R70" s="55" t="s">
        <v>3</v>
      </c>
      <c r="S70" s="55" t="s">
        <v>3</v>
      </c>
      <c r="T70" s="55" t="s">
        <v>3</v>
      </c>
      <c r="U70" s="55" t="s">
        <v>3</v>
      </c>
      <c r="V70" s="55" t="s">
        <v>3</v>
      </c>
      <c r="W70" s="55" t="s">
        <v>3</v>
      </c>
      <c r="X70" s="71">
        <v>450</v>
      </c>
      <c r="Y70" s="57">
        <f>SUM(M71:R71)</f>
        <v>0</v>
      </c>
      <c r="Z70" s="59">
        <f>SUM(M71:R71)*X70</f>
        <v>0</v>
      </c>
      <c r="AA70" s="59" t="e">
        <f>SUM(M71:R71)*#REF!</f>
        <v>#REF!</v>
      </c>
      <c r="AB70" s="61" t="s">
        <v>137</v>
      </c>
    </row>
    <row r="71" spans="1:28" ht="86.25" customHeight="1" thickBot="1" x14ac:dyDescent="0.25">
      <c r="A71" s="63"/>
      <c r="B71" s="65"/>
      <c r="C71" s="65"/>
      <c r="D71" s="67"/>
      <c r="E71" s="67"/>
      <c r="F71" s="67"/>
      <c r="G71" s="67"/>
      <c r="H71" s="70"/>
      <c r="I71" s="70"/>
      <c r="J71" s="70"/>
      <c r="K71" s="70"/>
      <c r="L71" s="53" t="s">
        <v>3</v>
      </c>
      <c r="M71" s="56" t="s">
        <v>53</v>
      </c>
      <c r="N71" s="53" t="s">
        <v>3</v>
      </c>
      <c r="O71" s="53" t="s">
        <v>3</v>
      </c>
      <c r="P71" s="53" t="s">
        <v>3</v>
      </c>
      <c r="Q71" s="53" t="s">
        <v>3</v>
      </c>
      <c r="R71" s="53" t="s">
        <v>3</v>
      </c>
      <c r="S71" s="53" t="s">
        <v>3</v>
      </c>
      <c r="T71" s="53" t="s">
        <v>3</v>
      </c>
      <c r="U71" s="53" t="s">
        <v>3</v>
      </c>
      <c r="V71" s="53" t="s">
        <v>3</v>
      </c>
      <c r="W71" s="53" t="s">
        <v>3</v>
      </c>
      <c r="X71" s="72"/>
      <c r="Y71" s="58"/>
      <c r="Z71" s="60"/>
      <c r="AA71" s="60"/>
      <c r="AB71" s="62"/>
    </row>
    <row r="72" spans="1:28" ht="15.75" customHeight="1" x14ac:dyDescent="0.2">
      <c r="A72" s="63" t="s">
        <v>3</v>
      </c>
      <c r="B72" s="64">
        <v>30</v>
      </c>
      <c r="C72" s="64">
        <v>40224</v>
      </c>
      <c r="D72" s="66" t="s">
        <v>138</v>
      </c>
      <c r="E72" s="68" t="s">
        <v>139</v>
      </c>
      <c r="F72" s="68" t="s">
        <v>3</v>
      </c>
      <c r="G72" s="68" t="s">
        <v>140</v>
      </c>
      <c r="H72" s="69" t="s">
        <v>45</v>
      </c>
      <c r="I72" s="69" t="s">
        <v>141</v>
      </c>
      <c r="J72" s="69" t="s">
        <v>47</v>
      </c>
      <c r="K72" s="69" t="s">
        <v>3</v>
      </c>
      <c r="L72" s="55" t="s">
        <v>3</v>
      </c>
      <c r="M72" s="55" t="s">
        <v>3</v>
      </c>
      <c r="N72" s="55" t="s">
        <v>3</v>
      </c>
      <c r="O72" s="55" t="s">
        <v>3</v>
      </c>
      <c r="P72" s="52" t="s">
        <v>50</v>
      </c>
      <c r="Q72" s="52" t="s">
        <v>51</v>
      </c>
      <c r="R72" s="52" t="s">
        <v>62</v>
      </c>
      <c r="S72" s="55" t="s">
        <v>3</v>
      </c>
      <c r="T72" s="55" t="s">
        <v>3</v>
      </c>
      <c r="U72" s="55" t="s">
        <v>3</v>
      </c>
      <c r="V72" s="55" t="s">
        <v>3</v>
      </c>
      <c r="W72" s="55" t="s">
        <v>3</v>
      </c>
      <c r="X72" s="71">
        <v>400</v>
      </c>
      <c r="Y72" s="57">
        <f>SUM(R73)</f>
        <v>0</v>
      </c>
      <c r="Z72" s="59">
        <f>SUM(R73)*X72</f>
        <v>0</v>
      </c>
      <c r="AA72" s="59" t="e">
        <f>SUM(R73)*#REF!</f>
        <v>#REF!</v>
      </c>
      <c r="AB72" s="61" t="s">
        <v>142</v>
      </c>
    </row>
    <row r="73" spans="1:28" ht="86.25" customHeight="1" thickBot="1" x14ac:dyDescent="0.25">
      <c r="A73" s="63"/>
      <c r="B73" s="65"/>
      <c r="C73" s="65"/>
      <c r="D73" s="67"/>
      <c r="E73" s="67"/>
      <c r="F73" s="67"/>
      <c r="G73" s="67"/>
      <c r="H73" s="70"/>
      <c r="I73" s="70"/>
      <c r="J73" s="70"/>
      <c r="K73" s="70"/>
      <c r="L73" s="53" t="s">
        <v>3</v>
      </c>
      <c r="M73" s="53" t="s">
        <v>3</v>
      </c>
      <c r="N73" s="53" t="s">
        <v>3</v>
      </c>
      <c r="O73" s="53" t="s">
        <v>3</v>
      </c>
      <c r="P73" s="53" t="s">
        <v>3</v>
      </c>
      <c r="Q73" s="53" t="s">
        <v>3</v>
      </c>
      <c r="R73" s="56" t="s">
        <v>53</v>
      </c>
      <c r="S73" s="53" t="s">
        <v>3</v>
      </c>
      <c r="T73" s="53" t="s">
        <v>3</v>
      </c>
      <c r="U73" s="53" t="s">
        <v>3</v>
      </c>
      <c r="V73" s="53" t="s">
        <v>3</v>
      </c>
      <c r="W73" s="53" t="s">
        <v>3</v>
      </c>
      <c r="X73" s="72"/>
      <c r="Y73" s="58"/>
      <c r="Z73" s="60"/>
      <c r="AA73" s="60"/>
      <c r="AB73" s="62"/>
    </row>
    <row r="74" spans="1:28" ht="15.75" customHeight="1" x14ac:dyDescent="0.2">
      <c r="A74" s="63" t="s">
        <v>3</v>
      </c>
      <c r="B74" s="64">
        <v>31</v>
      </c>
      <c r="C74" s="64">
        <v>40243</v>
      </c>
      <c r="D74" s="66" t="s">
        <v>143</v>
      </c>
      <c r="E74" s="68" t="s">
        <v>144</v>
      </c>
      <c r="F74" s="68" t="s">
        <v>3</v>
      </c>
      <c r="G74" s="68" t="s">
        <v>56</v>
      </c>
      <c r="H74" s="69" t="s">
        <v>45</v>
      </c>
      <c r="I74" s="69" t="s">
        <v>145</v>
      </c>
      <c r="J74" s="69" t="s">
        <v>47</v>
      </c>
      <c r="K74" s="69" t="s">
        <v>3</v>
      </c>
      <c r="L74" s="52" t="s">
        <v>146</v>
      </c>
      <c r="M74" s="52" t="s">
        <v>147</v>
      </c>
      <c r="N74" s="52" t="s">
        <v>148</v>
      </c>
      <c r="O74" s="55" t="s">
        <v>3</v>
      </c>
      <c r="P74" s="55" t="s">
        <v>3</v>
      </c>
      <c r="Q74" s="55" t="s">
        <v>3</v>
      </c>
      <c r="R74" s="55" t="s">
        <v>3</v>
      </c>
      <c r="S74" s="55" t="s">
        <v>3</v>
      </c>
      <c r="T74" s="55" t="s">
        <v>3</v>
      </c>
      <c r="U74" s="55" t="s">
        <v>3</v>
      </c>
      <c r="V74" s="55" t="s">
        <v>3</v>
      </c>
      <c r="W74" s="55" t="s">
        <v>3</v>
      </c>
      <c r="X74" s="71">
        <v>890</v>
      </c>
      <c r="Y74" s="57">
        <f>SUM(N75:R75)</f>
        <v>0</v>
      </c>
      <c r="Z74" s="59">
        <f>SUM(N75:R75)*X74</f>
        <v>0</v>
      </c>
      <c r="AA74" s="59" t="e">
        <f>SUM(N75:R75)*#REF!</f>
        <v>#REF!</v>
      </c>
      <c r="AB74" s="61" t="s">
        <v>149</v>
      </c>
    </row>
    <row r="75" spans="1:28" ht="86.25" customHeight="1" thickBot="1" x14ac:dyDescent="0.25">
      <c r="A75" s="63"/>
      <c r="B75" s="65"/>
      <c r="C75" s="65"/>
      <c r="D75" s="67"/>
      <c r="E75" s="67"/>
      <c r="F75" s="67"/>
      <c r="G75" s="67"/>
      <c r="H75" s="70"/>
      <c r="I75" s="70"/>
      <c r="J75" s="70"/>
      <c r="K75" s="70"/>
      <c r="L75" s="53" t="s">
        <v>3</v>
      </c>
      <c r="M75" s="53" t="s">
        <v>3</v>
      </c>
      <c r="N75" s="56" t="s">
        <v>53</v>
      </c>
      <c r="O75" s="53" t="s">
        <v>3</v>
      </c>
      <c r="P75" s="53" t="s">
        <v>3</v>
      </c>
      <c r="Q75" s="53" t="s">
        <v>3</v>
      </c>
      <c r="R75" s="53" t="s">
        <v>3</v>
      </c>
      <c r="S75" s="53" t="s">
        <v>3</v>
      </c>
      <c r="T75" s="53" t="s">
        <v>3</v>
      </c>
      <c r="U75" s="53" t="s">
        <v>3</v>
      </c>
      <c r="V75" s="53" t="s">
        <v>3</v>
      </c>
      <c r="W75" s="53" t="s">
        <v>3</v>
      </c>
      <c r="X75" s="72"/>
      <c r="Y75" s="58"/>
      <c r="Z75" s="60"/>
      <c r="AA75" s="60"/>
      <c r="AB75" s="62"/>
    </row>
    <row r="76" spans="1:28" ht="15.75" customHeight="1" x14ac:dyDescent="0.2">
      <c r="A76" s="63" t="s">
        <v>3</v>
      </c>
      <c r="B76" s="64">
        <v>32</v>
      </c>
      <c r="C76" s="64">
        <v>40244</v>
      </c>
      <c r="D76" s="66" t="s">
        <v>150</v>
      </c>
      <c r="E76" s="68" t="s">
        <v>151</v>
      </c>
      <c r="F76" s="68" t="s">
        <v>3</v>
      </c>
      <c r="G76" s="68" t="s">
        <v>56</v>
      </c>
      <c r="H76" s="69" t="s">
        <v>45</v>
      </c>
      <c r="I76" s="69" t="s">
        <v>145</v>
      </c>
      <c r="J76" s="69" t="s">
        <v>152</v>
      </c>
      <c r="K76" s="69" t="s">
        <v>3</v>
      </c>
      <c r="L76" s="52" t="s">
        <v>146</v>
      </c>
      <c r="M76" s="52" t="s">
        <v>147</v>
      </c>
      <c r="N76" s="52" t="s">
        <v>148</v>
      </c>
      <c r="O76" s="55" t="s">
        <v>3</v>
      </c>
      <c r="P76" s="55" t="s">
        <v>3</v>
      </c>
      <c r="Q76" s="55" t="s">
        <v>3</v>
      </c>
      <c r="R76" s="55" t="s">
        <v>3</v>
      </c>
      <c r="S76" s="55" t="s">
        <v>3</v>
      </c>
      <c r="T76" s="55" t="s">
        <v>3</v>
      </c>
      <c r="U76" s="55" t="s">
        <v>3</v>
      </c>
      <c r="V76" s="55" t="s">
        <v>3</v>
      </c>
      <c r="W76" s="55" t="s">
        <v>3</v>
      </c>
      <c r="X76" s="71">
        <v>1190</v>
      </c>
      <c r="Y76" s="57">
        <f>SUM(L77:R77)</f>
        <v>0</v>
      </c>
      <c r="Z76" s="59">
        <f>SUM(L77:R77)*X76</f>
        <v>0</v>
      </c>
      <c r="AA76" s="59" t="e">
        <f>SUM(L77:R77)*#REF!</f>
        <v>#REF!</v>
      </c>
      <c r="AB76" s="61" t="s">
        <v>153</v>
      </c>
    </row>
    <row r="77" spans="1:28" ht="86.25" customHeight="1" thickBot="1" x14ac:dyDescent="0.25">
      <c r="A77" s="63"/>
      <c r="B77" s="65"/>
      <c r="C77" s="65"/>
      <c r="D77" s="67"/>
      <c r="E77" s="67"/>
      <c r="F77" s="67"/>
      <c r="G77" s="67"/>
      <c r="H77" s="70"/>
      <c r="I77" s="70"/>
      <c r="J77" s="70"/>
      <c r="K77" s="70"/>
      <c r="L77" s="56" t="s">
        <v>53</v>
      </c>
      <c r="M77" s="56" t="s">
        <v>53</v>
      </c>
      <c r="N77" s="56" t="s">
        <v>53</v>
      </c>
      <c r="O77" s="53" t="s">
        <v>3</v>
      </c>
      <c r="P77" s="53" t="s">
        <v>3</v>
      </c>
      <c r="Q77" s="53" t="s">
        <v>3</v>
      </c>
      <c r="R77" s="53" t="s">
        <v>3</v>
      </c>
      <c r="S77" s="53" t="s">
        <v>3</v>
      </c>
      <c r="T77" s="53" t="s">
        <v>3</v>
      </c>
      <c r="U77" s="53" t="s">
        <v>3</v>
      </c>
      <c r="V77" s="53" t="s">
        <v>3</v>
      </c>
      <c r="W77" s="53" t="s">
        <v>3</v>
      </c>
      <c r="X77" s="72"/>
      <c r="Y77" s="58"/>
      <c r="Z77" s="60"/>
      <c r="AA77" s="60"/>
      <c r="AB77" s="62"/>
    </row>
    <row r="78" spans="1:28" ht="15.75" customHeight="1" x14ac:dyDescent="0.2">
      <c r="A78" s="63" t="s">
        <v>3</v>
      </c>
      <c r="B78" s="64">
        <v>33</v>
      </c>
      <c r="C78" s="64">
        <v>40246</v>
      </c>
      <c r="D78" s="66" t="s">
        <v>154</v>
      </c>
      <c r="E78" s="68" t="s">
        <v>155</v>
      </c>
      <c r="F78" s="68" t="s">
        <v>3</v>
      </c>
      <c r="G78" s="68" t="s">
        <v>56</v>
      </c>
      <c r="H78" s="69" t="s">
        <v>45</v>
      </c>
      <c r="I78" s="69" t="s">
        <v>156</v>
      </c>
      <c r="J78" s="69" t="s">
        <v>47</v>
      </c>
      <c r="K78" s="69" t="s">
        <v>3</v>
      </c>
      <c r="L78" s="52" t="s">
        <v>146</v>
      </c>
      <c r="M78" s="52" t="s">
        <v>147</v>
      </c>
      <c r="N78" s="52" t="s">
        <v>148</v>
      </c>
      <c r="O78" s="55" t="s">
        <v>3</v>
      </c>
      <c r="P78" s="55" t="s">
        <v>3</v>
      </c>
      <c r="Q78" s="55" t="s">
        <v>3</v>
      </c>
      <c r="R78" s="55" t="s">
        <v>3</v>
      </c>
      <c r="S78" s="55" t="s">
        <v>3</v>
      </c>
      <c r="T78" s="55" t="s">
        <v>3</v>
      </c>
      <c r="U78" s="55" t="s">
        <v>3</v>
      </c>
      <c r="V78" s="55" t="s">
        <v>3</v>
      </c>
      <c r="W78" s="55" t="s">
        <v>3</v>
      </c>
      <c r="X78" s="71">
        <v>1190</v>
      </c>
      <c r="Y78" s="57">
        <f>SUM(N79:R79)</f>
        <v>0</v>
      </c>
      <c r="Z78" s="59">
        <f>SUM(N79:R79)*X78</f>
        <v>0</v>
      </c>
      <c r="AA78" s="59" t="e">
        <f>SUM(N79:R79)*#REF!</f>
        <v>#REF!</v>
      </c>
      <c r="AB78" s="61" t="s">
        <v>157</v>
      </c>
    </row>
    <row r="79" spans="1:28" ht="86.25" customHeight="1" thickBot="1" x14ac:dyDescent="0.25">
      <c r="A79" s="63"/>
      <c r="B79" s="65"/>
      <c r="C79" s="65"/>
      <c r="D79" s="67"/>
      <c r="E79" s="67"/>
      <c r="F79" s="67"/>
      <c r="G79" s="67"/>
      <c r="H79" s="70"/>
      <c r="I79" s="70"/>
      <c r="J79" s="70"/>
      <c r="K79" s="70"/>
      <c r="L79" s="53" t="s">
        <v>3</v>
      </c>
      <c r="M79" s="53" t="s">
        <v>3</v>
      </c>
      <c r="N79" s="56" t="s">
        <v>53</v>
      </c>
      <c r="O79" s="53" t="s">
        <v>3</v>
      </c>
      <c r="P79" s="53" t="s">
        <v>3</v>
      </c>
      <c r="Q79" s="53" t="s">
        <v>3</v>
      </c>
      <c r="R79" s="53" t="s">
        <v>3</v>
      </c>
      <c r="S79" s="53" t="s">
        <v>3</v>
      </c>
      <c r="T79" s="53" t="s">
        <v>3</v>
      </c>
      <c r="U79" s="53" t="s">
        <v>3</v>
      </c>
      <c r="V79" s="53" t="s">
        <v>3</v>
      </c>
      <c r="W79" s="53" t="s">
        <v>3</v>
      </c>
      <c r="X79" s="72"/>
      <c r="Y79" s="58"/>
      <c r="Z79" s="60"/>
      <c r="AA79" s="60"/>
      <c r="AB79" s="62"/>
    </row>
    <row r="80" spans="1:28" ht="15.75" customHeight="1" x14ac:dyDescent="0.2">
      <c r="A80" s="63" t="s">
        <v>3</v>
      </c>
      <c r="B80" s="64">
        <v>34</v>
      </c>
      <c r="C80" s="64">
        <v>40247</v>
      </c>
      <c r="D80" s="66" t="s">
        <v>158</v>
      </c>
      <c r="E80" s="68" t="s">
        <v>155</v>
      </c>
      <c r="F80" s="68" t="s">
        <v>3</v>
      </c>
      <c r="G80" s="68" t="s">
        <v>56</v>
      </c>
      <c r="H80" s="69" t="s">
        <v>45</v>
      </c>
      <c r="I80" s="69" t="s">
        <v>156</v>
      </c>
      <c r="J80" s="69" t="s">
        <v>47</v>
      </c>
      <c r="K80" s="69" t="s">
        <v>3</v>
      </c>
      <c r="L80" s="52" t="s">
        <v>146</v>
      </c>
      <c r="M80" s="52" t="s">
        <v>147</v>
      </c>
      <c r="N80" s="52" t="s">
        <v>148</v>
      </c>
      <c r="O80" s="55" t="s">
        <v>3</v>
      </c>
      <c r="P80" s="55" t="s">
        <v>3</v>
      </c>
      <c r="Q80" s="55" t="s">
        <v>3</v>
      </c>
      <c r="R80" s="55" t="s">
        <v>3</v>
      </c>
      <c r="S80" s="55" t="s">
        <v>3</v>
      </c>
      <c r="T80" s="55" t="s">
        <v>3</v>
      </c>
      <c r="U80" s="55" t="s">
        <v>3</v>
      </c>
      <c r="V80" s="55" t="s">
        <v>3</v>
      </c>
      <c r="W80" s="55" t="s">
        <v>3</v>
      </c>
      <c r="X80" s="71">
        <v>1190</v>
      </c>
      <c r="Y80" s="57">
        <f>SUM(M81:R81)</f>
        <v>0</v>
      </c>
      <c r="Z80" s="59">
        <f>SUM(M81:R81)*X80</f>
        <v>0</v>
      </c>
      <c r="AA80" s="59" t="e">
        <f>SUM(M81:R81)*#REF!</f>
        <v>#REF!</v>
      </c>
      <c r="AB80" s="61" t="s">
        <v>159</v>
      </c>
    </row>
    <row r="81" spans="1:28" ht="86.25" customHeight="1" thickBot="1" x14ac:dyDescent="0.25">
      <c r="A81" s="63"/>
      <c r="B81" s="65"/>
      <c r="C81" s="65"/>
      <c r="D81" s="67"/>
      <c r="E81" s="67"/>
      <c r="F81" s="67"/>
      <c r="G81" s="67"/>
      <c r="H81" s="70"/>
      <c r="I81" s="70"/>
      <c r="J81" s="70"/>
      <c r="K81" s="70"/>
      <c r="L81" s="53" t="s">
        <v>3</v>
      </c>
      <c r="M81" s="56" t="s">
        <v>53</v>
      </c>
      <c r="N81" s="53" t="s">
        <v>3</v>
      </c>
      <c r="O81" s="53" t="s">
        <v>3</v>
      </c>
      <c r="P81" s="53" t="s">
        <v>3</v>
      </c>
      <c r="Q81" s="53" t="s">
        <v>3</v>
      </c>
      <c r="R81" s="53" t="s">
        <v>3</v>
      </c>
      <c r="S81" s="53" t="s">
        <v>3</v>
      </c>
      <c r="T81" s="53" t="s">
        <v>3</v>
      </c>
      <c r="U81" s="53" t="s">
        <v>3</v>
      </c>
      <c r="V81" s="53" t="s">
        <v>3</v>
      </c>
      <c r="W81" s="53" t="s">
        <v>3</v>
      </c>
      <c r="X81" s="72"/>
      <c r="Y81" s="58"/>
      <c r="Z81" s="60"/>
      <c r="AA81" s="60"/>
      <c r="AB81" s="62"/>
    </row>
    <row r="82" spans="1:28" ht="15.75" customHeight="1" x14ac:dyDescent="0.2">
      <c r="A82" s="63" t="s">
        <v>3</v>
      </c>
      <c r="B82" s="64">
        <v>35</v>
      </c>
      <c r="C82" s="64">
        <v>40250</v>
      </c>
      <c r="D82" s="66" t="s">
        <v>160</v>
      </c>
      <c r="E82" s="68" t="s">
        <v>144</v>
      </c>
      <c r="F82" s="68" t="s">
        <v>3</v>
      </c>
      <c r="G82" s="68" t="s">
        <v>56</v>
      </c>
      <c r="H82" s="69" t="s">
        <v>45</v>
      </c>
      <c r="I82" s="69" t="s">
        <v>156</v>
      </c>
      <c r="J82" s="69" t="s">
        <v>47</v>
      </c>
      <c r="K82" s="69" t="s">
        <v>3</v>
      </c>
      <c r="L82" s="52" t="s">
        <v>146</v>
      </c>
      <c r="M82" s="52" t="s">
        <v>147</v>
      </c>
      <c r="N82" s="52" t="s">
        <v>148</v>
      </c>
      <c r="O82" s="55" t="s">
        <v>3</v>
      </c>
      <c r="P82" s="55" t="s">
        <v>3</v>
      </c>
      <c r="Q82" s="55" t="s">
        <v>3</v>
      </c>
      <c r="R82" s="55" t="s">
        <v>3</v>
      </c>
      <c r="S82" s="55" t="s">
        <v>3</v>
      </c>
      <c r="T82" s="55" t="s">
        <v>3</v>
      </c>
      <c r="U82" s="55" t="s">
        <v>3</v>
      </c>
      <c r="V82" s="55" t="s">
        <v>3</v>
      </c>
      <c r="W82" s="55" t="s">
        <v>3</v>
      </c>
      <c r="X82" s="71">
        <v>1250</v>
      </c>
      <c r="Y82" s="57">
        <f>SUM(N83:R83)</f>
        <v>0</v>
      </c>
      <c r="Z82" s="59">
        <f>SUM(N83:R83)*X82</f>
        <v>0</v>
      </c>
      <c r="AA82" s="59" t="e">
        <f>SUM(N83:R83)*#REF!</f>
        <v>#REF!</v>
      </c>
      <c r="AB82" s="61" t="s">
        <v>161</v>
      </c>
    </row>
    <row r="83" spans="1:28" ht="86.25" customHeight="1" thickBot="1" x14ac:dyDescent="0.25">
      <c r="A83" s="63"/>
      <c r="B83" s="65"/>
      <c r="C83" s="65"/>
      <c r="D83" s="67"/>
      <c r="E83" s="67"/>
      <c r="F83" s="67"/>
      <c r="G83" s="67"/>
      <c r="H83" s="70"/>
      <c r="I83" s="70"/>
      <c r="J83" s="70"/>
      <c r="K83" s="70"/>
      <c r="L83" s="53" t="s">
        <v>3</v>
      </c>
      <c r="M83" s="53" t="s">
        <v>3</v>
      </c>
      <c r="N83" s="56" t="s">
        <v>53</v>
      </c>
      <c r="O83" s="53" t="s">
        <v>3</v>
      </c>
      <c r="P83" s="53" t="s">
        <v>3</v>
      </c>
      <c r="Q83" s="53" t="s">
        <v>3</v>
      </c>
      <c r="R83" s="53" t="s">
        <v>3</v>
      </c>
      <c r="S83" s="53" t="s">
        <v>3</v>
      </c>
      <c r="T83" s="53" t="s">
        <v>3</v>
      </c>
      <c r="U83" s="53" t="s">
        <v>3</v>
      </c>
      <c r="V83" s="53" t="s">
        <v>3</v>
      </c>
      <c r="W83" s="53" t="s">
        <v>3</v>
      </c>
      <c r="X83" s="72"/>
      <c r="Y83" s="58"/>
      <c r="Z83" s="60"/>
      <c r="AA83" s="60"/>
      <c r="AB83" s="62"/>
    </row>
    <row r="84" spans="1:28" ht="15.75" customHeight="1" x14ac:dyDescent="0.2">
      <c r="A84" s="63" t="s">
        <v>3</v>
      </c>
      <c r="B84" s="64">
        <v>36</v>
      </c>
      <c r="C84" s="64">
        <v>40251</v>
      </c>
      <c r="D84" s="66" t="s">
        <v>162</v>
      </c>
      <c r="E84" s="68" t="s">
        <v>151</v>
      </c>
      <c r="F84" s="68" t="s">
        <v>3</v>
      </c>
      <c r="G84" s="68" t="s">
        <v>56</v>
      </c>
      <c r="H84" s="69" t="s">
        <v>45</v>
      </c>
      <c r="I84" s="69" t="s">
        <v>156</v>
      </c>
      <c r="J84" s="69" t="s">
        <v>73</v>
      </c>
      <c r="K84" s="69" t="s">
        <v>3</v>
      </c>
      <c r="L84" s="52" t="s">
        <v>146</v>
      </c>
      <c r="M84" s="52" t="s">
        <v>147</v>
      </c>
      <c r="N84" s="52" t="s">
        <v>148</v>
      </c>
      <c r="O84" s="55" t="s">
        <v>3</v>
      </c>
      <c r="P84" s="55" t="s">
        <v>3</v>
      </c>
      <c r="Q84" s="55" t="s">
        <v>3</v>
      </c>
      <c r="R84" s="55" t="s">
        <v>3</v>
      </c>
      <c r="S84" s="55" t="s">
        <v>3</v>
      </c>
      <c r="T84" s="55" t="s">
        <v>3</v>
      </c>
      <c r="U84" s="55" t="s">
        <v>3</v>
      </c>
      <c r="V84" s="55" t="s">
        <v>3</v>
      </c>
      <c r="W84" s="55" t="s">
        <v>3</v>
      </c>
      <c r="X84" s="71">
        <v>1490</v>
      </c>
      <c r="Y84" s="57">
        <f>SUM(L85:R85)</f>
        <v>0</v>
      </c>
      <c r="Z84" s="59">
        <f>SUM(L85:R85)*X84</f>
        <v>0</v>
      </c>
      <c r="AA84" s="59" t="e">
        <f>SUM(L85:R85)*#REF!</f>
        <v>#REF!</v>
      </c>
      <c r="AB84" s="61" t="s">
        <v>163</v>
      </c>
    </row>
    <row r="85" spans="1:28" ht="86.25" customHeight="1" thickBot="1" x14ac:dyDescent="0.25">
      <c r="A85" s="63"/>
      <c r="B85" s="65"/>
      <c r="C85" s="65"/>
      <c r="D85" s="67"/>
      <c r="E85" s="67"/>
      <c r="F85" s="67"/>
      <c r="G85" s="67"/>
      <c r="H85" s="70"/>
      <c r="I85" s="70"/>
      <c r="J85" s="70"/>
      <c r="K85" s="70"/>
      <c r="L85" s="56" t="s">
        <v>53</v>
      </c>
      <c r="M85" s="53" t="s">
        <v>3</v>
      </c>
      <c r="N85" s="53" t="s">
        <v>3</v>
      </c>
      <c r="O85" s="53" t="s">
        <v>3</v>
      </c>
      <c r="P85" s="53" t="s">
        <v>3</v>
      </c>
      <c r="Q85" s="53" t="s">
        <v>3</v>
      </c>
      <c r="R85" s="53" t="s">
        <v>3</v>
      </c>
      <c r="S85" s="53" t="s">
        <v>3</v>
      </c>
      <c r="T85" s="53" t="s">
        <v>3</v>
      </c>
      <c r="U85" s="53" t="s">
        <v>3</v>
      </c>
      <c r="V85" s="53" t="s">
        <v>3</v>
      </c>
      <c r="W85" s="53" t="s">
        <v>3</v>
      </c>
      <c r="X85" s="72"/>
      <c r="Y85" s="58"/>
      <c r="Z85" s="60"/>
      <c r="AA85" s="60"/>
      <c r="AB85" s="62"/>
    </row>
    <row r="86" spans="1:28" s="20" customFormat="1" ht="13.5" thickBot="1" x14ac:dyDescent="0.25">
      <c r="A86" s="45" t="s">
        <v>3</v>
      </c>
      <c r="B86" s="51" t="s">
        <v>164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39"/>
      <c r="T86" s="41"/>
      <c r="U86" s="41"/>
      <c r="V86" s="41"/>
      <c r="W86" s="41"/>
      <c r="X86" s="41"/>
      <c r="Y86" s="41"/>
      <c r="Z86" s="41"/>
      <c r="AA86" s="41"/>
      <c r="AB86" s="42"/>
    </row>
    <row r="87" spans="1:28" ht="15.75" customHeight="1" x14ac:dyDescent="0.2">
      <c r="A87" s="63" t="s">
        <v>3</v>
      </c>
      <c r="B87" s="64">
        <v>37</v>
      </c>
      <c r="C87" s="64">
        <v>40122</v>
      </c>
      <c r="D87" s="66" t="s">
        <v>165</v>
      </c>
      <c r="E87" s="68" t="s">
        <v>55</v>
      </c>
      <c r="F87" s="68" t="s">
        <v>3</v>
      </c>
      <c r="G87" s="68" t="s">
        <v>44</v>
      </c>
      <c r="H87" s="69" t="s">
        <v>166</v>
      </c>
      <c r="I87" s="69" t="s">
        <v>167</v>
      </c>
      <c r="J87" s="69" t="s">
        <v>168</v>
      </c>
      <c r="K87" s="69" t="s">
        <v>3</v>
      </c>
      <c r="L87" s="52" t="s">
        <v>93</v>
      </c>
      <c r="M87" s="52" t="s">
        <v>58</v>
      </c>
      <c r="N87" s="52" t="s">
        <v>48</v>
      </c>
      <c r="O87" s="52" t="s">
        <v>49</v>
      </c>
      <c r="P87" s="55" t="s">
        <v>3</v>
      </c>
      <c r="Q87" s="55" t="s">
        <v>3</v>
      </c>
      <c r="R87" s="55" t="s">
        <v>3</v>
      </c>
      <c r="S87" s="55" t="s">
        <v>3</v>
      </c>
      <c r="T87" s="55" t="s">
        <v>3</v>
      </c>
      <c r="U87" s="55" t="s">
        <v>3</v>
      </c>
      <c r="V87" s="55" t="s">
        <v>3</v>
      </c>
      <c r="W87" s="55" t="s">
        <v>3</v>
      </c>
      <c r="X87" s="71">
        <v>650</v>
      </c>
      <c r="Y87" s="57">
        <f>SUM(M88:R88)</f>
        <v>0</v>
      </c>
      <c r="Z87" s="59">
        <f>SUM(M88:R88)*X87</f>
        <v>0</v>
      </c>
      <c r="AA87" s="59" t="e">
        <f>SUM(M88:R88)*#REF!</f>
        <v>#REF!</v>
      </c>
      <c r="AB87" s="61" t="s">
        <v>169</v>
      </c>
    </row>
    <row r="88" spans="1:28" ht="86.25" customHeight="1" thickBot="1" x14ac:dyDescent="0.25">
      <c r="A88" s="63"/>
      <c r="B88" s="65"/>
      <c r="C88" s="65"/>
      <c r="D88" s="67"/>
      <c r="E88" s="67"/>
      <c r="F88" s="67"/>
      <c r="G88" s="67"/>
      <c r="H88" s="70"/>
      <c r="I88" s="70"/>
      <c r="J88" s="70"/>
      <c r="K88" s="70"/>
      <c r="L88" s="53" t="s">
        <v>3</v>
      </c>
      <c r="M88" s="56" t="s">
        <v>53</v>
      </c>
      <c r="N88" s="56" t="s">
        <v>53</v>
      </c>
      <c r="O88" s="56" t="s">
        <v>53</v>
      </c>
      <c r="P88" s="53" t="s">
        <v>3</v>
      </c>
      <c r="Q88" s="53" t="s">
        <v>3</v>
      </c>
      <c r="R88" s="53" t="s">
        <v>3</v>
      </c>
      <c r="S88" s="53" t="s">
        <v>3</v>
      </c>
      <c r="T88" s="53" t="s">
        <v>3</v>
      </c>
      <c r="U88" s="53" t="s">
        <v>3</v>
      </c>
      <c r="V88" s="53" t="s">
        <v>3</v>
      </c>
      <c r="W88" s="53" t="s">
        <v>3</v>
      </c>
      <c r="X88" s="72"/>
      <c r="Y88" s="58"/>
      <c r="Z88" s="60"/>
      <c r="AA88" s="60"/>
      <c r="AB88" s="62"/>
    </row>
    <row r="89" spans="1:28" ht="15.75" customHeight="1" x14ac:dyDescent="0.2">
      <c r="A89" s="63" t="s">
        <v>3</v>
      </c>
      <c r="B89" s="64">
        <v>38</v>
      </c>
      <c r="C89" s="64">
        <v>40123</v>
      </c>
      <c r="D89" s="66" t="s">
        <v>170</v>
      </c>
      <c r="E89" s="68" t="s">
        <v>43</v>
      </c>
      <c r="F89" s="68" t="s">
        <v>3</v>
      </c>
      <c r="G89" s="68" t="s">
        <v>44</v>
      </c>
      <c r="H89" s="69" t="s">
        <v>166</v>
      </c>
      <c r="I89" s="69" t="s">
        <v>167</v>
      </c>
      <c r="J89" s="69" t="s">
        <v>168</v>
      </c>
      <c r="K89" s="69" t="s">
        <v>3</v>
      </c>
      <c r="L89" s="55" t="s">
        <v>3</v>
      </c>
      <c r="M89" s="55" t="s">
        <v>3</v>
      </c>
      <c r="N89" s="52" t="s">
        <v>48</v>
      </c>
      <c r="O89" s="52" t="s">
        <v>49</v>
      </c>
      <c r="P89" s="52" t="s">
        <v>50</v>
      </c>
      <c r="Q89" s="52" t="s">
        <v>51</v>
      </c>
      <c r="R89" s="55" t="s">
        <v>3</v>
      </c>
      <c r="S89" s="55" t="s">
        <v>3</v>
      </c>
      <c r="T89" s="55" t="s">
        <v>3</v>
      </c>
      <c r="U89" s="55" t="s">
        <v>3</v>
      </c>
      <c r="V89" s="55" t="s">
        <v>3</v>
      </c>
      <c r="W89" s="55" t="s">
        <v>3</v>
      </c>
      <c r="X89" s="71">
        <v>1190</v>
      </c>
      <c r="Y89" s="57">
        <f>SUM(N90:R90)</f>
        <v>0</v>
      </c>
      <c r="Z89" s="59">
        <f>SUM(N90:R90)*X89</f>
        <v>0</v>
      </c>
      <c r="AA89" s="59" t="e">
        <f>SUM(N90:R90)*#REF!</f>
        <v>#REF!</v>
      </c>
      <c r="AB89" s="61" t="s">
        <v>171</v>
      </c>
    </row>
    <row r="90" spans="1:28" ht="86.25" customHeight="1" thickBot="1" x14ac:dyDescent="0.25">
      <c r="A90" s="63"/>
      <c r="B90" s="65"/>
      <c r="C90" s="65"/>
      <c r="D90" s="67"/>
      <c r="E90" s="67"/>
      <c r="F90" s="67"/>
      <c r="G90" s="67"/>
      <c r="H90" s="70"/>
      <c r="I90" s="70"/>
      <c r="J90" s="70"/>
      <c r="K90" s="70"/>
      <c r="L90" s="53" t="s">
        <v>3</v>
      </c>
      <c r="M90" s="53" t="s">
        <v>3</v>
      </c>
      <c r="N90" s="56" t="s">
        <v>53</v>
      </c>
      <c r="O90" s="56" t="s">
        <v>53</v>
      </c>
      <c r="P90" s="53" t="s">
        <v>3</v>
      </c>
      <c r="Q90" s="53" t="s">
        <v>3</v>
      </c>
      <c r="R90" s="53" t="s">
        <v>3</v>
      </c>
      <c r="S90" s="53" t="s">
        <v>3</v>
      </c>
      <c r="T90" s="53" t="s">
        <v>3</v>
      </c>
      <c r="U90" s="53" t="s">
        <v>3</v>
      </c>
      <c r="V90" s="53" t="s">
        <v>3</v>
      </c>
      <c r="W90" s="53" t="s">
        <v>3</v>
      </c>
      <c r="X90" s="72"/>
      <c r="Y90" s="58"/>
      <c r="Z90" s="60"/>
      <c r="AA90" s="60"/>
      <c r="AB90" s="62"/>
    </row>
    <row r="91" spans="1:28" ht="15.75" customHeight="1" x14ac:dyDescent="0.2">
      <c r="A91" s="63" t="s">
        <v>3</v>
      </c>
      <c r="B91" s="64">
        <v>39</v>
      </c>
      <c r="C91" s="64">
        <v>40127</v>
      </c>
      <c r="D91" s="66" t="s">
        <v>172</v>
      </c>
      <c r="E91" s="68" t="s">
        <v>69</v>
      </c>
      <c r="F91" s="68" t="s">
        <v>3</v>
      </c>
      <c r="G91" s="68" t="s">
        <v>44</v>
      </c>
      <c r="H91" s="69" t="s">
        <v>166</v>
      </c>
      <c r="I91" s="69" t="s">
        <v>167</v>
      </c>
      <c r="J91" s="69" t="s">
        <v>168</v>
      </c>
      <c r="K91" s="69" t="s">
        <v>3</v>
      </c>
      <c r="L91" s="55" t="s">
        <v>3</v>
      </c>
      <c r="M91" s="55" t="s">
        <v>3</v>
      </c>
      <c r="N91" s="52" t="s">
        <v>48</v>
      </c>
      <c r="O91" s="52" t="s">
        <v>49</v>
      </c>
      <c r="P91" s="52" t="s">
        <v>50</v>
      </c>
      <c r="Q91" s="52" t="s">
        <v>51</v>
      </c>
      <c r="R91" s="55" t="s">
        <v>3</v>
      </c>
      <c r="S91" s="55" t="s">
        <v>3</v>
      </c>
      <c r="T91" s="55" t="s">
        <v>3</v>
      </c>
      <c r="U91" s="55" t="s">
        <v>3</v>
      </c>
      <c r="V91" s="55" t="s">
        <v>3</v>
      </c>
      <c r="W91" s="55" t="s">
        <v>3</v>
      </c>
      <c r="X91" s="71">
        <v>1190</v>
      </c>
      <c r="Y91" s="57">
        <f>SUM(N92:R92)</f>
        <v>0</v>
      </c>
      <c r="Z91" s="59">
        <f>SUM(N92:R92)*X91</f>
        <v>0</v>
      </c>
      <c r="AA91" s="59" t="e">
        <f>SUM(N92:R92)*#REF!</f>
        <v>#REF!</v>
      </c>
      <c r="AB91" s="61" t="s">
        <v>173</v>
      </c>
    </row>
    <row r="92" spans="1:28" ht="86.25" customHeight="1" thickBot="1" x14ac:dyDescent="0.25">
      <c r="A92" s="63"/>
      <c r="B92" s="65"/>
      <c r="C92" s="65"/>
      <c r="D92" s="67"/>
      <c r="E92" s="67"/>
      <c r="F92" s="67"/>
      <c r="G92" s="67"/>
      <c r="H92" s="70"/>
      <c r="I92" s="70"/>
      <c r="J92" s="70"/>
      <c r="K92" s="70"/>
      <c r="L92" s="53" t="s">
        <v>3</v>
      </c>
      <c r="M92" s="53" t="s">
        <v>3</v>
      </c>
      <c r="N92" s="56" t="s">
        <v>53</v>
      </c>
      <c r="O92" s="53" t="s">
        <v>3</v>
      </c>
      <c r="P92" s="53" t="s">
        <v>3</v>
      </c>
      <c r="Q92" s="53" t="s">
        <v>3</v>
      </c>
      <c r="R92" s="53" t="s">
        <v>3</v>
      </c>
      <c r="S92" s="53" t="s">
        <v>3</v>
      </c>
      <c r="T92" s="53" t="s">
        <v>3</v>
      </c>
      <c r="U92" s="53" t="s">
        <v>3</v>
      </c>
      <c r="V92" s="53" t="s">
        <v>3</v>
      </c>
      <c r="W92" s="53" t="s">
        <v>3</v>
      </c>
      <c r="X92" s="72"/>
      <c r="Y92" s="58"/>
      <c r="Z92" s="60"/>
      <c r="AA92" s="60"/>
      <c r="AB92" s="62"/>
    </row>
    <row r="93" spans="1:28" ht="15.75" customHeight="1" x14ac:dyDescent="0.2">
      <c r="A93" s="63" t="s">
        <v>3</v>
      </c>
      <c r="B93" s="64">
        <v>40</v>
      </c>
      <c r="C93" s="64">
        <v>40128</v>
      </c>
      <c r="D93" s="66" t="s">
        <v>174</v>
      </c>
      <c r="E93" s="68" t="s">
        <v>88</v>
      </c>
      <c r="F93" s="68" t="s">
        <v>3</v>
      </c>
      <c r="G93" s="68" t="s">
        <v>44</v>
      </c>
      <c r="H93" s="69" t="s">
        <v>166</v>
      </c>
      <c r="I93" s="69" t="s">
        <v>167</v>
      </c>
      <c r="J93" s="69" t="s">
        <v>175</v>
      </c>
      <c r="K93" s="69" t="s">
        <v>3</v>
      </c>
      <c r="L93" s="55" t="s">
        <v>3</v>
      </c>
      <c r="M93" s="52" t="s">
        <v>58</v>
      </c>
      <c r="N93" s="52" t="s">
        <v>48</v>
      </c>
      <c r="O93" s="52" t="s">
        <v>49</v>
      </c>
      <c r="P93" s="52" t="s">
        <v>50</v>
      </c>
      <c r="Q93" s="52" t="s">
        <v>51</v>
      </c>
      <c r="R93" s="55" t="s">
        <v>3</v>
      </c>
      <c r="S93" s="55" t="s">
        <v>3</v>
      </c>
      <c r="T93" s="55" t="s">
        <v>3</v>
      </c>
      <c r="U93" s="55" t="s">
        <v>3</v>
      </c>
      <c r="V93" s="55" t="s">
        <v>3</v>
      </c>
      <c r="W93" s="55" t="s">
        <v>3</v>
      </c>
      <c r="X93" s="71">
        <v>1500</v>
      </c>
      <c r="Y93" s="57">
        <f>SUM(M94:R94)</f>
        <v>0</v>
      </c>
      <c r="Z93" s="59">
        <f>SUM(M94:R94)*X93</f>
        <v>0</v>
      </c>
      <c r="AA93" s="59" t="e">
        <f>SUM(M94:R94)*#REF!</f>
        <v>#REF!</v>
      </c>
      <c r="AB93" s="61" t="s">
        <v>176</v>
      </c>
    </row>
    <row r="94" spans="1:28" ht="86.25" customHeight="1" thickBot="1" x14ac:dyDescent="0.25">
      <c r="A94" s="63"/>
      <c r="B94" s="65"/>
      <c r="C94" s="65"/>
      <c r="D94" s="67"/>
      <c r="E94" s="67"/>
      <c r="F94" s="67"/>
      <c r="G94" s="67"/>
      <c r="H94" s="70"/>
      <c r="I94" s="70"/>
      <c r="J94" s="70"/>
      <c r="K94" s="70"/>
      <c r="L94" s="53" t="s">
        <v>3</v>
      </c>
      <c r="M94" s="56" t="s">
        <v>53</v>
      </c>
      <c r="N94" s="56" t="s">
        <v>53</v>
      </c>
      <c r="O94" s="56" t="s">
        <v>53</v>
      </c>
      <c r="P94" s="56" t="s">
        <v>53</v>
      </c>
      <c r="Q94" s="53" t="s">
        <v>3</v>
      </c>
      <c r="R94" s="53" t="s">
        <v>3</v>
      </c>
      <c r="S94" s="53" t="s">
        <v>3</v>
      </c>
      <c r="T94" s="53" t="s">
        <v>3</v>
      </c>
      <c r="U94" s="53" t="s">
        <v>3</v>
      </c>
      <c r="V94" s="53" t="s">
        <v>3</v>
      </c>
      <c r="W94" s="53" t="s">
        <v>3</v>
      </c>
      <c r="X94" s="72"/>
      <c r="Y94" s="58"/>
      <c r="Z94" s="60"/>
      <c r="AA94" s="60"/>
      <c r="AB94" s="62"/>
    </row>
    <row r="95" spans="1:28" ht="15.75" customHeight="1" x14ac:dyDescent="0.2">
      <c r="A95" s="63" t="s">
        <v>3</v>
      </c>
      <c r="B95" s="64">
        <v>41</v>
      </c>
      <c r="C95" s="64">
        <v>40137</v>
      </c>
      <c r="D95" s="66" t="s">
        <v>177</v>
      </c>
      <c r="E95" s="68" t="s">
        <v>43</v>
      </c>
      <c r="F95" s="68" t="s">
        <v>3</v>
      </c>
      <c r="G95" s="68" t="s">
        <v>178</v>
      </c>
      <c r="H95" s="69" t="s">
        <v>166</v>
      </c>
      <c r="I95" s="69" t="s">
        <v>179</v>
      </c>
      <c r="J95" s="69" t="s">
        <v>180</v>
      </c>
      <c r="K95" s="69" t="s">
        <v>3</v>
      </c>
      <c r="L95" s="55" t="s">
        <v>3</v>
      </c>
      <c r="M95" s="55" t="s">
        <v>3</v>
      </c>
      <c r="N95" s="52" t="s">
        <v>48</v>
      </c>
      <c r="O95" s="52" t="s">
        <v>49</v>
      </c>
      <c r="P95" s="52" t="s">
        <v>50</v>
      </c>
      <c r="Q95" s="55" t="s">
        <v>3</v>
      </c>
      <c r="R95" s="55" t="s">
        <v>3</v>
      </c>
      <c r="S95" s="55" t="s">
        <v>3</v>
      </c>
      <c r="T95" s="55" t="s">
        <v>3</v>
      </c>
      <c r="U95" s="55" t="s">
        <v>3</v>
      </c>
      <c r="V95" s="55" t="s">
        <v>3</v>
      </c>
      <c r="W95" s="55" t="s">
        <v>3</v>
      </c>
      <c r="X95" s="71">
        <v>1190</v>
      </c>
      <c r="Y95" s="57">
        <f>SUM(N96:R96)</f>
        <v>0</v>
      </c>
      <c r="Z95" s="59">
        <f>SUM(N96:R96)*X95</f>
        <v>0</v>
      </c>
      <c r="AA95" s="59" t="e">
        <f>SUM(N96:R96)*#REF!</f>
        <v>#REF!</v>
      </c>
      <c r="AB95" s="61" t="s">
        <v>181</v>
      </c>
    </row>
    <row r="96" spans="1:28" ht="86.25" customHeight="1" thickBot="1" x14ac:dyDescent="0.25">
      <c r="A96" s="63"/>
      <c r="B96" s="65"/>
      <c r="C96" s="65"/>
      <c r="D96" s="67"/>
      <c r="E96" s="67"/>
      <c r="F96" s="67"/>
      <c r="G96" s="67"/>
      <c r="H96" s="70"/>
      <c r="I96" s="70"/>
      <c r="J96" s="70"/>
      <c r="K96" s="70"/>
      <c r="L96" s="53" t="s">
        <v>3</v>
      </c>
      <c r="M96" s="53" t="s">
        <v>3</v>
      </c>
      <c r="N96" s="56" t="s">
        <v>53</v>
      </c>
      <c r="O96" s="53" t="s">
        <v>3</v>
      </c>
      <c r="P96" s="53" t="s">
        <v>3</v>
      </c>
      <c r="Q96" s="53" t="s">
        <v>3</v>
      </c>
      <c r="R96" s="53" t="s">
        <v>3</v>
      </c>
      <c r="S96" s="53" t="s">
        <v>3</v>
      </c>
      <c r="T96" s="53" t="s">
        <v>3</v>
      </c>
      <c r="U96" s="53" t="s">
        <v>3</v>
      </c>
      <c r="V96" s="53" t="s">
        <v>3</v>
      </c>
      <c r="W96" s="53" t="s">
        <v>3</v>
      </c>
      <c r="X96" s="72"/>
      <c r="Y96" s="58"/>
      <c r="Z96" s="60"/>
      <c r="AA96" s="60"/>
      <c r="AB96" s="62"/>
    </row>
    <row r="97" spans="1:28" ht="15.75" customHeight="1" x14ac:dyDescent="0.2">
      <c r="A97" s="63" t="s">
        <v>3</v>
      </c>
      <c r="B97" s="64">
        <v>42</v>
      </c>
      <c r="C97" s="64">
        <v>40138</v>
      </c>
      <c r="D97" s="66" t="s">
        <v>182</v>
      </c>
      <c r="E97" s="68" t="s">
        <v>43</v>
      </c>
      <c r="F97" s="68" t="s">
        <v>3</v>
      </c>
      <c r="G97" s="68" t="s">
        <v>178</v>
      </c>
      <c r="H97" s="69" t="s">
        <v>166</v>
      </c>
      <c r="I97" s="69" t="s">
        <v>179</v>
      </c>
      <c r="J97" s="69" t="s">
        <v>180</v>
      </c>
      <c r="K97" s="69" t="s">
        <v>3</v>
      </c>
      <c r="L97" s="55" t="s">
        <v>3</v>
      </c>
      <c r="M97" s="55" t="s">
        <v>3</v>
      </c>
      <c r="N97" s="55" t="s">
        <v>3</v>
      </c>
      <c r="O97" s="52" t="s">
        <v>49</v>
      </c>
      <c r="P97" s="52" t="s">
        <v>50</v>
      </c>
      <c r="Q97" s="52" t="s">
        <v>51</v>
      </c>
      <c r="R97" s="55" t="s">
        <v>3</v>
      </c>
      <c r="S97" s="55" t="s">
        <v>3</v>
      </c>
      <c r="T97" s="55" t="s">
        <v>3</v>
      </c>
      <c r="U97" s="55" t="s">
        <v>3</v>
      </c>
      <c r="V97" s="55" t="s">
        <v>3</v>
      </c>
      <c r="W97" s="55" t="s">
        <v>3</v>
      </c>
      <c r="X97" s="71">
        <v>1190</v>
      </c>
      <c r="Y97" s="57">
        <f>SUM(O98:R98)</f>
        <v>0</v>
      </c>
      <c r="Z97" s="59">
        <f>SUM(O98:R98)*X97</f>
        <v>0</v>
      </c>
      <c r="AA97" s="59" t="e">
        <f>SUM(O98:R98)*#REF!</f>
        <v>#REF!</v>
      </c>
      <c r="AB97" s="61" t="s">
        <v>183</v>
      </c>
    </row>
    <row r="98" spans="1:28" ht="86.25" customHeight="1" thickBot="1" x14ac:dyDescent="0.25">
      <c r="A98" s="63"/>
      <c r="B98" s="65"/>
      <c r="C98" s="65"/>
      <c r="D98" s="67"/>
      <c r="E98" s="67"/>
      <c r="F98" s="67"/>
      <c r="G98" s="67"/>
      <c r="H98" s="70"/>
      <c r="I98" s="70"/>
      <c r="J98" s="70"/>
      <c r="K98" s="70"/>
      <c r="L98" s="53" t="s">
        <v>3</v>
      </c>
      <c r="M98" s="53" t="s">
        <v>3</v>
      </c>
      <c r="N98" s="53" t="s">
        <v>3</v>
      </c>
      <c r="O98" s="56" t="s">
        <v>53</v>
      </c>
      <c r="P98" s="53" t="s">
        <v>3</v>
      </c>
      <c r="Q98" s="53" t="s">
        <v>3</v>
      </c>
      <c r="R98" s="53" t="s">
        <v>3</v>
      </c>
      <c r="S98" s="53" t="s">
        <v>3</v>
      </c>
      <c r="T98" s="53" t="s">
        <v>3</v>
      </c>
      <c r="U98" s="53" t="s">
        <v>3</v>
      </c>
      <c r="V98" s="53" t="s">
        <v>3</v>
      </c>
      <c r="W98" s="53" t="s">
        <v>3</v>
      </c>
      <c r="X98" s="72"/>
      <c r="Y98" s="58"/>
      <c r="Z98" s="60"/>
      <c r="AA98" s="60"/>
      <c r="AB98" s="62"/>
    </row>
    <row r="99" spans="1:28" ht="15.75" customHeight="1" x14ac:dyDescent="0.2">
      <c r="A99" s="63" t="s">
        <v>3</v>
      </c>
      <c r="B99" s="64">
        <v>43</v>
      </c>
      <c r="C99" s="64">
        <v>40139</v>
      </c>
      <c r="D99" s="66" t="s">
        <v>184</v>
      </c>
      <c r="E99" s="68" t="s">
        <v>185</v>
      </c>
      <c r="F99" s="68" t="s">
        <v>3</v>
      </c>
      <c r="G99" s="68" t="s">
        <v>178</v>
      </c>
      <c r="H99" s="69" t="s">
        <v>166</v>
      </c>
      <c r="I99" s="69" t="s">
        <v>179</v>
      </c>
      <c r="J99" s="69" t="s">
        <v>180</v>
      </c>
      <c r="K99" s="69" t="s">
        <v>3</v>
      </c>
      <c r="L99" s="55" t="s">
        <v>3</v>
      </c>
      <c r="M99" s="55" t="s">
        <v>3</v>
      </c>
      <c r="N99" s="55" t="s">
        <v>3</v>
      </c>
      <c r="O99" s="52" t="s">
        <v>49</v>
      </c>
      <c r="P99" s="52" t="s">
        <v>50</v>
      </c>
      <c r="Q99" s="52" t="s">
        <v>51</v>
      </c>
      <c r="R99" s="55" t="s">
        <v>3</v>
      </c>
      <c r="S99" s="55" t="s">
        <v>3</v>
      </c>
      <c r="T99" s="55" t="s">
        <v>3</v>
      </c>
      <c r="U99" s="55" t="s">
        <v>3</v>
      </c>
      <c r="V99" s="55" t="s">
        <v>3</v>
      </c>
      <c r="W99" s="55" t="s">
        <v>3</v>
      </c>
      <c r="X99" s="71">
        <v>1290</v>
      </c>
      <c r="Y99" s="57">
        <f>SUM(O100:R100)</f>
        <v>0</v>
      </c>
      <c r="Z99" s="59">
        <f>SUM(O100:R100)*X99</f>
        <v>0</v>
      </c>
      <c r="AA99" s="59" t="e">
        <f>SUM(O100:R100)*#REF!</f>
        <v>#REF!</v>
      </c>
      <c r="AB99" s="61" t="s">
        <v>186</v>
      </c>
    </row>
    <row r="100" spans="1:28" ht="86.25" customHeight="1" thickBot="1" x14ac:dyDescent="0.25">
      <c r="A100" s="63"/>
      <c r="B100" s="65"/>
      <c r="C100" s="65"/>
      <c r="D100" s="67"/>
      <c r="E100" s="67"/>
      <c r="F100" s="67"/>
      <c r="G100" s="67"/>
      <c r="H100" s="70"/>
      <c r="I100" s="70"/>
      <c r="J100" s="70"/>
      <c r="K100" s="70"/>
      <c r="L100" s="53" t="s">
        <v>3</v>
      </c>
      <c r="M100" s="53" t="s">
        <v>3</v>
      </c>
      <c r="N100" s="53" t="s">
        <v>3</v>
      </c>
      <c r="O100" s="56" t="s">
        <v>53</v>
      </c>
      <c r="P100" s="56" t="s">
        <v>53</v>
      </c>
      <c r="Q100" s="56" t="s">
        <v>53</v>
      </c>
      <c r="R100" s="53" t="s">
        <v>3</v>
      </c>
      <c r="S100" s="53" t="s">
        <v>3</v>
      </c>
      <c r="T100" s="53" t="s">
        <v>3</v>
      </c>
      <c r="U100" s="53" t="s">
        <v>3</v>
      </c>
      <c r="V100" s="53" t="s">
        <v>3</v>
      </c>
      <c r="W100" s="53" t="s">
        <v>3</v>
      </c>
      <c r="X100" s="72"/>
      <c r="Y100" s="58"/>
      <c r="Z100" s="60"/>
      <c r="AA100" s="60"/>
      <c r="AB100" s="62"/>
    </row>
    <row r="101" spans="1:28" ht="15.75" customHeight="1" x14ac:dyDescent="0.2">
      <c r="A101" s="63" t="s">
        <v>3</v>
      </c>
      <c r="B101" s="64">
        <v>44</v>
      </c>
      <c r="C101" s="64">
        <v>40140</v>
      </c>
      <c r="D101" s="66" t="s">
        <v>187</v>
      </c>
      <c r="E101" s="68" t="s">
        <v>69</v>
      </c>
      <c r="F101" s="68" t="s">
        <v>3</v>
      </c>
      <c r="G101" s="68" t="s">
        <v>188</v>
      </c>
      <c r="H101" s="69" t="s">
        <v>166</v>
      </c>
      <c r="I101" s="69" t="s">
        <v>179</v>
      </c>
      <c r="J101" s="69" t="s">
        <v>180</v>
      </c>
      <c r="K101" s="69" t="s">
        <v>3</v>
      </c>
      <c r="L101" s="55" t="s">
        <v>3</v>
      </c>
      <c r="M101" s="52" t="s">
        <v>58</v>
      </c>
      <c r="N101" s="52" t="s">
        <v>48</v>
      </c>
      <c r="O101" s="52" t="s">
        <v>49</v>
      </c>
      <c r="P101" s="52" t="s">
        <v>50</v>
      </c>
      <c r="Q101" s="55" t="s">
        <v>3</v>
      </c>
      <c r="R101" s="55" t="s">
        <v>3</v>
      </c>
      <c r="S101" s="55" t="s">
        <v>3</v>
      </c>
      <c r="T101" s="55" t="s">
        <v>3</v>
      </c>
      <c r="U101" s="55" t="s">
        <v>3</v>
      </c>
      <c r="V101" s="55" t="s">
        <v>3</v>
      </c>
      <c r="W101" s="55" t="s">
        <v>3</v>
      </c>
      <c r="X101" s="71">
        <v>1290</v>
      </c>
      <c r="Y101" s="57">
        <f>SUM(M102:R102)</f>
        <v>0</v>
      </c>
      <c r="Z101" s="59">
        <f>SUM(M102:R102)*X101</f>
        <v>0</v>
      </c>
      <c r="AA101" s="59" t="e">
        <f>SUM(M102:R102)*#REF!</f>
        <v>#REF!</v>
      </c>
      <c r="AB101" s="61" t="s">
        <v>189</v>
      </c>
    </row>
    <row r="102" spans="1:28" ht="86.25" customHeight="1" thickBot="1" x14ac:dyDescent="0.25">
      <c r="A102" s="63"/>
      <c r="B102" s="65"/>
      <c r="C102" s="65"/>
      <c r="D102" s="67"/>
      <c r="E102" s="67"/>
      <c r="F102" s="67"/>
      <c r="G102" s="67"/>
      <c r="H102" s="70"/>
      <c r="I102" s="70"/>
      <c r="J102" s="70"/>
      <c r="K102" s="70"/>
      <c r="L102" s="53" t="s">
        <v>3</v>
      </c>
      <c r="M102" s="56" t="s">
        <v>53</v>
      </c>
      <c r="N102" s="56" t="s">
        <v>53</v>
      </c>
      <c r="O102" s="56" t="s">
        <v>53</v>
      </c>
      <c r="P102" s="53" t="s">
        <v>3</v>
      </c>
      <c r="Q102" s="53" t="s">
        <v>3</v>
      </c>
      <c r="R102" s="53" t="s">
        <v>3</v>
      </c>
      <c r="S102" s="53" t="s">
        <v>3</v>
      </c>
      <c r="T102" s="53" t="s">
        <v>3</v>
      </c>
      <c r="U102" s="53" t="s">
        <v>3</v>
      </c>
      <c r="V102" s="53" t="s">
        <v>3</v>
      </c>
      <c r="W102" s="53" t="s">
        <v>3</v>
      </c>
      <c r="X102" s="72"/>
      <c r="Y102" s="58"/>
      <c r="Z102" s="60"/>
      <c r="AA102" s="60"/>
      <c r="AB102" s="62"/>
    </row>
    <row r="103" spans="1:28" ht="15.75" customHeight="1" x14ac:dyDescent="0.2">
      <c r="A103" s="63" t="s">
        <v>3</v>
      </c>
      <c r="B103" s="64">
        <v>45</v>
      </c>
      <c r="C103" s="64">
        <v>40141</v>
      </c>
      <c r="D103" s="66" t="s">
        <v>190</v>
      </c>
      <c r="E103" s="68" t="s">
        <v>88</v>
      </c>
      <c r="F103" s="68" t="s">
        <v>3</v>
      </c>
      <c r="G103" s="68" t="s">
        <v>56</v>
      </c>
      <c r="H103" s="69" t="s">
        <v>166</v>
      </c>
      <c r="I103" s="69" t="s">
        <v>179</v>
      </c>
      <c r="J103" s="69" t="s">
        <v>73</v>
      </c>
      <c r="K103" s="69" t="s">
        <v>3</v>
      </c>
      <c r="L103" s="55" t="s">
        <v>3</v>
      </c>
      <c r="M103" s="55" t="s">
        <v>3</v>
      </c>
      <c r="N103" s="52" t="s">
        <v>48</v>
      </c>
      <c r="O103" s="52" t="s">
        <v>49</v>
      </c>
      <c r="P103" s="52" t="s">
        <v>50</v>
      </c>
      <c r="Q103" s="52" t="s">
        <v>51</v>
      </c>
      <c r="R103" s="55" t="s">
        <v>3</v>
      </c>
      <c r="S103" s="55" t="s">
        <v>3</v>
      </c>
      <c r="T103" s="55" t="s">
        <v>3</v>
      </c>
      <c r="U103" s="55" t="s">
        <v>3</v>
      </c>
      <c r="V103" s="55" t="s">
        <v>3</v>
      </c>
      <c r="W103" s="55" t="s">
        <v>3</v>
      </c>
      <c r="X103" s="71">
        <v>1290</v>
      </c>
      <c r="Y103" s="57">
        <f>SUM(N104:R104)</f>
        <v>0</v>
      </c>
      <c r="Z103" s="59">
        <f>SUM(N104:R104)*X103</f>
        <v>0</v>
      </c>
      <c r="AA103" s="59" t="e">
        <f>SUM(N104:R104)*#REF!</f>
        <v>#REF!</v>
      </c>
      <c r="AB103" s="61" t="s">
        <v>191</v>
      </c>
    </row>
    <row r="104" spans="1:28" ht="86.25" customHeight="1" thickBot="1" x14ac:dyDescent="0.25">
      <c r="A104" s="63"/>
      <c r="B104" s="65"/>
      <c r="C104" s="65"/>
      <c r="D104" s="67"/>
      <c r="E104" s="67"/>
      <c r="F104" s="67"/>
      <c r="G104" s="67"/>
      <c r="H104" s="70"/>
      <c r="I104" s="70"/>
      <c r="J104" s="70"/>
      <c r="K104" s="70"/>
      <c r="L104" s="53" t="s">
        <v>3</v>
      </c>
      <c r="M104" s="53" t="s">
        <v>3</v>
      </c>
      <c r="N104" s="56" t="s">
        <v>53</v>
      </c>
      <c r="O104" s="53" t="s">
        <v>3</v>
      </c>
      <c r="P104" s="53" t="s">
        <v>3</v>
      </c>
      <c r="Q104" s="53" t="s">
        <v>3</v>
      </c>
      <c r="R104" s="53" t="s">
        <v>3</v>
      </c>
      <c r="S104" s="53" t="s">
        <v>3</v>
      </c>
      <c r="T104" s="53" t="s">
        <v>3</v>
      </c>
      <c r="U104" s="53" t="s">
        <v>3</v>
      </c>
      <c r="V104" s="53" t="s">
        <v>3</v>
      </c>
      <c r="W104" s="53" t="s">
        <v>3</v>
      </c>
      <c r="X104" s="72"/>
      <c r="Y104" s="58"/>
      <c r="Z104" s="60"/>
      <c r="AA104" s="60"/>
      <c r="AB104" s="62"/>
    </row>
    <row r="105" spans="1:28" ht="15.75" customHeight="1" x14ac:dyDescent="0.2">
      <c r="A105" s="63" t="s">
        <v>3</v>
      </c>
      <c r="B105" s="64">
        <v>46</v>
      </c>
      <c r="C105" s="64">
        <v>40142</v>
      </c>
      <c r="D105" s="66" t="s">
        <v>192</v>
      </c>
      <c r="E105" s="68" t="s">
        <v>55</v>
      </c>
      <c r="F105" s="68" t="s">
        <v>3</v>
      </c>
      <c r="G105" s="68" t="s">
        <v>193</v>
      </c>
      <c r="H105" s="69" t="s">
        <v>166</v>
      </c>
      <c r="I105" s="69" t="s">
        <v>194</v>
      </c>
      <c r="J105" s="69" t="s">
        <v>168</v>
      </c>
      <c r="K105" s="69" t="s">
        <v>3</v>
      </c>
      <c r="L105" s="55" t="s">
        <v>3</v>
      </c>
      <c r="M105" s="52" t="s">
        <v>58</v>
      </c>
      <c r="N105" s="52" t="s">
        <v>48</v>
      </c>
      <c r="O105" s="52" t="s">
        <v>49</v>
      </c>
      <c r="P105" s="55" t="s">
        <v>3</v>
      </c>
      <c r="Q105" s="55" t="s">
        <v>3</v>
      </c>
      <c r="R105" s="55" t="s">
        <v>3</v>
      </c>
      <c r="S105" s="55" t="s">
        <v>3</v>
      </c>
      <c r="T105" s="55" t="s">
        <v>3</v>
      </c>
      <c r="U105" s="55" t="s">
        <v>3</v>
      </c>
      <c r="V105" s="55" t="s">
        <v>3</v>
      </c>
      <c r="W105" s="55" t="s">
        <v>3</v>
      </c>
      <c r="X105" s="71">
        <v>690</v>
      </c>
      <c r="Y105" s="57">
        <f>SUM(M106:R106)</f>
        <v>0</v>
      </c>
      <c r="Z105" s="59">
        <f>SUM(M106:R106)*X105</f>
        <v>0</v>
      </c>
      <c r="AA105" s="59" t="e">
        <f>SUM(M106:R106)*#REF!</f>
        <v>#REF!</v>
      </c>
      <c r="AB105" s="61" t="s">
        <v>195</v>
      </c>
    </row>
    <row r="106" spans="1:28" ht="86.25" customHeight="1" thickBot="1" x14ac:dyDescent="0.25">
      <c r="A106" s="63"/>
      <c r="B106" s="65"/>
      <c r="C106" s="65"/>
      <c r="D106" s="67"/>
      <c r="E106" s="67"/>
      <c r="F106" s="67"/>
      <c r="G106" s="67"/>
      <c r="H106" s="70"/>
      <c r="I106" s="70"/>
      <c r="J106" s="70"/>
      <c r="K106" s="70"/>
      <c r="L106" s="53" t="s">
        <v>3</v>
      </c>
      <c r="M106" s="56" t="s">
        <v>53</v>
      </c>
      <c r="N106" s="56" t="s">
        <v>53</v>
      </c>
      <c r="O106" s="56" t="s">
        <v>53</v>
      </c>
      <c r="P106" s="53" t="s">
        <v>3</v>
      </c>
      <c r="Q106" s="53" t="s">
        <v>3</v>
      </c>
      <c r="R106" s="53" t="s">
        <v>3</v>
      </c>
      <c r="S106" s="53" t="s">
        <v>3</v>
      </c>
      <c r="T106" s="53" t="s">
        <v>3</v>
      </c>
      <c r="U106" s="53" t="s">
        <v>3</v>
      </c>
      <c r="V106" s="53" t="s">
        <v>3</v>
      </c>
      <c r="W106" s="53" t="s">
        <v>3</v>
      </c>
      <c r="X106" s="72"/>
      <c r="Y106" s="58"/>
      <c r="Z106" s="60"/>
      <c r="AA106" s="60"/>
      <c r="AB106" s="62"/>
    </row>
    <row r="107" spans="1:28" ht="15.75" customHeight="1" x14ac:dyDescent="0.2">
      <c r="A107" s="63" t="s">
        <v>3</v>
      </c>
      <c r="B107" s="64">
        <v>47</v>
      </c>
      <c r="C107" s="64">
        <v>40143</v>
      </c>
      <c r="D107" s="66" t="s">
        <v>196</v>
      </c>
      <c r="E107" s="68" t="s">
        <v>55</v>
      </c>
      <c r="F107" s="68" t="s">
        <v>3</v>
      </c>
      <c r="G107" s="68" t="s">
        <v>193</v>
      </c>
      <c r="H107" s="69" t="s">
        <v>166</v>
      </c>
      <c r="I107" s="69" t="s">
        <v>194</v>
      </c>
      <c r="J107" s="69" t="s">
        <v>168</v>
      </c>
      <c r="K107" s="69" t="s">
        <v>3</v>
      </c>
      <c r="L107" s="52" t="s">
        <v>93</v>
      </c>
      <c r="M107" s="52" t="s">
        <v>58</v>
      </c>
      <c r="N107" s="52" t="s">
        <v>48</v>
      </c>
      <c r="O107" s="52" t="s">
        <v>49</v>
      </c>
      <c r="P107" s="55" t="s">
        <v>3</v>
      </c>
      <c r="Q107" s="55" t="s">
        <v>3</v>
      </c>
      <c r="R107" s="55" t="s">
        <v>3</v>
      </c>
      <c r="S107" s="55" t="s">
        <v>3</v>
      </c>
      <c r="T107" s="55" t="s">
        <v>3</v>
      </c>
      <c r="U107" s="55" t="s">
        <v>3</v>
      </c>
      <c r="V107" s="55" t="s">
        <v>3</v>
      </c>
      <c r="W107" s="55" t="s">
        <v>3</v>
      </c>
      <c r="X107" s="71">
        <v>690</v>
      </c>
      <c r="Y107" s="57">
        <f>SUM(L108:R108)</f>
        <v>0</v>
      </c>
      <c r="Z107" s="59">
        <f>SUM(L108:R108)*X107</f>
        <v>0</v>
      </c>
      <c r="AA107" s="59" t="e">
        <f>SUM(L108:R108)*#REF!</f>
        <v>#REF!</v>
      </c>
      <c r="AB107" s="61" t="s">
        <v>197</v>
      </c>
    </row>
    <row r="108" spans="1:28" ht="86.25" customHeight="1" thickBot="1" x14ac:dyDescent="0.25">
      <c r="A108" s="63"/>
      <c r="B108" s="65"/>
      <c r="C108" s="65"/>
      <c r="D108" s="67"/>
      <c r="E108" s="67"/>
      <c r="F108" s="67"/>
      <c r="G108" s="67"/>
      <c r="H108" s="70"/>
      <c r="I108" s="70"/>
      <c r="J108" s="70"/>
      <c r="K108" s="70"/>
      <c r="L108" s="56" t="s">
        <v>53</v>
      </c>
      <c r="M108" s="53" t="s">
        <v>3</v>
      </c>
      <c r="N108" s="53" t="s">
        <v>3</v>
      </c>
      <c r="O108" s="56" t="s">
        <v>53</v>
      </c>
      <c r="P108" s="53" t="s">
        <v>3</v>
      </c>
      <c r="Q108" s="53" t="s">
        <v>3</v>
      </c>
      <c r="R108" s="53" t="s">
        <v>3</v>
      </c>
      <c r="S108" s="53" t="s">
        <v>3</v>
      </c>
      <c r="T108" s="53" t="s">
        <v>3</v>
      </c>
      <c r="U108" s="53" t="s">
        <v>3</v>
      </c>
      <c r="V108" s="53" t="s">
        <v>3</v>
      </c>
      <c r="W108" s="53" t="s">
        <v>3</v>
      </c>
      <c r="X108" s="72"/>
      <c r="Y108" s="58"/>
      <c r="Z108" s="60"/>
      <c r="AA108" s="60"/>
      <c r="AB108" s="62"/>
    </row>
    <row r="109" spans="1:28" ht="15.75" customHeight="1" x14ac:dyDescent="0.2">
      <c r="A109" s="63" t="s">
        <v>3</v>
      </c>
      <c r="B109" s="64">
        <v>48</v>
      </c>
      <c r="C109" s="64">
        <v>40144</v>
      </c>
      <c r="D109" s="66" t="s">
        <v>198</v>
      </c>
      <c r="E109" s="68" t="s">
        <v>43</v>
      </c>
      <c r="F109" s="68" t="s">
        <v>3</v>
      </c>
      <c r="G109" s="68" t="s">
        <v>193</v>
      </c>
      <c r="H109" s="69" t="s">
        <v>166</v>
      </c>
      <c r="I109" s="69" t="s">
        <v>194</v>
      </c>
      <c r="J109" s="69" t="s">
        <v>168</v>
      </c>
      <c r="K109" s="69" t="s">
        <v>3</v>
      </c>
      <c r="L109" s="55" t="s">
        <v>3</v>
      </c>
      <c r="M109" s="52" t="s">
        <v>58</v>
      </c>
      <c r="N109" s="52" t="s">
        <v>48</v>
      </c>
      <c r="O109" s="52" t="s">
        <v>49</v>
      </c>
      <c r="P109" s="55" t="s">
        <v>3</v>
      </c>
      <c r="Q109" s="55" t="s">
        <v>3</v>
      </c>
      <c r="R109" s="55" t="s">
        <v>3</v>
      </c>
      <c r="S109" s="55" t="s">
        <v>3</v>
      </c>
      <c r="T109" s="55" t="s">
        <v>3</v>
      </c>
      <c r="U109" s="55" t="s">
        <v>3</v>
      </c>
      <c r="V109" s="55" t="s">
        <v>3</v>
      </c>
      <c r="W109" s="55" t="s">
        <v>3</v>
      </c>
      <c r="X109" s="71">
        <v>890</v>
      </c>
      <c r="Y109" s="57">
        <f>SUM(M110:R110)</f>
        <v>0</v>
      </c>
      <c r="Z109" s="59">
        <f>SUM(M110:R110)*X109</f>
        <v>0</v>
      </c>
      <c r="AA109" s="59" t="e">
        <f>SUM(M110:R110)*#REF!</f>
        <v>#REF!</v>
      </c>
      <c r="AB109" s="61" t="s">
        <v>199</v>
      </c>
    </row>
    <row r="110" spans="1:28" ht="86.25" customHeight="1" thickBot="1" x14ac:dyDescent="0.25">
      <c r="A110" s="63"/>
      <c r="B110" s="65"/>
      <c r="C110" s="65"/>
      <c r="D110" s="67"/>
      <c r="E110" s="67"/>
      <c r="F110" s="67"/>
      <c r="G110" s="67"/>
      <c r="H110" s="70"/>
      <c r="I110" s="70"/>
      <c r="J110" s="70"/>
      <c r="K110" s="70"/>
      <c r="L110" s="53" t="s">
        <v>3</v>
      </c>
      <c r="M110" s="56" t="s">
        <v>53</v>
      </c>
      <c r="N110" s="53" t="s">
        <v>3</v>
      </c>
      <c r="O110" s="53" t="s">
        <v>3</v>
      </c>
      <c r="P110" s="53" t="s">
        <v>3</v>
      </c>
      <c r="Q110" s="53" t="s">
        <v>3</v>
      </c>
      <c r="R110" s="53" t="s">
        <v>3</v>
      </c>
      <c r="S110" s="53" t="s">
        <v>3</v>
      </c>
      <c r="T110" s="53" t="s">
        <v>3</v>
      </c>
      <c r="U110" s="53" t="s">
        <v>3</v>
      </c>
      <c r="V110" s="53" t="s">
        <v>3</v>
      </c>
      <c r="W110" s="53" t="s">
        <v>3</v>
      </c>
      <c r="X110" s="72"/>
      <c r="Y110" s="58"/>
      <c r="Z110" s="60"/>
      <c r="AA110" s="60"/>
      <c r="AB110" s="62"/>
    </row>
    <row r="111" spans="1:28" ht="15.75" customHeight="1" x14ac:dyDescent="0.2">
      <c r="A111" s="63" t="s">
        <v>3</v>
      </c>
      <c r="B111" s="64">
        <v>49</v>
      </c>
      <c r="C111" s="64">
        <v>40145</v>
      </c>
      <c r="D111" s="66" t="s">
        <v>200</v>
      </c>
      <c r="E111" s="68" t="s">
        <v>43</v>
      </c>
      <c r="F111" s="68" t="s">
        <v>3</v>
      </c>
      <c r="G111" s="68" t="s">
        <v>193</v>
      </c>
      <c r="H111" s="69" t="s">
        <v>166</v>
      </c>
      <c r="I111" s="69" t="s">
        <v>194</v>
      </c>
      <c r="J111" s="69" t="s">
        <v>168</v>
      </c>
      <c r="K111" s="69" t="s">
        <v>3</v>
      </c>
      <c r="L111" s="55" t="s">
        <v>3</v>
      </c>
      <c r="M111" s="52" t="s">
        <v>58</v>
      </c>
      <c r="N111" s="52" t="s">
        <v>48</v>
      </c>
      <c r="O111" s="52" t="s">
        <v>49</v>
      </c>
      <c r="P111" s="55" t="s">
        <v>3</v>
      </c>
      <c r="Q111" s="55" t="s">
        <v>3</v>
      </c>
      <c r="R111" s="55" t="s">
        <v>3</v>
      </c>
      <c r="S111" s="55" t="s">
        <v>3</v>
      </c>
      <c r="T111" s="55" t="s">
        <v>3</v>
      </c>
      <c r="U111" s="55" t="s">
        <v>3</v>
      </c>
      <c r="V111" s="55" t="s">
        <v>3</v>
      </c>
      <c r="W111" s="55" t="s">
        <v>3</v>
      </c>
      <c r="X111" s="71">
        <v>990</v>
      </c>
      <c r="Y111" s="57">
        <f>SUM(M112:R112)</f>
        <v>0</v>
      </c>
      <c r="Z111" s="59">
        <f>SUM(M112:R112)*X111</f>
        <v>0</v>
      </c>
      <c r="AA111" s="59" t="e">
        <f>SUM(M112:R112)*#REF!</f>
        <v>#REF!</v>
      </c>
      <c r="AB111" s="61" t="s">
        <v>201</v>
      </c>
    </row>
    <row r="112" spans="1:28" ht="86.25" customHeight="1" thickBot="1" x14ac:dyDescent="0.25">
      <c r="A112" s="63"/>
      <c r="B112" s="65"/>
      <c r="C112" s="65"/>
      <c r="D112" s="67"/>
      <c r="E112" s="67"/>
      <c r="F112" s="67"/>
      <c r="G112" s="67"/>
      <c r="H112" s="70"/>
      <c r="I112" s="70"/>
      <c r="J112" s="70"/>
      <c r="K112" s="70"/>
      <c r="L112" s="53" t="s">
        <v>3</v>
      </c>
      <c r="M112" s="56" t="s">
        <v>53</v>
      </c>
      <c r="N112" s="56" t="s">
        <v>53</v>
      </c>
      <c r="O112" s="53" t="s">
        <v>3</v>
      </c>
      <c r="P112" s="53" t="s">
        <v>3</v>
      </c>
      <c r="Q112" s="53" t="s">
        <v>3</v>
      </c>
      <c r="R112" s="53" t="s">
        <v>3</v>
      </c>
      <c r="S112" s="53" t="s">
        <v>3</v>
      </c>
      <c r="T112" s="53" t="s">
        <v>3</v>
      </c>
      <c r="U112" s="53" t="s">
        <v>3</v>
      </c>
      <c r="V112" s="53" t="s">
        <v>3</v>
      </c>
      <c r="W112" s="53" t="s">
        <v>3</v>
      </c>
      <c r="X112" s="72"/>
      <c r="Y112" s="58"/>
      <c r="Z112" s="60"/>
      <c r="AA112" s="60"/>
      <c r="AB112" s="62"/>
    </row>
    <row r="113" spans="1:28" ht="15.75" customHeight="1" x14ac:dyDescent="0.2">
      <c r="A113" s="63" t="s">
        <v>3</v>
      </c>
      <c r="B113" s="64">
        <v>50</v>
      </c>
      <c r="C113" s="64">
        <v>40146</v>
      </c>
      <c r="D113" s="66" t="s">
        <v>202</v>
      </c>
      <c r="E113" s="68" t="s">
        <v>43</v>
      </c>
      <c r="F113" s="68" t="s">
        <v>3</v>
      </c>
      <c r="G113" s="68" t="s">
        <v>193</v>
      </c>
      <c r="H113" s="69" t="s">
        <v>166</v>
      </c>
      <c r="I113" s="69" t="s">
        <v>194</v>
      </c>
      <c r="J113" s="69" t="s">
        <v>168</v>
      </c>
      <c r="K113" s="69" t="s">
        <v>3</v>
      </c>
      <c r="L113" s="55" t="s">
        <v>3</v>
      </c>
      <c r="M113" s="55" t="s">
        <v>3</v>
      </c>
      <c r="N113" s="52" t="s">
        <v>48</v>
      </c>
      <c r="O113" s="52" t="s">
        <v>49</v>
      </c>
      <c r="P113" s="52" t="s">
        <v>50</v>
      </c>
      <c r="Q113" s="52" t="s">
        <v>51</v>
      </c>
      <c r="R113" s="55" t="s">
        <v>3</v>
      </c>
      <c r="S113" s="55" t="s">
        <v>3</v>
      </c>
      <c r="T113" s="55" t="s">
        <v>3</v>
      </c>
      <c r="U113" s="55" t="s">
        <v>3</v>
      </c>
      <c r="V113" s="55" t="s">
        <v>3</v>
      </c>
      <c r="W113" s="55" t="s">
        <v>3</v>
      </c>
      <c r="X113" s="71">
        <v>990</v>
      </c>
      <c r="Y113" s="57">
        <f>SUM(N114:R114)</f>
        <v>0</v>
      </c>
      <c r="Z113" s="59">
        <f>SUM(N114:R114)*X113</f>
        <v>0</v>
      </c>
      <c r="AA113" s="59" t="e">
        <f>SUM(N114:R114)*#REF!</f>
        <v>#REF!</v>
      </c>
      <c r="AB113" s="61" t="s">
        <v>203</v>
      </c>
    </row>
    <row r="114" spans="1:28" ht="86.25" customHeight="1" thickBot="1" x14ac:dyDescent="0.25">
      <c r="A114" s="63"/>
      <c r="B114" s="65"/>
      <c r="C114" s="65"/>
      <c r="D114" s="67"/>
      <c r="E114" s="67"/>
      <c r="F114" s="67"/>
      <c r="G114" s="67"/>
      <c r="H114" s="70"/>
      <c r="I114" s="70"/>
      <c r="J114" s="70"/>
      <c r="K114" s="70"/>
      <c r="L114" s="53" t="s">
        <v>3</v>
      </c>
      <c r="M114" s="53" t="s">
        <v>3</v>
      </c>
      <c r="N114" s="56" t="s">
        <v>53</v>
      </c>
      <c r="O114" s="53" t="s">
        <v>3</v>
      </c>
      <c r="P114" s="53" t="s">
        <v>3</v>
      </c>
      <c r="Q114" s="53" t="s">
        <v>3</v>
      </c>
      <c r="R114" s="53" t="s">
        <v>3</v>
      </c>
      <c r="S114" s="53" t="s">
        <v>3</v>
      </c>
      <c r="T114" s="53" t="s">
        <v>3</v>
      </c>
      <c r="U114" s="53" t="s">
        <v>3</v>
      </c>
      <c r="V114" s="53" t="s">
        <v>3</v>
      </c>
      <c r="W114" s="53" t="s">
        <v>3</v>
      </c>
      <c r="X114" s="72"/>
      <c r="Y114" s="58"/>
      <c r="Z114" s="60"/>
      <c r="AA114" s="60"/>
      <c r="AB114" s="62"/>
    </row>
    <row r="115" spans="1:28" ht="15.75" customHeight="1" x14ac:dyDescent="0.2">
      <c r="A115" s="63" t="s">
        <v>3</v>
      </c>
      <c r="B115" s="64">
        <v>51</v>
      </c>
      <c r="C115" s="64">
        <v>40147</v>
      </c>
      <c r="D115" s="66" t="s">
        <v>204</v>
      </c>
      <c r="E115" s="68" t="s">
        <v>43</v>
      </c>
      <c r="F115" s="68" t="s">
        <v>3</v>
      </c>
      <c r="G115" s="68" t="s">
        <v>193</v>
      </c>
      <c r="H115" s="69" t="s">
        <v>166</v>
      </c>
      <c r="I115" s="69" t="s">
        <v>194</v>
      </c>
      <c r="J115" s="69" t="s">
        <v>168</v>
      </c>
      <c r="K115" s="69" t="s">
        <v>3</v>
      </c>
      <c r="L115" s="55" t="s">
        <v>3</v>
      </c>
      <c r="M115" s="55" t="s">
        <v>3</v>
      </c>
      <c r="N115" s="52" t="s">
        <v>48</v>
      </c>
      <c r="O115" s="52" t="s">
        <v>49</v>
      </c>
      <c r="P115" s="52" t="s">
        <v>50</v>
      </c>
      <c r="Q115" s="52" t="s">
        <v>51</v>
      </c>
      <c r="R115" s="52" t="s">
        <v>62</v>
      </c>
      <c r="S115" s="55" t="s">
        <v>3</v>
      </c>
      <c r="T115" s="55" t="s">
        <v>3</v>
      </c>
      <c r="U115" s="55" t="s">
        <v>3</v>
      </c>
      <c r="V115" s="55" t="s">
        <v>3</v>
      </c>
      <c r="W115" s="55" t="s">
        <v>3</v>
      </c>
      <c r="X115" s="71">
        <v>990</v>
      </c>
      <c r="Y115" s="57">
        <f>SUM(N116:R116)</f>
        <v>0</v>
      </c>
      <c r="Z115" s="59">
        <f>SUM(N116:R116)*X115</f>
        <v>0</v>
      </c>
      <c r="AA115" s="59" t="e">
        <f>SUM(N116:R116)*#REF!</f>
        <v>#REF!</v>
      </c>
      <c r="AB115" s="61" t="s">
        <v>205</v>
      </c>
    </row>
    <row r="116" spans="1:28" ht="86.25" customHeight="1" thickBot="1" x14ac:dyDescent="0.25">
      <c r="A116" s="63"/>
      <c r="B116" s="65"/>
      <c r="C116" s="65"/>
      <c r="D116" s="67"/>
      <c r="E116" s="67"/>
      <c r="F116" s="67"/>
      <c r="G116" s="67"/>
      <c r="H116" s="70"/>
      <c r="I116" s="70"/>
      <c r="J116" s="70"/>
      <c r="K116" s="70"/>
      <c r="L116" s="53" t="s">
        <v>3</v>
      </c>
      <c r="M116" s="53" t="s">
        <v>3</v>
      </c>
      <c r="N116" s="56" t="s">
        <v>53</v>
      </c>
      <c r="O116" s="56" t="s">
        <v>53</v>
      </c>
      <c r="P116" s="53" t="s">
        <v>3</v>
      </c>
      <c r="Q116" s="53" t="s">
        <v>3</v>
      </c>
      <c r="R116" s="53" t="s">
        <v>3</v>
      </c>
      <c r="S116" s="53" t="s">
        <v>3</v>
      </c>
      <c r="T116" s="53" t="s">
        <v>3</v>
      </c>
      <c r="U116" s="53" t="s">
        <v>3</v>
      </c>
      <c r="V116" s="53" t="s">
        <v>3</v>
      </c>
      <c r="W116" s="53" t="s">
        <v>3</v>
      </c>
      <c r="X116" s="72"/>
      <c r="Y116" s="58"/>
      <c r="Z116" s="60"/>
      <c r="AA116" s="60"/>
      <c r="AB116" s="62"/>
    </row>
    <row r="117" spans="1:28" ht="15.75" customHeight="1" x14ac:dyDescent="0.2">
      <c r="A117" s="63" t="s">
        <v>3</v>
      </c>
      <c r="B117" s="64">
        <v>52</v>
      </c>
      <c r="C117" s="64">
        <v>40149</v>
      </c>
      <c r="D117" s="66" t="s">
        <v>206</v>
      </c>
      <c r="E117" s="68" t="s">
        <v>88</v>
      </c>
      <c r="F117" s="68" t="s">
        <v>3</v>
      </c>
      <c r="G117" s="68" t="s">
        <v>193</v>
      </c>
      <c r="H117" s="69" t="s">
        <v>166</v>
      </c>
      <c r="I117" s="69" t="s">
        <v>194</v>
      </c>
      <c r="J117" s="69" t="s">
        <v>73</v>
      </c>
      <c r="K117" s="69" t="s">
        <v>3</v>
      </c>
      <c r="L117" s="55" t="s">
        <v>3</v>
      </c>
      <c r="M117" s="55" t="s">
        <v>3</v>
      </c>
      <c r="N117" s="52" t="s">
        <v>48</v>
      </c>
      <c r="O117" s="52" t="s">
        <v>49</v>
      </c>
      <c r="P117" s="52" t="s">
        <v>50</v>
      </c>
      <c r="Q117" s="52" t="s">
        <v>51</v>
      </c>
      <c r="R117" s="52" t="s">
        <v>62</v>
      </c>
      <c r="S117" s="55" t="s">
        <v>3</v>
      </c>
      <c r="T117" s="55" t="s">
        <v>3</v>
      </c>
      <c r="U117" s="55" t="s">
        <v>3</v>
      </c>
      <c r="V117" s="55" t="s">
        <v>3</v>
      </c>
      <c r="W117" s="55" t="s">
        <v>3</v>
      </c>
      <c r="X117" s="71">
        <v>1390</v>
      </c>
      <c r="Y117" s="57">
        <f>SUM(N118:R118)</f>
        <v>0</v>
      </c>
      <c r="Z117" s="59">
        <f>SUM(N118:R118)*X117</f>
        <v>0</v>
      </c>
      <c r="AA117" s="59" t="e">
        <f>SUM(N118:R118)*#REF!</f>
        <v>#REF!</v>
      </c>
      <c r="AB117" s="61" t="s">
        <v>207</v>
      </c>
    </row>
    <row r="118" spans="1:28" ht="86.25" customHeight="1" thickBot="1" x14ac:dyDescent="0.25">
      <c r="A118" s="63"/>
      <c r="B118" s="65"/>
      <c r="C118" s="65"/>
      <c r="D118" s="67"/>
      <c r="E118" s="67"/>
      <c r="F118" s="67"/>
      <c r="G118" s="67"/>
      <c r="H118" s="70"/>
      <c r="I118" s="70"/>
      <c r="J118" s="70"/>
      <c r="K118" s="70"/>
      <c r="L118" s="53" t="s">
        <v>3</v>
      </c>
      <c r="M118" s="53" t="s">
        <v>3</v>
      </c>
      <c r="N118" s="56" t="s">
        <v>53</v>
      </c>
      <c r="O118" s="56" t="s">
        <v>53</v>
      </c>
      <c r="P118" s="53" t="s">
        <v>3</v>
      </c>
      <c r="Q118" s="53" t="s">
        <v>3</v>
      </c>
      <c r="R118" s="53" t="s">
        <v>3</v>
      </c>
      <c r="S118" s="53" t="s">
        <v>3</v>
      </c>
      <c r="T118" s="53" t="s">
        <v>3</v>
      </c>
      <c r="U118" s="53" t="s">
        <v>3</v>
      </c>
      <c r="V118" s="53" t="s">
        <v>3</v>
      </c>
      <c r="W118" s="53" t="s">
        <v>3</v>
      </c>
      <c r="X118" s="72"/>
      <c r="Y118" s="58"/>
      <c r="Z118" s="60"/>
      <c r="AA118" s="60"/>
      <c r="AB118" s="62"/>
    </row>
    <row r="119" spans="1:28" s="20" customFormat="1" ht="13.5" thickBot="1" x14ac:dyDescent="0.25">
      <c r="A119" s="45" t="s">
        <v>3</v>
      </c>
      <c r="B119" s="51" t="s">
        <v>208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39"/>
      <c r="T119" s="41"/>
      <c r="U119" s="41"/>
      <c r="V119" s="41"/>
      <c r="W119" s="41"/>
      <c r="X119" s="41"/>
      <c r="Y119" s="41"/>
      <c r="Z119" s="41"/>
      <c r="AA119" s="41"/>
      <c r="AB119" s="42"/>
    </row>
    <row r="120" spans="1:28" ht="15.75" customHeight="1" x14ac:dyDescent="0.2">
      <c r="A120" s="63" t="s">
        <v>3</v>
      </c>
      <c r="B120" s="64">
        <v>53</v>
      </c>
      <c r="C120" s="64">
        <v>38314</v>
      </c>
      <c r="D120" s="66" t="s">
        <v>209</v>
      </c>
      <c r="E120" s="68" t="s">
        <v>210</v>
      </c>
      <c r="F120" s="68" t="s">
        <v>3</v>
      </c>
      <c r="G120" s="68" t="s">
        <v>211</v>
      </c>
      <c r="H120" s="69" t="s">
        <v>212</v>
      </c>
      <c r="I120" s="69" t="s">
        <v>213</v>
      </c>
      <c r="J120" s="69" t="s">
        <v>214</v>
      </c>
      <c r="K120" s="69" t="s">
        <v>3</v>
      </c>
      <c r="L120" s="55" t="s">
        <v>3</v>
      </c>
      <c r="M120" s="55" t="s">
        <v>3</v>
      </c>
      <c r="N120" s="55" t="s">
        <v>3</v>
      </c>
      <c r="O120" s="52" t="s">
        <v>215</v>
      </c>
      <c r="P120" s="52" t="s">
        <v>216</v>
      </c>
      <c r="Q120" s="52" t="s">
        <v>217</v>
      </c>
      <c r="R120" s="52" t="s">
        <v>218</v>
      </c>
      <c r="S120" s="52" t="s">
        <v>219</v>
      </c>
      <c r="T120" s="55" t="s">
        <v>3</v>
      </c>
      <c r="U120" s="55" t="s">
        <v>3</v>
      </c>
      <c r="V120" s="55" t="s">
        <v>3</v>
      </c>
      <c r="W120" s="55" t="s">
        <v>3</v>
      </c>
      <c r="X120" s="71">
        <v>1400</v>
      </c>
      <c r="Y120" s="57">
        <f>SUM(O121:S121)</f>
        <v>0</v>
      </c>
      <c r="Z120" s="59">
        <f>SUM(O121:S121)*X120</f>
        <v>0</v>
      </c>
      <c r="AA120" s="59" t="e">
        <f>SUM(O121:S121)*#REF!</f>
        <v>#REF!</v>
      </c>
      <c r="AB120" s="61" t="s">
        <v>220</v>
      </c>
    </row>
    <row r="121" spans="1:28" ht="86.25" customHeight="1" thickBot="1" x14ac:dyDescent="0.25">
      <c r="A121" s="63"/>
      <c r="B121" s="65"/>
      <c r="C121" s="65"/>
      <c r="D121" s="67"/>
      <c r="E121" s="67"/>
      <c r="F121" s="67"/>
      <c r="G121" s="67"/>
      <c r="H121" s="70"/>
      <c r="I121" s="70"/>
      <c r="J121" s="70"/>
      <c r="K121" s="70"/>
      <c r="L121" s="53" t="s">
        <v>3</v>
      </c>
      <c r="M121" s="53" t="s">
        <v>3</v>
      </c>
      <c r="N121" s="53" t="s">
        <v>3</v>
      </c>
      <c r="O121" s="56" t="s">
        <v>53</v>
      </c>
      <c r="P121" s="53" t="s">
        <v>3</v>
      </c>
      <c r="Q121" s="53" t="s">
        <v>3</v>
      </c>
      <c r="R121" s="53" t="s">
        <v>3</v>
      </c>
      <c r="S121" s="53" t="s">
        <v>3</v>
      </c>
      <c r="T121" s="53" t="s">
        <v>3</v>
      </c>
      <c r="U121" s="53" t="s">
        <v>3</v>
      </c>
      <c r="V121" s="53" t="s">
        <v>3</v>
      </c>
      <c r="W121" s="53" t="s">
        <v>3</v>
      </c>
      <c r="X121" s="72"/>
      <c r="Y121" s="58"/>
      <c r="Z121" s="60"/>
      <c r="AA121" s="60"/>
      <c r="AB121" s="62"/>
    </row>
    <row r="122" spans="1:28" ht="15.75" customHeight="1" x14ac:dyDescent="0.2">
      <c r="A122" s="63" t="s">
        <v>3</v>
      </c>
      <c r="B122" s="64">
        <v>54</v>
      </c>
      <c r="C122" s="64">
        <v>38330</v>
      </c>
      <c r="D122" s="66" t="s">
        <v>221</v>
      </c>
      <c r="E122" s="68" t="s">
        <v>222</v>
      </c>
      <c r="F122" s="68" t="s">
        <v>3</v>
      </c>
      <c r="G122" s="68" t="s">
        <v>223</v>
      </c>
      <c r="H122" s="69" t="s">
        <v>212</v>
      </c>
      <c r="I122" s="69" t="s">
        <v>224</v>
      </c>
      <c r="J122" s="69" t="s">
        <v>214</v>
      </c>
      <c r="K122" s="69" t="s">
        <v>3</v>
      </c>
      <c r="L122" s="52" t="s">
        <v>225</v>
      </c>
      <c r="M122" s="52" t="s">
        <v>226</v>
      </c>
      <c r="N122" s="52" t="s">
        <v>227</v>
      </c>
      <c r="O122" s="55" t="s">
        <v>3</v>
      </c>
      <c r="P122" s="55" t="s">
        <v>3</v>
      </c>
      <c r="Q122" s="55" t="s">
        <v>3</v>
      </c>
      <c r="R122" s="55" t="s">
        <v>3</v>
      </c>
      <c r="S122" s="55" t="s">
        <v>3</v>
      </c>
      <c r="T122" s="55" t="s">
        <v>3</v>
      </c>
      <c r="U122" s="55" t="s">
        <v>3</v>
      </c>
      <c r="V122" s="55" t="s">
        <v>3</v>
      </c>
      <c r="W122" s="55" t="s">
        <v>3</v>
      </c>
      <c r="X122" s="71">
        <v>1400</v>
      </c>
      <c r="Y122" s="57">
        <f>SUM(L123:S123)</f>
        <v>0</v>
      </c>
      <c r="Z122" s="59">
        <f>SUM(L123:S123)*X122</f>
        <v>0</v>
      </c>
      <c r="AA122" s="59" t="e">
        <f>SUM(L123:S123)*#REF!</f>
        <v>#REF!</v>
      </c>
      <c r="AB122" s="61" t="s">
        <v>228</v>
      </c>
    </row>
    <row r="123" spans="1:28" ht="86.25" customHeight="1" thickBot="1" x14ac:dyDescent="0.25">
      <c r="A123" s="63"/>
      <c r="B123" s="65"/>
      <c r="C123" s="65"/>
      <c r="D123" s="67"/>
      <c r="E123" s="67"/>
      <c r="F123" s="67"/>
      <c r="G123" s="67"/>
      <c r="H123" s="70"/>
      <c r="I123" s="70"/>
      <c r="J123" s="70"/>
      <c r="K123" s="70"/>
      <c r="L123" s="56" t="s">
        <v>53</v>
      </c>
      <c r="M123" s="56" t="s">
        <v>53</v>
      </c>
      <c r="N123" s="56" t="s">
        <v>53</v>
      </c>
      <c r="O123" s="53" t="s">
        <v>3</v>
      </c>
      <c r="P123" s="53" t="s">
        <v>3</v>
      </c>
      <c r="Q123" s="53" t="s">
        <v>3</v>
      </c>
      <c r="R123" s="53" t="s">
        <v>3</v>
      </c>
      <c r="S123" s="53" t="s">
        <v>3</v>
      </c>
      <c r="T123" s="53" t="s">
        <v>3</v>
      </c>
      <c r="U123" s="53" t="s">
        <v>3</v>
      </c>
      <c r="V123" s="53" t="s">
        <v>3</v>
      </c>
      <c r="W123" s="53" t="s">
        <v>3</v>
      </c>
      <c r="X123" s="72"/>
      <c r="Y123" s="58"/>
      <c r="Z123" s="60"/>
      <c r="AA123" s="60"/>
      <c r="AB123" s="62"/>
    </row>
    <row r="124" spans="1:28" ht="15.75" customHeight="1" x14ac:dyDescent="0.2">
      <c r="A124" s="63" t="s">
        <v>3</v>
      </c>
      <c r="B124" s="64">
        <v>55</v>
      </c>
      <c r="C124" s="64">
        <v>38331</v>
      </c>
      <c r="D124" s="66" t="s">
        <v>229</v>
      </c>
      <c r="E124" s="68" t="s">
        <v>230</v>
      </c>
      <c r="F124" s="68" t="s">
        <v>3</v>
      </c>
      <c r="G124" s="68" t="s">
        <v>56</v>
      </c>
      <c r="H124" s="69" t="s">
        <v>212</v>
      </c>
      <c r="I124" s="69" t="s">
        <v>231</v>
      </c>
      <c r="J124" s="69" t="s">
        <v>232</v>
      </c>
      <c r="K124" s="69" t="s">
        <v>3</v>
      </c>
      <c r="L124" s="52" t="s">
        <v>225</v>
      </c>
      <c r="M124" s="52" t="s">
        <v>226</v>
      </c>
      <c r="N124" s="52" t="s">
        <v>227</v>
      </c>
      <c r="O124" s="55" t="s">
        <v>3</v>
      </c>
      <c r="P124" s="55" t="s">
        <v>3</v>
      </c>
      <c r="Q124" s="55" t="s">
        <v>3</v>
      </c>
      <c r="R124" s="55" t="s">
        <v>3</v>
      </c>
      <c r="S124" s="55" t="s">
        <v>3</v>
      </c>
      <c r="T124" s="55" t="s">
        <v>3</v>
      </c>
      <c r="U124" s="55" t="s">
        <v>3</v>
      </c>
      <c r="V124" s="55" t="s">
        <v>3</v>
      </c>
      <c r="W124" s="55" t="s">
        <v>3</v>
      </c>
      <c r="X124" s="71">
        <v>1850</v>
      </c>
      <c r="Y124" s="57">
        <f>SUM(L125:S125)</f>
        <v>0</v>
      </c>
      <c r="Z124" s="59">
        <f>SUM(L125:S125)*X124</f>
        <v>0</v>
      </c>
      <c r="AA124" s="59" t="e">
        <f>SUM(L125:S125)*#REF!</f>
        <v>#REF!</v>
      </c>
      <c r="AB124" s="61" t="s">
        <v>233</v>
      </c>
    </row>
    <row r="125" spans="1:28" ht="86.25" customHeight="1" thickBot="1" x14ac:dyDescent="0.25">
      <c r="A125" s="63"/>
      <c r="B125" s="65"/>
      <c r="C125" s="65"/>
      <c r="D125" s="67"/>
      <c r="E125" s="67"/>
      <c r="F125" s="67"/>
      <c r="G125" s="67"/>
      <c r="H125" s="70"/>
      <c r="I125" s="70"/>
      <c r="J125" s="70"/>
      <c r="K125" s="70"/>
      <c r="L125" s="56" t="s">
        <v>53</v>
      </c>
      <c r="M125" s="53" t="s">
        <v>3</v>
      </c>
      <c r="N125" s="53" t="s">
        <v>3</v>
      </c>
      <c r="O125" s="53" t="s">
        <v>3</v>
      </c>
      <c r="P125" s="53" t="s">
        <v>3</v>
      </c>
      <c r="Q125" s="53" t="s">
        <v>3</v>
      </c>
      <c r="R125" s="53" t="s">
        <v>3</v>
      </c>
      <c r="S125" s="53" t="s">
        <v>3</v>
      </c>
      <c r="T125" s="53" t="s">
        <v>3</v>
      </c>
      <c r="U125" s="53" t="s">
        <v>3</v>
      </c>
      <c r="V125" s="53" t="s">
        <v>3</v>
      </c>
      <c r="W125" s="53" t="s">
        <v>3</v>
      </c>
      <c r="X125" s="72"/>
      <c r="Y125" s="58"/>
      <c r="Z125" s="60"/>
      <c r="AA125" s="60"/>
      <c r="AB125" s="62"/>
    </row>
    <row r="126" spans="1:28" s="20" customFormat="1" ht="13.5" thickBot="1" x14ac:dyDescent="0.25">
      <c r="A126" s="45" t="s">
        <v>3</v>
      </c>
      <c r="B126" s="51" t="s">
        <v>234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39"/>
      <c r="T126" s="41"/>
      <c r="U126" s="41"/>
      <c r="V126" s="41"/>
      <c r="W126" s="41"/>
      <c r="X126" s="41"/>
      <c r="Y126" s="41"/>
      <c r="Z126" s="41"/>
      <c r="AA126" s="41"/>
      <c r="AB126" s="42"/>
    </row>
    <row r="127" spans="1:28" ht="15.75" customHeight="1" x14ac:dyDescent="0.2">
      <c r="A127" s="63" t="s">
        <v>3</v>
      </c>
      <c r="B127" s="64">
        <v>56</v>
      </c>
      <c r="C127" s="64">
        <v>37796</v>
      </c>
      <c r="D127" s="66" t="s">
        <v>235</v>
      </c>
      <c r="E127" s="68" t="s">
        <v>43</v>
      </c>
      <c r="F127" s="68" t="s">
        <v>3</v>
      </c>
      <c r="G127" s="68" t="s">
        <v>236</v>
      </c>
      <c r="H127" s="69" t="s">
        <v>237</v>
      </c>
      <c r="I127" s="69" t="s">
        <v>238</v>
      </c>
      <c r="J127" s="69" t="s">
        <v>47</v>
      </c>
      <c r="K127" s="69" t="s">
        <v>3</v>
      </c>
      <c r="L127" s="55" t="s">
        <v>3</v>
      </c>
      <c r="M127" s="55" t="s">
        <v>3</v>
      </c>
      <c r="N127" s="55" t="s">
        <v>3</v>
      </c>
      <c r="O127" s="55" t="s">
        <v>3</v>
      </c>
      <c r="P127" s="52" t="s">
        <v>216</v>
      </c>
      <c r="Q127" s="52" t="s">
        <v>217</v>
      </c>
      <c r="R127" s="52" t="s">
        <v>218</v>
      </c>
      <c r="S127" s="55" t="s">
        <v>3</v>
      </c>
      <c r="T127" s="55" t="s">
        <v>3</v>
      </c>
      <c r="U127" s="55" t="s">
        <v>3</v>
      </c>
      <c r="V127" s="55" t="s">
        <v>3</v>
      </c>
      <c r="W127" s="55" t="s">
        <v>3</v>
      </c>
      <c r="X127" s="71">
        <v>890</v>
      </c>
      <c r="Y127" s="57">
        <f>SUM(P128:S128)</f>
        <v>0</v>
      </c>
      <c r="Z127" s="59">
        <f>SUM(P128:S128)*X127</f>
        <v>0</v>
      </c>
      <c r="AA127" s="59" t="e">
        <f>SUM(P128:S128)*#REF!</f>
        <v>#REF!</v>
      </c>
      <c r="AB127" s="61" t="s">
        <v>239</v>
      </c>
    </row>
    <row r="128" spans="1:28" ht="86.25" customHeight="1" thickBot="1" x14ac:dyDescent="0.25">
      <c r="A128" s="63"/>
      <c r="B128" s="65"/>
      <c r="C128" s="65"/>
      <c r="D128" s="67"/>
      <c r="E128" s="67"/>
      <c r="F128" s="67"/>
      <c r="G128" s="67"/>
      <c r="H128" s="70"/>
      <c r="I128" s="70"/>
      <c r="J128" s="70"/>
      <c r="K128" s="70"/>
      <c r="L128" s="53" t="s">
        <v>3</v>
      </c>
      <c r="M128" s="53" t="s">
        <v>3</v>
      </c>
      <c r="N128" s="53" t="s">
        <v>3</v>
      </c>
      <c r="O128" s="53" t="s">
        <v>3</v>
      </c>
      <c r="P128" s="56" t="s">
        <v>53</v>
      </c>
      <c r="Q128" s="53" t="s">
        <v>3</v>
      </c>
      <c r="R128" s="53" t="s">
        <v>3</v>
      </c>
      <c r="S128" s="53" t="s">
        <v>3</v>
      </c>
      <c r="T128" s="53" t="s">
        <v>3</v>
      </c>
      <c r="U128" s="53" t="s">
        <v>3</v>
      </c>
      <c r="V128" s="53" t="s">
        <v>3</v>
      </c>
      <c r="W128" s="53" t="s">
        <v>3</v>
      </c>
      <c r="X128" s="72"/>
      <c r="Y128" s="58"/>
      <c r="Z128" s="60"/>
      <c r="AA128" s="60"/>
      <c r="AB128" s="62"/>
    </row>
    <row r="129" spans="1:28" ht="15.75" customHeight="1" x14ac:dyDescent="0.2">
      <c r="A129" s="63" t="s">
        <v>3</v>
      </c>
      <c r="B129" s="64">
        <v>57</v>
      </c>
      <c r="C129" s="64">
        <v>37812</v>
      </c>
      <c r="D129" s="66" t="s">
        <v>240</v>
      </c>
      <c r="E129" s="68" t="s">
        <v>69</v>
      </c>
      <c r="F129" s="68" t="s">
        <v>3</v>
      </c>
      <c r="G129" s="68" t="s">
        <v>56</v>
      </c>
      <c r="H129" s="69" t="s">
        <v>237</v>
      </c>
      <c r="I129" s="69" t="s">
        <v>241</v>
      </c>
      <c r="J129" s="69" t="s">
        <v>47</v>
      </c>
      <c r="K129" s="69" t="s">
        <v>3</v>
      </c>
      <c r="L129" s="55" t="s">
        <v>3</v>
      </c>
      <c r="M129" s="55" t="s">
        <v>3</v>
      </c>
      <c r="N129" s="52" t="s">
        <v>242</v>
      </c>
      <c r="O129" s="52" t="s">
        <v>215</v>
      </c>
      <c r="P129" s="52" t="s">
        <v>216</v>
      </c>
      <c r="Q129" s="55" t="s">
        <v>3</v>
      </c>
      <c r="R129" s="55" t="s">
        <v>3</v>
      </c>
      <c r="S129" s="55" t="s">
        <v>3</v>
      </c>
      <c r="T129" s="55" t="s">
        <v>3</v>
      </c>
      <c r="U129" s="55" t="s">
        <v>3</v>
      </c>
      <c r="V129" s="55" t="s">
        <v>3</v>
      </c>
      <c r="W129" s="55" t="s">
        <v>3</v>
      </c>
      <c r="X129" s="71">
        <v>990</v>
      </c>
      <c r="Y129" s="57">
        <f>SUM(N130:S130)</f>
        <v>0</v>
      </c>
      <c r="Z129" s="59">
        <f>SUM(N130:S130)*X129</f>
        <v>0</v>
      </c>
      <c r="AA129" s="59" t="e">
        <f>SUM(N130:S130)*#REF!</f>
        <v>#REF!</v>
      </c>
      <c r="AB129" s="61" t="s">
        <v>243</v>
      </c>
    </row>
    <row r="130" spans="1:28" ht="86.25" customHeight="1" thickBot="1" x14ac:dyDescent="0.25">
      <c r="A130" s="63"/>
      <c r="B130" s="65"/>
      <c r="C130" s="65"/>
      <c r="D130" s="67"/>
      <c r="E130" s="67"/>
      <c r="F130" s="67"/>
      <c r="G130" s="67"/>
      <c r="H130" s="70"/>
      <c r="I130" s="70"/>
      <c r="J130" s="70"/>
      <c r="K130" s="70"/>
      <c r="L130" s="53" t="s">
        <v>3</v>
      </c>
      <c r="M130" s="53" t="s">
        <v>3</v>
      </c>
      <c r="N130" s="56" t="s">
        <v>53</v>
      </c>
      <c r="O130" s="53" t="s">
        <v>3</v>
      </c>
      <c r="P130" s="53" t="s">
        <v>3</v>
      </c>
      <c r="Q130" s="53" t="s">
        <v>3</v>
      </c>
      <c r="R130" s="53" t="s">
        <v>3</v>
      </c>
      <c r="S130" s="53" t="s">
        <v>3</v>
      </c>
      <c r="T130" s="53" t="s">
        <v>3</v>
      </c>
      <c r="U130" s="53" t="s">
        <v>3</v>
      </c>
      <c r="V130" s="53" t="s">
        <v>3</v>
      </c>
      <c r="W130" s="53" t="s">
        <v>3</v>
      </c>
      <c r="X130" s="72"/>
      <c r="Y130" s="58"/>
      <c r="Z130" s="60"/>
      <c r="AA130" s="60"/>
      <c r="AB130" s="62"/>
    </row>
    <row r="131" spans="1:28" s="20" customFormat="1" ht="13.5" thickBot="1" x14ac:dyDescent="0.25">
      <c r="A131" s="45" t="s">
        <v>3</v>
      </c>
      <c r="B131" s="51" t="s">
        <v>244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39"/>
      <c r="T131" s="41"/>
      <c r="U131" s="41"/>
      <c r="V131" s="41"/>
      <c r="W131" s="41"/>
      <c r="X131" s="41"/>
      <c r="Y131" s="41"/>
      <c r="Z131" s="41"/>
      <c r="AA131" s="41"/>
      <c r="AB131" s="42"/>
    </row>
    <row r="132" spans="1:28" ht="15.75" customHeight="1" x14ac:dyDescent="0.2">
      <c r="A132" s="63" t="s">
        <v>3</v>
      </c>
      <c r="B132" s="64">
        <v>58</v>
      </c>
      <c r="C132" s="64">
        <v>35086</v>
      </c>
      <c r="D132" s="66" t="s">
        <v>245</v>
      </c>
      <c r="E132" s="68" t="s">
        <v>55</v>
      </c>
      <c r="F132" s="68" t="s">
        <v>3</v>
      </c>
      <c r="G132" s="68" t="s">
        <v>3</v>
      </c>
      <c r="H132" s="69" t="s">
        <v>246</v>
      </c>
      <c r="I132" s="69" t="s">
        <v>247</v>
      </c>
      <c r="J132" s="69" t="s">
        <v>214</v>
      </c>
      <c r="K132" s="69" t="s">
        <v>3</v>
      </c>
      <c r="L132" s="55" t="s">
        <v>3</v>
      </c>
      <c r="M132" s="55" t="s">
        <v>3</v>
      </c>
      <c r="N132" s="52" t="s">
        <v>58</v>
      </c>
      <c r="O132" s="52" t="s">
        <v>48</v>
      </c>
      <c r="P132" s="52" t="s">
        <v>49</v>
      </c>
      <c r="Q132" s="55" t="s">
        <v>3</v>
      </c>
      <c r="R132" s="55" t="s">
        <v>3</v>
      </c>
      <c r="S132" s="55" t="s">
        <v>3</v>
      </c>
      <c r="T132" s="55" t="s">
        <v>3</v>
      </c>
      <c r="U132" s="55" t="s">
        <v>3</v>
      </c>
      <c r="V132" s="55" t="s">
        <v>3</v>
      </c>
      <c r="W132" s="55" t="s">
        <v>3</v>
      </c>
      <c r="X132" s="71">
        <v>600</v>
      </c>
      <c r="Y132" s="57">
        <f>SUM(N133:S133)</f>
        <v>0</v>
      </c>
      <c r="Z132" s="59">
        <f>SUM(N133:S133)*X132</f>
        <v>0</v>
      </c>
      <c r="AA132" s="59" t="e">
        <f>SUM(N133:S133)*#REF!</f>
        <v>#REF!</v>
      </c>
      <c r="AB132" s="61" t="s">
        <v>248</v>
      </c>
    </row>
    <row r="133" spans="1:28" ht="86.25" customHeight="1" thickBot="1" x14ac:dyDescent="0.25">
      <c r="A133" s="63"/>
      <c r="B133" s="65"/>
      <c r="C133" s="65"/>
      <c r="D133" s="67"/>
      <c r="E133" s="67"/>
      <c r="F133" s="67"/>
      <c r="G133" s="67"/>
      <c r="H133" s="70"/>
      <c r="I133" s="70"/>
      <c r="J133" s="70"/>
      <c r="K133" s="70"/>
      <c r="L133" s="53" t="s">
        <v>3</v>
      </c>
      <c r="M133" s="53" t="s">
        <v>3</v>
      </c>
      <c r="N133" s="56" t="s">
        <v>53</v>
      </c>
      <c r="O133" s="56" t="s">
        <v>53</v>
      </c>
      <c r="P133" s="56" t="s">
        <v>53</v>
      </c>
      <c r="Q133" s="53" t="s">
        <v>3</v>
      </c>
      <c r="R133" s="53" t="s">
        <v>3</v>
      </c>
      <c r="S133" s="53" t="s">
        <v>3</v>
      </c>
      <c r="T133" s="53" t="s">
        <v>3</v>
      </c>
      <c r="U133" s="53" t="s">
        <v>3</v>
      </c>
      <c r="V133" s="53" t="s">
        <v>3</v>
      </c>
      <c r="W133" s="53" t="s">
        <v>3</v>
      </c>
      <c r="X133" s="72"/>
      <c r="Y133" s="58"/>
      <c r="Z133" s="60"/>
      <c r="AA133" s="60"/>
      <c r="AB133" s="62"/>
    </row>
    <row r="134" spans="1:28" ht="15.75" customHeight="1" x14ac:dyDescent="0.2">
      <c r="A134" s="63" t="s">
        <v>3</v>
      </c>
      <c r="B134" s="64">
        <v>59</v>
      </c>
      <c r="C134" s="64">
        <v>35087</v>
      </c>
      <c r="D134" s="66" t="s">
        <v>249</v>
      </c>
      <c r="E134" s="68" t="s">
        <v>43</v>
      </c>
      <c r="F134" s="68" t="s">
        <v>3</v>
      </c>
      <c r="G134" s="68" t="s">
        <v>3</v>
      </c>
      <c r="H134" s="69" t="s">
        <v>246</v>
      </c>
      <c r="I134" s="69" t="s">
        <v>247</v>
      </c>
      <c r="J134" s="69" t="s">
        <v>214</v>
      </c>
      <c r="K134" s="69" t="s">
        <v>3</v>
      </c>
      <c r="L134" s="55" t="s">
        <v>3</v>
      </c>
      <c r="M134" s="55" t="s">
        <v>3</v>
      </c>
      <c r="N134" s="55" t="s">
        <v>3</v>
      </c>
      <c r="O134" s="55" t="s">
        <v>3</v>
      </c>
      <c r="P134" s="52" t="s">
        <v>49</v>
      </c>
      <c r="Q134" s="52" t="s">
        <v>50</v>
      </c>
      <c r="R134" s="52" t="s">
        <v>51</v>
      </c>
      <c r="S134" s="52" t="s">
        <v>62</v>
      </c>
      <c r="T134" s="55" t="s">
        <v>3</v>
      </c>
      <c r="U134" s="55" t="s">
        <v>3</v>
      </c>
      <c r="V134" s="55" t="s">
        <v>3</v>
      </c>
      <c r="W134" s="55" t="s">
        <v>3</v>
      </c>
      <c r="X134" s="71">
        <v>890</v>
      </c>
      <c r="Y134" s="57">
        <f>SUM(P135:S135)</f>
        <v>0</v>
      </c>
      <c r="Z134" s="59">
        <f>SUM(P135:S135)*X134</f>
        <v>0</v>
      </c>
      <c r="AA134" s="59" t="e">
        <f>SUM(P135:S135)*#REF!</f>
        <v>#REF!</v>
      </c>
      <c r="AB134" s="61" t="s">
        <v>250</v>
      </c>
    </row>
    <row r="135" spans="1:28" ht="86.25" customHeight="1" thickBot="1" x14ac:dyDescent="0.25">
      <c r="A135" s="63"/>
      <c r="B135" s="65"/>
      <c r="C135" s="65"/>
      <c r="D135" s="67"/>
      <c r="E135" s="67"/>
      <c r="F135" s="67"/>
      <c r="G135" s="67"/>
      <c r="H135" s="70"/>
      <c r="I135" s="70"/>
      <c r="J135" s="70"/>
      <c r="K135" s="70"/>
      <c r="L135" s="53" t="s">
        <v>3</v>
      </c>
      <c r="M135" s="53" t="s">
        <v>3</v>
      </c>
      <c r="N135" s="53" t="s">
        <v>3</v>
      </c>
      <c r="O135" s="53" t="s">
        <v>3</v>
      </c>
      <c r="P135" s="56" t="s">
        <v>53</v>
      </c>
      <c r="Q135" s="53" t="s">
        <v>3</v>
      </c>
      <c r="R135" s="53" t="s">
        <v>3</v>
      </c>
      <c r="S135" s="53" t="s">
        <v>3</v>
      </c>
      <c r="T135" s="53" t="s">
        <v>3</v>
      </c>
      <c r="U135" s="53" t="s">
        <v>3</v>
      </c>
      <c r="V135" s="53" t="s">
        <v>3</v>
      </c>
      <c r="W135" s="53" t="s">
        <v>3</v>
      </c>
      <c r="X135" s="72"/>
      <c r="Y135" s="58"/>
      <c r="Z135" s="60"/>
      <c r="AA135" s="60"/>
      <c r="AB135" s="62"/>
    </row>
    <row r="136" spans="1:28" ht="15.75" customHeight="1" x14ac:dyDescent="0.2">
      <c r="A136" s="63" t="s">
        <v>3</v>
      </c>
      <c r="B136" s="64">
        <v>60</v>
      </c>
      <c r="C136" s="64">
        <v>35096</v>
      </c>
      <c r="D136" s="66" t="s">
        <v>251</v>
      </c>
      <c r="E136" s="68" t="s">
        <v>252</v>
      </c>
      <c r="F136" s="68" t="s">
        <v>3</v>
      </c>
      <c r="G136" s="68" t="s">
        <v>3</v>
      </c>
      <c r="H136" s="69" t="s">
        <v>246</v>
      </c>
      <c r="I136" s="69" t="s">
        <v>253</v>
      </c>
      <c r="J136" s="69" t="s">
        <v>254</v>
      </c>
      <c r="K136" s="69" t="s">
        <v>3</v>
      </c>
      <c r="L136" s="55" t="s">
        <v>3</v>
      </c>
      <c r="M136" s="55" t="s">
        <v>3</v>
      </c>
      <c r="N136" s="55" t="s">
        <v>3</v>
      </c>
      <c r="O136" s="55" t="s">
        <v>3</v>
      </c>
      <c r="P136" s="55" t="s">
        <v>3</v>
      </c>
      <c r="Q136" s="55" t="s">
        <v>3</v>
      </c>
      <c r="R136" s="55" t="s">
        <v>3</v>
      </c>
      <c r="S136" s="55" t="s">
        <v>3</v>
      </c>
      <c r="T136" s="55" t="s">
        <v>3</v>
      </c>
      <c r="U136" s="52" t="s">
        <v>146</v>
      </c>
      <c r="V136" s="52" t="s">
        <v>147</v>
      </c>
      <c r="W136" s="52" t="s">
        <v>148</v>
      </c>
      <c r="X136" s="71">
        <v>990</v>
      </c>
      <c r="Y136" s="57">
        <f>SUM(V137:W137)</f>
        <v>0</v>
      </c>
      <c r="Z136" s="59">
        <f>SUM(V137:W137)*X136</f>
        <v>0</v>
      </c>
      <c r="AA136" s="59" t="e">
        <f>SUM(V137:W137)*#REF!</f>
        <v>#REF!</v>
      </c>
      <c r="AB136" s="61" t="s">
        <v>255</v>
      </c>
    </row>
    <row r="137" spans="1:28" ht="86.25" customHeight="1" thickBot="1" x14ac:dyDescent="0.25">
      <c r="A137" s="63"/>
      <c r="B137" s="65"/>
      <c r="C137" s="65"/>
      <c r="D137" s="67"/>
      <c r="E137" s="67"/>
      <c r="F137" s="67"/>
      <c r="G137" s="67"/>
      <c r="H137" s="70"/>
      <c r="I137" s="70"/>
      <c r="J137" s="70"/>
      <c r="K137" s="70"/>
      <c r="L137" s="53" t="s">
        <v>3</v>
      </c>
      <c r="M137" s="53" t="s">
        <v>3</v>
      </c>
      <c r="N137" s="53" t="s">
        <v>3</v>
      </c>
      <c r="O137" s="53" t="s">
        <v>3</v>
      </c>
      <c r="P137" s="53" t="s">
        <v>3</v>
      </c>
      <c r="Q137" s="53" t="s">
        <v>3</v>
      </c>
      <c r="R137" s="53" t="s">
        <v>3</v>
      </c>
      <c r="S137" s="53" t="s">
        <v>3</v>
      </c>
      <c r="T137" s="53" t="s">
        <v>3</v>
      </c>
      <c r="U137" s="53" t="s">
        <v>3</v>
      </c>
      <c r="V137" s="56" t="s">
        <v>53</v>
      </c>
      <c r="W137" s="53" t="s">
        <v>3</v>
      </c>
      <c r="X137" s="72"/>
      <c r="Y137" s="58"/>
      <c r="Z137" s="60"/>
      <c r="AA137" s="60"/>
      <c r="AB137" s="62"/>
    </row>
    <row r="138" spans="1:28" ht="15.75" customHeight="1" x14ac:dyDescent="0.2">
      <c r="A138" s="63" t="s">
        <v>3</v>
      </c>
      <c r="B138" s="64">
        <v>61</v>
      </c>
      <c r="C138" s="64">
        <v>35097</v>
      </c>
      <c r="D138" s="66" t="s">
        <v>256</v>
      </c>
      <c r="E138" s="68" t="s">
        <v>155</v>
      </c>
      <c r="F138" s="68" t="s">
        <v>3</v>
      </c>
      <c r="G138" s="68" t="s">
        <v>3</v>
      </c>
      <c r="H138" s="69" t="s">
        <v>246</v>
      </c>
      <c r="I138" s="69" t="s">
        <v>253</v>
      </c>
      <c r="J138" s="69" t="s">
        <v>254</v>
      </c>
      <c r="K138" s="69" t="s">
        <v>3</v>
      </c>
      <c r="L138" s="55" t="s">
        <v>3</v>
      </c>
      <c r="M138" s="55" t="s">
        <v>3</v>
      </c>
      <c r="N138" s="55" t="s">
        <v>3</v>
      </c>
      <c r="O138" s="55" t="s">
        <v>3</v>
      </c>
      <c r="P138" s="55" t="s">
        <v>3</v>
      </c>
      <c r="Q138" s="55" t="s">
        <v>3</v>
      </c>
      <c r="R138" s="55" t="s">
        <v>3</v>
      </c>
      <c r="S138" s="55" t="s">
        <v>3</v>
      </c>
      <c r="T138" s="55" t="s">
        <v>3</v>
      </c>
      <c r="U138" s="52" t="s">
        <v>146</v>
      </c>
      <c r="V138" s="52" t="s">
        <v>147</v>
      </c>
      <c r="W138" s="52" t="s">
        <v>148</v>
      </c>
      <c r="X138" s="71">
        <v>1400</v>
      </c>
      <c r="Y138" s="57">
        <f>SUM(U139:W139)</f>
        <v>0</v>
      </c>
      <c r="Z138" s="59">
        <f>SUM(U139:W139)*X138</f>
        <v>0</v>
      </c>
      <c r="AA138" s="59" t="e">
        <f>SUM(U139:W139)*#REF!</f>
        <v>#REF!</v>
      </c>
      <c r="AB138" s="61" t="s">
        <v>257</v>
      </c>
    </row>
    <row r="139" spans="1:28" ht="86.25" customHeight="1" thickBot="1" x14ac:dyDescent="0.25">
      <c r="A139" s="63"/>
      <c r="B139" s="65"/>
      <c r="C139" s="65"/>
      <c r="D139" s="67"/>
      <c r="E139" s="67"/>
      <c r="F139" s="67"/>
      <c r="G139" s="67"/>
      <c r="H139" s="70"/>
      <c r="I139" s="70"/>
      <c r="J139" s="70"/>
      <c r="K139" s="70"/>
      <c r="L139" s="53" t="s">
        <v>3</v>
      </c>
      <c r="M139" s="53" t="s">
        <v>3</v>
      </c>
      <c r="N139" s="53" t="s">
        <v>3</v>
      </c>
      <c r="O139" s="53" t="s">
        <v>3</v>
      </c>
      <c r="P139" s="53" t="s">
        <v>3</v>
      </c>
      <c r="Q139" s="53" t="s">
        <v>3</v>
      </c>
      <c r="R139" s="53" t="s">
        <v>3</v>
      </c>
      <c r="S139" s="53" t="s">
        <v>3</v>
      </c>
      <c r="T139" s="53" t="s">
        <v>3</v>
      </c>
      <c r="U139" s="56" t="s">
        <v>53</v>
      </c>
      <c r="V139" s="53" t="s">
        <v>3</v>
      </c>
      <c r="W139" s="53" t="s">
        <v>3</v>
      </c>
      <c r="X139" s="72"/>
      <c r="Y139" s="58"/>
      <c r="Z139" s="60"/>
      <c r="AA139" s="60"/>
      <c r="AB139" s="62"/>
    </row>
    <row r="140" spans="1:28" ht="15.75" customHeight="1" x14ac:dyDescent="0.2">
      <c r="A140" s="63" t="s">
        <v>3</v>
      </c>
      <c r="B140" s="64">
        <v>62</v>
      </c>
      <c r="C140" s="64">
        <v>35099</v>
      </c>
      <c r="D140" s="66" t="s">
        <v>258</v>
      </c>
      <c r="E140" s="68" t="s">
        <v>151</v>
      </c>
      <c r="F140" s="68" t="s">
        <v>3</v>
      </c>
      <c r="G140" s="68" t="s">
        <v>3</v>
      </c>
      <c r="H140" s="69" t="s">
        <v>246</v>
      </c>
      <c r="I140" s="69" t="s">
        <v>253</v>
      </c>
      <c r="J140" s="69" t="s">
        <v>254</v>
      </c>
      <c r="K140" s="69" t="s">
        <v>3</v>
      </c>
      <c r="L140" s="55" t="s">
        <v>3</v>
      </c>
      <c r="M140" s="55" t="s">
        <v>3</v>
      </c>
      <c r="N140" s="55" t="s">
        <v>3</v>
      </c>
      <c r="O140" s="55" t="s">
        <v>3</v>
      </c>
      <c r="P140" s="55" t="s">
        <v>3</v>
      </c>
      <c r="Q140" s="55" t="s">
        <v>3</v>
      </c>
      <c r="R140" s="55" t="s">
        <v>3</v>
      </c>
      <c r="S140" s="55" t="s">
        <v>3</v>
      </c>
      <c r="T140" s="55" t="s">
        <v>3</v>
      </c>
      <c r="U140" s="52" t="s">
        <v>146</v>
      </c>
      <c r="V140" s="52" t="s">
        <v>147</v>
      </c>
      <c r="W140" s="52" t="s">
        <v>148</v>
      </c>
      <c r="X140" s="71">
        <v>1190</v>
      </c>
      <c r="Y140" s="57">
        <f>SUM(U141:W141)</f>
        <v>0</v>
      </c>
      <c r="Z140" s="59">
        <f>SUM(U141:W141)*X140</f>
        <v>0</v>
      </c>
      <c r="AA140" s="59" t="e">
        <f>SUM(U141:W141)*#REF!</f>
        <v>#REF!</v>
      </c>
      <c r="AB140" s="61" t="s">
        <v>259</v>
      </c>
    </row>
    <row r="141" spans="1:28" ht="86.25" customHeight="1" thickBot="1" x14ac:dyDescent="0.25">
      <c r="A141" s="63"/>
      <c r="B141" s="65"/>
      <c r="C141" s="65"/>
      <c r="D141" s="67"/>
      <c r="E141" s="67"/>
      <c r="F141" s="67"/>
      <c r="G141" s="67"/>
      <c r="H141" s="70"/>
      <c r="I141" s="70"/>
      <c r="J141" s="70"/>
      <c r="K141" s="70"/>
      <c r="L141" s="53" t="s">
        <v>3</v>
      </c>
      <c r="M141" s="53" t="s">
        <v>3</v>
      </c>
      <c r="N141" s="53" t="s">
        <v>3</v>
      </c>
      <c r="O141" s="53" t="s">
        <v>3</v>
      </c>
      <c r="P141" s="53" t="s">
        <v>3</v>
      </c>
      <c r="Q141" s="53" t="s">
        <v>3</v>
      </c>
      <c r="R141" s="53" t="s">
        <v>3</v>
      </c>
      <c r="S141" s="53" t="s">
        <v>3</v>
      </c>
      <c r="T141" s="53" t="s">
        <v>3</v>
      </c>
      <c r="U141" s="56" t="s">
        <v>53</v>
      </c>
      <c r="V141" s="56" t="s">
        <v>53</v>
      </c>
      <c r="W141" s="56" t="s">
        <v>53</v>
      </c>
      <c r="X141" s="72"/>
      <c r="Y141" s="58"/>
      <c r="Z141" s="60"/>
      <c r="AA141" s="60"/>
      <c r="AB141" s="62"/>
    </row>
    <row r="142" spans="1:28" ht="15.75" customHeight="1" x14ac:dyDescent="0.2">
      <c r="A142" s="63" t="s">
        <v>3</v>
      </c>
      <c r="B142" s="64">
        <v>63</v>
      </c>
      <c r="C142" s="64">
        <v>35100</v>
      </c>
      <c r="D142" s="66" t="s">
        <v>260</v>
      </c>
      <c r="E142" s="68" t="s">
        <v>261</v>
      </c>
      <c r="F142" s="68" t="s">
        <v>3</v>
      </c>
      <c r="G142" s="68" t="s">
        <v>3</v>
      </c>
      <c r="H142" s="69" t="s">
        <v>246</v>
      </c>
      <c r="I142" s="69" t="s">
        <v>253</v>
      </c>
      <c r="J142" s="69" t="s">
        <v>262</v>
      </c>
      <c r="K142" s="69" t="s">
        <v>3</v>
      </c>
      <c r="L142" s="52" t="s">
        <v>263</v>
      </c>
      <c r="M142" s="55" t="s">
        <v>3</v>
      </c>
      <c r="N142" s="55" t="s">
        <v>3</v>
      </c>
      <c r="O142" s="55" t="s">
        <v>3</v>
      </c>
      <c r="P142" s="55" t="s">
        <v>3</v>
      </c>
      <c r="Q142" s="55" t="s">
        <v>3</v>
      </c>
      <c r="R142" s="55" t="s">
        <v>3</v>
      </c>
      <c r="S142" s="55" t="s">
        <v>3</v>
      </c>
      <c r="T142" s="55" t="s">
        <v>3</v>
      </c>
      <c r="U142" s="55" t="s">
        <v>3</v>
      </c>
      <c r="V142" s="55" t="s">
        <v>3</v>
      </c>
      <c r="W142" s="55" t="s">
        <v>3</v>
      </c>
      <c r="X142" s="71">
        <v>1490</v>
      </c>
      <c r="Y142" s="57">
        <f>SUM(L143:W143)</f>
        <v>0</v>
      </c>
      <c r="Z142" s="59">
        <f>SUM(L143:W143)*X142</f>
        <v>0</v>
      </c>
      <c r="AA142" s="59" t="e">
        <f>SUM(L143:W143)*#REF!</f>
        <v>#REF!</v>
      </c>
      <c r="AB142" s="61" t="s">
        <v>264</v>
      </c>
    </row>
    <row r="143" spans="1:28" ht="86.25" customHeight="1" thickBot="1" x14ac:dyDescent="0.25">
      <c r="A143" s="63"/>
      <c r="B143" s="65"/>
      <c r="C143" s="65"/>
      <c r="D143" s="67"/>
      <c r="E143" s="67"/>
      <c r="F143" s="67"/>
      <c r="G143" s="67"/>
      <c r="H143" s="70"/>
      <c r="I143" s="70"/>
      <c r="J143" s="70"/>
      <c r="K143" s="70"/>
      <c r="L143" s="56" t="s">
        <v>53</v>
      </c>
      <c r="M143" s="53" t="s">
        <v>3</v>
      </c>
      <c r="N143" s="53" t="s">
        <v>3</v>
      </c>
      <c r="O143" s="53" t="s">
        <v>3</v>
      </c>
      <c r="P143" s="53" t="s">
        <v>3</v>
      </c>
      <c r="Q143" s="53" t="s">
        <v>3</v>
      </c>
      <c r="R143" s="53" t="s">
        <v>3</v>
      </c>
      <c r="S143" s="53" t="s">
        <v>3</v>
      </c>
      <c r="T143" s="53" t="s">
        <v>3</v>
      </c>
      <c r="U143" s="53" t="s">
        <v>3</v>
      </c>
      <c r="V143" s="53" t="s">
        <v>3</v>
      </c>
      <c r="W143" s="53" t="s">
        <v>3</v>
      </c>
      <c r="X143" s="72"/>
      <c r="Y143" s="58"/>
      <c r="Z143" s="60"/>
      <c r="AA143" s="60"/>
      <c r="AB143" s="62"/>
    </row>
    <row r="144" spans="1:28" s="20" customFormat="1" ht="13.5" thickBot="1" x14ac:dyDescent="0.25">
      <c r="A144" s="45" t="s">
        <v>3</v>
      </c>
      <c r="B144" s="51" t="s">
        <v>265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39"/>
      <c r="T144" s="41"/>
      <c r="U144" s="41"/>
      <c r="V144" s="41"/>
      <c r="W144" s="41"/>
      <c r="X144" s="41"/>
      <c r="Y144" s="41"/>
      <c r="Z144" s="41"/>
      <c r="AA144" s="41"/>
      <c r="AB144" s="42"/>
    </row>
    <row r="145" spans="1:28" ht="15.75" customHeight="1" x14ac:dyDescent="0.2">
      <c r="A145" s="63" t="s">
        <v>3</v>
      </c>
      <c r="B145" s="64">
        <v>64</v>
      </c>
      <c r="C145" s="64">
        <v>27961</v>
      </c>
      <c r="D145" s="66" t="s">
        <v>266</v>
      </c>
      <c r="E145" s="68" t="s">
        <v>267</v>
      </c>
      <c r="F145" s="68" t="s">
        <v>3</v>
      </c>
      <c r="G145" s="68" t="s">
        <v>98</v>
      </c>
      <c r="H145" s="69" t="s">
        <v>268</v>
      </c>
      <c r="I145" s="69" t="s">
        <v>269</v>
      </c>
      <c r="J145" s="69" t="s">
        <v>270</v>
      </c>
      <c r="K145" s="69" t="s">
        <v>3</v>
      </c>
      <c r="L145" s="52" t="s">
        <v>263</v>
      </c>
      <c r="M145" s="55" t="s">
        <v>3</v>
      </c>
      <c r="N145" s="55" t="s">
        <v>3</v>
      </c>
      <c r="O145" s="55" t="s">
        <v>3</v>
      </c>
      <c r="P145" s="55" t="s">
        <v>3</v>
      </c>
      <c r="Q145" s="55" t="s">
        <v>3</v>
      </c>
      <c r="R145" s="55" t="s">
        <v>3</v>
      </c>
      <c r="S145" s="55" t="s">
        <v>3</v>
      </c>
      <c r="T145" s="55" t="s">
        <v>3</v>
      </c>
      <c r="U145" s="55" t="s">
        <v>3</v>
      </c>
      <c r="V145" s="55" t="s">
        <v>3</v>
      </c>
      <c r="W145" s="55" t="s">
        <v>3</v>
      </c>
      <c r="X145" s="71">
        <v>150</v>
      </c>
      <c r="Y145" s="57">
        <f>SUM(L146:W146)</f>
        <v>0</v>
      </c>
      <c r="Z145" s="59">
        <f>SUM(L146:W146)*X145</f>
        <v>0</v>
      </c>
      <c r="AA145" s="59" t="e">
        <f>SUM(L146:W146)*#REF!</f>
        <v>#REF!</v>
      </c>
      <c r="AB145" s="61" t="s">
        <v>271</v>
      </c>
    </row>
    <row r="146" spans="1:28" ht="86.25" customHeight="1" thickBot="1" x14ac:dyDescent="0.25">
      <c r="A146" s="63"/>
      <c r="B146" s="65"/>
      <c r="C146" s="65"/>
      <c r="D146" s="67"/>
      <c r="E146" s="67"/>
      <c r="F146" s="67"/>
      <c r="G146" s="67"/>
      <c r="H146" s="70"/>
      <c r="I146" s="70"/>
      <c r="J146" s="70"/>
      <c r="K146" s="70"/>
      <c r="L146" s="56" t="s">
        <v>53</v>
      </c>
      <c r="M146" s="53" t="s">
        <v>3</v>
      </c>
      <c r="N146" s="53" t="s">
        <v>3</v>
      </c>
      <c r="O146" s="53" t="s">
        <v>3</v>
      </c>
      <c r="P146" s="53" t="s">
        <v>3</v>
      </c>
      <c r="Q146" s="53" t="s">
        <v>3</v>
      </c>
      <c r="R146" s="53" t="s">
        <v>3</v>
      </c>
      <c r="S146" s="53" t="s">
        <v>3</v>
      </c>
      <c r="T146" s="53" t="s">
        <v>3</v>
      </c>
      <c r="U146" s="53" t="s">
        <v>3</v>
      </c>
      <c r="V146" s="53" t="s">
        <v>3</v>
      </c>
      <c r="W146" s="53" t="s">
        <v>3</v>
      </c>
      <c r="X146" s="72"/>
      <c r="Y146" s="58"/>
      <c r="Z146" s="60"/>
      <c r="AA146" s="60"/>
      <c r="AB146" s="62"/>
    </row>
    <row r="147" spans="1:28" ht="15.75" customHeight="1" x14ac:dyDescent="0.2">
      <c r="A147" s="63" t="s">
        <v>3</v>
      </c>
      <c r="B147" s="64">
        <v>65</v>
      </c>
      <c r="C147" s="64">
        <v>27962</v>
      </c>
      <c r="D147" s="66" t="s">
        <v>272</v>
      </c>
      <c r="E147" s="68" t="s">
        <v>267</v>
      </c>
      <c r="F147" s="68" t="s">
        <v>3</v>
      </c>
      <c r="G147" s="68" t="s">
        <v>273</v>
      </c>
      <c r="H147" s="69" t="s">
        <v>268</v>
      </c>
      <c r="I147" s="69" t="s">
        <v>269</v>
      </c>
      <c r="J147" s="69" t="s">
        <v>270</v>
      </c>
      <c r="K147" s="69" t="s">
        <v>3</v>
      </c>
      <c r="L147" s="52" t="s">
        <v>263</v>
      </c>
      <c r="M147" s="55" t="s">
        <v>3</v>
      </c>
      <c r="N147" s="55" t="s">
        <v>3</v>
      </c>
      <c r="O147" s="55" t="s">
        <v>3</v>
      </c>
      <c r="P147" s="55" t="s">
        <v>3</v>
      </c>
      <c r="Q147" s="55" t="s">
        <v>3</v>
      </c>
      <c r="R147" s="55" t="s">
        <v>3</v>
      </c>
      <c r="S147" s="55" t="s">
        <v>3</v>
      </c>
      <c r="T147" s="55" t="s">
        <v>3</v>
      </c>
      <c r="U147" s="55" t="s">
        <v>3</v>
      </c>
      <c r="V147" s="55" t="s">
        <v>3</v>
      </c>
      <c r="W147" s="55" t="s">
        <v>3</v>
      </c>
      <c r="X147" s="71">
        <v>150</v>
      </c>
      <c r="Y147" s="57">
        <f>SUM(L148:W148)</f>
        <v>0</v>
      </c>
      <c r="Z147" s="59">
        <f>SUM(L148:W148)*X147</f>
        <v>0</v>
      </c>
      <c r="AA147" s="59" t="e">
        <f>SUM(L148:W148)*#REF!</f>
        <v>#REF!</v>
      </c>
      <c r="AB147" s="61" t="s">
        <v>271</v>
      </c>
    </row>
    <row r="148" spans="1:28" ht="86.25" customHeight="1" thickBot="1" x14ac:dyDescent="0.25">
      <c r="A148" s="63"/>
      <c r="B148" s="65"/>
      <c r="C148" s="65"/>
      <c r="D148" s="67"/>
      <c r="E148" s="67"/>
      <c r="F148" s="67"/>
      <c r="G148" s="67"/>
      <c r="H148" s="70"/>
      <c r="I148" s="70"/>
      <c r="J148" s="70"/>
      <c r="K148" s="70"/>
      <c r="L148" s="56" t="s">
        <v>53</v>
      </c>
      <c r="M148" s="53" t="s">
        <v>3</v>
      </c>
      <c r="N148" s="53" t="s">
        <v>3</v>
      </c>
      <c r="O148" s="53" t="s">
        <v>3</v>
      </c>
      <c r="P148" s="53" t="s">
        <v>3</v>
      </c>
      <c r="Q148" s="53" t="s">
        <v>3</v>
      </c>
      <c r="R148" s="53" t="s">
        <v>3</v>
      </c>
      <c r="S148" s="53" t="s">
        <v>3</v>
      </c>
      <c r="T148" s="53" t="s">
        <v>3</v>
      </c>
      <c r="U148" s="53" t="s">
        <v>3</v>
      </c>
      <c r="V148" s="53" t="s">
        <v>3</v>
      </c>
      <c r="W148" s="53" t="s">
        <v>3</v>
      </c>
      <c r="X148" s="72"/>
      <c r="Y148" s="58"/>
      <c r="Z148" s="60"/>
      <c r="AA148" s="60"/>
      <c r="AB148" s="62"/>
    </row>
    <row r="149" spans="1:28" ht="15.75" customHeight="1" x14ac:dyDescent="0.2">
      <c r="A149" s="63" t="s">
        <v>3</v>
      </c>
      <c r="B149" s="64">
        <v>66</v>
      </c>
      <c r="C149" s="64">
        <v>33674</v>
      </c>
      <c r="D149" s="66" t="s">
        <v>274</v>
      </c>
      <c r="E149" s="68" t="s">
        <v>43</v>
      </c>
      <c r="F149" s="68" t="s">
        <v>3</v>
      </c>
      <c r="G149" s="68" t="s">
        <v>56</v>
      </c>
      <c r="H149" s="69" t="s">
        <v>268</v>
      </c>
      <c r="I149" s="69" t="s">
        <v>275</v>
      </c>
      <c r="J149" s="69" t="s">
        <v>214</v>
      </c>
      <c r="K149" s="69" t="s">
        <v>3</v>
      </c>
      <c r="L149" s="55" t="s">
        <v>3</v>
      </c>
      <c r="M149" s="55" t="s">
        <v>3</v>
      </c>
      <c r="N149" s="55" t="s">
        <v>3</v>
      </c>
      <c r="O149" s="52" t="s">
        <v>48</v>
      </c>
      <c r="P149" s="52" t="s">
        <v>49</v>
      </c>
      <c r="Q149" s="52" t="s">
        <v>50</v>
      </c>
      <c r="R149" s="52" t="s">
        <v>51</v>
      </c>
      <c r="S149" s="55" t="s">
        <v>3</v>
      </c>
      <c r="T149" s="55" t="s">
        <v>3</v>
      </c>
      <c r="U149" s="55" t="s">
        <v>3</v>
      </c>
      <c r="V149" s="55" t="s">
        <v>3</v>
      </c>
      <c r="W149" s="55" t="s">
        <v>3</v>
      </c>
      <c r="X149" s="71">
        <v>890</v>
      </c>
      <c r="Y149" s="57">
        <f>SUM(O150:W150)</f>
        <v>0</v>
      </c>
      <c r="Z149" s="59">
        <f>SUM(O150:W150)*X149</f>
        <v>0</v>
      </c>
      <c r="AA149" s="59" t="e">
        <f>SUM(O150:W150)*#REF!</f>
        <v>#REF!</v>
      </c>
      <c r="AB149" s="61" t="s">
        <v>276</v>
      </c>
    </row>
    <row r="150" spans="1:28" ht="86.25" customHeight="1" thickBot="1" x14ac:dyDescent="0.25">
      <c r="A150" s="63"/>
      <c r="B150" s="65"/>
      <c r="C150" s="65"/>
      <c r="D150" s="67"/>
      <c r="E150" s="67"/>
      <c r="F150" s="67"/>
      <c r="G150" s="67"/>
      <c r="H150" s="70"/>
      <c r="I150" s="70"/>
      <c r="J150" s="70"/>
      <c r="K150" s="70"/>
      <c r="L150" s="53" t="s">
        <v>3</v>
      </c>
      <c r="M150" s="53" t="s">
        <v>3</v>
      </c>
      <c r="N150" s="53" t="s">
        <v>3</v>
      </c>
      <c r="O150" s="56" t="s">
        <v>53</v>
      </c>
      <c r="P150" s="53" t="s">
        <v>3</v>
      </c>
      <c r="Q150" s="53" t="s">
        <v>3</v>
      </c>
      <c r="R150" s="53" t="s">
        <v>3</v>
      </c>
      <c r="S150" s="53" t="s">
        <v>3</v>
      </c>
      <c r="T150" s="53" t="s">
        <v>3</v>
      </c>
      <c r="U150" s="53" t="s">
        <v>3</v>
      </c>
      <c r="V150" s="53" t="s">
        <v>3</v>
      </c>
      <c r="W150" s="53" t="s">
        <v>3</v>
      </c>
      <c r="X150" s="72"/>
      <c r="Y150" s="58"/>
      <c r="Z150" s="60"/>
      <c r="AA150" s="60"/>
      <c r="AB150" s="62"/>
    </row>
    <row r="151" spans="1:28" ht="15.75" customHeight="1" x14ac:dyDescent="0.2">
      <c r="A151" s="63" t="s">
        <v>3</v>
      </c>
      <c r="B151" s="64">
        <v>67</v>
      </c>
      <c r="C151" s="64">
        <v>27853</v>
      </c>
      <c r="D151" s="66" t="s">
        <v>277</v>
      </c>
      <c r="E151" s="68" t="s">
        <v>278</v>
      </c>
      <c r="F151" s="68" t="s">
        <v>3</v>
      </c>
      <c r="G151" s="68" t="s">
        <v>56</v>
      </c>
      <c r="H151" s="69" t="s">
        <v>268</v>
      </c>
      <c r="I151" s="69" t="s">
        <v>279</v>
      </c>
      <c r="J151" s="69" t="s">
        <v>214</v>
      </c>
      <c r="K151" s="69" t="s">
        <v>3</v>
      </c>
      <c r="L151" s="55" t="s">
        <v>3</v>
      </c>
      <c r="M151" s="55" t="s">
        <v>3</v>
      </c>
      <c r="N151" s="52" t="s">
        <v>58</v>
      </c>
      <c r="O151" s="52" t="s">
        <v>48</v>
      </c>
      <c r="P151" s="52" t="s">
        <v>49</v>
      </c>
      <c r="Q151" s="52" t="s">
        <v>50</v>
      </c>
      <c r="R151" s="52" t="s">
        <v>51</v>
      </c>
      <c r="S151" s="55" t="s">
        <v>3</v>
      </c>
      <c r="T151" s="55" t="s">
        <v>3</v>
      </c>
      <c r="U151" s="55" t="s">
        <v>3</v>
      </c>
      <c r="V151" s="55" t="s">
        <v>3</v>
      </c>
      <c r="W151" s="55" t="s">
        <v>3</v>
      </c>
      <c r="X151" s="71">
        <v>990</v>
      </c>
      <c r="Y151" s="57">
        <f>SUM(N152:W152)</f>
        <v>0</v>
      </c>
      <c r="Z151" s="59">
        <f>SUM(N152:W152)*X151</f>
        <v>0</v>
      </c>
      <c r="AA151" s="59" t="e">
        <f>SUM(N152:W152)*#REF!</f>
        <v>#REF!</v>
      </c>
      <c r="AB151" s="61" t="s">
        <v>280</v>
      </c>
    </row>
    <row r="152" spans="1:28" ht="86.25" customHeight="1" thickBot="1" x14ac:dyDescent="0.25">
      <c r="A152" s="63"/>
      <c r="B152" s="65"/>
      <c r="C152" s="65"/>
      <c r="D152" s="67"/>
      <c r="E152" s="67"/>
      <c r="F152" s="67"/>
      <c r="G152" s="67"/>
      <c r="H152" s="70"/>
      <c r="I152" s="70"/>
      <c r="J152" s="70"/>
      <c r="K152" s="70"/>
      <c r="L152" s="53" t="s">
        <v>3</v>
      </c>
      <c r="M152" s="53" t="s">
        <v>3</v>
      </c>
      <c r="N152" s="56" t="s">
        <v>53</v>
      </c>
      <c r="O152" s="56" t="s">
        <v>53</v>
      </c>
      <c r="P152" s="53" t="s">
        <v>3</v>
      </c>
      <c r="Q152" s="53" t="s">
        <v>3</v>
      </c>
      <c r="R152" s="53" t="s">
        <v>3</v>
      </c>
      <c r="S152" s="53" t="s">
        <v>3</v>
      </c>
      <c r="T152" s="53" t="s">
        <v>3</v>
      </c>
      <c r="U152" s="53" t="s">
        <v>3</v>
      </c>
      <c r="V152" s="53" t="s">
        <v>3</v>
      </c>
      <c r="W152" s="53" t="s">
        <v>3</v>
      </c>
      <c r="X152" s="72"/>
      <c r="Y152" s="58"/>
      <c r="Z152" s="60"/>
      <c r="AA152" s="60"/>
      <c r="AB152" s="62"/>
    </row>
    <row r="153" spans="1:28" s="20" customFormat="1" ht="13.5" thickBot="1" x14ac:dyDescent="0.25">
      <c r="A153" s="45" t="s">
        <v>3</v>
      </c>
      <c r="B153" s="51" t="s">
        <v>281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39"/>
      <c r="T153" s="41"/>
      <c r="U153" s="41"/>
      <c r="V153" s="41"/>
      <c r="W153" s="41"/>
      <c r="X153" s="41"/>
      <c r="Y153" s="41"/>
      <c r="Z153" s="41"/>
      <c r="AA153" s="41"/>
      <c r="AB153" s="42"/>
    </row>
    <row r="154" spans="1:28" ht="15.75" customHeight="1" x14ac:dyDescent="0.2">
      <c r="A154" s="63" t="s">
        <v>3</v>
      </c>
      <c r="B154" s="64">
        <v>68</v>
      </c>
      <c r="C154" s="64">
        <v>33706</v>
      </c>
      <c r="D154" s="66" t="s">
        <v>282</v>
      </c>
      <c r="E154" s="68" t="s">
        <v>283</v>
      </c>
      <c r="F154" s="68" t="s">
        <v>3</v>
      </c>
      <c r="G154" s="68" t="s">
        <v>56</v>
      </c>
      <c r="H154" s="69" t="s">
        <v>284</v>
      </c>
      <c r="I154" s="69" t="s">
        <v>285</v>
      </c>
      <c r="J154" s="69" t="s">
        <v>73</v>
      </c>
      <c r="K154" s="69" t="s">
        <v>3</v>
      </c>
      <c r="L154" s="55" t="s">
        <v>3</v>
      </c>
      <c r="M154" s="55" t="s">
        <v>3</v>
      </c>
      <c r="N154" s="55" t="s">
        <v>3</v>
      </c>
      <c r="O154" s="55" t="s">
        <v>3</v>
      </c>
      <c r="P154" s="55" t="s">
        <v>3</v>
      </c>
      <c r="Q154" s="52" t="s">
        <v>50</v>
      </c>
      <c r="R154" s="52" t="s">
        <v>51</v>
      </c>
      <c r="S154" s="52" t="s">
        <v>62</v>
      </c>
      <c r="T154" s="55" t="s">
        <v>3</v>
      </c>
      <c r="U154" s="55" t="s">
        <v>3</v>
      </c>
      <c r="V154" s="55" t="s">
        <v>3</v>
      </c>
      <c r="W154" s="55" t="s">
        <v>3</v>
      </c>
      <c r="X154" s="71">
        <v>990</v>
      </c>
      <c r="Y154" s="57">
        <f>SUM(Q155:W155)</f>
        <v>0</v>
      </c>
      <c r="Z154" s="59">
        <f>SUM(Q155:W155)*X154</f>
        <v>0</v>
      </c>
      <c r="AA154" s="59" t="e">
        <f>SUM(Q155:W155)*#REF!</f>
        <v>#REF!</v>
      </c>
      <c r="AB154" s="61" t="s">
        <v>286</v>
      </c>
    </row>
    <row r="155" spans="1:28" ht="86.25" customHeight="1" thickBot="1" x14ac:dyDescent="0.25">
      <c r="A155" s="63"/>
      <c r="B155" s="65"/>
      <c r="C155" s="65"/>
      <c r="D155" s="67"/>
      <c r="E155" s="67"/>
      <c r="F155" s="67"/>
      <c r="G155" s="67"/>
      <c r="H155" s="70"/>
      <c r="I155" s="70"/>
      <c r="J155" s="70"/>
      <c r="K155" s="70"/>
      <c r="L155" s="53" t="s">
        <v>3</v>
      </c>
      <c r="M155" s="53" t="s">
        <v>3</v>
      </c>
      <c r="N155" s="53" t="s">
        <v>3</v>
      </c>
      <c r="O155" s="53" t="s">
        <v>3</v>
      </c>
      <c r="P155" s="53" t="s">
        <v>3</v>
      </c>
      <c r="Q155" s="56" t="s">
        <v>53</v>
      </c>
      <c r="R155" s="53" t="s">
        <v>3</v>
      </c>
      <c r="S155" s="53" t="s">
        <v>3</v>
      </c>
      <c r="T155" s="53" t="s">
        <v>3</v>
      </c>
      <c r="U155" s="53" t="s">
        <v>3</v>
      </c>
      <c r="V155" s="53" t="s">
        <v>3</v>
      </c>
      <c r="W155" s="53" t="s">
        <v>3</v>
      </c>
      <c r="X155" s="72"/>
      <c r="Y155" s="58"/>
      <c r="Z155" s="60"/>
      <c r="AA155" s="60"/>
      <c r="AB155" s="62"/>
    </row>
    <row r="156" spans="1:28" ht="15.75" customHeight="1" x14ac:dyDescent="0.2">
      <c r="A156" s="63" t="s">
        <v>3</v>
      </c>
      <c r="B156" s="64">
        <v>69</v>
      </c>
      <c r="C156" s="64">
        <v>31521</v>
      </c>
      <c r="D156" s="66" t="s">
        <v>287</v>
      </c>
      <c r="E156" s="68" t="s">
        <v>288</v>
      </c>
      <c r="F156" s="68" t="s">
        <v>3</v>
      </c>
      <c r="G156" s="68" t="s">
        <v>56</v>
      </c>
      <c r="H156" s="69" t="s">
        <v>284</v>
      </c>
      <c r="I156" s="69" t="s">
        <v>289</v>
      </c>
      <c r="J156" s="69" t="s">
        <v>290</v>
      </c>
      <c r="K156" s="69" t="s">
        <v>3</v>
      </c>
      <c r="L156" s="55" t="s">
        <v>3</v>
      </c>
      <c r="M156" s="55" t="s">
        <v>3</v>
      </c>
      <c r="N156" s="55" t="s">
        <v>3</v>
      </c>
      <c r="O156" s="52" t="s">
        <v>48</v>
      </c>
      <c r="P156" s="52" t="s">
        <v>49</v>
      </c>
      <c r="Q156" s="52" t="s">
        <v>50</v>
      </c>
      <c r="R156" s="52" t="s">
        <v>51</v>
      </c>
      <c r="S156" s="55" t="s">
        <v>3</v>
      </c>
      <c r="T156" s="55" t="s">
        <v>3</v>
      </c>
      <c r="U156" s="55" t="s">
        <v>3</v>
      </c>
      <c r="V156" s="55" t="s">
        <v>3</v>
      </c>
      <c r="W156" s="55" t="s">
        <v>3</v>
      </c>
      <c r="X156" s="71">
        <v>990</v>
      </c>
      <c r="Y156" s="57">
        <f>SUM(O157:W157)</f>
        <v>0</v>
      </c>
      <c r="Z156" s="59">
        <f>SUM(O157:W157)*X156</f>
        <v>0</v>
      </c>
      <c r="AA156" s="59" t="e">
        <f>SUM(O157:W157)*#REF!</f>
        <v>#REF!</v>
      </c>
      <c r="AB156" s="61" t="s">
        <v>291</v>
      </c>
    </row>
    <row r="157" spans="1:28" ht="86.25" customHeight="1" thickBot="1" x14ac:dyDescent="0.25">
      <c r="A157" s="63"/>
      <c r="B157" s="65"/>
      <c r="C157" s="65"/>
      <c r="D157" s="67"/>
      <c r="E157" s="67"/>
      <c r="F157" s="67"/>
      <c r="G157" s="67"/>
      <c r="H157" s="70"/>
      <c r="I157" s="70"/>
      <c r="J157" s="70"/>
      <c r="K157" s="70"/>
      <c r="L157" s="53" t="s">
        <v>3</v>
      </c>
      <c r="M157" s="53" t="s">
        <v>3</v>
      </c>
      <c r="N157" s="53" t="s">
        <v>3</v>
      </c>
      <c r="O157" s="56" t="s">
        <v>53</v>
      </c>
      <c r="P157" s="56" t="s">
        <v>53</v>
      </c>
      <c r="Q157" s="53" t="s">
        <v>3</v>
      </c>
      <c r="R157" s="53" t="s">
        <v>3</v>
      </c>
      <c r="S157" s="53" t="s">
        <v>3</v>
      </c>
      <c r="T157" s="53" t="s">
        <v>3</v>
      </c>
      <c r="U157" s="53" t="s">
        <v>3</v>
      </c>
      <c r="V157" s="53" t="s">
        <v>3</v>
      </c>
      <c r="W157" s="53" t="s">
        <v>3</v>
      </c>
      <c r="X157" s="72"/>
      <c r="Y157" s="58"/>
      <c r="Z157" s="60"/>
      <c r="AA157" s="60"/>
      <c r="AB157" s="62"/>
    </row>
    <row r="158" spans="1:28" ht="15.75" customHeight="1" x14ac:dyDescent="0.2">
      <c r="A158" s="63" t="s">
        <v>3</v>
      </c>
      <c r="B158" s="64">
        <v>70</v>
      </c>
      <c r="C158" s="64">
        <v>31522</v>
      </c>
      <c r="D158" s="66" t="s">
        <v>292</v>
      </c>
      <c r="E158" s="68" t="s">
        <v>283</v>
      </c>
      <c r="F158" s="68" t="s">
        <v>3</v>
      </c>
      <c r="G158" s="68" t="s">
        <v>56</v>
      </c>
      <c r="H158" s="69" t="s">
        <v>284</v>
      </c>
      <c r="I158" s="69" t="s">
        <v>289</v>
      </c>
      <c r="J158" s="69" t="s">
        <v>73</v>
      </c>
      <c r="K158" s="69" t="s">
        <v>3</v>
      </c>
      <c r="L158" s="55" t="s">
        <v>3</v>
      </c>
      <c r="M158" s="55" t="s">
        <v>3</v>
      </c>
      <c r="N158" s="52" t="s">
        <v>58</v>
      </c>
      <c r="O158" s="52" t="s">
        <v>48</v>
      </c>
      <c r="P158" s="52" t="s">
        <v>49</v>
      </c>
      <c r="Q158" s="52" t="s">
        <v>50</v>
      </c>
      <c r="R158" s="52" t="s">
        <v>51</v>
      </c>
      <c r="S158" s="55" t="s">
        <v>3</v>
      </c>
      <c r="T158" s="55" t="s">
        <v>3</v>
      </c>
      <c r="U158" s="55" t="s">
        <v>3</v>
      </c>
      <c r="V158" s="55" t="s">
        <v>3</v>
      </c>
      <c r="W158" s="55" t="s">
        <v>3</v>
      </c>
      <c r="X158" s="71">
        <v>850</v>
      </c>
      <c r="Y158" s="57">
        <f>SUM(N159:W159)</f>
        <v>0</v>
      </c>
      <c r="Z158" s="59">
        <f>SUM(N159:W159)*X158</f>
        <v>0</v>
      </c>
      <c r="AA158" s="59" t="e">
        <f>SUM(N159:W159)*#REF!</f>
        <v>#REF!</v>
      </c>
      <c r="AB158" s="61" t="s">
        <v>293</v>
      </c>
    </row>
    <row r="159" spans="1:28" ht="86.25" customHeight="1" thickBot="1" x14ac:dyDescent="0.25">
      <c r="A159" s="63"/>
      <c r="B159" s="65"/>
      <c r="C159" s="65"/>
      <c r="D159" s="67"/>
      <c r="E159" s="67"/>
      <c r="F159" s="67"/>
      <c r="G159" s="67"/>
      <c r="H159" s="70"/>
      <c r="I159" s="70"/>
      <c r="J159" s="70"/>
      <c r="K159" s="70"/>
      <c r="L159" s="53" t="s">
        <v>3</v>
      </c>
      <c r="M159" s="53" t="s">
        <v>3</v>
      </c>
      <c r="N159" s="56" t="s">
        <v>53</v>
      </c>
      <c r="O159" s="53" t="s">
        <v>3</v>
      </c>
      <c r="P159" s="56" t="s">
        <v>53</v>
      </c>
      <c r="Q159" s="53" t="s">
        <v>3</v>
      </c>
      <c r="R159" s="53" t="s">
        <v>3</v>
      </c>
      <c r="S159" s="53" t="s">
        <v>3</v>
      </c>
      <c r="T159" s="53" t="s">
        <v>3</v>
      </c>
      <c r="U159" s="53" t="s">
        <v>3</v>
      </c>
      <c r="V159" s="53" t="s">
        <v>3</v>
      </c>
      <c r="W159" s="53" t="s">
        <v>3</v>
      </c>
      <c r="X159" s="72"/>
      <c r="Y159" s="58"/>
      <c r="Z159" s="60"/>
      <c r="AA159" s="60"/>
      <c r="AB159" s="62"/>
    </row>
    <row r="160" spans="1:28" ht="15.75" customHeight="1" x14ac:dyDescent="0.2">
      <c r="A160" s="63" t="s">
        <v>3</v>
      </c>
      <c r="B160" s="64">
        <v>71</v>
      </c>
      <c r="C160" s="64">
        <v>31607</v>
      </c>
      <c r="D160" s="66" t="s">
        <v>294</v>
      </c>
      <c r="E160" s="68" t="s">
        <v>283</v>
      </c>
      <c r="F160" s="68" t="s">
        <v>3</v>
      </c>
      <c r="G160" s="68" t="s">
        <v>56</v>
      </c>
      <c r="H160" s="69" t="s">
        <v>284</v>
      </c>
      <c r="I160" s="69" t="s">
        <v>295</v>
      </c>
      <c r="J160" s="69" t="s">
        <v>175</v>
      </c>
      <c r="K160" s="69" t="s">
        <v>3</v>
      </c>
      <c r="L160" s="55" t="s">
        <v>3</v>
      </c>
      <c r="M160" s="55" t="s">
        <v>3</v>
      </c>
      <c r="N160" s="55" t="s">
        <v>3</v>
      </c>
      <c r="O160" s="52" t="s">
        <v>48</v>
      </c>
      <c r="P160" s="52" t="s">
        <v>49</v>
      </c>
      <c r="Q160" s="52" t="s">
        <v>50</v>
      </c>
      <c r="R160" s="52" t="s">
        <v>51</v>
      </c>
      <c r="S160" s="55" t="s">
        <v>3</v>
      </c>
      <c r="T160" s="55" t="s">
        <v>3</v>
      </c>
      <c r="U160" s="55" t="s">
        <v>3</v>
      </c>
      <c r="V160" s="55" t="s">
        <v>3</v>
      </c>
      <c r="W160" s="55" t="s">
        <v>3</v>
      </c>
      <c r="X160" s="71">
        <v>990</v>
      </c>
      <c r="Y160" s="57">
        <f>SUM(O161:W161)</f>
        <v>0</v>
      </c>
      <c r="Z160" s="59">
        <f>SUM(O161:W161)*X160</f>
        <v>0</v>
      </c>
      <c r="AA160" s="59" t="e">
        <f>SUM(O161:W161)*#REF!</f>
        <v>#REF!</v>
      </c>
      <c r="AB160" s="61" t="s">
        <v>296</v>
      </c>
    </row>
    <row r="161" spans="1:28" ht="86.25" customHeight="1" thickBot="1" x14ac:dyDescent="0.25">
      <c r="A161" s="63"/>
      <c r="B161" s="65"/>
      <c r="C161" s="65"/>
      <c r="D161" s="67"/>
      <c r="E161" s="67"/>
      <c r="F161" s="67"/>
      <c r="G161" s="67"/>
      <c r="H161" s="70"/>
      <c r="I161" s="70"/>
      <c r="J161" s="70"/>
      <c r="K161" s="70"/>
      <c r="L161" s="53" t="s">
        <v>3</v>
      </c>
      <c r="M161" s="53" t="s">
        <v>3</v>
      </c>
      <c r="N161" s="53" t="s">
        <v>3</v>
      </c>
      <c r="O161" s="56" t="s">
        <v>53</v>
      </c>
      <c r="P161" s="53" t="s">
        <v>3</v>
      </c>
      <c r="Q161" s="53" t="s">
        <v>3</v>
      </c>
      <c r="R161" s="53" t="s">
        <v>3</v>
      </c>
      <c r="S161" s="53" t="s">
        <v>3</v>
      </c>
      <c r="T161" s="53" t="s">
        <v>3</v>
      </c>
      <c r="U161" s="53" t="s">
        <v>3</v>
      </c>
      <c r="V161" s="53" t="s">
        <v>3</v>
      </c>
      <c r="W161" s="53" t="s">
        <v>3</v>
      </c>
      <c r="X161" s="72"/>
      <c r="Y161" s="58"/>
      <c r="Z161" s="60"/>
      <c r="AA161" s="60"/>
      <c r="AB161" s="62"/>
    </row>
    <row r="162" spans="1:28" ht="15.75" customHeight="1" x14ac:dyDescent="0.2">
      <c r="A162" s="63" t="s">
        <v>3</v>
      </c>
      <c r="B162" s="64">
        <v>72</v>
      </c>
      <c r="C162" s="64">
        <v>33790</v>
      </c>
      <c r="D162" s="66" t="s">
        <v>297</v>
      </c>
      <c r="E162" s="68" t="s">
        <v>283</v>
      </c>
      <c r="F162" s="68" t="s">
        <v>3</v>
      </c>
      <c r="G162" s="68" t="s">
        <v>56</v>
      </c>
      <c r="H162" s="69" t="s">
        <v>284</v>
      </c>
      <c r="I162" s="69" t="s">
        <v>298</v>
      </c>
      <c r="J162" s="69" t="s">
        <v>73</v>
      </c>
      <c r="K162" s="69" t="s">
        <v>3</v>
      </c>
      <c r="L162" s="55" t="s">
        <v>3</v>
      </c>
      <c r="M162" s="55" t="s">
        <v>3</v>
      </c>
      <c r="N162" s="55" t="s">
        <v>3</v>
      </c>
      <c r="O162" s="55" t="s">
        <v>3</v>
      </c>
      <c r="P162" s="52" t="s">
        <v>49</v>
      </c>
      <c r="Q162" s="52" t="s">
        <v>50</v>
      </c>
      <c r="R162" s="52" t="s">
        <v>51</v>
      </c>
      <c r="S162" s="52" t="s">
        <v>62</v>
      </c>
      <c r="T162" s="55" t="s">
        <v>3</v>
      </c>
      <c r="U162" s="55" t="s">
        <v>3</v>
      </c>
      <c r="V162" s="55" t="s">
        <v>3</v>
      </c>
      <c r="W162" s="55" t="s">
        <v>3</v>
      </c>
      <c r="X162" s="71">
        <v>1100</v>
      </c>
      <c r="Y162" s="57">
        <f>SUM(P163:W163)</f>
        <v>0</v>
      </c>
      <c r="Z162" s="59">
        <f>SUM(P163:W163)*X162</f>
        <v>0</v>
      </c>
      <c r="AA162" s="59" t="e">
        <f>SUM(P163:W163)*#REF!</f>
        <v>#REF!</v>
      </c>
      <c r="AB162" s="61" t="s">
        <v>299</v>
      </c>
    </row>
    <row r="163" spans="1:28" ht="86.25" customHeight="1" thickBot="1" x14ac:dyDescent="0.25">
      <c r="A163" s="63"/>
      <c r="B163" s="65"/>
      <c r="C163" s="65"/>
      <c r="D163" s="67"/>
      <c r="E163" s="67"/>
      <c r="F163" s="67"/>
      <c r="G163" s="67"/>
      <c r="H163" s="70"/>
      <c r="I163" s="70"/>
      <c r="J163" s="70"/>
      <c r="K163" s="70"/>
      <c r="L163" s="53" t="s">
        <v>3</v>
      </c>
      <c r="M163" s="53" t="s">
        <v>3</v>
      </c>
      <c r="N163" s="53" t="s">
        <v>3</v>
      </c>
      <c r="O163" s="53" t="s">
        <v>3</v>
      </c>
      <c r="P163" s="56" t="s">
        <v>53</v>
      </c>
      <c r="Q163" s="53" t="s">
        <v>3</v>
      </c>
      <c r="R163" s="53" t="s">
        <v>3</v>
      </c>
      <c r="S163" s="53" t="s">
        <v>3</v>
      </c>
      <c r="T163" s="53" t="s">
        <v>3</v>
      </c>
      <c r="U163" s="53" t="s">
        <v>3</v>
      </c>
      <c r="V163" s="53" t="s">
        <v>3</v>
      </c>
      <c r="W163" s="53" t="s">
        <v>3</v>
      </c>
      <c r="X163" s="72"/>
      <c r="Y163" s="58"/>
      <c r="Z163" s="60"/>
      <c r="AA163" s="60"/>
      <c r="AB163" s="62"/>
    </row>
    <row r="164" spans="1:28" s="21" customFormat="1" ht="26.45" customHeight="1" x14ac:dyDescent="0.2">
      <c r="A164" s="16"/>
      <c r="B164" s="16"/>
      <c r="C164" s="16"/>
      <c r="D164" s="16"/>
      <c r="E164" s="16"/>
      <c r="F164" s="16"/>
      <c r="G164" s="16"/>
      <c r="H164" s="47"/>
      <c r="I164" s="47"/>
      <c r="J164" s="47"/>
      <c r="K164" s="47"/>
      <c r="L164" s="16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9">
        <f>SUM(Y14:Y163)</f>
        <v>0</v>
      </c>
      <c r="Z164" s="50">
        <f>SUM(Z14:Z163)</f>
        <v>0</v>
      </c>
      <c r="AA164" s="50" t="e">
        <f>SUM(AA14:AA163)</f>
        <v>#REF!</v>
      </c>
      <c r="AB164" s="47"/>
    </row>
  </sheetData>
  <mergeCells count="1156">
    <mergeCell ref="AB14:AB15"/>
    <mergeCell ref="A14:A15"/>
    <mergeCell ref="B14:B15"/>
    <mergeCell ref="C14:C15"/>
    <mergeCell ref="D14:D15"/>
    <mergeCell ref="AA14:AA15"/>
    <mergeCell ref="F14:F15"/>
    <mergeCell ref="K14:K15"/>
    <mergeCell ref="Z14:Z15"/>
    <mergeCell ref="X14:X15"/>
    <mergeCell ref="Y14:Y15"/>
    <mergeCell ref="K16:K17"/>
    <mergeCell ref="X16:X17"/>
    <mergeCell ref="Y16:Y17"/>
    <mergeCell ref="Z16:Z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H1:W1"/>
    <mergeCell ref="H2:W2"/>
    <mergeCell ref="H3:W3"/>
    <mergeCell ref="L11:W11"/>
    <mergeCell ref="E14:E15"/>
    <mergeCell ref="J14:J15"/>
    <mergeCell ref="G14:G15"/>
    <mergeCell ref="H14:H15"/>
    <mergeCell ref="I14:I15"/>
    <mergeCell ref="Z18:Z19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X20:X21"/>
    <mergeCell ref="AA16:AA17"/>
    <mergeCell ref="AB16:AB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X18:X19"/>
    <mergeCell ref="Y18:Y19"/>
    <mergeCell ref="AA22:AA23"/>
    <mergeCell ref="AB22:AB23"/>
    <mergeCell ref="Y20:Y21"/>
    <mergeCell ref="Z20:Z21"/>
    <mergeCell ref="AA20:AA21"/>
    <mergeCell ref="AB20:AB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X22:X23"/>
    <mergeCell ref="K24:K25"/>
    <mergeCell ref="X24:X25"/>
    <mergeCell ref="Y24:Y25"/>
    <mergeCell ref="Z24:Z25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Y22:Y23"/>
    <mergeCell ref="Z22:Z23"/>
    <mergeCell ref="Z26:Z27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X28:X29"/>
    <mergeCell ref="AA24:AA25"/>
    <mergeCell ref="AB24:AB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X26:X27"/>
    <mergeCell ref="Y26:Y27"/>
    <mergeCell ref="AA30:AA31"/>
    <mergeCell ref="AB30:AB31"/>
    <mergeCell ref="Y28:Y29"/>
    <mergeCell ref="Z28:Z29"/>
    <mergeCell ref="AA28:AA29"/>
    <mergeCell ref="AB28:AB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X30:X31"/>
    <mergeCell ref="K32:K33"/>
    <mergeCell ref="X32:X33"/>
    <mergeCell ref="Y32:Y33"/>
    <mergeCell ref="Z32:Z3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Y30:Y31"/>
    <mergeCell ref="Z30:Z31"/>
    <mergeCell ref="Z34:Z35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X36:X37"/>
    <mergeCell ref="AA32:AA33"/>
    <mergeCell ref="AB32:AB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X34:X35"/>
    <mergeCell ref="Y34:Y35"/>
    <mergeCell ref="AA38:AA39"/>
    <mergeCell ref="AB38:AB39"/>
    <mergeCell ref="Y36:Y37"/>
    <mergeCell ref="Z36:Z37"/>
    <mergeCell ref="AA36:AA37"/>
    <mergeCell ref="AB36:AB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X38:X39"/>
    <mergeCell ref="K40:K41"/>
    <mergeCell ref="X40:X41"/>
    <mergeCell ref="Y40:Y41"/>
    <mergeCell ref="Z40:Z41"/>
    <mergeCell ref="F40:F41"/>
    <mergeCell ref="G40:G41"/>
    <mergeCell ref="H40:H41"/>
    <mergeCell ref="I40:I41"/>
    <mergeCell ref="J40:J41"/>
    <mergeCell ref="A40:A41"/>
    <mergeCell ref="B40:B41"/>
    <mergeCell ref="C40:C41"/>
    <mergeCell ref="D40:D41"/>
    <mergeCell ref="E40:E41"/>
    <mergeCell ref="Y38:Y39"/>
    <mergeCell ref="Z38:Z39"/>
    <mergeCell ref="Z42:Z43"/>
    <mergeCell ref="AA42:AA43"/>
    <mergeCell ref="AB42:AB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X44:X45"/>
    <mergeCell ref="AA40:AA41"/>
    <mergeCell ref="AB40:AB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X42:X43"/>
    <mergeCell ref="Y42:Y43"/>
    <mergeCell ref="AA46:AA47"/>
    <mergeCell ref="AB46:AB47"/>
    <mergeCell ref="Y44:Y45"/>
    <mergeCell ref="Z44:Z45"/>
    <mergeCell ref="AA44:AA45"/>
    <mergeCell ref="AB44:AB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X46:X47"/>
    <mergeCell ref="K48:K49"/>
    <mergeCell ref="X48:X49"/>
    <mergeCell ref="Y48:Y49"/>
    <mergeCell ref="Z48:Z49"/>
    <mergeCell ref="F48:F49"/>
    <mergeCell ref="G48:G49"/>
    <mergeCell ref="H48:H49"/>
    <mergeCell ref="I48:I49"/>
    <mergeCell ref="J48:J49"/>
    <mergeCell ref="A48:A49"/>
    <mergeCell ref="B48:B49"/>
    <mergeCell ref="C48:C49"/>
    <mergeCell ref="D48:D49"/>
    <mergeCell ref="E48:E49"/>
    <mergeCell ref="Y46:Y47"/>
    <mergeCell ref="Z46:Z47"/>
    <mergeCell ref="Z50:Z51"/>
    <mergeCell ref="AA50:AA51"/>
    <mergeCell ref="AB50:AB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X52:X53"/>
    <mergeCell ref="AA48:AA49"/>
    <mergeCell ref="AB48:AB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X50:X51"/>
    <mergeCell ref="Y50:Y51"/>
    <mergeCell ref="AA54:AA55"/>
    <mergeCell ref="AB54:AB55"/>
    <mergeCell ref="Y52:Y53"/>
    <mergeCell ref="Z52:Z53"/>
    <mergeCell ref="AA52:AA53"/>
    <mergeCell ref="AB52:AB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X54:X55"/>
    <mergeCell ref="K56:K57"/>
    <mergeCell ref="X56:X57"/>
    <mergeCell ref="Y56:Y57"/>
    <mergeCell ref="Z56:Z57"/>
    <mergeCell ref="F56:F57"/>
    <mergeCell ref="G56:G57"/>
    <mergeCell ref="H56:H57"/>
    <mergeCell ref="I56:I57"/>
    <mergeCell ref="J56:J57"/>
    <mergeCell ref="A56:A57"/>
    <mergeCell ref="B56:B57"/>
    <mergeCell ref="C56:C57"/>
    <mergeCell ref="D56:D57"/>
    <mergeCell ref="E56:E57"/>
    <mergeCell ref="Y54:Y55"/>
    <mergeCell ref="Z54:Z55"/>
    <mergeCell ref="Z58:Z59"/>
    <mergeCell ref="AA58:AA59"/>
    <mergeCell ref="AB58:AB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X60:X61"/>
    <mergeCell ref="AA56:AA57"/>
    <mergeCell ref="AB56:AB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X58:X59"/>
    <mergeCell ref="Y58:Y59"/>
    <mergeCell ref="AA62:AA63"/>
    <mergeCell ref="AB62:AB63"/>
    <mergeCell ref="Y60:Y61"/>
    <mergeCell ref="Z60:Z61"/>
    <mergeCell ref="AA60:AA61"/>
    <mergeCell ref="AB60:AB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X62:X63"/>
    <mergeCell ref="K64:K65"/>
    <mergeCell ref="X64:X65"/>
    <mergeCell ref="Y64:Y65"/>
    <mergeCell ref="Z64:Z65"/>
    <mergeCell ref="F64:F65"/>
    <mergeCell ref="G64:G65"/>
    <mergeCell ref="H64:H65"/>
    <mergeCell ref="I64:I65"/>
    <mergeCell ref="J64:J65"/>
    <mergeCell ref="A64:A65"/>
    <mergeCell ref="B64:B65"/>
    <mergeCell ref="C64:C65"/>
    <mergeCell ref="D64:D65"/>
    <mergeCell ref="E64:E65"/>
    <mergeCell ref="Y62:Y63"/>
    <mergeCell ref="Z62:Z63"/>
    <mergeCell ref="Z66:Z67"/>
    <mergeCell ref="AA66:AA67"/>
    <mergeCell ref="AB66:AB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X68:X69"/>
    <mergeCell ref="AA64:AA65"/>
    <mergeCell ref="AB64:AB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X66:X67"/>
    <mergeCell ref="Y66:Y67"/>
    <mergeCell ref="AA70:AA71"/>
    <mergeCell ref="AB70:AB71"/>
    <mergeCell ref="Y68:Y69"/>
    <mergeCell ref="Z68:Z69"/>
    <mergeCell ref="AA68:AA69"/>
    <mergeCell ref="AB68:AB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X70:X71"/>
    <mergeCell ref="K72:K73"/>
    <mergeCell ref="X72:X73"/>
    <mergeCell ref="Y72:Y73"/>
    <mergeCell ref="Z72:Z73"/>
    <mergeCell ref="F72:F73"/>
    <mergeCell ref="G72:G73"/>
    <mergeCell ref="H72:H73"/>
    <mergeCell ref="I72:I73"/>
    <mergeCell ref="J72:J73"/>
    <mergeCell ref="A72:A73"/>
    <mergeCell ref="B72:B73"/>
    <mergeCell ref="C72:C73"/>
    <mergeCell ref="D72:D73"/>
    <mergeCell ref="E72:E73"/>
    <mergeCell ref="Y70:Y71"/>
    <mergeCell ref="Z70:Z71"/>
    <mergeCell ref="Z74:Z75"/>
    <mergeCell ref="AA74:AA75"/>
    <mergeCell ref="AB74:AB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X76:X77"/>
    <mergeCell ref="AA72:AA73"/>
    <mergeCell ref="AB72:AB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X74:X75"/>
    <mergeCell ref="Y74:Y75"/>
    <mergeCell ref="AA78:AA79"/>
    <mergeCell ref="AB78:AB79"/>
    <mergeCell ref="Y76:Y77"/>
    <mergeCell ref="Z76:Z77"/>
    <mergeCell ref="AA76:AA77"/>
    <mergeCell ref="AB76:AB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X78:X79"/>
    <mergeCell ref="K80:K81"/>
    <mergeCell ref="X80:X81"/>
    <mergeCell ref="Y80:Y81"/>
    <mergeCell ref="Z80:Z81"/>
    <mergeCell ref="F80:F81"/>
    <mergeCell ref="G80:G81"/>
    <mergeCell ref="H80:H81"/>
    <mergeCell ref="I80:I81"/>
    <mergeCell ref="J80:J81"/>
    <mergeCell ref="A80:A81"/>
    <mergeCell ref="B80:B81"/>
    <mergeCell ref="C80:C81"/>
    <mergeCell ref="D80:D81"/>
    <mergeCell ref="E80:E81"/>
    <mergeCell ref="Y78:Y79"/>
    <mergeCell ref="Z78:Z79"/>
    <mergeCell ref="Z82:Z83"/>
    <mergeCell ref="AA82:AA83"/>
    <mergeCell ref="AB82:AB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X84:X85"/>
    <mergeCell ref="AA80:AA81"/>
    <mergeCell ref="AB80:AB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X82:X83"/>
    <mergeCell ref="Y82:Y83"/>
    <mergeCell ref="AA87:AA88"/>
    <mergeCell ref="AB87:AB88"/>
    <mergeCell ref="Y84:Y85"/>
    <mergeCell ref="Z84:Z85"/>
    <mergeCell ref="AA84:AA85"/>
    <mergeCell ref="AB84:AB85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X87:X88"/>
    <mergeCell ref="K89:K90"/>
    <mergeCell ref="X89:X90"/>
    <mergeCell ref="Y89:Y90"/>
    <mergeCell ref="Z89:Z90"/>
    <mergeCell ref="F89:F90"/>
    <mergeCell ref="G89:G90"/>
    <mergeCell ref="H89:H90"/>
    <mergeCell ref="I89:I90"/>
    <mergeCell ref="J89:J90"/>
    <mergeCell ref="A89:A90"/>
    <mergeCell ref="B89:B90"/>
    <mergeCell ref="C89:C90"/>
    <mergeCell ref="D89:D90"/>
    <mergeCell ref="E89:E90"/>
    <mergeCell ref="Y87:Y88"/>
    <mergeCell ref="Z87:Z88"/>
    <mergeCell ref="Z91:Z92"/>
    <mergeCell ref="AA91:AA92"/>
    <mergeCell ref="AB91:AB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X93:X94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X91:X92"/>
    <mergeCell ref="Y91:Y92"/>
    <mergeCell ref="AA95:AA96"/>
    <mergeCell ref="AB95:AB96"/>
    <mergeCell ref="Y93:Y94"/>
    <mergeCell ref="Z93:Z94"/>
    <mergeCell ref="AA93:AA94"/>
    <mergeCell ref="AB93:AB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X95:X96"/>
    <mergeCell ref="K97:K98"/>
    <mergeCell ref="X97:X98"/>
    <mergeCell ref="Y97:Y98"/>
    <mergeCell ref="Z97:Z98"/>
    <mergeCell ref="F97:F98"/>
    <mergeCell ref="G97:G98"/>
    <mergeCell ref="H97:H98"/>
    <mergeCell ref="I97:I98"/>
    <mergeCell ref="J97:J98"/>
    <mergeCell ref="A97:A98"/>
    <mergeCell ref="B97:B98"/>
    <mergeCell ref="C97:C98"/>
    <mergeCell ref="D97:D98"/>
    <mergeCell ref="E97:E98"/>
    <mergeCell ref="Y95:Y96"/>
    <mergeCell ref="Z95:Z96"/>
    <mergeCell ref="Z99:Z100"/>
    <mergeCell ref="AA99:AA100"/>
    <mergeCell ref="AB99:AB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X101:X102"/>
    <mergeCell ref="AA97:AA98"/>
    <mergeCell ref="AB97:AB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X99:X100"/>
    <mergeCell ref="Y99:Y100"/>
    <mergeCell ref="AA103:AA104"/>
    <mergeCell ref="AB103:AB104"/>
    <mergeCell ref="Y101:Y102"/>
    <mergeCell ref="Z101:Z102"/>
    <mergeCell ref="AA101:AA102"/>
    <mergeCell ref="AB101:AB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X103:X104"/>
    <mergeCell ref="K105:K106"/>
    <mergeCell ref="X105:X106"/>
    <mergeCell ref="Y105:Y106"/>
    <mergeCell ref="Z105:Z106"/>
    <mergeCell ref="F105:F106"/>
    <mergeCell ref="G105:G106"/>
    <mergeCell ref="H105:H106"/>
    <mergeCell ref="I105:I106"/>
    <mergeCell ref="J105:J106"/>
    <mergeCell ref="A105:A106"/>
    <mergeCell ref="B105:B106"/>
    <mergeCell ref="C105:C106"/>
    <mergeCell ref="D105:D106"/>
    <mergeCell ref="E105:E106"/>
    <mergeCell ref="Y103:Y104"/>
    <mergeCell ref="Z103:Z104"/>
    <mergeCell ref="Z107:Z108"/>
    <mergeCell ref="AA107:AA108"/>
    <mergeCell ref="AB107:AB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X109:X110"/>
    <mergeCell ref="AA105:AA106"/>
    <mergeCell ref="AB105:AB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X107:X108"/>
    <mergeCell ref="Y107:Y108"/>
    <mergeCell ref="AA111:AA112"/>
    <mergeCell ref="AB111:AB112"/>
    <mergeCell ref="Y109:Y110"/>
    <mergeCell ref="Z109:Z110"/>
    <mergeCell ref="AA109:AA110"/>
    <mergeCell ref="AB109:AB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X111:X112"/>
    <mergeCell ref="K113:K114"/>
    <mergeCell ref="X113:X114"/>
    <mergeCell ref="Y113:Y114"/>
    <mergeCell ref="Z113:Z114"/>
    <mergeCell ref="F113:F114"/>
    <mergeCell ref="G113:G114"/>
    <mergeCell ref="H113:H114"/>
    <mergeCell ref="I113:I114"/>
    <mergeCell ref="J113:J114"/>
    <mergeCell ref="A113:A114"/>
    <mergeCell ref="B113:B114"/>
    <mergeCell ref="C113:C114"/>
    <mergeCell ref="D113:D114"/>
    <mergeCell ref="E113:E114"/>
    <mergeCell ref="Y111:Y112"/>
    <mergeCell ref="Z111:Z112"/>
    <mergeCell ref="Z115:Z116"/>
    <mergeCell ref="AA115:AA116"/>
    <mergeCell ref="AB115:AB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X117:X118"/>
    <mergeCell ref="AA113:AA114"/>
    <mergeCell ref="AB113:AB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X115:X116"/>
    <mergeCell ref="Y115:Y116"/>
    <mergeCell ref="AA120:AA121"/>
    <mergeCell ref="AB120:AB121"/>
    <mergeCell ref="Y117:Y118"/>
    <mergeCell ref="Z117:Z118"/>
    <mergeCell ref="AA117:AA118"/>
    <mergeCell ref="AB117:AB118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X120:X121"/>
    <mergeCell ref="K122:K123"/>
    <mergeCell ref="X122:X123"/>
    <mergeCell ref="Y122:Y123"/>
    <mergeCell ref="Z122:Z123"/>
    <mergeCell ref="F122:F123"/>
    <mergeCell ref="G122:G123"/>
    <mergeCell ref="H122:H123"/>
    <mergeCell ref="I122:I123"/>
    <mergeCell ref="J122:J123"/>
    <mergeCell ref="A122:A123"/>
    <mergeCell ref="B122:B123"/>
    <mergeCell ref="C122:C123"/>
    <mergeCell ref="D122:D123"/>
    <mergeCell ref="E122:E123"/>
    <mergeCell ref="Y120:Y121"/>
    <mergeCell ref="Z120:Z121"/>
    <mergeCell ref="Z124:Z125"/>
    <mergeCell ref="AA124:AA125"/>
    <mergeCell ref="AB124:AB125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X127:X128"/>
    <mergeCell ref="AA122:AA123"/>
    <mergeCell ref="AB122:AB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X124:X125"/>
    <mergeCell ref="Y124:Y125"/>
    <mergeCell ref="AA129:AA130"/>
    <mergeCell ref="AB129:AB130"/>
    <mergeCell ref="Y127:Y128"/>
    <mergeCell ref="Z127:Z128"/>
    <mergeCell ref="AA127:AA128"/>
    <mergeCell ref="AB127:AB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X129:X130"/>
    <mergeCell ref="K132:K133"/>
    <mergeCell ref="X132:X133"/>
    <mergeCell ref="Y132:Y133"/>
    <mergeCell ref="Z132:Z133"/>
    <mergeCell ref="F132:F133"/>
    <mergeCell ref="G132:G133"/>
    <mergeCell ref="H132:H133"/>
    <mergeCell ref="I132:I133"/>
    <mergeCell ref="J132:J133"/>
    <mergeCell ref="A132:A133"/>
    <mergeCell ref="B132:B133"/>
    <mergeCell ref="C132:C133"/>
    <mergeCell ref="D132:D133"/>
    <mergeCell ref="E132:E133"/>
    <mergeCell ref="Y129:Y130"/>
    <mergeCell ref="Z129:Z130"/>
    <mergeCell ref="Z134:Z135"/>
    <mergeCell ref="AA134:AA135"/>
    <mergeCell ref="AB134:AB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X136:X137"/>
    <mergeCell ref="AA132:AA133"/>
    <mergeCell ref="AB132:AB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X134:X135"/>
    <mergeCell ref="Y134:Y135"/>
    <mergeCell ref="AA138:AA139"/>
    <mergeCell ref="AB138:AB139"/>
    <mergeCell ref="Y136:Y137"/>
    <mergeCell ref="Z136:Z137"/>
    <mergeCell ref="AA136:AA137"/>
    <mergeCell ref="AB136:AB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X138:X139"/>
    <mergeCell ref="K140:K141"/>
    <mergeCell ref="X140:X141"/>
    <mergeCell ref="Y140:Y141"/>
    <mergeCell ref="Z140:Z141"/>
    <mergeCell ref="F140:F141"/>
    <mergeCell ref="G140:G141"/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Y138:Y139"/>
    <mergeCell ref="Z138:Z139"/>
    <mergeCell ref="Z142:Z143"/>
    <mergeCell ref="AA142:AA143"/>
    <mergeCell ref="AB142:AB14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X145:X146"/>
    <mergeCell ref="AA140:AA141"/>
    <mergeCell ref="AB140:AB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X142:X143"/>
    <mergeCell ref="Y142:Y143"/>
    <mergeCell ref="AA147:AA148"/>
    <mergeCell ref="AB147:AB148"/>
    <mergeCell ref="Y145:Y146"/>
    <mergeCell ref="Z145:Z146"/>
    <mergeCell ref="AA145:AA146"/>
    <mergeCell ref="AB145:AB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X147:X148"/>
    <mergeCell ref="K149:K150"/>
    <mergeCell ref="X149:X150"/>
    <mergeCell ref="Y149:Y150"/>
    <mergeCell ref="Z149:Z150"/>
    <mergeCell ref="F149:F150"/>
    <mergeCell ref="G149:G150"/>
    <mergeCell ref="H149:H150"/>
    <mergeCell ref="I149:I150"/>
    <mergeCell ref="J149:J150"/>
    <mergeCell ref="A149:A150"/>
    <mergeCell ref="B149:B150"/>
    <mergeCell ref="C149:C150"/>
    <mergeCell ref="D149:D150"/>
    <mergeCell ref="E149:E150"/>
    <mergeCell ref="Y147:Y148"/>
    <mergeCell ref="Z147:Z148"/>
    <mergeCell ref="Z151:Z152"/>
    <mergeCell ref="AA151:AA152"/>
    <mergeCell ref="AB151:AB152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X154:X155"/>
    <mergeCell ref="AA149:AA150"/>
    <mergeCell ref="AB149:AB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X151:X152"/>
    <mergeCell ref="Y151:Y152"/>
    <mergeCell ref="Y156:Y157"/>
    <mergeCell ref="Z156:Z157"/>
    <mergeCell ref="AA156:AA157"/>
    <mergeCell ref="AB156:AB157"/>
    <mergeCell ref="Y154:Y155"/>
    <mergeCell ref="Z154:Z155"/>
    <mergeCell ref="AA154:AA155"/>
    <mergeCell ref="AB154:AB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X156:X157"/>
    <mergeCell ref="AA158:AA159"/>
    <mergeCell ref="AB158:AB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X160:X161"/>
    <mergeCell ref="Y160:Y161"/>
    <mergeCell ref="K158:K159"/>
    <mergeCell ref="X158:X159"/>
    <mergeCell ref="Y158:Y159"/>
    <mergeCell ref="Z158:Z159"/>
    <mergeCell ref="F158:F159"/>
    <mergeCell ref="G158:G159"/>
    <mergeCell ref="H158:H159"/>
    <mergeCell ref="I158:I159"/>
    <mergeCell ref="J158:J159"/>
    <mergeCell ref="A158:A159"/>
    <mergeCell ref="B158:B159"/>
    <mergeCell ref="C158:C159"/>
    <mergeCell ref="D158:D159"/>
    <mergeCell ref="E158:E159"/>
    <mergeCell ref="Y162:Y163"/>
    <mergeCell ref="Z162:Z163"/>
    <mergeCell ref="AA162:AA163"/>
    <mergeCell ref="AB162:AB163"/>
    <mergeCell ref="Z160:Z161"/>
    <mergeCell ref="AA160:AA161"/>
    <mergeCell ref="AB160:AB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X162:X163"/>
  </mergeCells>
  <phoneticPr fontId="2" type="noConversion"/>
  <hyperlinks>
    <hyperlink ref="D14" r:id="rId1"/>
    <hyperlink ref="D16" r:id="rId2"/>
    <hyperlink ref="D18" r:id="rId3"/>
    <hyperlink ref="D20" r:id="rId4"/>
    <hyperlink ref="D22" r:id="rId5"/>
    <hyperlink ref="D24" r:id="rId6"/>
    <hyperlink ref="D26" r:id="rId7"/>
    <hyperlink ref="D28" r:id="rId8"/>
    <hyperlink ref="D30" r:id="rId9"/>
    <hyperlink ref="D32" r:id="rId10"/>
    <hyperlink ref="D34" r:id="rId11"/>
    <hyperlink ref="D36" r:id="rId12"/>
    <hyperlink ref="D38" r:id="rId13"/>
    <hyperlink ref="D40" r:id="rId14"/>
    <hyperlink ref="D42" r:id="rId15"/>
    <hyperlink ref="D44" r:id="rId16"/>
    <hyperlink ref="D46" r:id="rId17"/>
    <hyperlink ref="D48" r:id="rId18"/>
    <hyperlink ref="D50" r:id="rId19"/>
    <hyperlink ref="D52" r:id="rId20"/>
    <hyperlink ref="D54" r:id="rId21"/>
    <hyperlink ref="D56" r:id="rId22"/>
    <hyperlink ref="D58" r:id="rId23"/>
    <hyperlink ref="D60" r:id="rId24"/>
    <hyperlink ref="D62" r:id="rId25"/>
    <hyperlink ref="D64" r:id="rId26"/>
    <hyperlink ref="D66" r:id="rId27"/>
    <hyperlink ref="D68" r:id="rId28"/>
    <hyperlink ref="D70" r:id="rId29"/>
    <hyperlink ref="D72" r:id="rId30"/>
    <hyperlink ref="D74" r:id="rId31"/>
    <hyperlink ref="D76" r:id="rId32"/>
    <hyperlink ref="D78" r:id="rId33"/>
    <hyperlink ref="D80" r:id="rId34"/>
    <hyperlink ref="D82" r:id="rId35"/>
    <hyperlink ref="D84" r:id="rId36"/>
    <hyperlink ref="D87" r:id="rId37"/>
    <hyperlink ref="D89" r:id="rId38"/>
    <hyperlink ref="D91" r:id="rId39"/>
    <hyperlink ref="D93" r:id="rId40"/>
    <hyperlink ref="D95" r:id="rId41"/>
    <hyperlink ref="D97" r:id="rId42"/>
    <hyperlink ref="D99" r:id="rId43"/>
    <hyperlink ref="D101" r:id="rId44"/>
    <hyperlink ref="D103" r:id="rId45"/>
    <hyperlink ref="D105" r:id="rId46"/>
    <hyperlink ref="D107" r:id="rId47"/>
    <hyperlink ref="D109" r:id="rId48"/>
    <hyperlink ref="D111" r:id="rId49"/>
    <hyperlink ref="D113" r:id="rId50"/>
    <hyperlink ref="D115" r:id="rId51"/>
    <hyperlink ref="D117" r:id="rId52"/>
    <hyperlink ref="D120" r:id="rId53"/>
    <hyperlink ref="D122" r:id="rId54"/>
    <hyperlink ref="D124" r:id="rId55"/>
    <hyperlink ref="D127" r:id="rId56"/>
    <hyperlink ref="D129" r:id="rId57"/>
    <hyperlink ref="D132" r:id="rId58"/>
    <hyperlink ref="D134" r:id="rId59"/>
    <hyperlink ref="D136" r:id="rId60"/>
    <hyperlink ref="D138" r:id="rId61"/>
    <hyperlink ref="D140" r:id="rId62"/>
    <hyperlink ref="D142" r:id="rId63"/>
    <hyperlink ref="D145" r:id="rId64"/>
    <hyperlink ref="D147" r:id="rId65"/>
    <hyperlink ref="D149" r:id="rId66"/>
    <hyperlink ref="D151" r:id="rId67"/>
    <hyperlink ref="D154" r:id="rId68"/>
    <hyperlink ref="D156" r:id="rId69"/>
    <hyperlink ref="D158" r:id="rId70"/>
    <hyperlink ref="D160" r:id="rId71"/>
    <hyperlink ref="D162" r:id="rId72"/>
  </hyperlinks>
  <pageMargins left="0.75" right="0.75" top="1" bottom="1" header="0.5" footer="0.5"/>
  <pageSetup paperSize="9" orientation="portrait"/>
  <headerFooter alignWithMargins="0"/>
  <drawing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IniXP</dc:creator>
  <cp:lastModifiedBy>Мария</cp:lastModifiedBy>
  <cp:lastPrinted>2011-10-06T09:05:59Z</cp:lastPrinted>
  <dcterms:created xsi:type="dcterms:W3CDTF">2004-02-27T12:44:30Z</dcterms:created>
  <dcterms:modified xsi:type="dcterms:W3CDTF">2022-05-11T18:43:24Z</dcterms:modified>
</cp:coreProperties>
</file>