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heninao\Desktop\прайсы\"/>
    </mc:Choice>
  </mc:AlternateContent>
  <bookViews>
    <workbookView xWindow="0" yWindow="0" windowWidth="11400" windowHeight="5895"/>
  </bookViews>
  <sheets>
    <sheet name="Прайс лист" sheetId="1" r:id="rId1"/>
  </sheets>
  <calcPr calcId="162913" refMode="R1C1"/>
</workbook>
</file>

<file path=xl/calcChain.xml><?xml version="1.0" encoding="utf-8"?>
<calcChain xmlns="http://schemas.openxmlformats.org/spreadsheetml/2006/main">
  <c r="J65" i="1" l="1"/>
  <c r="H65" i="1"/>
  <c r="G65" i="1"/>
  <c r="J64" i="1"/>
  <c r="H64" i="1"/>
  <c r="G64" i="1"/>
  <c r="J63" i="1"/>
  <c r="H63" i="1"/>
  <c r="G63" i="1"/>
  <c r="J62" i="1"/>
  <c r="H62" i="1"/>
  <c r="G62" i="1"/>
  <c r="J61" i="1"/>
  <c r="H61" i="1"/>
  <c r="G61" i="1"/>
  <c r="J60" i="1"/>
  <c r="H60" i="1"/>
  <c r="G60" i="1"/>
  <c r="J59" i="1"/>
  <c r="H59" i="1"/>
  <c r="G59" i="1"/>
  <c r="J58" i="1"/>
  <c r="H58" i="1"/>
  <c r="G58" i="1"/>
  <c r="J57" i="1"/>
  <c r="H57" i="1"/>
  <c r="G57" i="1"/>
  <c r="J56" i="1"/>
  <c r="H56" i="1"/>
  <c r="G56" i="1"/>
  <c r="J55" i="1"/>
  <c r="H55" i="1"/>
  <c r="G55" i="1"/>
  <c r="J54" i="1"/>
  <c r="H54" i="1"/>
  <c r="G54" i="1"/>
  <c r="J53" i="1"/>
  <c r="H53" i="1"/>
  <c r="G53" i="1"/>
  <c r="J52" i="1"/>
  <c r="H52" i="1"/>
  <c r="G52" i="1"/>
  <c r="J51" i="1"/>
  <c r="H51" i="1"/>
  <c r="G51" i="1"/>
  <c r="J50" i="1"/>
  <c r="H50" i="1"/>
  <c r="G50" i="1"/>
  <c r="J49" i="1"/>
  <c r="H49" i="1"/>
  <c r="G49" i="1"/>
  <c r="J47" i="1"/>
  <c r="H47" i="1"/>
  <c r="G47" i="1"/>
  <c r="J46" i="1"/>
  <c r="H46" i="1"/>
  <c r="G46" i="1"/>
  <c r="J45" i="1"/>
  <c r="H45" i="1"/>
  <c r="G45" i="1"/>
  <c r="J44" i="1"/>
  <c r="H44" i="1"/>
  <c r="G44" i="1"/>
  <c r="J43" i="1"/>
  <c r="H43" i="1"/>
  <c r="G43" i="1"/>
  <c r="J42" i="1"/>
  <c r="H42" i="1"/>
  <c r="G42" i="1"/>
  <c r="J41" i="1"/>
  <c r="H41" i="1"/>
  <c r="G41" i="1"/>
  <c r="J40" i="1"/>
  <c r="H40" i="1"/>
  <c r="G40" i="1"/>
  <c r="J39" i="1"/>
  <c r="H39" i="1"/>
  <c r="G39" i="1"/>
  <c r="J38" i="1"/>
  <c r="H38" i="1"/>
  <c r="G38" i="1"/>
  <c r="J37" i="1"/>
  <c r="H37" i="1"/>
  <c r="G37" i="1"/>
  <c r="J36" i="1"/>
  <c r="H36" i="1"/>
  <c r="G36" i="1"/>
  <c r="J35" i="1"/>
  <c r="H35" i="1"/>
  <c r="G35" i="1"/>
  <c r="J34" i="1"/>
  <c r="H34" i="1"/>
  <c r="G34" i="1"/>
  <c r="J33" i="1"/>
  <c r="H33" i="1"/>
  <c r="G33" i="1"/>
  <c r="J32" i="1"/>
  <c r="H32" i="1"/>
  <c r="G32" i="1"/>
  <c r="J31" i="1"/>
  <c r="H31" i="1"/>
  <c r="G31" i="1"/>
  <c r="J30" i="1"/>
  <c r="H30" i="1"/>
  <c r="G30" i="1"/>
  <c r="J29" i="1"/>
  <c r="H29" i="1"/>
  <c r="G29" i="1"/>
  <c r="J28" i="1"/>
  <c r="H28" i="1"/>
  <c r="G28" i="1"/>
  <c r="J27" i="1"/>
  <c r="H27" i="1"/>
  <c r="G27" i="1"/>
  <c r="J26" i="1"/>
  <c r="H26" i="1"/>
  <c r="G26" i="1"/>
  <c r="J25" i="1"/>
  <c r="H25" i="1"/>
  <c r="G25" i="1"/>
  <c r="J24" i="1"/>
  <c r="H24" i="1"/>
  <c r="G24" i="1"/>
  <c r="J23" i="1"/>
  <c r="H23" i="1"/>
  <c r="G23" i="1"/>
  <c r="J22" i="1"/>
  <c r="H22" i="1"/>
  <c r="G22" i="1"/>
  <c r="J21" i="1"/>
  <c r="H21" i="1"/>
  <c r="G21" i="1"/>
  <c r="J20" i="1"/>
  <c r="H20" i="1"/>
  <c r="G20" i="1"/>
  <c r="J19" i="1"/>
  <c r="H19" i="1"/>
  <c r="G19" i="1"/>
  <c r="J18" i="1"/>
  <c r="H18" i="1"/>
  <c r="G18" i="1"/>
  <c r="J17" i="1"/>
  <c r="H17" i="1"/>
  <c r="G17" i="1"/>
  <c r="J16" i="1"/>
  <c r="H16" i="1"/>
  <c r="G16" i="1"/>
  <c r="J15" i="1"/>
  <c r="H15" i="1"/>
  <c r="G15" i="1"/>
  <c r="J14" i="1"/>
  <c r="H14" i="1"/>
  <c r="G14" i="1"/>
  <c r="J13" i="1"/>
  <c r="H13" i="1"/>
  <c r="G13" i="1"/>
  <c r="J12" i="1"/>
  <c r="H12" i="1"/>
  <c r="G12" i="1"/>
  <c r="J11" i="1"/>
  <c r="H11" i="1"/>
  <c r="G11" i="1"/>
  <c r="J10" i="1"/>
  <c r="H10" i="1"/>
  <c r="G10" i="1"/>
  <c r="E3" i="1" l="1"/>
</calcChain>
</file>

<file path=xl/sharedStrings.xml><?xml version="1.0" encoding="utf-8"?>
<sst xmlns="http://schemas.openxmlformats.org/spreadsheetml/2006/main" count="514" uniqueCount="191">
  <si>
    <t>СКИДКА, %</t>
  </si>
  <si>
    <t>ПРАЙС-ЛИСТ ОТ 04.09.2023г.</t>
  </si>
  <si>
    <t>СУММА ЗАКАЗА, руб.</t>
  </si>
  <si>
    <t>Вид ассортимента</t>
  </si>
  <si>
    <t>Пол</t>
  </si>
  <si>
    <t>Код</t>
  </si>
  <si>
    <t>Номенклатура</t>
  </si>
  <si>
    <t>Описание изделия</t>
  </si>
  <si>
    <t>Артикул</t>
  </si>
  <si>
    <t>Фото</t>
  </si>
  <si>
    <t>Цена</t>
  </si>
  <si>
    <t>Скидка, %</t>
  </si>
  <si>
    <t>Цена заказа, руб.</t>
  </si>
  <si>
    <t>Заказ, шт.</t>
  </si>
  <si>
    <t>Сумма заказа, руб.</t>
  </si>
  <si>
    <t>Комментарии по наличию</t>
  </si>
  <si>
    <t>Ссылка на сайт</t>
  </si>
  <si>
    <t>РРЦ, руб.</t>
  </si>
  <si>
    <t>Номенклатура.Дата старта отгрузок</t>
  </si>
  <si>
    <t>Номенклатура.Статус ассортимента</t>
  </si>
  <si>
    <t>Остаток1 сорт</t>
  </si>
  <si>
    <t>Остаток НЗП</t>
  </si>
  <si>
    <t>Остаток ОТКи УП</t>
  </si>
  <si>
    <t>Автоматическая скидка</t>
  </si>
  <si>
    <t>1. Текущий ассортимент</t>
  </si>
  <si>
    <t>Женский</t>
  </si>
  <si>
    <t>УТ000046867</t>
  </si>
  <si>
    <t>Перчатки</t>
  </si>
  <si>
    <t>Женские перчатки «Автоледи» выполнены из натуральной кожи и имеют гладкую фактуру. Эту модель отличает идеальная посадка на руке и стильный дизайн. Элегантные перчатки с декоративным полукруглым вырезом на манжете будут незаменимым аксессуаром для завершения вашего образа. Отличительная особенность: декоративный полукруглый вырез на манжете. Подкладка: без подклада.  Сезонность: демисезон. Размер: 6,5. Упаковка: подарочная коробка.</t>
  </si>
  <si>
    <t>WP.A/6,5/3/б-п.ореховый</t>
  </si>
  <si>
    <t>В наличии &gt; 5</t>
  </si>
  <si>
    <t>01.08.2021</t>
  </si>
  <si>
    <t>Снято с производства</t>
  </si>
  <si>
    <t>Нет</t>
  </si>
  <si>
    <t>УТ000046879</t>
  </si>
  <si>
    <t>Женские перчатки «Автоледи» выполнены из натуральной кожи и имеют гладкую фактуру. Эту модель отличает идеальная посадка на руке и стильный дизайн. Элегантные перчатки с полукруглым вырезом на манжете будут незаменимым аксессуаром для завершения вашего образа. Специальное покрытие (touch screen) для работы с гаджетами, не снимая перчаток. Отличительная особенность: полукруглый вырез на манжете. Подкладка: без подклада. Сезонность: демисезон. Размер: 6,5. Упаковка: подарочная коробка.</t>
  </si>
  <si>
    <t>WP.A/6,5/3/б-п.хаки</t>
  </si>
  <si>
    <t>УТ000046869</t>
  </si>
  <si>
    <t>Женские перчатки «Автоледи» выполнены из натуральной кожи и имеют гладкую фактуру. Эту модель отличает идеальная посадка на руке и стильный дизайн. Элегантные перчатки с декоративным полукруглым вырезом на манжете будут незаменимым аксессуаром для завершения вашего образа. Отличительная особенность: декоративный полукруглый вырез на манжете. Подкладка: без подклада.  Сезонность: демисезон. Размер: 7,5. Упаковка: подарочная коробка.</t>
  </si>
  <si>
    <t>WP.A/7,5/3/б-п.ореховый</t>
  </si>
  <si>
    <t>УТ000046881</t>
  </si>
  <si>
    <t>Женские перчатки «Автоледи» выполнены из натуральной кожи и имеют гладкую фактуру. Эту модель отличает идеальная посадка на руке и стильный дизайн. Элегантные перчатки с полукруглым вырезом на манжете будут незаменимым аксессуаром для завершения вашего образа. Специальное покрытие (touch screen) для работы с гаджетами, не снимая перчаток. Отличительная особенность: полукруглый вырез на манжете. Подкладка: без подклада. Сезонность: демисезон. Размер: 7,5. Упаковка: подарочная коробка.</t>
  </si>
  <si>
    <t>WP.A/7,5/3/б-п.хаки</t>
  </si>
  <si>
    <t>УТ000046868</t>
  </si>
  <si>
    <t>Женские перчатки «Автоледи» выполнены из натуральной кожи и имеют гладкую фактуру. Эту модель отличает идеальная посадка на руке и стильный дизайн. Элегантные перчатки с декоративным полукруглым вырезом на манжете будут незаменимым аксессуаром для завершения вашего образа. Отличительная особенность: декоративный полукруглый вырез на манжете. Подкладка: без подклада.  Сезонность: демисезон. Размер: 7. Упаковка: подарочная коробка.</t>
  </si>
  <si>
    <t>WP.A/7/3/б-п.ореховый</t>
  </si>
  <si>
    <t>УТ000046880</t>
  </si>
  <si>
    <t>Женские перчатки «Автоледи» выполнены из натуральной кожи и имеют гладкую фактуру. Эту модель отличает идеальная посадка на руке и стильный дизайн. Элегантные перчатки с полукруглым вырезом на манжете будут незаменимым аксессуаром для завершения вашего образа. Специальное покрытие (touch screen) для работы с гаджетами, не снимая перчаток. Отличительная особенность: полукруглый вырез на манжете. Подкладка: без подклада. Сезонность: демисезон. Размер: 7. Упаковка: подарочная коробка.</t>
  </si>
  <si>
    <t>WP.A/7/3/б-п.хаки</t>
  </si>
  <si>
    <t>Стильные женские удлиненные перчатки выполнены из натуральной кожи гладкой фактуры. Незаменимый аксессуар для создания неповторимого образа городской модницы.Отличительная особенность:  эластичная резинка на запястье и дополнительная фиксация манжеты на пуговицу обеспечивают идеальную посадку по руке.Подкладка: 85% шерсть/15% кашемир. Длина изделия*: 51,2 см. Ширина изделия*: 8,8 см. Длина манжеты*: высокая, от нижней точки большого пальца до края перчаток -  31,5 см. Сезонность: демисезон, зима.Упаковка: пакет.*Числовые параметры соответствуют размеру 7. Габариты изделия для других размеров приведены в Таблице соответствия размеров.</t>
  </si>
  <si>
    <t>WP.L/6,5/1/шерсть.коричневый</t>
  </si>
  <si>
    <t>В наличии &lt; 5</t>
  </si>
  <si>
    <t>01.01.2015</t>
  </si>
  <si>
    <t>Стильные женские удлиненные перчатки выполнены из натуральной кожи и имеют гладкую фактуру. Эти элегантные перчатки являются незаменимым аксессуаром для создания неповторимого образа городской девушки, а эластичная резинка на запястье и дополнительная фиксация манжеты на пуговицу обеспечат идеальную посадку по руке. Подкладка: 85% шерсть/15% кашемир. Длина изделия*: 51,2 см. Ширина изделия*: 8,8 см. Длина манжеты*: высокая, от нижней точки большого пальца до края перчаток -  31,5 см. Сезонность: демисезон, зима.Упаковка: пакет.¶ ¶*Числовые параметры соответствуют размеру 7. Габариты изделия для других размеров приведены в Таблице соответствия размеров.¶</t>
  </si>
  <si>
    <t>WP.L/6,5/1/шерсть.шоколадный</t>
  </si>
  <si>
    <t>01.10.2017</t>
  </si>
  <si>
    <t>УТ000016495</t>
  </si>
  <si>
    <t>Классические женские удлиненные перчатки выполнены из натуральной кожи и имеют гладкую фактуру. Эти элегантные перчатки являются незаменимым аксессуаром для создания неповторимого образа городской девушки. Специальное покрытие (touch screen) для работы с гаджетами, не снимая перчаток. Подкладка: 80% шерсть/20% кашемир. Длина изделия*: 48 см. Ширина изделия*: 9 см. Длина манжеты*: высокая, от нижней точки большого пальца до края перчаток -  30 см. Сезонность: демисезон, зима. Упаковка: прозрачный пакет. *Числовые параметры соответствуют размеру 7. Габариты изделия для других размеров приведены в Таблице соответствия размеров.</t>
  </si>
  <si>
    <t>WP.L/6,5/3/шерсть.черный</t>
  </si>
  <si>
    <t>01.08.2019</t>
  </si>
  <si>
    <t>УТ000047712</t>
  </si>
  <si>
    <t>Классические женские удлиненные перчатки выполнены из натуральной кожи и имеют гладкую фактуру. Эти элегантные перчатки являются незаменимым аксессуаром для создания неповторимого образа городской девушки. Специальное покрытие (touch screen) для работы с гаджетами, не снимая перчаток. Подкладка: 80% шерсть/20% кашемир.  Сезонность: демисезон, зима. Размер: 6,5. Упаковка: прозрачный пакет.</t>
  </si>
  <si>
    <t>WP.L/6,5/4/шерсть.черный</t>
  </si>
  <si>
    <t>01.09.2021</t>
  </si>
  <si>
    <t>УТ000016500</t>
  </si>
  <si>
    <t>WP.L/7,5/3/шерсть.черный</t>
  </si>
  <si>
    <t>УТ000047714</t>
  </si>
  <si>
    <t>Классические женские удлиненные перчатки выполнены из натуральной кожи и имеют гладкую фактуру. Эти элегантные перчатки являются незаменимым аксессуаром для создания неповторимого образа городской девушки. Специальное покрытие (touch screen) для работы с гаджетами, не снимая перчаток. Подкладка: 80% шерсть/20% кашемир.  Сезонность: демисезон, зима. Размер: 7,5. Упаковка: прозрачный пакет.</t>
  </si>
  <si>
    <t>WP.L/7,5/4/шерсть.черный</t>
  </si>
  <si>
    <t>WP.L/7/1/шерсть.шоколадный</t>
  </si>
  <si>
    <t>УТ000016497</t>
  </si>
  <si>
    <t>WP.L/7/3/шерсть.черный</t>
  </si>
  <si>
    <t>УТ000047713</t>
  </si>
  <si>
    <t>Классические женские удлиненные перчатки выполнены из натуральной кожи и имеют гладкую фактуру. Эти элегантные перчатки являются незаменимым аксессуаром для создания неповторимого образа городской девушки. Специальное покрытие (touch screen) для работы с гаджетами, не снимая перчаток. Подкладка: 80% шерсть/20% кашемир.  Сезонность: демисезон, зима. Размер: 7. Упаковка: прозрачный пакет.</t>
  </si>
  <si>
    <t>WP.L/7/4/шерсть.черный</t>
  </si>
  <si>
    <t>УТ000046843</t>
  </si>
  <si>
    <t>Стильные женские перчатки средней длины с подкладом из шерсти и кашемира выполнены из натуральной кожи и имеют гладкую фактуру. Перчатки являются практичным и незаменимым аксессуаром для прохладного времени года. Аккуратная простежка по нижней границе перчаток подчеркивает ваш элегантный и модный образ. Специальное покрытие (touch screen) для работы с гаджетами, не снимая перчаток. Подкладка: 80% шерсть/20% кашемир. Сезонность: демисезон, зима. Размер: 6,5. Упаковка: подарочная коробка.</t>
  </si>
  <si>
    <t>WP.M/6,5/1/шерсть.ореховый</t>
  </si>
  <si>
    <t>УТ000046831</t>
  </si>
  <si>
    <t>WP.M/6,5/1/шерсть.хаки</t>
  </si>
  <si>
    <t>Стильные женские перчатки средней длины с подкладом из шерсти и кашемира выполнены из натуральной кожи и имеют гладкую фактуру. Перчатки являются практичным и незаменимым аксессуаром для прохладного времени года. Аккуратная простежка по нижней границе перчаток подчеркивает ваш элегантный и модный образ. Специальное покрытие (touch screen) для работы с гаджетами, не снимая перчаток. Подкладка: 80% шерсть/20% кашемир.  Длина изделия*: 28 см. Ширина изделия*: 9 см. Длина манжеты*: средняя, от нижней точки большого пальца до края перчаток -  9 см. Сезонность: демисезон, зима. Упаковка: подарочная коробка. *Числовые параметры соответствуют размеру 7. Габариты изделия для других размеров приведены в Таблице соответствия размеров.</t>
  </si>
  <si>
    <t>WP.M/6,5/1/шерсть.черный</t>
  </si>
  <si>
    <t>Текущий ассортимент</t>
  </si>
  <si>
    <t>Стильные женские перчатки средней длины выполнены посредством элегантного комбинирования тонкой кожи ягненка и замши. Перчатки с подкладом из шерсти и кашемира являются практичным и незаменимым аксессуаром для прохладного времени года. Специальное покрытие (touch screen) для работы с гаджетами, не снимая перчаток. Подкладка: 80% шерсть/20% кашемир.   Длина изделия*: 27 см. Ширина изделия*: 9 см. Длина манжеты*: средняя, от нижней точки большого пальца до края перчаток -  8,5 см. Сезонность: демисезон,зима. Упаковка: подарочная коробка. *Числовые параметры соответствуют размеру 7. Габариты изделия для других размеров приведены в Таблице соответствия размеров.</t>
  </si>
  <si>
    <t>WP.M/6,5/2/шерсть.черный</t>
  </si>
  <si>
    <t>01.09.2015</t>
  </si>
  <si>
    <t>УТ000046845</t>
  </si>
  <si>
    <t>Стильные женские перчатки средней длины с подкладом из шерсти и кашемира выполнены из натуральной кожи и имеют гладкую фактуру. Перчатки являются практичным и незаменимым аксессуаром для прохладного времени года. Аккуратная простежка по нижней границе перчаток подчеркивает ваш элегантный и модный образ. Специальное покрытие (touch screen) для работы с гаджетами, не снимая перчаток. Подкладка: 80% шерсть/20% кашемир. Сезонность: демисезон, зима. Размер: 7,5. Упаковка: подарочная коробка.</t>
  </si>
  <si>
    <t>WP.M/7,5/1/шерсть.ореховый</t>
  </si>
  <si>
    <t>WP.M/7,5/1/шерсть.черный</t>
  </si>
  <si>
    <t>WP.M/7,5/2/шерсть.черный</t>
  </si>
  <si>
    <t>В ближайшее время ожидаем поступление</t>
  </si>
  <si>
    <t>УТ000046844</t>
  </si>
  <si>
    <t>Стильные женские перчатки средней длины с подкладом из шерсти и кашемира выполнены из натуральной кожи и имеют гладкую фактуру. Перчатки являются практичным и незаменимым аксессуаром для прохладного времени года. Аккуратная простежка по нижней границе перчаток подчеркивает ваш элегантный и модный образ. Специальное покрытие (touch screen) для работы с гаджетами, не снимая перчаток. Подкладка: 80% шерсть/20% кашемир. Сезонность: демисезон, зима. Размер: 7. Упаковка: подарочная коробка.</t>
  </si>
  <si>
    <t>WP.M/7/1/шерсть.ореховый</t>
  </si>
  <si>
    <t>УТ000046832</t>
  </si>
  <si>
    <t>WP.M/7/1/шерсть.хаки</t>
  </si>
  <si>
    <t>WP.M/7/1/шерсть.черный</t>
  </si>
  <si>
    <t>WP.M/7/2/шерсть.черный</t>
  </si>
  <si>
    <t>УТ000076166</t>
  </si>
  <si>
    <t>Стильные женские перчатки средней длины с подкладом из шерсти и кашемира выполнены из натуральной кожи и имеют гладкую фактуру. Перчатки являются практичным и незаменимым аксессуаром для прохладного времени года. Аккуратная простежка по нижней границе перчаток подчеркивает ваш элегантный и модный образ. Специальное покрытие (touch screen) для работы с гаджетами, не снимая перчаток. Подкладка: 80% шерсть/20% кашемир.  Длина изделия*: 28 см. Ширина изделия*: 9 см. Длина манжеты*: средняя, от нижней точки большого пальца до края перчаток -  9 см. Сезонность: демисезон, зима. Упаковка: подарочная коробка. *Числовые параметры соответствуют размеру 8. Габариты изделия для других размеров приведены в Таблице соответствия размеров.</t>
  </si>
  <si>
    <t>WP.M/8/1/шерсть.черный</t>
  </si>
  <si>
    <t>01.09.2023</t>
  </si>
  <si>
    <t>УТ000046819</t>
  </si>
  <si>
    <t>Женские классические перчатки выполнены из натуральной кожи гладкой фактуры. Идеальная посадка на руке, лаконичный дизайн. Стильный аксессуар для завершения Вашего образа. Специальное покрытие (touch screen) для работы с гаджетами, не снимая перчаток. Подкладка: 80% шерсть/20% кашемир. Сезонность: демисезон, зима. Размер: 6,5. Упаковка: подарочная коробка.</t>
  </si>
  <si>
    <t>WP.S/6,5/2/шерсть.ореховый</t>
  </si>
  <si>
    <t>Женские классические перчатки выполнены из натуральной кожи гладкой фактуры. Идеальная посадка на руке, лаконичный дизайн. Стильный аксессуар для завершения Вашего образа. Специальное покрытие (touch screen) для работы с гаджетами, не снимая перчаток. Подкладка: 80% шерсть/20% кашемир.  Длина изделия*: 23 см. Ширина изделия*: 8,5 см. Длина манжеты*: классическая, от нижней точки большого пальца до края перчаток -  4,5 см. Сезонность: демисезон, зима. Упаковка: подарочная коробка. *Числовые параметры соответствуют размеру 7. Габариты изделия для других размеров приведены в Таблице соответствия размеров.</t>
  </si>
  <si>
    <t>WP.S/6,5/2/шерсть.черный</t>
  </si>
  <si>
    <t>УТ000046855</t>
  </si>
  <si>
    <t>Женские стильные перчатки с подкладом из шерсти и кашемира выполнены из натуральной кожи и имеют гладкую фактуру. Классические перчатки являются незаменимым аксессуаром для завершения Вашего образа, а застежка на манжете придает им дополнительную элегантность. Специальное покрытие (touch screen) для работы с гаджетами, не снимая перчаток. Подкладка: 80% шерсть/20% кашемир. Сезонность: демисезон, зима.  Размер: 6,5. Упаковка: подарочная коробка.</t>
  </si>
  <si>
    <t>WP.S/6,5/6/шерсть.ореховый</t>
  </si>
  <si>
    <t>Женские стильные перчатки с подкладом из шерсти и кашемира выполнены из натуральной кожи и имеют гладкую фактуру. Классические перчатки являются незаменимым аксессуаром для завершения Вашего образа, а застежка на манжете придает им дополнительную элегантность. Специальное покрытие (touch screen) для работы с гаджетами, не снимая перчаток. Подкладка: 80% шерсть/20% кашемир.  Длина изделия*: 23 см. Ширина изделия*: 8,5 см. Длина манжеты*: классическая, от нижней точки большого пальца до края перчаток -  5 см. Сезонность: демисезон, зима. Упаковка: подарочная коробка. *Числовые параметры соответствуют размеру 7. Габариты изделия для других размеров приведены в Таблице соответствия размеров.</t>
  </si>
  <si>
    <t>WP.S/6,5/6/шерсть.черный</t>
  </si>
  <si>
    <t>01.07.2016</t>
  </si>
  <si>
    <t>УТ000046891</t>
  </si>
  <si>
    <t>Элегантные женские перчатки длины выполнены из натуральной кожи гладкой фактуры. Практичный и незаменимый аксессуар для холодного времени года. Специальное покрытие (touch screen) для работы с гаджетами, не снимая перчаток. Отличительная особенность: декоративные строчки на лицевой стороне перчатки. Подкладка: 80% шерсть/20% кашемир. Сезонность: демисезон, зима. Размер: 6,5. Упаковка: подарочная коробка.</t>
  </si>
  <si>
    <t>WP.S/6,5/9/шерсть.бордовый</t>
  </si>
  <si>
    <t>УТ000016483</t>
  </si>
  <si>
    <t>Элегантные женские перчатки выполнены из натуральной кожи гладкой фактуры. Практичный и незаменимый аксессуар для холодного времени года. Специальное покрытие (touch screen) для работы с гаджетами, не снимая перчаток. Отличительная особенность: декоративные строчки на лицевой стороне перчатки. Подкладка: 80% шерсть/20% кашемир.  Длина изделия*: 24 см Ширина изделия*: 8,5 см Длина манжеты*: средняя, от нижней точки большого пальца до края перчаток -  5,5 см. Сезонность: демисезон, зима. Упаковка: подарочная коробка.*Числовые параметры соответствуют размеру 7. Габариты изделия для других размеров приведены в Таблице соответствия размеров.</t>
  </si>
  <si>
    <t>WP.S/6,5/9/шерсть.коричневый</t>
  </si>
  <si>
    <t>WP.S/7,5/2/шерсть.черный</t>
  </si>
  <si>
    <t>WP.S/7,5/6/шерсть.черный</t>
  </si>
  <si>
    <t>WP.S/7/2/шерсть.черный</t>
  </si>
  <si>
    <t>WP.S/7/6/шерсть.черный</t>
  </si>
  <si>
    <t>Женские классические перчатки выполнены из натуральной кожи гладкой фактуры. Идеальная посадка на руке, лаконичный дизайн. Стильный аксессуар для завершения Вашего образа. Специальное покрытие (touch screen) для работы с гаджетами, не снимая перчаток. Подкладка: 80% шерсть/20% кашемир.  Длина изделия*: 23 см. Ширина изделия*: 8,5 см. Длина манжеты*: классическая, от нижней точки большого пальца до края перчаток -  4,5 см. Сезонность: демисезон, зима. Упаковка: подарочная коробка. *Числовые параметры соответствуют размеру 8. Габариты изделия для других размеров приведены в Таблице соответствия размеров.</t>
  </si>
  <si>
    <t>WP.S/8/2/шерсть.черный</t>
  </si>
  <si>
    <t>Мужской</t>
  </si>
  <si>
    <t>УТ000076168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</si>
  <si>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Отличительная особенность: три декоративных шва на тыльной стороне изделия. Подкладка: 80% шерсть/20% кашемир.  Длина изделия*: 25 см Ширина изделия*: 10,5 см Длина манжеты*: классическая, от нижней точки большого пальца до края перчаток -  5,5 см. Сезонность: демисезон, зима. Упаковка:  подарочная коробка .*Числовые параметры соответствуют размеру 10,5. Габариты изделия для других размеров приведены в Таблице соответствия размеров.</t>
  </si>
  <si>
    <t>MP.S/10,5/3/шерсть.черный</t>
  </si>
  <si>
    <t>УТ000076167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</si>
  <si>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Отличительная особенность: три декоративных шва на тыльной стороне изделия. Подкладка: 80% шерсть/20% кашемир.  Длина изделия*: 25 см Ширина изделия*: 10,5 см Длина манжеты*: классическая, от нижней точки большого пальца до края перчаток -  5,5 см. Сезонность: демисезон, зима. Упаковка:  подарочная коробка .*Числовые параметры соответствуют размеру 10. Габариты изделия для других размеров приведены в Таблице соответствия размеров.</t>
  </si>
  <si>
    <t>MP.S/10/3/шерсть.черный</t>
  </si>
  <si>
    <t>УТ000076169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</si>
  <si>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Подкладка: 80% шерсть/20% кашемир.  Длина изделия*: 25 см Ширина изделия*: 10,5 см Длина манжеты*: классическая, от нижней точки большого пальца до края перчаток -  5,5 см. Сезонность: демисезон, зима.Упаковка:  подарочная коробка .*Числовые параметры соответствуют размеру 10. Габариты изделия для других размеров приведены в Таблице соответствия размеров.</t>
  </si>
  <si>
    <t>MP.S/10/6/шерсть.черный</t>
  </si>
  <si>
    <t>УТ000016504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</si>
  <si>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Отличительная особенность: три декоративных шва на тыльной стороне изделия. Подкладка: 80% шерсть/20% кашемир.  Длина изделия*: 24 см Ширина изделия*: 10 см Длина манжеты*: классическая, от нижней точки большого пальца до края перчаток -  5 см. Сезонность: демисезон, зима. Упаковка:  подарочная коробка  *Числовые параметры соответствуют размеру 8. Габариты изделия для других размеров приведены в Таблице соответствия размеров.</t>
  </si>
  <si>
    <t>MP.S/8,5/3/шерсть.черный</t>
  </si>
  <si>
    <t>УТ000016520</t>
  </si>
  <si>
    <t>Мужские классические перчатки выполнены из натуральной кожи гладкой фактуры. На манжете ремешок для регулировки ширины перчатки на металлической кнопке, который обеспечивает идеальную посадку на руке и стильный дизайн. Внутри — мягкая подкладка, которая сохранит тепло даже в морозную погоду. Специальное покрытие (touch screen) для работы с гаджетами, не снимая перчаток. Подкладка: 80% шерсть/20% кашемир.  Длина изделия*: 24 см Ширина изделия*: 10 см Длина манжеты*: классическая, от нижней точки большого пальца до края перчаток -  5,5 см. Сезонность: демисезон, зима. Упаковка:  подарочная коробка . *Числовые параметры соответствуют размеру 8. Габариты изделия для других размеров приведены в Таблице соответствия размеров.</t>
  </si>
  <si>
    <t>MP.S/8,5/4/шерсть.черный</t>
  </si>
  <si>
    <t>УТ000046904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</si>
  <si>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Подкладка: 80% шерсть/20% кашемир. Сезонность: демисезон, зима. Размер: 8,5. Упаковка:  подарочная коробка .</t>
  </si>
  <si>
    <t>MP.S/8,5/6/шерсть.коричневый</t>
  </si>
  <si>
    <t>УТ000016544</t>
  </si>
  <si>
    <t>Мужские классические перчатки выполнены из натуральной кожи гладкой фактуры. Идеальная посадка на руке, стильный лаконичный дизайн. Незаменимый аксессуар для завершения Вашего образа. Специальное покрытие (touch screen) для работы с гаджетами, не снимая перчаток. Подкладка: 80% шерсть/20% кашемир.  Длина изделия*: 25 см Ширина изделия*: 10,5 см Длина манжеты*: классическая, от нижней точки большого пальца до края перчаток -  5,5 см. Сезонность: демисезон, зима. Упаковка:  подарочная коробка .*Числовые параметры соответствуют размеру 8. Габариты изделия для других размеров приведены в Таблице соответствия размеров.</t>
  </si>
  <si>
    <t>MP.S/8,5/6/шерсть.черный</t>
  </si>
  <si>
    <t>УТ000016501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</si>
  <si>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Отличительная особенность: три декоративных шва на тыльной стороне изделия. Подкладка: 80% шерсть/20% кашемир.  Длина изделия*: 24 см Ширина изделия*: 10 см Длина манжеты*: классическая, от нижней точки большого пальца до края перчаток -  5 см. Сезонность: демисезон, зима. Упаковка: подарочная коробка *Числовые параметры соответствуют размеру 8. Габариты изделия для других размеров приведены в Таблице соответствия размеров.</t>
  </si>
  <si>
    <t>MP.S/8/3/шерсть.черный</t>
  </si>
  <si>
    <t>УТ000016518</t>
  </si>
  <si>
    <t>Мужские классические перчатки выполнены из натуральной кожи гладкой фактуры. На манжете ремешок для регулировки ширины перчатки на металлической кнопке, который обеспечивает идеальную посадку на руке и стильный дизайн. Внутри — мягкая подкладка, которая сохранит тепло даже в морозную погоду. Специальное покрытие (touch screen) для работы с гаджетами, не снимая перчаток. Подкладка: 80% шерсть/20% кашемир.  Длина изделия*: 24 см Ширина изделия*: 10 см Длина манжеты*: классическая, от нижней точки большого пальца до края перчаток -  5,5 см. Сезонность: демисезон, зима. Упаковка: подарочная коробка. *Числовые параметры соответствуют размеру 8. Габариты изделия для других размеров приведены в Таблице соответствия размеров.</t>
  </si>
  <si>
    <t>MP.S/8/4/шерсть.черный</t>
  </si>
  <si>
    <t>УТ000016542</t>
  </si>
  <si>
    <t>MP.S/8/6/шерсть.черный</t>
  </si>
  <si>
    <t>УТ000016508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</si>
  <si>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Отличительная особенность: три декоративных шва на тыльной стороне изделия. Подкладка: 80% шерсть/20% кашемир.  Длина изделия*: 25 см Ширина изделия*: 10,5 см Длина манжеты*: классическая, от нижней точки большого пальца до края перчаток -  5,5 см. Сезонность: демисезон, зима. Упаковка:  подарочная коробка .*Числовые параметры соответствуют размеру 8. Габариты изделия для других размеров приведены в Таблице соответствия размеров.</t>
  </si>
  <si>
    <t>MP.S/9,5/3/шерсть.черный</t>
  </si>
  <si>
    <t>УТ000016524</t>
  </si>
  <si>
    <t>Мужские классические перчатки выполнены из натуральной кожи гладкой фактуры. На манжете ремешок для регулировки ширины перчатки на металлической кнопке, который обеспечивает идеальную посадку на руке и стильный дизайн. Внутри — мягкая подкладка, которая сохранит тепло даже в морозную погоду.Специальное покрытие (touch screen) для работы с гаджетами, не снимая перчаток. Подкладка: 80% шерсть/20% кашемир.  Длина изделия*: 24 см Ширина изделия*: 10 см Длина манжеты*: классическая, от нижней точки большого пальца до края перчаток -  5 см. Сезонность: демисезон, зима. Упаковка: подарочная коробка. *Числовые параметры соответствуют размеру 8. Габариты изделия для других размеров приведены в Таблице соответствия размеров.</t>
  </si>
  <si>
    <t>MP.S/9,5/4/шерсть.черный</t>
  </si>
  <si>
    <t>УТ000016548</t>
  </si>
  <si>
    <t>Мужские классические перчатки выполнены из натуральной кожи гладкой фактуры. Идеальная посадка на руке, стильный дизайн. Незаменимый аксессуар для завершения Вашего образа. Специальное покрытие (touch screen) для работы с гаджетами, не снимая перчаток. Подкладка: 80% шерсть/20% кашемир.  Длина изделия*: 25 см Ширина изделия*: 10,5 см Длина манжеты*: классическая, от нижней точки большого пальца до края перчаток -  5,5 см. Сезонность: демисезон, зима.Упаковка:  подарочная коробка .*Числовые параметры соответствуют размеру 8. Габариты изделия для других размеров приведены в Таблице соответствия размеров.</t>
  </si>
  <si>
    <t>MP.S/9,5/6/шерсть.черный</t>
  </si>
  <si>
    <t>УТ000016506</t>
  </si>
  <si>
    <t>MP.S/9/3/шерсть.черный</t>
  </si>
  <si>
    <t>УТ000016522</t>
  </si>
  <si>
    <t>MP.S/9/4/шерсть.черный</t>
  </si>
  <si>
    <t>УТ000016546</t>
  </si>
  <si>
    <t>MP.S/9/6/шерсть.черный</t>
  </si>
  <si>
    <t>УТ000046917</t>
  </si>
  <si>
    <t>Мужские перчатки с шерстяной манжетой выполнены из натуральной кожи гладкой фактуры. Модель дополнит любой образ, обеспечит комфорт и надежность. Специальное покрытие (touch screen) для работы с гаджетами, не снимая перчаток Подкладка: 80% шерсть/20% кашемир.   Сезонность: демисезон, зима. Размер: 9. Упаковка:  подарочная коробка .</t>
  </si>
  <si>
    <t>MP.S/9/7/шерсть.черный</t>
  </si>
  <si>
    <t>смотреть фото на сайте</t>
  </si>
  <si>
    <t>00000000667</t>
  </si>
  <si>
    <t>00000000464</t>
  </si>
  <si>
    <t>00000000465</t>
  </si>
  <si>
    <t>00000000646</t>
  </si>
  <si>
    <t>00000000587</t>
  </si>
  <si>
    <t>00000000648</t>
  </si>
  <si>
    <t>00000000589</t>
  </si>
  <si>
    <t>00000000647</t>
  </si>
  <si>
    <t>00000000588</t>
  </si>
  <si>
    <t>00000000630</t>
  </si>
  <si>
    <t>00000096620</t>
  </si>
  <si>
    <t>00000000632</t>
  </si>
  <si>
    <t>00000096622</t>
  </si>
  <si>
    <t>00000000631</t>
  </si>
  <si>
    <t>00000096621</t>
  </si>
  <si>
    <t>00000000633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</si>
</sst>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8"/>
      <name val="Arial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8"/>
      <color rgb="FF003366"/>
      <name val="Arial"/>
      <family val="2"/>
    </font>
    <font>
      <u/>
      <sz val="8"/>
      <color theme="10"/>
      <name val="Arial"/>
    </font>
    <font>
      <b/>
      <sz val="10"/>
      <color rgb="FFFFFFFF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DCF1FF"/>
        <bgColor auto="1"/>
      </patternFill>
    </fill>
    <fill>
      <patternFill patternType="solid">
        <fgColor rgb="FFF2DCDB"/>
        <bgColor auto="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 wrapText="1"/>
    </xf>
    <xf numFmtId="0" fontId="0" fillId="5" borderId="3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 indent="2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left" vertical="center"/>
    </xf>
    <xf numFmtId="0" fontId="1" fillId="6" borderId="1" xfId="0" applyFont="1" applyFill="1" applyBorder="1" applyAlignment="1">
      <alignment horizontal="right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horizontal="left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 indent="4"/>
    </xf>
    <xf numFmtId="0" fontId="0" fillId="0" borderId="3" xfId="0" applyBorder="1" applyAlignment="1" applyProtection="1">
      <alignment horizontal="left" vertical="top" wrapText="1"/>
      <protection locked="0"/>
    </xf>
    <xf numFmtId="0" fontId="4" fillId="0" borderId="3" xfId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1" fontId="0" fillId="0" borderId="3" xfId="0" applyNumberForma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0</xdr:rowOff>
    </xdr:from>
    <xdr:to>
      <xdr:col>2</xdr:col>
      <xdr:colOff>342900</xdr:colOff>
      <xdr:row>0</xdr:row>
      <xdr:rowOff>381000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30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31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32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33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34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40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42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44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45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46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5</xdr:col>
      <xdr:colOff>0</xdr:colOff>
      <xdr:row>47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5</xdr:col>
      <xdr:colOff>0</xdr:colOff>
      <xdr:row>51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52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5</xdr:col>
      <xdr:colOff>0</xdr:colOff>
      <xdr:row>53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5</xdr:col>
      <xdr:colOff>0</xdr:colOff>
      <xdr:row>54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55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57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57</xdr:row>
      <xdr:rowOff>0</xdr:rowOff>
    </xdr:from>
    <xdr:to>
      <xdr:col>5</xdr:col>
      <xdr:colOff>0</xdr:colOff>
      <xdr:row>58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59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5</xdr:col>
      <xdr:colOff>0</xdr:colOff>
      <xdr:row>60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61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62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63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65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0">
          <a:solidFill>
            <a:srgbClr val="7D8AB9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pt.fabulabrand.ru/cat/wp_l_kh_1_sherst_1/perchatki_199/" TargetMode="External"/><Relationship Id="rId18" Type="http://schemas.openxmlformats.org/officeDocument/2006/relationships/hyperlink" Target="https://opt.fabulabrand.ru/cat/wp_m_1__1/perchatki_131/" TargetMode="External"/><Relationship Id="rId26" Type="http://schemas.openxmlformats.org/officeDocument/2006/relationships/hyperlink" Target="https://opt.fabulabrand.ru/cat/wp_m_2_/perchatki_42/" TargetMode="External"/><Relationship Id="rId39" Type="http://schemas.openxmlformats.org/officeDocument/2006/relationships/hyperlink" Target="https://opt.fabulabrand.ru/cat/produktsiya_kozhgalanterei/perchatki_288/" TargetMode="External"/><Relationship Id="rId3" Type="http://schemas.openxmlformats.org/officeDocument/2006/relationships/hyperlink" Target="https://opt.fabulabrand.ru/cat/produktsiya_kozhgalanterei/perchatki_280/" TargetMode="External"/><Relationship Id="rId21" Type="http://schemas.openxmlformats.org/officeDocument/2006/relationships/hyperlink" Target="https://opt.fabulabrand.ru/cat/wp_m_1__1/perchatki_70/" TargetMode="External"/><Relationship Id="rId34" Type="http://schemas.openxmlformats.org/officeDocument/2006/relationships/hyperlink" Target="https://opt.fabulabrand.ru/cat/wp_s_6__1/perchatki_55/" TargetMode="External"/><Relationship Id="rId42" Type="http://schemas.openxmlformats.org/officeDocument/2006/relationships/hyperlink" Target="https://opt.fabulabrand.ru/cat/_mp_s_4_/perchatki_217/" TargetMode="External"/><Relationship Id="rId47" Type="http://schemas.openxmlformats.org/officeDocument/2006/relationships/hyperlink" Target="https://opt.fabulabrand.ru/cat/produktsiya_kozhgalanterei/perchatki_292/" TargetMode="External"/><Relationship Id="rId7" Type="http://schemas.openxmlformats.org/officeDocument/2006/relationships/hyperlink" Target="https://fabulabrand.ru/cat/wp_l_kh_1_sherst_1/perchatki_38/" TargetMode="External"/><Relationship Id="rId12" Type="http://schemas.openxmlformats.org/officeDocument/2006/relationships/hyperlink" Target="https://opt.fabulabrand.ru/cat/produktsiya_kozhgalanterei/perchatki_261/" TargetMode="External"/><Relationship Id="rId17" Type="http://schemas.openxmlformats.org/officeDocument/2006/relationships/hyperlink" Target="https://opt.fabulabrand.ru/cat/produktsiya_kozhgalanterei/perchatki_269/" TargetMode="External"/><Relationship Id="rId25" Type="http://schemas.openxmlformats.org/officeDocument/2006/relationships/hyperlink" Target="https://opt.fabulabrand.ru/cat/wp_m_1__1/perchatki_93/" TargetMode="External"/><Relationship Id="rId33" Type="http://schemas.openxmlformats.org/officeDocument/2006/relationships/hyperlink" Target="https://fabulabrand.ru/cat/wp_s_2__1/perchatki_134/" TargetMode="External"/><Relationship Id="rId38" Type="http://schemas.openxmlformats.org/officeDocument/2006/relationships/hyperlink" Target="https://opt.fabulabrand.ru/cat/produktsiya_kozhgalanterei/perchatki_255/" TargetMode="External"/><Relationship Id="rId46" Type="http://schemas.openxmlformats.org/officeDocument/2006/relationships/hyperlink" Target="https://opt.fabulabrand.ru/cat/produktsiya_kozhgalanterei/perchatki_259/" TargetMode="External"/><Relationship Id="rId2" Type="http://schemas.openxmlformats.org/officeDocument/2006/relationships/hyperlink" Target="https://opt.fabulabrand.ru/cat/produktsiya_kozhgalanterei/perchatki_281/" TargetMode="External"/><Relationship Id="rId16" Type="http://schemas.openxmlformats.org/officeDocument/2006/relationships/hyperlink" Target="https://opt.fabulabrand.ru/cat/produktsiya_kozhgalanterei/perchatki_272/" TargetMode="External"/><Relationship Id="rId20" Type="http://schemas.openxmlformats.org/officeDocument/2006/relationships/hyperlink" Target="https://opt.fabulabrand.ru/cat/produktsiya_kozhgalanterei/perchatki_274/" TargetMode="External"/><Relationship Id="rId29" Type="http://schemas.openxmlformats.org/officeDocument/2006/relationships/hyperlink" Target="https://opt.fabulabrand.ru/cat/produktsiya_kozhgalanterei/perchatki_275/" TargetMode="External"/><Relationship Id="rId41" Type="http://schemas.openxmlformats.org/officeDocument/2006/relationships/hyperlink" Target="https://opt.fabulabrand.ru/cat/produktsiya_kozhgalanterei/perchatki_253/" TargetMode="External"/><Relationship Id="rId1" Type="http://schemas.openxmlformats.org/officeDocument/2006/relationships/hyperlink" Target="https://opt.fabulabrand.ru/cat/produktsiya_kozhgalanterei/perchatki_278/" TargetMode="External"/><Relationship Id="rId6" Type="http://schemas.openxmlformats.org/officeDocument/2006/relationships/hyperlink" Target="https://opt.fabulabrand.ru/cat/produktsiya_kozhgalanterei/perchatki_283/" TargetMode="External"/><Relationship Id="rId11" Type="http://schemas.openxmlformats.org/officeDocument/2006/relationships/hyperlink" Target="https://opt.fabulabrand.ru/cat/perchatki_1/perchatki_252/" TargetMode="External"/><Relationship Id="rId24" Type="http://schemas.openxmlformats.org/officeDocument/2006/relationships/hyperlink" Target="https://opt.fabulabrand.ru/cat/produktsiya_kozhgalanterei/perchatki_270/" TargetMode="External"/><Relationship Id="rId32" Type="http://schemas.openxmlformats.org/officeDocument/2006/relationships/hyperlink" Target="https://opt.fabulabrand.ru/cat/wp_s_x_9_sherst/perchatki_247/" TargetMode="External"/><Relationship Id="rId37" Type="http://schemas.openxmlformats.org/officeDocument/2006/relationships/hyperlink" Target="https://opt.fabulabrand.ru/cat/produktsiya_kozhgalanterei/perchatki_254/" TargetMode="External"/><Relationship Id="rId40" Type="http://schemas.openxmlformats.org/officeDocument/2006/relationships/hyperlink" Target="https://opt.fabulabrand.ru/cat/produktsiya_kozhgalanterei/perchatki_258/" TargetMode="External"/><Relationship Id="rId45" Type="http://schemas.openxmlformats.org/officeDocument/2006/relationships/hyperlink" Target="https://opt.fabulabrand.ru/cat/produktsiya_kozhgalanterei/perchatki_256/" TargetMode="External"/><Relationship Id="rId5" Type="http://schemas.openxmlformats.org/officeDocument/2006/relationships/hyperlink" Target="https://opt.fabulabrand.ru/cat/produktsiya_kozhgalanterei/perchatki_279/" TargetMode="External"/><Relationship Id="rId15" Type="http://schemas.openxmlformats.org/officeDocument/2006/relationships/hyperlink" Target="https://opt.fabulabrand.ru/cat/produktsiya_kozhgalanterei/perchatki_262/" TargetMode="External"/><Relationship Id="rId23" Type="http://schemas.openxmlformats.org/officeDocument/2006/relationships/hyperlink" Target="https://opt.fabulabrand.ru/cat/produktsiya_kozhgalanterei/perchatki_273/" TargetMode="External"/><Relationship Id="rId28" Type="http://schemas.openxmlformats.org/officeDocument/2006/relationships/hyperlink" Target="https://fabulabrand.ru/cat/wp_s_2__1/perchatki_75/" TargetMode="External"/><Relationship Id="rId36" Type="http://schemas.openxmlformats.org/officeDocument/2006/relationships/hyperlink" Target="https://opt.fabulabrand.ru/cat/wp_s_6__1/perchatki_36/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opt.fabulabrand.ru/cat/produktsiya_kozhgalanterei/perchatki_260/" TargetMode="External"/><Relationship Id="rId19" Type="http://schemas.openxmlformats.org/officeDocument/2006/relationships/hyperlink" Target="https://opt.fabulabrand.ru/cat/wp_m_2_/perchatki_51/" TargetMode="External"/><Relationship Id="rId31" Type="http://schemas.openxmlformats.org/officeDocument/2006/relationships/hyperlink" Target="https://opt.fabulabrand.ru/cat/produktsiya_kozhgalanterei/perchatki_284/" TargetMode="External"/><Relationship Id="rId44" Type="http://schemas.openxmlformats.org/officeDocument/2006/relationships/hyperlink" Target="https://fabulabrand.ru/cat/_mp_s_x_3_/__158/" TargetMode="External"/><Relationship Id="rId4" Type="http://schemas.openxmlformats.org/officeDocument/2006/relationships/hyperlink" Target="https://opt.fabulabrand.ru/cat/produktsiya_kozhgalanterei/perchatki_282/" TargetMode="External"/><Relationship Id="rId9" Type="http://schemas.openxmlformats.org/officeDocument/2006/relationships/hyperlink" Target="https://opt.fabulabrand.ru/cat/perchatki_1/perchatki_250/" TargetMode="External"/><Relationship Id="rId14" Type="http://schemas.openxmlformats.org/officeDocument/2006/relationships/hyperlink" Target="https://opt.fabulabrand.ru/cat/perchatki_1/perchatki_251/" TargetMode="External"/><Relationship Id="rId22" Type="http://schemas.openxmlformats.org/officeDocument/2006/relationships/hyperlink" Target="https://opt.fabulabrand.ru/cat/wp_m_2_/perchatki_21/" TargetMode="External"/><Relationship Id="rId27" Type="http://schemas.openxmlformats.org/officeDocument/2006/relationships/hyperlink" Target="https://opt.fabulabrand.ru/cat/produktsiya_kozhgalanterei/perchatki_266/" TargetMode="External"/><Relationship Id="rId30" Type="http://schemas.openxmlformats.org/officeDocument/2006/relationships/hyperlink" Target="https://opt.fabulabrand.ru/cat/wp_s_6__1/perchatki_5/" TargetMode="External"/><Relationship Id="rId35" Type="http://schemas.openxmlformats.org/officeDocument/2006/relationships/hyperlink" Target="https://opt.fabulabrand.ru/cat/wp_s_2__1/perchatki_73/" TargetMode="External"/><Relationship Id="rId43" Type="http://schemas.openxmlformats.org/officeDocument/2006/relationships/hyperlink" Target="https://opt.fabulabrand.ru/cat/produktsiya_kozhgalanterei/perchatki_257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opt.fabulabrand.ru/cat/wp_l_kh_1_sherst_1/perchatki_18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65"/>
  <sheetViews>
    <sheetView tabSelected="1" workbookViewId="0">
      <pane ySplit="7" topLeftCell="A8" activePane="bottomLeft" state="frozenSplit"/>
      <selection pane="bottomLeft"/>
    </sheetView>
  </sheetViews>
  <sheetFormatPr defaultColWidth="10.5" defaultRowHeight="11.45" customHeight="1" outlineLevelRow="2" x14ac:dyDescent="0.2"/>
  <cols>
    <col min="1" max="1" width="19.83203125" style="1" hidden="1" customWidth="1"/>
    <col min="2" max="2" width="18.33203125" style="1" customWidth="1"/>
    <col min="3" max="3" width="74.6640625" style="1" customWidth="1"/>
    <col min="4" max="4" width="24.5" style="1" customWidth="1"/>
    <col min="5" max="5" width="14.1640625" style="1" customWidth="1"/>
    <col min="6" max="6" width="11.6640625" style="1" customWidth="1"/>
    <col min="7" max="7" width="11.1640625" style="1" customWidth="1"/>
    <col min="8" max="8" width="15.83203125" style="1" customWidth="1"/>
    <col min="9" max="9" width="9.83203125" style="1" customWidth="1"/>
    <col min="10" max="10" width="15.83203125" style="1" customWidth="1"/>
    <col min="11" max="11" width="21.83203125" style="1" customWidth="1"/>
    <col min="12" max="12" width="15.83203125" style="1" customWidth="1"/>
    <col min="13" max="13" width="11.6640625" style="1" customWidth="1"/>
    <col min="14" max="14" width="24.1640625" style="1" hidden="1" customWidth="1"/>
    <col min="15" max="15" width="26.33203125" style="1" hidden="1" customWidth="1"/>
    <col min="16" max="16" width="12.5" style="1" hidden="1" customWidth="1"/>
    <col min="17" max="18" width="11.33203125" style="1" hidden="1" customWidth="1"/>
    <col min="19" max="19" width="20.6640625" style="1" hidden="1" customWidth="1"/>
  </cols>
  <sheetData>
    <row r="1" spans="1:19" s="1" customFormat="1" ht="33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9" s="1" customFormat="1" ht="14.1" customHeight="1" x14ac:dyDescent="0.2">
      <c r="A2" s="13"/>
      <c r="B2" s="13"/>
      <c r="C2" s="14"/>
      <c r="D2" s="15" t="s">
        <v>0</v>
      </c>
      <c r="E2" s="16">
        <v>0</v>
      </c>
      <c r="F2" s="16"/>
      <c r="G2" s="13"/>
      <c r="H2" s="13"/>
      <c r="I2" s="13"/>
      <c r="J2" s="13"/>
      <c r="K2" s="13"/>
      <c r="L2" s="13"/>
      <c r="M2" s="13"/>
    </row>
    <row r="3" spans="1:19" ht="12.95" customHeight="1" x14ac:dyDescent="0.2">
      <c r="A3" s="13"/>
      <c r="B3" s="17" t="s">
        <v>1</v>
      </c>
      <c r="C3" s="17"/>
      <c r="D3" s="15" t="s">
        <v>2</v>
      </c>
      <c r="E3" s="18">
        <f>SUM($J$8:$J$66)</f>
        <v>0</v>
      </c>
      <c r="F3" s="19"/>
      <c r="G3" s="13"/>
      <c r="H3" s="13"/>
      <c r="I3" s="13"/>
      <c r="J3" s="13"/>
      <c r="K3" s="13"/>
      <c r="L3" s="13"/>
      <c r="M3" s="13"/>
    </row>
    <row r="4" spans="1:19" s="1" customFormat="1" ht="11.1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9" ht="12.95" hidden="1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95" hidden="1" customHeight="1" x14ac:dyDescent="0.2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26" customFormat="1" ht="26.1" customHeight="1" x14ac:dyDescent="0.2">
      <c r="A7" s="25" t="s">
        <v>5</v>
      </c>
      <c r="B7" s="25" t="s">
        <v>6</v>
      </c>
      <c r="C7" s="25" t="s">
        <v>7</v>
      </c>
      <c r="D7" s="25" t="s">
        <v>8</v>
      </c>
      <c r="E7" s="25" t="s">
        <v>9</v>
      </c>
      <c r="F7" s="25" t="s">
        <v>10</v>
      </c>
      <c r="G7" s="25" t="s">
        <v>11</v>
      </c>
      <c r="H7" s="25" t="s">
        <v>12</v>
      </c>
      <c r="I7" s="25" t="s">
        <v>13</v>
      </c>
      <c r="J7" s="25" t="s">
        <v>14</v>
      </c>
      <c r="K7" s="25" t="s">
        <v>15</v>
      </c>
      <c r="L7" s="25" t="s">
        <v>16</v>
      </c>
      <c r="M7" s="25" t="s">
        <v>17</v>
      </c>
      <c r="N7" s="25" t="s">
        <v>18</v>
      </c>
      <c r="O7" s="25" t="s">
        <v>19</v>
      </c>
      <c r="P7" s="25" t="s">
        <v>20</v>
      </c>
      <c r="Q7" s="25" t="s">
        <v>21</v>
      </c>
      <c r="R7" s="25" t="s">
        <v>22</v>
      </c>
      <c r="S7" s="25" t="s">
        <v>23</v>
      </c>
    </row>
    <row r="8" spans="1:19" ht="11.1" customHeight="1" x14ac:dyDescent="0.2">
      <c r="A8" s="11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1.1" customHeight="1" outlineLevel="1" x14ac:dyDescent="0.2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51.95" customHeight="1" outlineLevel="2" x14ac:dyDescent="0.2">
      <c r="A10" s="20" t="s">
        <v>26</v>
      </c>
      <c r="B10" s="2" t="s">
        <v>27</v>
      </c>
      <c r="C10" s="21" t="s">
        <v>28</v>
      </c>
      <c r="D10" s="2" t="s">
        <v>29</v>
      </c>
      <c r="E10" s="3"/>
      <c r="F10" s="4">
        <v>1600</v>
      </c>
      <c r="G10" s="6">
        <f>$E$2</f>
        <v>0</v>
      </c>
      <c r="H10" s="23">
        <f>ROUND(F10-(F10*G10/100),0)</f>
        <v>1600</v>
      </c>
      <c r="I10" s="24">
        <v>0</v>
      </c>
      <c r="J10" s="23">
        <f>H10*I10</f>
        <v>0</v>
      </c>
      <c r="K10" s="2" t="s">
        <v>30</v>
      </c>
      <c r="L10" s="22" t="s">
        <v>174</v>
      </c>
      <c r="M10" s="4">
        <v>3850</v>
      </c>
      <c r="N10" s="3" t="s">
        <v>31</v>
      </c>
      <c r="O10" s="3" t="s">
        <v>32</v>
      </c>
      <c r="P10" s="8">
        <v>32</v>
      </c>
      <c r="Q10" s="5"/>
      <c r="R10" s="5"/>
      <c r="S10" s="3" t="s">
        <v>33</v>
      </c>
    </row>
    <row r="11" spans="1:19" s="1" customFormat="1" ht="51.95" customHeight="1" outlineLevel="2" x14ac:dyDescent="0.2">
      <c r="A11" s="20" t="s">
        <v>34</v>
      </c>
      <c r="B11" s="2" t="s">
        <v>27</v>
      </c>
      <c r="C11" s="21" t="s">
        <v>35</v>
      </c>
      <c r="D11" s="2" t="s">
        <v>36</v>
      </c>
      <c r="E11" s="3"/>
      <c r="F11" s="4">
        <v>1600</v>
      </c>
      <c r="G11" s="6">
        <f>$E$2</f>
        <v>0</v>
      </c>
      <c r="H11" s="23">
        <f>ROUND(F11-(F11*G11/100),0)</f>
        <v>1600</v>
      </c>
      <c r="I11" s="24">
        <v>0</v>
      </c>
      <c r="J11" s="23">
        <f>H11*I11</f>
        <v>0</v>
      </c>
      <c r="K11" s="2" t="s">
        <v>30</v>
      </c>
      <c r="L11" s="22" t="s">
        <v>174</v>
      </c>
      <c r="M11" s="4">
        <v>3850</v>
      </c>
      <c r="N11" s="3" t="s">
        <v>31</v>
      </c>
      <c r="O11" s="3" t="s">
        <v>32</v>
      </c>
      <c r="P11" s="8">
        <v>29</v>
      </c>
      <c r="Q11" s="5"/>
      <c r="R11" s="5"/>
      <c r="S11" s="3" t="s">
        <v>33</v>
      </c>
    </row>
    <row r="12" spans="1:19" s="1" customFormat="1" ht="51.95" customHeight="1" outlineLevel="2" x14ac:dyDescent="0.2">
      <c r="A12" s="20" t="s">
        <v>37</v>
      </c>
      <c r="B12" s="2" t="s">
        <v>27</v>
      </c>
      <c r="C12" s="21" t="s">
        <v>38</v>
      </c>
      <c r="D12" s="2" t="s">
        <v>39</v>
      </c>
      <c r="E12" s="3"/>
      <c r="F12" s="4">
        <v>1600</v>
      </c>
      <c r="G12" s="6">
        <f>$E$2</f>
        <v>0</v>
      </c>
      <c r="H12" s="23">
        <f>ROUND(F12-(F12*G12/100),0)</f>
        <v>1600</v>
      </c>
      <c r="I12" s="24">
        <v>0</v>
      </c>
      <c r="J12" s="23">
        <f>H12*I12</f>
        <v>0</v>
      </c>
      <c r="K12" s="2" t="s">
        <v>30</v>
      </c>
      <c r="L12" s="22" t="s">
        <v>174</v>
      </c>
      <c r="M12" s="4">
        <v>3850</v>
      </c>
      <c r="N12" s="3" t="s">
        <v>31</v>
      </c>
      <c r="O12" s="3" t="s">
        <v>32</v>
      </c>
      <c r="P12" s="8">
        <v>36</v>
      </c>
      <c r="Q12" s="5"/>
      <c r="R12" s="5"/>
      <c r="S12" s="3" t="s">
        <v>33</v>
      </c>
    </row>
    <row r="13" spans="1:19" s="1" customFormat="1" ht="51.95" customHeight="1" outlineLevel="2" x14ac:dyDescent="0.2">
      <c r="A13" s="20" t="s">
        <v>40</v>
      </c>
      <c r="B13" s="2" t="s">
        <v>27</v>
      </c>
      <c r="C13" s="21" t="s">
        <v>41</v>
      </c>
      <c r="D13" s="2" t="s">
        <v>42</v>
      </c>
      <c r="E13" s="3"/>
      <c r="F13" s="4">
        <v>1600</v>
      </c>
      <c r="G13" s="6">
        <f>$E$2</f>
        <v>0</v>
      </c>
      <c r="H13" s="23">
        <f>ROUND(F13-(F13*G13/100),0)</f>
        <v>1600</v>
      </c>
      <c r="I13" s="24">
        <v>0</v>
      </c>
      <c r="J13" s="23">
        <f>H13*I13</f>
        <v>0</v>
      </c>
      <c r="K13" s="2" t="s">
        <v>30</v>
      </c>
      <c r="L13" s="22" t="s">
        <v>174</v>
      </c>
      <c r="M13" s="4">
        <v>3850</v>
      </c>
      <c r="N13" s="3" t="s">
        <v>31</v>
      </c>
      <c r="O13" s="3" t="s">
        <v>32</v>
      </c>
      <c r="P13" s="8">
        <v>7</v>
      </c>
      <c r="Q13" s="5"/>
      <c r="R13" s="5"/>
      <c r="S13" s="3" t="s">
        <v>33</v>
      </c>
    </row>
    <row r="14" spans="1:19" s="1" customFormat="1" ht="51.95" customHeight="1" outlineLevel="2" x14ac:dyDescent="0.2">
      <c r="A14" s="20" t="s">
        <v>43</v>
      </c>
      <c r="B14" s="2" t="s">
        <v>27</v>
      </c>
      <c r="C14" s="21" t="s">
        <v>44</v>
      </c>
      <c r="D14" s="2" t="s">
        <v>45</v>
      </c>
      <c r="E14" s="3"/>
      <c r="F14" s="4">
        <v>1600</v>
      </c>
      <c r="G14" s="6">
        <f>$E$2</f>
        <v>0</v>
      </c>
      <c r="H14" s="23">
        <f>ROUND(F14-(F14*G14/100),0)</f>
        <v>1600</v>
      </c>
      <c r="I14" s="24">
        <v>0</v>
      </c>
      <c r="J14" s="23">
        <f>H14*I14</f>
        <v>0</v>
      </c>
      <c r="K14" s="2" t="s">
        <v>30</v>
      </c>
      <c r="L14" s="22" t="s">
        <v>174</v>
      </c>
      <c r="M14" s="4">
        <v>3850</v>
      </c>
      <c r="N14" s="3" t="s">
        <v>31</v>
      </c>
      <c r="O14" s="3" t="s">
        <v>32</v>
      </c>
      <c r="P14" s="8">
        <v>21</v>
      </c>
      <c r="Q14" s="5"/>
      <c r="R14" s="5"/>
      <c r="S14" s="3" t="s">
        <v>33</v>
      </c>
    </row>
    <row r="15" spans="1:19" s="1" customFormat="1" ht="51.95" customHeight="1" outlineLevel="2" x14ac:dyDescent="0.2">
      <c r="A15" s="20" t="s">
        <v>46</v>
      </c>
      <c r="B15" s="2" t="s">
        <v>27</v>
      </c>
      <c r="C15" s="21" t="s">
        <v>47</v>
      </c>
      <c r="D15" s="2" t="s">
        <v>48</v>
      </c>
      <c r="E15" s="3"/>
      <c r="F15" s="4">
        <v>1600</v>
      </c>
      <c r="G15" s="6">
        <f>$E$2</f>
        <v>0</v>
      </c>
      <c r="H15" s="23">
        <f>ROUND(F15-(F15*G15/100),0)</f>
        <v>1600</v>
      </c>
      <c r="I15" s="24">
        <v>0</v>
      </c>
      <c r="J15" s="23">
        <f>H15*I15</f>
        <v>0</v>
      </c>
      <c r="K15" s="2" t="s">
        <v>30</v>
      </c>
      <c r="L15" s="22" t="s">
        <v>174</v>
      </c>
      <c r="M15" s="4">
        <v>3850</v>
      </c>
      <c r="N15" s="3" t="s">
        <v>31</v>
      </c>
      <c r="O15" s="3" t="s">
        <v>32</v>
      </c>
      <c r="P15" s="8">
        <v>6</v>
      </c>
      <c r="Q15" s="5"/>
      <c r="R15" s="5"/>
      <c r="S15" s="3" t="s">
        <v>33</v>
      </c>
    </row>
    <row r="16" spans="1:19" s="1" customFormat="1" ht="51.95" customHeight="1" outlineLevel="2" x14ac:dyDescent="0.2">
      <c r="A16" s="20" t="s">
        <v>175</v>
      </c>
      <c r="B16" s="2" t="s">
        <v>27</v>
      </c>
      <c r="C16" s="21" t="s">
        <v>49</v>
      </c>
      <c r="D16" s="2" t="s">
        <v>50</v>
      </c>
      <c r="E16" s="3"/>
      <c r="F16" s="4">
        <v>2080</v>
      </c>
      <c r="G16" s="6">
        <f>$E$2</f>
        <v>0</v>
      </c>
      <c r="H16" s="23">
        <f>ROUND(F16-(F16*G16/100),0)</f>
        <v>2080</v>
      </c>
      <c r="I16" s="24">
        <v>0</v>
      </c>
      <c r="J16" s="23">
        <f>H16*I16</f>
        <v>0</v>
      </c>
      <c r="K16" s="2" t="s">
        <v>51</v>
      </c>
      <c r="L16" s="22" t="s">
        <v>174</v>
      </c>
      <c r="M16" s="4">
        <v>4990</v>
      </c>
      <c r="N16" s="3" t="s">
        <v>52</v>
      </c>
      <c r="O16" s="3" t="s">
        <v>32</v>
      </c>
      <c r="P16" s="8">
        <v>1</v>
      </c>
      <c r="Q16" s="5"/>
      <c r="R16" s="5"/>
      <c r="S16" s="3" t="s">
        <v>33</v>
      </c>
    </row>
    <row r="17" spans="1:19" s="1" customFormat="1" ht="51.95" customHeight="1" outlineLevel="2" x14ac:dyDescent="0.2">
      <c r="A17" s="20" t="s">
        <v>176</v>
      </c>
      <c r="B17" s="2" t="s">
        <v>27</v>
      </c>
      <c r="C17" s="21" t="s">
        <v>53</v>
      </c>
      <c r="D17" s="2" t="s">
        <v>54</v>
      </c>
      <c r="E17" s="3"/>
      <c r="F17" s="4">
        <v>2080</v>
      </c>
      <c r="G17" s="6">
        <f>$E$2</f>
        <v>0</v>
      </c>
      <c r="H17" s="23">
        <f>ROUND(F17-(F17*G17/100),0)</f>
        <v>2080</v>
      </c>
      <c r="I17" s="24">
        <v>0</v>
      </c>
      <c r="J17" s="23">
        <f>H17*I17</f>
        <v>0</v>
      </c>
      <c r="K17" s="2" t="s">
        <v>51</v>
      </c>
      <c r="L17" s="22" t="s">
        <v>174</v>
      </c>
      <c r="M17" s="4">
        <v>4990</v>
      </c>
      <c r="N17" s="3" t="s">
        <v>55</v>
      </c>
      <c r="O17" s="3" t="s">
        <v>32</v>
      </c>
      <c r="P17" s="8">
        <v>2</v>
      </c>
      <c r="Q17" s="5"/>
      <c r="R17" s="5"/>
      <c r="S17" s="3" t="s">
        <v>33</v>
      </c>
    </row>
    <row r="18" spans="1:19" s="1" customFormat="1" ht="51.95" customHeight="1" outlineLevel="2" x14ac:dyDescent="0.2">
      <c r="A18" s="20" t="s">
        <v>56</v>
      </c>
      <c r="B18" s="2" t="s">
        <v>27</v>
      </c>
      <c r="C18" s="21" t="s">
        <v>57</v>
      </c>
      <c r="D18" s="2" t="s">
        <v>58</v>
      </c>
      <c r="E18" s="3"/>
      <c r="F18" s="4">
        <v>2300</v>
      </c>
      <c r="G18" s="6">
        <f>$E$2</f>
        <v>0</v>
      </c>
      <c r="H18" s="23">
        <f>ROUND(F18-(F18*G18/100),0)</f>
        <v>2300</v>
      </c>
      <c r="I18" s="24">
        <v>0</v>
      </c>
      <c r="J18" s="23">
        <f>H18*I18</f>
        <v>0</v>
      </c>
      <c r="K18" s="2" t="s">
        <v>51</v>
      </c>
      <c r="L18" s="22" t="s">
        <v>174</v>
      </c>
      <c r="M18" s="4">
        <v>4990</v>
      </c>
      <c r="N18" s="3" t="s">
        <v>59</v>
      </c>
      <c r="O18" s="3" t="s">
        <v>32</v>
      </c>
      <c r="P18" s="8">
        <v>3</v>
      </c>
      <c r="Q18" s="5"/>
      <c r="R18" s="5"/>
      <c r="S18" s="3" t="s">
        <v>33</v>
      </c>
    </row>
    <row r="19" spans="1:19" s="1" customFormat="1" ht="51.95" customHeight="1" outlineLevel="2" x14ac:dyDescent="0.2">
      <c r="A19" s="20" t="s">
        <v>60</v>
      </c>
      <c r="B19" s="2" t="s">
        <v>27</v>
      </c>
      <c r="C19" s="21" t="s">
        <v>61</v>
      </c>
      <c r="D19" s="2" t="s">
        <v>62</v>
      </c>
      <c r="E19" s="3"/>
      <c r="F19" s="4">
        <v>2700</v>
      </c>
      <c r="G19" s="6">
        <f>$E$2</f>
        <v>0</v>
      </c>
      <c r="H19" s="23">
        <f>ROUND(F19-(F19*G19/100),0)</f>
        <v>2700</v>
      </c>
      <c r="I19" s="24">
        <v>0</v>
      </c>
      <c r="J19" s="23">
        <f>H19*I19</f>
        <v>0</v>
      </c>
      <c r="K19" s="2" t="s">
        <v>30</v>
      </c>
      <c r="L19" s="22" t="s">
        <v>174</v>
      </c>
      <c r="M19" s="4">
        <v>6200</v>
      </c>
      <c r="N19" s="3" t="s">
        <v>63</v>
      </c>
      <c r="O19" s="3" t="s">
        <v>32</v>
      </c>
      <c r="P19" s="8">
        <v>52</v>
      </c>
      <c r="Q19" s="5"/>
      <c r="R19" s="5"/>
      <c r="S19" s="3" t="s">
        <v>33</v>
      </c>
    </row>
    <row r="20" spans="1:19" s="1" customFormat="1" ht="51.95" customHeight="1" outlineLevel="2" x14ac:dyDescent="0.2">
      <c r="A20" s="20" t="s">
        <v>64</v>
      </c>
      <c r="B20" s="2" t="s">
        <v>27</v>
      </c>
      <c r="C20" s="21" t="s">
        <v>57</v>
      </c>
      <c r="D20" s="2" t="s">
        <v>65</v>
      </c>
      <c r="E20" s="3"/>
      <c r="F20" s="4">
        <v>2300</v>
      </c>
      <c r="G20" s="6">
        <f>$E$2</f>
        <v>0</v>
      </c>
      <c r="H20" s="23">
        <f>ROUND(F20-(F20*G20/100),0)</f>
        <v>2300</v>
      </c>
      <c r="I20" s="24">
        <v>0</v>
      </c>
      <c r="J20" s="23">
        <f>H20*I20</f>
        <v>0</v>
      </c>
      <c r="K20" s="2" t="s">
        <v>51</v>
      </c>
      <c r="L20" s="22" t="s">
        <v>174</v>
      </c>
      <c r="M20" s="4">
        <v>4990</v>
      </c>
      <c r="N20" s="3" t="s">
        <v>59</v>
      </c>
      <c r="O20" s="3" t="s">
        <v>32</v>
      </c>
      <c r="P20" s="8">
        <v>2</v>
      </c>
      <c r="Q20" s="5"/>
      <c r="R20" s="5"/>
      <c r="S20" s="3" t="s">
        <v>33</v>
      </c>
    </row>
    <row r="21" spans="1:19" s="1" customFormat="1" ht="51.95" customHeight="1" outlineLevel="2" x14ac:dyDescent="0.2">
      <c r="A21" s="20" t="s">
        <v>66</v>
      </c>
      <c r="B21" s="2" t="s">
        <v>27</v>
      </c>
      <c r="C21" s="21" t="s">
        <v>67</v>
      </c>
      <c r="D21" s="2" t="s">
        <v>68</v>
      </c>
      <c r="E21" s="3"/>
      <c r="F21" s="4">
        <v>2700</v>
      </c>
      <c r="G21" s="6">
        <f>$E$2</f>
        <v>0</v>
      </c>
      <c r="H21" s="23">
        <f>ROUND(F21-(F21*G21/100),0)</f>
        <v>2700</v>
      </c>
      <c r="I21" s="24">
        <v>0</v>
      </c>
      <c r="J21" s="23">
        <f>H21*I21</f>
        <v>0</v>
      </c>
      <c r="K21" s="2" t="s">
        <v>30</v>
      </c>
      <c r="L21" s="22" t="s">
        <v>174</v>
      </c>
      <c r="M21" s="4">
        <v>6200</v>
      </c>
      <c r="N21" s="3" t="s">
        <v>63</v>
      </c>
      <c r="O21" s="3" t="s">
        <v>32</v>
      </c>
      <c r="P21" s="8">
        <v>48</v>
      </c>
      <c r="Q21" s="5"/>
      <c r="R21" s="5"/>
      <c r="S21" s="3" t="s">
        <v>33</v>
      </c>
    </row>
    <row r="22" spans="1:19" s="1" customFormat="1" ht="51.95" customHeight="1" outlineLevel="2" x14ac:dyDescent="0.2">
      <c r="A22" s="20" t="s">
        <v>177</v>
      </c>
      <c r="B22" s="2" t="s">
        <v>27</v>
      </c>
      <c r="C22" s="21" t="s">
        <v>53</v>
      </c>
      <c r="D22" s="2" t="s">
        <v>69</v>
      </c>
      <c r="E22" s="3"/>
      <c r="F22" s="4">
        <v>2080</v>
      </c>
      <c r="G22" s="6">
        <f>$E$2</f>
        <v>0</v>
      </c>
      <c r="H22" s="23">
        <f>ROUND(F22-(F22*G22/100),0)</f>
        <v>2080</v>
      </c>
      <c r="I22" s="24">
        <v>0</v>
      </c>
      <c r="J22" s="23">
        <f>H22*I22</f>
        <v>0</v>
      </c>
      <c r="K22" s="2" t="s">
        <v>51</v>
      </c>
      <c r="L22" s="22" t="s">
        <v>174</v>
      </c>
      <c r="M22" s="4">
        <v>4990</v>
      </c>
      <c r="N22" s="3" t="s">
        <v>55</v>
      </c>
      <c r="O22" s="3" t="s">
        <v>32</v>
      </c>
      <c r="P22" s="8">
        <v>1</v>
      </c>
      <c r="Q22" s="5"/>
      <c r="R22" s="5"/>
      <c r="S22" s="3" t="s">
        <v>33</v>
      </c>
    </row>
    <row r="23" spans="1:19" s="1" customFormat="1" ht="51.95" customHeight="1" outlineLevel="2" x14ac:dyDescent="0.2">
      <c r="A23" s="20" t="s">
        <v>70</v>
      </c>
      <c r="B23" s="2" t="s">
        <v>27</v>
      </c>
      <c r="C23" s="21" t="s">
        <v>57</v>
      </c>
      <c r="D23" s="2" t="s">
        <v>71</v>
      </c>
      <c r="E23" s="3"/>
      <c r="F23" s="4">
        <v>2300</v>
      </c>
      <c r="G23" s="6">
        <f>$E$2</f>
        <v>0</v>
      </c>
      <c r="H23" s="23">
        <f>ROUND(F23-(F23*G23/100),0)</f>
        <v>2300</v>
      </c>
      <c r="I23" s="24">
        <v>0</v>
      </c>
      <c r="J23" s="23">
        <f>H23*I23</f>
        <v>0</v>
      </c>
      <c r="K23" s="2" t="s">
        <v>30</v>
      </c>
      <c r="L23" s="22" t="s">
        <v>174</v>
      </c>
      <c r="M23" s="4">
        <v>4990</v>
      </c>
      <c r="N23" s="3" t="s">
        <v>59</v>
      </c>
      <c r="O23" s="3" t="s">
        <v>32</v>
      </c>
      <c r="P23" s="8">
        <v>8</v>
      </c>
      <c r="Q23" s="5"/>
      <c r="R23" s="5"/>
      <c r="S23" s="3" t="s">
        <v>33</v>
      </c>
    </row>
    <row r="24" spans="1:19" s="1" customFormat="1" ht="51.95" customHeight="1" outlineLevel="2" x14ac:dyDescent="0.2">
      <c r="A24" s="20" t="s">
        <v>72</v>
      </c>
      <c r="B24" s="2" t="s">
        <v>27</v>
      </c>
      <c r="C24" s="21" t="s">
        <v>73</v>
      </c>
      <c r="D24" s="2" t="s">
        <v>74</v>
      </c>
      <c r="E24" s="3"/>
      <c r="F24" s="4">
        <v>2700</v>
      </c>
      <c r="G24" s="6">
        <f>$E$2</f>
        <v>0</v>
      </c>
      <c r="H24" s="23">
        <f>ROUND(F24-(F24*G24/100),0)</f>
        <v>2700</v>
      </c>
      <c r="I24" s="24">
        <v>0</v>
      </c>
      <c r="J24" s="23">
        <f>H24*I24</f>
        <v>0</v>
      </c>
      <c r="K24" s="2" t="s">
        <v>30</v>
      </c>
      <c r="L24" s="22" t="s">
        <v>174</v>
      </c>
      <c r="M24" s="4">
        <v>6200</v>
      </c>
      <c r="N24" s="3" t="s">
        <v>63</v>
      </c>
      <c r="O24" s="3" t="s">
        <v>32</v>
      </c>
      <c r="P24" s="8">
        <v>46</v>
      </c>
      <c r="Q24" s="5"/>
      <c r="R24" s="5"/>
      <c r="S24" s="3" t="s">
        <v>33</v>
      </c>
    </row>
    <row r="25" spans="1:19" s="1" customFormat="1" ht="51.95" customHeight="1" outlineLevel="2" x14ac:dyDescent="0.2">
      <c r="A25" s="20" t="s">
        <v>75</v>
      </c>
      <c r="B25" s="2" t="s">
        <v>27</v>
      </c>
      <c r="C25" s="21" t="s">
        <v>76</v>
      </c>
      <c r="D25" s="2" t="s">
        <v>77</v>
      </c>
      <c r="E25" s="3"/>
      <c r="F25" s="4">
        <v>2310</v>
      </c>
      <c r="G25" s="6">
        <f>$E$2</f>
        <v>0</v>
      </c>
      <c r="H25" s="23">
        <f>ROUND(F25-(F25*G25/100),0)</f>
        <v>2310</v>
      </c>
      <c r="I25" s="24">
        <v>0</v>
      </c>
      <c r="J25" s="23">
        <f>H25*I25</f>
        <v>0</v>
      </c>
      <c r="K25" s="2" t="s">
        <v>30</v>
      </c>
      <c r="L25" s="22" t="s">
        <v>174</v>
      </c>
      <c r="M25" s="4">
        <v>5300</v>
      </c>
      <c r="N25" s="3" t="s">
        <v>31</v>
      </c>
      <c r="O25" s="3" t="s">
        <v>32</v>
      </c>
      <c r="P25" s="8">
        <v>41</v>
      </c>
      <c r="Q25" s="5"/>
      <c r="R25" s="5"/>
      <c r="S25" s="3" t="s">
        <v>33</v>
      </c>
    </row>
    <row r="26" spans="1:19" s="1" customFormat="1" ht="51.95" customHeight="1" outlineLevel="2" x14ac:dyDescent="0.2">
      <c r="A26" s="20" t="s">
        <v>78</v>
      </c>
      <c r="B26" s="2" t="s">
        <v>27</v>
      </c>
      <c r="C26" s="21" t="s">
        <v>76</v>
      </c>
      <c r="D26" s="2" t="s">
        <v>79</v>
      </c>
      <c r="E26" s="3"/>
      <c r="F26" s="4">
        <v>2310</v>
      </c>
      <c r="G26" s="6">
        <f>$E$2</f>
        <v>0</v>
      </c>
      <c r="H26" s="23">
        <f>ROUND(F26-(F26*G26/100),0)</f>
        <v>2310</v>
      </c>
      <c r="I26" s="24">
        <v>0</v>
      </c>
      <c r="J26" s="23">
        <f>H26*I26</f>
        <v>0</v>
      </c>
      <c r="K26" s="2" t="s">
        <v>30</v>
      </c>
      <c r="L26" s="22" t="s">
        <v>174</v>
      </c>
      <c r="M26" s="4">
        <v>5300</v>
      </c>
      <c r="N26" s="3" t="s">
        <v>31</v>
      </c>
      <c r="O26" s="3" t="s">
        <v>32</v>
      </c>
      <c r="P26" s="8">
        <v>12</v>
      </c>
      <c r="Q26" s="5"/>
      <c r="R26" s="5"/>
      <c r="S26" s="3" t="s">
        <v>33</v>
      </c>
    </row>
    <row r="27" spans="1:19" s="1" customFormat="1" ht="51.95" customHeight="1" outlineLevel="2" x14ac:dyDescent="0.2">
      <c r="A27" s="20" t="s">
        <v>178</v>
      </c>
      <c r="B27" s="2" t="s">
        <v>27</v>
      </c>
      <c r="C27" s="21" t="s">
        <v>80</v>
      </c>
      <c r="D27" s="2" t="s">
        <v>81</v>
      </c>
      <c r="E27" s="3"/>
      <c r="F27" s="4">
        <v>2310</v>
      </c>
      <c r="G27" s="6">
        <f>$E$2</f>
        <v>0</v>
      </c>
      <c r="H27" s="23">
        <f>ROUND(F27-(F27*G27/100),0)</f>
        <v>2310</v>
      </c>
      <c r="I27" s="24">
        <v>0</v>
      </c>
      <c r="J27" s="23">
        <f>H27*I27</f>
        <v>0</v>
      </c>
      <c r="K27" s="2" t="s">
        <v>30</v>
      </c>
      <c r="L27" s="22" t="s">
        <v>174</v>
      </c>
      <c r="M27" s="4">
        <v>5300</v>
      </c>
      <c r="N27" s="3" t="s">
        <v>52</v>
      </c>
      <c r="O27" s="3" t="s">
        <v>82</v>
      </c>
      <c r="P27" s="8">
        <v>20</v>
      </c>
      <c r="Q27" s="5"/>
      <c r="R27" s="8">
        <v>29</v>
      </c>
      <c r="S27" s="3" t="s">
        <v>33</v>
      </c>
    </row>
    <row r="28" spans="1:19" s="1" customFormat="1" ht="51.95" customHeight="1" outlineLevel="2" x14ac:dyDescent="0.2">
      <c r="A28" s="20" t="s">
        <v>179</v>
      </c>
      <c r="B28" s="2" t="s">
        <v>27</v>
      </c>
      <c r="C28" s="21" t="s">
        <v>83</v>
      </c>
      <c r="D28" s="2" t="s">
        <v>84</v>
      </c>
      <c r="E28" s="3"/>
      <c r="F28" s="4">
        <v>2275</v>
      </c>
      <c r="G28" s="6">
        <f>$E$2</f>
        <v>0</v>
      </c>
      <c r="H28" s="23">
        <f>ROUND(F28-(F28*G28/100),0)</f>
        <v>2275</v>
      </c>
      <c r="I28" s="24">
        <v>0</v>
      </c>
      <c r="J28" s="23">
        <f>H28*I28</f>
        <v>0</v>
      </c>
      <c r="K28" s="2" t="s">
        <v>30</v>
      </c>
      <c r="L28" s="22" t="s">
        <v>174</v>
      </c>
      <c r="M28" s="4">
        <v>5250</v>
      </c>
      <c r="N28" s="3" t="s">
        <v>85</v>
      </c>
      <c r="O28" s="3" t="s">
        <v>82</v>
      </c>
      <c r="P28" s="8">
        <v>2</v>
      </c>
      <c r="Q28" s="5"/>
      <c r="R28" s="8">
        <v>90</v>
      </c>
      <c r="S28" s="3" t="s">
        <v>33</v>
      </c>
    </row>
    <row r="29" spans="1:19" s="1" customFormat="1" ht="51.95" customHeight="1" outlineLevel="2" x14ac:dyDescent="0.2">
      <c r="A29" s="20" t="s">
        <v>86</v>
      </c>
      <c r="B29" s="2" t="s">
        <v>27</v>
      </c>
      <c r="C29" s="21" t="s">
        <v>87</v>
      </c>
      <c r="D29" s="2" t="s">
        <v>88</v>
      </c>
      <c r="E29" s="3"/>
      <c r="F29" s="4">
        <v>2310</v>
      </c>
      <c r="G29" s="6">
        <f>$E$2</f>
        <v>0</v>
      </c>
      <c r="H29" s="23">
        <f>ROUND(F29-(F29*G29/100),0)</f>
        <v>2310</v>
      </c>
      <c r="I29" s="24">
        <v>0</v>
      </c>
      <c r="J29" s="23">
        <f>H29*I29</f>
        <v>0</v>
      </c>
      <c r="K29" s="2" t="s">
        <v>30</v>
      </c>
      <c r="L29" s="22" t="s">
        <v>174</v>
      </c>
      <c r="M29" s="4">
        <v>5300</v>
      </c>
      <c r="N29" s="3" t="s">
        <v>31</v>
      </c>
      <c r="O29" s="3" t="s">
        <v>32</v>
      </c>
      <c r="P29" s="8">
        <v>14</v>
      </c>
      <c r="Q29" s="5"/>
      <c r="R29" s="5"/>
      <c r="S29" s="3" t="s">
        <v>33</v>
      </c>
    </row>
    <row r="30" spans="1:19" s="1" customFormat="1" ht="51.95" customHeight="1" outlineLevel="2" x14ac:dyDescent="0.2">
      <c r="A30" s="20" t="s">
        <v>180</v>
      </c>
      <c r="B30" s="2" t="s">
        <v>27</v>
      </c>
      <c r="C30" s="21" t="s">
        <v>80</v>
      </c>
      <c r="D30" s="2" t="s">
        <v>89</v>
      </c>
      <c r="E30" s="3"/>
      <c r="F30" s="4">
        <v>2310</v>
      </c>
      <c r="G30" s="6">
        <f>$E$2</f>
        <v>0</v>
      </c>
      <c r="H30" s="23">
        <f>ROUND(F30-(F30*G30/100),0)</f>
        <v>2310</v>
      </c>
      <c r="I30" s="24">
        <v>0</v>
      </c>
      <c r="J30" s="23">
        <f>H30*I30</f>
        <v>0</v>
      </c>
      <c r="K30" s="2" t="s">
        <v>30</v>
      </c>
      <c r="L30" s="22" t="s">
        <v>174</v>
      </c>
      <c r="M30" s="4">
        <v>5300</v>
      </c>
      <c r="N30" s="3" t="s">
        <v>52</v>
      </c>
      <c r="O30" s="3" t="s">
        <v>82</v>
      </c>
      <c r="P30" s="8">
        <v>29</v>
      </c>
      <c r="Q30" s="5"/>
      <c r="R30" s="8">
        <v>70</v>
      </c>
      <c r="S30" s="3" t="s">
        <v>33</v>
      </c>
    </row>
    <row r="31" spans="1:19" s="1" customFormat="1" ht="51.95" customHeight="1" outlineLevel="2" x14ac:dyDescent="0.2">
      <c r="A31" s="20" t="s">
        <v>181</v>
      </c>
      <c r="B31" s="2" t="s">
        <v>27</v>
      </c>
      <c r="C31" s="21" t="s">
        <v>83</v>
      </c>
      <c r="D31" s="2" t="s">
        <v>90</v>
      </c>
      <c r="E31" s="3"/>
      <c r="F31" s="4">
        <v>2275</v>
      </c>
      <c r="G31" s="6">
        <f>$E$2</f>
        <v>0</v>
      </c>
      <c r="H31" s="23">
        <f>ROUND(F31-(F31*G31/100),0)</f>
        <v>2275</v>
      </c>
      <c r="I31" s="24">
        <v>0</v>
      </c>
      <c r="J31" s="23">
        <f>H31*I31</f>
        <v>0</v>
      </c>
      <c r="K31" s="2" t="s">
        <v>91</v>
      </c>
      <c r="L31" s="22" t="s">
        <v>174</v>
      </c>
      <c r="M31" s="4">
        <v>5250</v>
      </c>
      <c r="N31" s="3" t="s">
        <v>85</v>
      </c>
      <c r="O31" s="3" t="s">
        <v>82</v>
      </c>
      <c r="P31" s="5"/>
      <c r="Q31" s="5"/>
      <c r="R31" s="8">
        <v>110</v>
      </c>
      <c r="S31" s="3" t="s">
        <v>33</v>
      </c>
    </row>
    <row r="32" spans="1:19" s="1" customFormat="1" ht="51.95" customHeight="1" outlineLevel="2" x14ac:dyDescent="0.2">
      <c r="A32" s="20" t="s">
        <v>92</v>
      </c>
      <c r="B32" s="2" t="s">
        <v>27</v>
      </c>
      <c r="C32" s="21" t="s">
        <v>93</v>
      </c>
      <c r="D32" s="2" t="s">
        <v>94</v>
      </c>
      <c r="E32" s="3"/>
      <c r="F32" s="4">
        <v>2310</v>
      </c>
      <c r="G32" s="6">
        <f>$E$2</f>
        <v>0</v>
      </c>
      <c r="H32" s="23">
        <f>ROUND(F32-(F32*G32/100),0)</f>
        <v>2310</v>
      </c>
      <c r="I32" s="24">
        <v>0</v>
      </c>
      <c r="J32" s="23">
        <f>H32*I32</f>
        <v>0</v>
      </c>
      <c r="K32" s="2" t="s">
        <v>30</v>
      </c>
      <c r="L32" s="22" t="s">
        <v>174</v>
      </c>
      <c r="M32" s="4">
        <v>5300</v>
      </c>
      <c r="N32" s="3" t="s">
        <v>31</v>
      </c>
      <c r="O32" s="3" t="s">
        <v>32</v>
      </c>
      <c r="P32" s="8">
        <v>32</v>
      </c>
      <c r="Q32" s="5"/>
      <c r="R32" s="5"/>
      <c r="S32" s="3" t="s">
        <v>33</v>
      </c>
    </row>
    <row r="33" spans="1:19" s="1" customFormat="1" ht="51.95" customHeight="1" outlineLevel="2" x14ac:dyDescent="0.2">
      <c r="A33" s="20" t="s">
        <v>95</v>
      </c>
      <c r="B33" s="2" t="s">
        <v>27</v>
      </c>
      <c r="C33" s="21" t="s">
        <v>93</v>
      </c>
      <c r="D33" s="2" t="s">
        <v>96</v>
      </c>
      <c r="E33" s="3"/>
      <c r="F33" s="4">
        <v>2310</v>
      </c>
      <c r="G33" s="6">
        <f>$E$2</f>
        <v>0</v>
      </c>
      <c r="H33" s="23">
        <f>ROUND(F33-(F33*G33/100),0)</f>
        <v>2310</v>
      </c>
      <c r="I33" s="24">
        <v>0</v>
      </c>
      <c r="J33" s="23">
        <f>H33*I33</f>
        <v>0</v>
      </c>
      <c r="K33" s="2" t="s">
        <v>51</v>
      </c>
      <c r="L33" s="22" t="s">
        <v>174</v>
      </c>
      <c r="M33" s="4">
        <v>5300</v>
      </c>
      <c r="N33" s="3" t="s">
        <v>31</v>
      </c>
      <c r="O33" s="3" t="s">
        <v>32</v>
      </c>
      <c r="P33" s="8">
        <v>2</v>
      </c>
      <c r="Q33" s="5"/>
      <c r="R33" s="5"/>
      <c r="S33" s="3" t="s">
        <v>33</v>
      </c>
    </row>
    <row r="34" spans="1:19" s="1" customFormat="1" ht="51.95" customHeight="1" outlineLevel="2" x14ac:dyDescent="0.2">
      <c r="A34" s="20" t="s">
        <v>182</v>
      </c>
      <c r="B34" s="2" t="s">
        <v>27</v>
      </c>
      <c r="C34" s="21" t="s">
        <v>80</v>
      </c>
      <c r="D34" s="2" t="s">
        <v>97</v>
      </c>
      <c r="E34" s="3"/>
      <c r="F34" s="4">
        <v>2310</v>
      </c>
      <c r="G34" s="6">
        <f>$E$2</f>
        <v>0</v>
      </c>
      <c r="H34" s="23">
        <f>ROUND(F34-(F34*G34/100),0)</f>
        <v>2310</v>
      </c>
      <c r="I34" s="24">
        <v>0</v>
      </c>
      <c r="J34" s="23">
        <f>H34*I34</f>
        <v>0</v>
      </c>
      <c r="K34" s="2" t="s">
        <v>30</v>
      </c>
      <c r="L34" s="22" t="s">
        <v>174</v>
      </c>
      <c r="M34" s="4">
        <v>5300</v>
      </c>
      <c r="N34" s="3" t="s">
        <v>52</v>
      </c>
      <c r="O34" s="3" t="s">
        <v>82</v>
      </c>
      <c r="P34" s="8">
        <v>99</v>
      </c>
      <c r="Q34" s="5"/>
      <c r="R34" s="5"/>
      <c r="S34" s="3" t="s">
        <v>33</v>
      </c>
    </row>
    <row r="35" spans="1:19" s="1" customFormat="1" ht="51.95" customHeight="1" outlineLevel="2" x14ac:dyDescent="0.2">
      <c r="A35" s="20" t="s">
        <v>183</v>
      </c>
      <c r="B35" s="2" t="s">
        <v>27</v>
      </c>
      <c r="C35" s="21" t="s">
        <v>83</v>
      </c>
      <c r="D35" s="2" t="s">
        <v>98</v>
      </c>
      <c r="E35" s="3"/>
      <c r="F35" s="4">
        <v>2275</v>
      </c>
      <c r="G35" s="6">
        <f>$E$2</f>
        <v>0</v>
      </c>
      <c r="H35" s="23">
        <f>ROUND(F35-(F35*G35/100),0)</f>
        <v>2275</v>
      </c>
      <c r="I35" s="24">
        <v>0</v>
      </c>
      <c r="J35" s="23">
        <f>H35*I35</f>
        <v>0</v>
      </c>
      <c r="K35" s="2" t="s">
        <v>91</v>
      </c>
      <c r="L35" s="22" t="s">
        <v>174</v>
      </c>
      <c r="M35" s="4">
        <v>5250</v>
      </c>
      <c r="N35" s="3" t="s">
        <v>85</v>
      </c>
      <c r="O35" s="3" t="s">
        <v>82</v>
      </c>
      <c r="P35" s="5"/>
      <c r="Q35" s="5"/>
      <c r="R35" s="8">
        <v>99</v>
      </c>
      <c r="S35" s="3" t="s">
        <v>33</v>
      </c>
    </row>
    <row r="36" spans="1:19" s="1" customFormat="1" ht="51.95" customHeight="1" outlineLevel="2" x14ac:dyDescent="0.2">
      <c r="A36" s="20" t="s">
        <v>99</v>
      </c>
      <c r="B36" s="2" t="s">
        <v>27</v>
      </c>
      <c r="C36" s="21" t="s">
        <v>100</v>
      </c>
      <c r="D36" s="9" t="s">
        <v>101</v>
      </c>
      <c r="E36" s="3"/>
      <c r="F36" s="4">
        <v>2310</v>
      </c>
      <c r="G36" s="6">
        <f>$E$2</f>
        <v>0</v>
      </c>
      <c r="H36" s="23">
        <f>ROUND(F36-(F36*G36/100),0)</f>
        <v>2310</v>
      </c>
      <c r="I36" s="24">
        <v>0</v>
      </c>
      <c r="J36" s="23">
        <f>H36*I36</f>
        <v>0</v>
      </c>
      <c r="K36" s="2" t="s">
        <v>91</v>
      </c>
      <c r="L36" s="7"/>
      <c r="M36" s="4">
        <v>5300</v>
      </c>
      <c r="N36" s="3" t="s">
        <v>102</v>
      </c>
      <c r="O36" s="3" t="s">
        <v>82</v>
      </c>
      <c r="P36" s="5"/>
      <c r="Q36" s="5"/>
      <c r="R36" s="8">
        <v>78</v>
      </c>
      <c r="S36" s="3" t="s">
        <v>33</v>
      </c>
    </row>
    <row r="37" spans="1:19" s="1" customFormat="1" ht="51.95" customHeight="1" outlineLevel="2" x14ac:dyDescent="0.2">
      <c r="A37" s="20" t="s">
        <v>103</v>
      </c>
      <c r="B37" s="2" t="s">
        <v>27</v>
      </c>
      <c r="C37" s="21" t="s">
        <v>104</v>
      </c>
      <c r="D37" s="2" t="s">
        <v>105</v>
      </c>
      <c r="E37" s="3"/>
      <c r="F37" s="4">
        <v>2015</v>
      </c>
      <c r="G37" s="6">
        <f>$E$2</f>
        <v>0</v>
      </c>
      <c r="H37" s="23">
        <f>ROUND(F37-(F37*G37/100),0)</f>
        <v>2015</v>
      </c>
      <c r="I37" s="24">
        <v>0</v>
      </c>
      <c r="J37" s="23">
        <f>H37*I37</f>
        <v>0</v>
      </c>
      <c r="K37" s="2" t="s">
        <v>51</v>
      </c>
      <c r="L37" s="22" t="s">
        <v>174</v>
      </c>
      <c r="M37" s="4">
        <v>4650</v>
      </c>
      <c r="N37" s="3" t="s">
        <v>31</v>
      </c>
      <c r="O37" s="3" t="s">
        <v>82</v>
      </c>
      <c r="P37" s="8">
        <v>4</v>
      </c>
      <c r="Q37" s="5"/>
      <c r="R37" s="5"/>
      <c r="S37" s="3" t="s">
        <v>33</v>
      </c>
    </row>
    <row r="38" spans="1:19" s="1" customFormat="1" ht="51.95" customHeight="1" outlineLevel="2" x14ac:dyDescent="0.2">
      <c r="A38" s="20" t="s">
        <v>184</v>
      </c>
      <c r="B38" s="2" t="s">
        <v>27</v>
      </c>
      <c r="C38" s="21" t="s">
        <v>106</v>
      </c>
      <c r="D38" s="2" t="s">
        <v>107</v>
      </c>
      <c r="E38" s="3"/>
      <c r="F38" s="4">
        <v>2015</v>
      </c>
      <c r="G38" s="6">
        <f>$E$2</f>
        <v>0</v>
      </c>
      <c r="H38" s="23">
        <f>ROUND(F38-(F38*G38/100),0)</f>
        <v>2015</v>
      </c>
      <c r="I38" s="24">
        <v>0</v>
      </c>
      <c r="J38" s="23">
        <f>H38*I38</f>
        <v>0</v>
      </c>
      <c r="K38" s="2" t="s">
        <v>30</v>
      </c>
      <c r="L38" s="22" t="s">
        <v>174</v>
      </c>
      <c r="M38" s="4">
        <v>4650</v>
      </c>
      <c r="N38" s="3" t="s">
        <v>52</v>
      </c>
      <c r="O38" s="3" t="s">
        <v>82</v>
      </c>
      <c r="P38" s="8">
        <v>99</v>
      </c>
      <c r="Q38" s="5"/>
      <c r="R38" s="8">
        <v>30</v>
      </c>
      <c r="S38" s="3" t="s">
        <v>33</v>
      </c>
    </row>
    <row r="39" spans="1:19" s="1" customFormat="1" ht="51.95" customHeight="1" outlineLevel="2" x14ac:dyDescent="0.2">
      <c r="A39" s="20" t="s">
        <v>108</v>
      </c>
      <c r="B39" s="2" t="s">
        <v>27</v>
      </c>
      <c r="C39" s="21" t="s">
        <v>109</v>
      </c>
      <c r="D39" s="2" t="s">
        <v>110</v>
      </c>
      <c r="E39" s="3"/>
      <c r="F39" s="4">
        <v>2050</v>
      </c>
      <c r="G39" s="6">
        <f>$E$2</f>
        <v>0</v>
      </c>
      <c r="H39" s="23">
        <f>ROUND(F39-(F39*G39/100),0)</f>
        <v>2050</v>
      </c>
      <c r="I39" s="24">
        <v>0</v>
      </c>
      <c r="J39" s="23">
        <f>H39*I39</f>
        <v>0</v>
      </c>
      <c r="K39" s="2" t="s">
        <v>30</v>
      </c>
      <c r="L39" s="22" t="s">
        <v>174</v>
      </c>
      <c r="M39" s="4">
        <v>4750</v>
      </c>
      <c r="N39" s="3" t="s">
        <v>31</v>
      </c>
      <c r="O39" s="3" t="s">
        <v>32</v>
      </c>
      <c r="P39" s="8">
        <v>12</v>
      </c>
      <c r="Q39" s="5"/>
      <c r="R39" s="5"/>
      <c r="S39" s="3" t="s">
        <v>33</v>
      </c>
    </row>
    <row r="40" spans="1:19" s="1" customFormat="1" ht="51.95" customHeight="1" outlineLevel="2" x14ac:dyDescent="0.2">
      <c r="A40" s="20" t="s">
        <v>185</v>
      </c>
      <c r="B40" s="2" t="s">
        <v>27</v>
      </c>
      <c r="C40" s="21" t="s">
        <v>111</v>
      </c>
      <c r="D40" s="2" t="s">
        <v>112</v>
      </c>
      <c r="E40" s="3"/>
      <c r="F40" s="4">
        <v>2050</v>
      </c>
      <c r="G40" s="6">
        <f>$E$2</f>
        <v>0</v>
      </c>
      <c r="H40" s="23">
        <f>ROUND(F40-(F40*G40/100),0)</f>
        <v>2050</v>
      </c>
      <c r="I40" s="24">
        <v>0</v>
      </c>
      <c r="J40" s="23">
        <f>H40*I40</f>
        <v>0</v>
      </c>
      <c r="K40" s="2" t="s">
        <v>30</v>
      </c>
      <c r="L40" s="22" t="s">
        <v>174</v>
      </c>
      <c r="M40" s="4">
        <v>4750</v>
      </c>
      <c r="N40" s="3" t="s">
        <v>113</v>
      </c>
      <c r="O40" s="3" t="s">
        <v>82</v>
      </c>
      <c r="P40" s="8">
        <v>87</v>
      </c>
      <c r="Q40" s="5"/>
      <c r="R40" s="5"/>
      <c r="S40" s="3" t="s">
        <v>33</v>
      </c>
    </row>
    <row r="41" spans="1:19" s="1" customFormat="1" ht="51.95" customHeight="1" outlineLevel="2" x14ac:dyDescent="0.2">
      <c r="A41" s="20" t="s">
        <v>114</v>
      </c>
      <c r="B41" s="2" t="s">
        <v>27</v>
      </c>
      <c r="C41" s="21" t="s">
        <v>115</v>
      </c>
      <c r="D41" s="2" t="s">
        <v>116</v>
      </c>
      <c r="E41" s="3"/>
      <c r="F41" s="4">
        <v>2080</v>
      </c>
      <c r="G41" s="6">
        <f>$E$2</f>
        <v>0</v>
      </c>
      <c r="H41" s="23">
        <f>ROUND(F41-(F41*G41/100),0)</f>
        <v>2080</v>
      </c>
      <c r="I41" s="24">
        <v>0</v>
      </c>
      <c r="J41" s="23">
        <f>H41*I41</f>
        <v>0</v>
      </c>
      <c r="K41" s="2" t="s">
        <v>30</v>
      </c>
      <c r="L41" s="22" t="s">
        <v>174</v>
      </c>
      <c r="M41" s="4">
        <v>4800</v>
      </c>
      <c r="N41" s="3" t="s">
        <v>31</v>
      </c>
      <c r="O41" s="3" t="s">
        <v>82</v>
      </c>
      <c r="P41" s="8">
        <v>6</v>
      </c>
      <c r="Q41" s="5"/>
      <c r="R41" s="5"/>
      <c r="S41" s="3" t="s">
        <v>33</v>
      </c>
    </row>
    <row r="42" spans="1:19" s="1" customFormat="1" ht="51.95" customHeight="1" outlineLevel="2" x14ac:dyDescent="0.2">
      <c r="A42" s="20" t="s">
        <v>117</v>
      </c>
      <c r="B42" s="2" t="s">
        <v>27</v>
      </c>
      <c r="C42" s="21" t="s">
        <v>118</v>
      </c>
      <c r="D42" s="2" t="s">
        <v>119</v>
      </c>
      <c r="E42" s="3"/>
      <c r="F42" s="4">
        <v>2080</v>
      </c>
      <c r="G42" s="6">
        <f>$E$2</f>
        <v>0</v>
      </c>
      <c r="H42" s="23">
        <f>ROUND(F42-(F42*G42/100),0)</f>
        <v>2080</v>
      </c>
      <c r="I42" s="24">
        <v>0</v>
      </c>
      <c r="J42" s="23">
        <f>H42*I42</f>
        <v>0</v>
      </c>
      <c r="K42" s="2" t="s">
        <v>51</v>
      </c>
      <c r="L42" s="22" t="s">
        <v>174</v>
      </c>
      <c r="M42" s="4">
        <v>4800</v>
      </c>
      <c r="N42" s="3" t="s">
        <v>59</v>
      </c>
      <c r="O42" s="3" t="s">
        <v>82</v>
      </c>
      <c r="P42" s="8">
        <v>1</v>
      </c>
      <c r="Q42" s="5"/>
      <c r="R42" s="5"/>
      <c r="S42" s="3" t="s">
        <v>33</v>
      </c>
    </row>
    <row r="43" spans="1:19" s="1" customFormat="1" ht="51.95" customHeight="1" outlineLevel="2" x14ac:dyDescent="0.2">
      <c r="A43" s="20" t="s">
        <v>186</v>
      </c>
      <c r="B43" s="2" t="s">
        <v>27</v>
      </c>
      <c r="C43" s="21" t="s">
        <v>106</v>
      </c>
      <c r="D43" s="2" t="s">
        <v>120</v>
      </c>
      <c r="E43" s="3"/>
      <c r="F43" s="4">
        <v>2015</v>
      </c>
      <c r="G43" s="6">
        <f>$E$2</f>
        <v>0</v>
      </c>
      <c r="H43" s="23">
        <f>ROUND(F43-(F43*G43/100),0)</f>
        <v>2015</v>
      </c>
      <c r="I43" s="24">
        <v>0</v>
      </c>
      <c r="J43" s="23">
        <f>H43*I43</f>
        <v>0</v>
      </c>
      <c r="K43" s="2" t="s">
        <v>91</v>
      </c>
      <c r="L43" s="22" t="s">
        <v>174</v>
      </c>
      <c r="M43" s="4">
        <v>4650</v>
      </c>
      <c r="N43" s="3" t="s">
        <v>52</v>
      </c>
      <c r="O43" s="3" t="s">
        <v>82</v>
      </c>
      <c r="P43" s="5"/>
      <c r="Q43" s="5"/>
      <c r="R43" s="8">
        <v>129</v>
      </c>
      <c r="S43" s="3" t="s">
        <v>33</v>
      </c>
    </row>
    <row r="44" spans="1:19" s="1" customFormat="1" ht="51.95" customHeight="1" outlineLevel="2" x14ac:dyDescent="0.2">
      <c r="A44" s="20" t="s">
        <v>187</v>
      </c>
      <c r="B44" s="2" t="s">
        <v>27</v>
      </c>
      <c r="C44" s="21" t="s">
        <v>111</v>
      </c>
      <c r="D44" s="2" t="s">
        <v>121</v>
      </c>
      <c r="E44" s="3"/>
      <c r="F44" s="4">
        <v>2050</v>
      </c>
      <c r="G44" s="6">
        <f>$E$2</f>
        <v>0</v>
      </c>
      <c r="H44" s="23">
        <f>ROUND(F44-(F44*G44/100),0)</f>
        <v>2050</v>
      </c>
      <c r="I44" s="24">
        <v>0</v>
      </c>
      <c r="J44" s="23">
        <f>H44*I44</f>
        <v>0</v>
      </c>
      <c r="K44" s="2" t="s">
        <v>30</v>
      </c>
      <c r="L44" s="22" t="s">
        <v>174</v>
      </c>
      <c r="M44" s="4">
        <v>4750</v>
      </c>
      <c r="N44" s="3" t="s">
        <v>113</v>
      </c>
      <c r="O44" s="3" t="s">
        <v>82</v>
      </c>
      <c r="P44" s="8">
        <v>67</v>
      </c>
      <c r="Q44" s="5"/>
      <c r="R44" s="8">
        <v>30</v>
      </c>
      <c r="S44" s="3" t="s">
        <v>33</v>
      </c>
    </row>
    <row r="45" spans="1:19" s="1" customFormat="1" ht="51.95" customHeight="1" outlineLevel="2" x14ac:dyDescent="0.2">
      <c r="A45" s="20" t="s">
        <v>188</v>
      </c>
      <c r="B45" s="2" t="s">
        <v>27</v>
      </c>
      <c r="C45" s="21" t="s">
        <v>106</v>
      </c>
      <c r="D45" s="2" t="s">
        <v>122</v>
      </c>
      <c r="E45" s="3"/>
      <c r="F45" s="4">
        <v>2015</v>
      </c>
      <c r="G45" s="6">
        <f>$E$2</f>
        <v>0</v>
      </c>
      <c r="H45" s="23">
        <f>ROUND(F45-(F45*G45/100),0)</f>
        <v>2015</v>
      </c>
      <c r="I45" s="24">
        <v>0</v>
      </c>
      <c r="J45" s="23">
        <f>H45*I45</f>
        <v>0</v>
      </c>
      <c r="K45" s="2" t="s">
        <v>30</v>
      </c>
      <c r="L45" s="22" t="s">
        <v>174</v>
      </c>
      <c r="M45" s="4">
        <v>4650</v>
      </c>
      <c r="N45" s="3" t="s">
        <v>52</v>
      </c>
      <c r="O45" s="3" t="s">
        <v>82</v>
      </c>
      <c r="P45" s="8">
        <v>53</v>
      </c>
      <c r="Q45" s="5"/>
      <c r="R45" s="8">
        <v>90</v>
      </c>
      <c r="S45" s="3" t="s">
        <v>33</v>
      </c>
    </row>
    <row r="46" spans="1:19" s="1" customFormat="1" ht="51.95" customHeight="1" outlineLevel="2" x14ac:dyDescent="0.2">
      <c r="A46" s="20" t="s">
        <v>189</v>
      </c>
      <c r="B46" s="2" t="s">
        <v>27</v>
      </c>
      <c r="C46" s="21" t="s">
        <v>111</v>
      </c>
      <c r="D46" s="2" t="s">
        <v>123</v>
      </c>
      <c r="E46" s="3"/>
      <c r="F46" s="4">
        <v>2050</v>
      </c>
      <c r="G46" s="6">
        <f>$E$2</f>
        <v>0</v>
      </c>
      <c r="H46" s="23">
        <f>ROUND(F46-(F46*G46/100),0)</f>
        <v>2050</v>
      </c>
      <c r="I46" s="24">
        <v>0</v>
      </c>
      <c r="J46" s="23">
        <f>H46*I46</f>
        <v>0</v>
      </c>
      <c r="K46" s="2" t="s">
        <v>91</v>
      </c>
      <c r="L46" s="22" t="s">
        <v>174</v>
      </c>
      <c r="M46" s="4">
        <v>4750</v>
      </c>
      <c r="N46" s="3" t="s">
        <v>113</v>
      </c>
      <c r="O46" s="3" t="s">
        <v>82</v>
      </c>
      <c r="P46" s="5"/>
      <c r="Q46" s="5"/>
      <c r="R46" s="8">
        <v>108</v>
      </c>
      <c r="S46" s="3" t="s">
        <v>33</v>
      </c>
    </row>
    <row r="47" spans="1:19" s="1" customFormat="1" ht="51.95" customHeight="1" outlineLevel="2" x14ac:dyDescent="0.2">
      <c r="A47" s="20" t="s">
        <v>190</v>
      </c>
      <c r="B47" s="2" t="s">
        <v>27</v>
      </c>
      <c r="C47" s="21" t="s">
        <v>124</v>
      </c>
      <c r="D47" s="9" t="s">
        <v>125</v>
      </c>
      <c r="E47" s="3"/>
      <c r="F47" s="4">
        <v>2015</v>
      </c>
      <c r="G47" s="6">
        <f>$E$2</f>
        <v>0</v>
      </c>
      <c r="H47" s="23">
        <f>ROUND(F47-(F47*G47/100),0)</f>
        <v>2015</v>
      </c>
      <c r="I47" s="24">
        <v>0</v>
      </c>
      <c r="J47" s="23">
        <f>H47*I47</f>
        <v>0</v>
      </c>
      <c r="K47" s="2" t="s">
        <v>30</v>
      </c>
      <c r="L47" s="7"/>
      <c r="M47" s="4">
        <v>4650</v>
      </c>
      <c r="N47" s="3" t="s">
        <v>102</v>
      </c>
      <c r="O47" s="3" t="s">
        <v>82</v>
      </c>
      <c r="P47" s="8">
        <v>30</v>
      </c>
      <c r="Q47" s="5"/>
      <c r="R47" s="8">
        <v>70</v>
      </c>
      <c r="S47" s="3" t="s">
        <v>33</v>
      </c>
    </row>
    <row r="48" spans="1:19" ht="11.1" customHeight="1" outlineLevel="1" x14ac:dyDescent="0.2">
      <c r="A48" s="12" t="s">
        <v>126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1" customFormat="1" ht="51.95" customHeight="1" outlineLevel="2" x14ac:dyDescent="0.2">
      <c r="A49" s="20" t="s">
        <v>127</v>
      </c>
      <c r="B49" s="2" t="s">
        <v>27</v>
      </c>
      <c r="C49" s="21" t="s">
        <v>128</v>
      </c>
      <c r="D49" s="9" t="s">
        <v>129</v>
      </c>
      <c r="E49" s="3"/>
      <c r="F49" s="4">
        <v>2145</v>
      </c>
      <c r="G49" s="6">
        <f>$E$2</f>
        <v>0</v>
      </c>
      <c r="H49" s="23">
        <f>ROUND(F49-(F49*G49/100),0)</f>
        <v>2145</v>
      </c>
      <c r="I49" s="24">
        <v>0</v>
      </c>
      <c r="J49" s="23">
        <f>H49*I49</f>
        <v>0</v>
      </c>
      <c r="K49" s="2" t="s">
        <v>91</v>
      </c>
      <c r="L49" s="7"/>
      <c r="M49" s="4">
        <v>4950</v>
      </c>
      <c r="N49" s="3" t="s">
        <v>102</v>
      </c>
      <c r="O49" s="3" t="s">
        <v>82</v>
      </c>
      <c r="P49" s="5"/>
      <c r="Q49" s="5"/>
      <c r="R49" s="8">
        <v>30</v>
      </c>
      <c r="S49" s="3" t="s">
        <v>33</v>
      </c>
    </row>
    <row r="50" spans="1:19" s="1" customFormat="1" ht="51.95" customHeight="1" outlineLevel="2" x14ac:dyDescent="0.2">
      <c r="A50" s="20" t="s">
        <v>130</v>
      </c>
      <c r="B50" s="2" t="s">
        <v>27</v>
      </c>
      <c r="C50" s="21" t="s">
        <v>131</v>
      </c>
      <c r="D50" s="9" t="s">
        <v>132</v>
      </c>
      <c r="E50" s="3"/>
      <c r="F50" s="4">
        <v>2145</v>
      </c>
      <c r="G50" s="6">
        <f>$E$2</f>
        <v>0</v>
      </c>
      <c r="H50" s="23">
        <f>ROUND(F50-(F50*G50/100),0)</f>
        <v>2145</v>
      </c>
      <c r="I50" s="24">
        <v>0</v>
      </c>
      <c r="J50" s="23">
        <f>H50*I50</f>
        <v>0</v>
      </c>
      <c r="K50" s="2" t="s">
        <v>91</v>
      </c>
      <c r="L50" s="7"/>
      <c r="M50" s="4">
        <v>4950</v>
      </c>
      <c r="N50" s="3" t="s">
        <v>102</v>
      </c>
      <c r="O50" s="3" t="s">
        <v>82</v>
      </c>
      <c r="P50" s="5"/>
      <c r="Q50" s="5"/>
      <c r="R50" s="8">
        <v>50</v>
      </c>
      <c r="S50" s="3" t="s">
        <v>33</v>
      </c>
    </row>
    <row r="51" spans="1:19" s="1" customFormat="1" ht="51.95" customHeight="1" outlineLevel="2" x14ac:dyDescent="0.2">
      <c r="A51" s="20" t="s">
        <v>133</v>
      </c>
      <c r="B51" s="2" t="s">
        <v>27</v>
      </c>
      <c r="C51" s="21" t="s">
        <v>134</v>
      </c>
      <c r="D51" s="9" t="s">
        <v>135</v>
      </c>
      <c r="E51" s="3"/>
      <c r="F51" s="4">
        <v>2275</v>
      </c>
      <c r="G51" s="6">
        <f>$E$2</f>
        <v>0</v>
      </c>
      <c r="H51" s="23">
        <f>ROUND(F51-(F51*G51/100),0)</f>
        <v>2275</v>
      </c>
      <c r="I51" s="24">
        <v>0</v>
      </c>
      <c r="J51" s="23">
        <f>H51*I51</f>
        <v>0</v>
      </c>
      <c r="K51" s="2" t="s">
        <v>91</v>
      </c>
      <c r="L51" s="7"/>
      <c r="M51" s="4">
        <v>5250</v>
      </c>
      <c r="N51" s="3" t="s">
        <v>102</v>
      </c>
      <c r="O51" s="3" t="s">
        <v>82</v>
      </c>
      <c r="P51" s="5"/>
      <c r="Q51" s="5"/>
      <c r="R51" s="8">
        <v>50</v>
      </c>
      <c r="S51" s="3" t="s">
        <v>33</v>
      </c>
    </row>
    <row r="52" spans="1:19" s="1" customFormat="1" ht="51.95" customHeight="1" outlineLevel="2" x14ac:dyDescent="0.2">
      <c r="A52" s="20" t="s">
        <v>136</v>
      </c>
      <c r="B52" s="2" t="s">
        <v>27</v>
      </c>
      <c r="C52" s="21" t="s">
        <v>137</v>
      </c>
      <c r="D52" s="2" t="s">
        <v>138</v>
      </c>
      <c r="E52" s="3"/>
      <c r="F52" s="4">
        <v>2145</v>
      </c>
      <c r="G52" s="6">
        <f>$E$2</f>
        <v>0</v>
      </c>
      <c r="H52" s="23">
        <f>ROUND(F52-(F52*G52/100),0)</f>
        <v>2145</v>
      </c>
      <c r="I52" s="24">
        <v>0</v>
      </c>
      <c r="J52" s="23">
        <f>H52*I52</f>
        <v>0</v>
      </c>
      <c r="K52" s="2" t="s">
        <v>91</v>
      </c>
      <c r="L52" s="22" t="s">
        <v>174</v>
      </c>
      <c r="M52" s="4">
        <v>4950</v>
      </c>
      <c r="N52" s="3" t="s">
        <v>59</v>
      </c>
      <c r="O52" s="3" t="s">
        <v>82</v>
      </c>
      <c r="P52" s="5"/>
      <c r="Q52" s="5"/>
      <c r="R52" s="8">
        <v>89</v>
      </c>
      <c r="S52" s="3" t="s">
        <v>33</v>
      </c>
    </row>
    <row r="53" spans="1:19" s="1" customFormat="1" ht="51.95" customHeight="1" outlineLevel="2" x14ac:dyDescent="0.2">
      <c r="A53" s="20" t="s">
        <v>139</v>
      </c>
      <c r="B53" s="2" t="s">
        <v>27</v>
      </c>
      <c r="C53" s="21" t="s">
        <v>140</v>
      </c>
      <c r="D53" s="2" t="s">
        <v>141</v>
      </c>
      <c r="E53" s="3"/>
      <c r="F53" s="4">
        <v>2145</v>
      </c>
      <c r="G53" s="6">
        <f>$E$2</f>
        <v>0</v>
      </c>
      <c r="H53" s="23">
        <f>ROUND(F53-(F53*G53/100),0)</f>
        <v>2145</v>
      </c>
      <c r="I53" s="24">
        <v>0</v>
      </c>
      <c r="J53" s="23">
        <f>H53*I53</f>
        <v>0</v>
      </c>
      <c r="K53" s="2" t="s">
        <v>30</v>
      </c>
      <c r="L53" s="22" t="s">
        <v>174</v>
      </c>
      <c r="M53" s="4">
        <v>4950</v>
      </c>
      <c r="N53" s="3" t="s">
        <v>59</v>
      </c>
      <c r="O53" s="3" t="s">
        <v>82</v>
      </c>
      <c r="P53" s="8">
        <v>58</v>
      </c>
      <c r="Q53" s="5"/>
      <c r="R53" s="8">
        <v>20</v>
      </c>
      <c r="S53" s="3" t="s">
        <v>33</v>
      </c>
    </row>
    <row r="54" spans="1:19" s="1" customFormat="1" ht="51.95" customHeight="1" outlineLevel="2" x14ac:dyDescent="0.2">
      <c r="A54" s="20" t="s">
        <v>142</v>
      </c>
      <c r="B54" s="2" t="s">
        <v>27</v>
      </c>
      <c r="C54" s="21" t="s">
        <v>143</v>
      </c>
      <c r="D54" s="2" t="s">
        <v>144</v>
      </c>
      <c r="E54" s="3"/>
      <c r="F54" s="4">
        <v>2275</v>
      </c>
      <c r="G54" s="6">
        <f>$E$2</f>
        <v>0</v>
      </c>
      <c r="H54" s="23">
        <f>ROUND(F54-(F54*G54/100),0)</f>
        <v>2275</v>
      </c>
      <c r="I54" s="24">
        <v>0</v>
      </c>
      <c r="J54" s="23">
        <f>H54*I54</f>
        <v>0</v>
      </c>
      <c r="K54" s="2" t="s">
        <v>51</v>
      </c>
      <c r="L54" s="22" t="s">
        <v>174</v>
      </c>
      <c r="M54" s="4">
        <v>5250</v>
      </c>
      <c r="N54" s="3" t="s">
        <v>31</v>
      </c>
      <c r="O54" s="3" t="s">
        <v>82</v>
      </c>
      <c r="P54" s="8">
        <v>3</v>
      </c>
      <c r="Q54" s="5"/>
      <c r="R54" s="5"/>
      <c r="S54" s="3" t="s">
        <v>33</v>
      </c>
    </row>
    <row r="55" spans="1:19" s="1" customFormat="1" ht="51.95" customHeight="1" outlineLevel="2" x14ac:dyDescent="0.2">
      <c r="A55" s="20" t="s">
        <v>145</v>
      </c>
      <c r="B55" s="2" t="s">
        <v>27</v>
      </c>
      <c r="C55" s="21" t="s">
        <v>146</v>
      </c>
      <c r="D55" s="2" t="s">
        <v>147</v>
      </c>
      <c r="E55" s="3"/>
      <c r="F55" s="4">
        <v>2275</v>
      </c>
      <c r="G55" s="6">
        <f>$E$2</f>
        <v>0</v>
      </c>
      <c r="H55" s="23">
        <f>ROUND(F55-(F55*G55/100),0)</f>
        <v>2275</v>
      </c>
      <c r="I55" s="24">
        <v>0</v>
      </c>
      <c r="J55" s="23">
        <f>H55*I55</f>
        <v>0</v>
      </c>
      <c r="K55" s="2" t="s">
        <v>30</v>
      </c>
      <c r="L55" s="22" t="s">
        <v>174</v>
      </c>
      <c r="M55" s="4">
        <v>5250</v>
      </c>
      <c r="N55" s="3" t="s">
        <v>59</v>
      </c>
      <c r="O55" s="3" t="s">
        <v>82</v>
      </c>
      <c r="P55" s="8">
        <v>57</v>
      </c>
      <c r="Q55" s="5"/>
      <c r="R55" s="8">
        <v>30</v>
      </c>
      <c r="S55" s="3" t="s">
        <v>33</v>
      </c>
    </row>
    <row r="56" spans="1:19" s="1" customFormat="1" ht="51.95" customHeight="1" outlineLevel="2" x14ac:dyDescent="0.2">
      <c r="A56" s="20" t="s">
        <v>148</v>
      </c>
      <c r="B56" s="2" t="s">
        <v>27</v>
      </c>
      <c r="C56" s="21" t="s">
        <v>149</v>
      </c>
      <c r="D56" s="2" t="s">
        <v>150</v>
      </c>
      <c r="E56" s="3"/>
      <c r="F56" s="4">
        <v>2145</v>
      </c>
      <c r="G56" s="6">
        <f>$E$2</f>
        <v>0</v>
      </c>
      <c r="H56" s="23">
        <f>ROUND(F56-(F56*G56/100),0)</f>
        <v>2145</v>
      </c>
      <c r="I56" s="24">
        <v>0</v>
      </c>
      <c r="J56" s="23">
        <f>H56*I56</f>
        <v>0</v>
      </c>
      <c r="K56" s="2" t="s">
        <v>91</v>
      </c>
      <c r="L56" s="22" t="s">
        <v>174</v>
      </c>
      <c r="M56" s="4">
        <v>4950</v>
      </c>
      <c r="N56" s="3" t="s">
        <v>59</v>
      </c>
      <c r="O56" s="3" t="s">
        <v>82</v>
      </c>
      <c r="P56" s="5"/>
      <c r="Q56" s="5"/>
      <c r="R56" s="8">
        <v>69</v>
      </c>
      <c r="S56" s="3" t="s">
        <v>33</v>
      </c>
    </row>
    <row r="57" spans="1:19" s="1" customFormat="1" ht="51.95" customHeight="1" outlineLevel="2" x14ac:dyDescent="0.2">
      <c r="A57" s="20" t="s">
        <v>151</v>
      </c>
      <c r="B57" s="2" t="s">
        <v>27</v>
      </c>
      <c r="C57" s="21" t="s">
        <v>152</v>
      </c>
      <c r="D57" s="2" t="s">
        <v>153</v>
      </c>
      <c r="E57" s="3"/>
      <c r="F57" s="4">
        <v>2145</v>
      </c>
      <c r="G57" s="6">
        <f>$E$2</f>
        <v>0</v>
      </c>
      <c r="H57" s="23">
        <f>ROUND(F57-(F57*G57/100),0)</f>
        <v>2145</v>
      </c>
      <c r="I57" s="24">
        <v>0</v>
      </c>
      <c r="J57" s="23">
        <f>H57*I57</f>
        <v>0</v>
      </c>
      <c r="K57" s="2" t="s">
        <v>91</v>
      </c>
      <c r="L57" s="22" t="s">
        <v>174</v>
      </c>
      <c r="M57" s="4">
        <v>4950</v>
      </c>
      <c r="N57" s="3" t="s">
        <v>59</v>
      </c>
      <c r="O57" s="3" t="s">
        <v>82</v>
      </c>
      <c r="P57" s="5"/>
      <c r="Q57" s="5"/>
      <c r="R57" s="8">
        <v>40</v>
      </c>
      <c r="S57" s="3" t="s">
        <v>33</v>
      </c>
    </row>
    <row r="58" spans="1:19" s="1" customFormat="1" ht="51.95" customHeight="1" outlineLevel="2" x14ac:dyDescent="0.2">
      <c r="A58" s="20" t="s">
        <v>154</v>
      </c>
      <c r="B58" s="2" t="s">
        <v>27</v>
      </c>
      <c r="C58" s="21" t="s">
        <v>146</v>
      </c>
      <c r="D58" s="2" t="s">
        <v>155</v>
      </c>
      <c r="E58" s="3"/>
      <c r="F58" s="4">
        <v>2275</v>
      </c>
      <c r="G58" s="6">
        <f>$E$2</f>
        <v>0</v>
      </c>
      <c r="H58" s="23">
        <f>ROUND(F58-(F58*G58/100),0)</f>
        <v>2275</v>
      </c>
      <c r="I58" s="24">
        <v>0</v>
      </c>
      <c r="J58" s="23">
        <f>H58*I58</f>
        <v>0</v>
      </c>
      <c r="K58" s="2" t="s">
        <v>30</v>
      </c>
      <c r="L58" s="22" t="s">
        <v>174</v>
      </c>
      <c r="M58" s="4">
        <v>5250</v>
      </c>
      <c r="N58" s="3" t="s">
        <v>59</v>
      </c>
      <c r="O58" s="3" t="s">
        <v>82</v>
      </c>
      <c r="P58" s="8">
        <v>50</v>
      </c>
      <c r="Q58" s="5"/>
      <c r="R58" s="5"/>
      <c r="S58" s="3" t="s">
        <v>33</v>
      </c>
    </row>
    <row r="59" spans="1:19" s="1" customFormat="1" ht="51.95" customHeight="1" outlineLevel="2" x14ac:dyDescent="0.2">
      <c r="A59" s="20" t="s">
        <v>156</v>
      </c>
      <c r="B59" s="2" t="s">
        <v>27</v>
      </c>
      <c r="C59" s="21" t="s">
        <v>157</v>
      </c>
      <c r="D59" s="2" t="s">
        <v>158</v>
      </c>
      <c r="E59" s="3"/>
      <c r="F59" s="4">
        <v>2145</v>
      </c>
      <c r="G59" s="6">
        <f>$E$2</f>
        <v>0</v>
      </c>
      <c r="H59" s="23">
        <f>ROUND(F59-(F59*G59/100),0)</f>
        <v>2145</v>
      </c>
      <c r="I59" s="24">
        <v>0</v>
      </c>
      <c r="J59" s="23">
        <f>H59*I59</f>
        <v>0</v>
      </c>
      <c r="K59" s="2" t="s">
        <v>91</v>
      </c>
      <c r="L59" s="7"/>
      <c r="M59" s="4">
        <v>4950</v>
      </c>
      <c r="N59" s="3" t="s">
        <v>59</v>
      </c>
      <c r="O59" s="3" t="s">
        <v>82</v>
      </c>
      <c r="P59" s="5"/>
      <c r="Q59" s="5"/>
      <c r="R59" s="8">
        <v>68</v>
      </c>
      <c r="S59" s="3" t="s">
        <v>33</v>
      </c>
    </row>
    <row r="60" spans="1:19" s="1" customFormat="1" ht="51.95" customHeight="1" outlineLevel="2" x14ac:dyDescent="0.2">
      <c r="A60" s="20" t="s">
        <v>159</v>
      </c>
      <c r="B60" s="2" t="s">
        <v>27</v>
      </c>
      <c r="C60" s="21" t="s">
        <v>160</v>
      </c>
      <c r="D60" s="2" t="s">
        <v>161</v>
      </c>
      <c r="E60" s="3"/>
      <c r="F60" s="4">
        <v>2145</v>
      </c>
      <c r="G60" s="6">
        <f>$E$2</f>
        <v>0</v>
      </c>
      <c r="H60" s="23">
        <f>ROUND(F60-(F60*G60/100),0)</f>
        <v>2145</v>
      </c>
      <c r="I60" s="24">
        <v>0</v>
      </c>
      <c r="J60" s="23">
        <f>H60*I60</f>
        <v>0</v>
      </c>
      <c r="K60" s="2" t="s">
        <v>30</v>
      </c>
      <c r="L60" s="7"/>
      <c r="M60" s="4">
        <v>4950</v>
      </c>
      <c r="N60" s="3" t="s">
        <v>59</v>
      </c>
      <c r="O60" s="3" t="s">
        <v>82</v>
      </c>
      <c r="P60" s="8">
        <v>29</v>
      </c>
      <c r="Q60" s="5"/>
      <c r="R60" s="8">
        <v>40</v>
      </c>
      <c r="S60" s="3" t="s">
        <v>33</v>
      </c>
    </row>
    <row r="61" spans="1:19" s="1" customFormat="1" ht="51.95" customHeight="1" outlineLevel="2" x14ac:dyDescent="0.2">
      <c r="A61" s="20" t="s">
        <v>162</v>
      </c>
      <c r="B61" s="2" t="s">
        <v>27</v>
      </c>
      <c r="C61" s="21" t="s">
        <v>163</v>
      </c>
      <c r="D61" s="2" t="s">
        <v>164</v>
      </c>
      <c r="E61" s="3"/>
      <c r="F61" s="4">
        <v>2275</v>
      </c>
      <c r="G61" s="6">
        <f>$E$2</f>
        <v>0</v>
      </c>
      <c r="H61" s="23">
        <f>ROUND(F61-(F61*G61/100),0)</f>
        <v>2275</v>
      </c>
      <c r="I61" s="24">
        <v>0</v>
      </c>
      <c r="J61" s="23">
        <f>H61*I61</f>
        <v>0</v>
      </c>
      <c r="K61" s="2" t="s">
        <v>91</v>
      </c>
      <c r="L61" s="7"/>
      <c r="M61" s="4">
        <v>5250</v>
      </c>
      <c r="N61" s="3" t="s">
        <v>59</v>
      </c>
      <c r="O61" s="3" t="s">
        <v>82</v>
      </c>
      <c r="P61" s="5"/>
      <c r="Q61" s="5"/>
      <c r="R61" s="8">
        <v>80</v>
      </c>
      <c r="S61" s="3" t="s">
        <v>33</v>
      </c>
    </row>
    <row r="62" spans="1:19" s="1" customFormat="1" ht="51.95" customHeight="1" outlineLevel="2" x14ac:dyDescent="0.2">
      <c r="A62" s="20" t="s">
        <v>165</v>
      </c>
      <c r="B62" s="2" t="s">
        <v>27</v>
      </c>
      <c r="C62" s="21" t="s">
        <v>137</v>
      </c>
      <c r="D62" s="2" t="s">
        <v>166</v>
      </c>
      <c r="E62" s="3"/>
      <c r="F62" s="4">
        <v>2145</v>
      </c>
      <c r="G62" s="6">
        <f>$E$2</f>
        <v>0</v>
      </c>
      <c r="H62" s="23">
        <f>ROUND(F62-(F62*G62/100),0)</f>
        <v>2145</v>
      </c>
      <c r="I62" s="24">
        <v>0</v>
      </c>
      <c r="J62" s="23">
        <f>H62*I62</f>
        <v>0</v>
      </c>
      <c r="K62" s="2" t="s">
        <v>30</v>
      </c>
      <c r="L62" s="22" t="s">
        <v>174</v>
      </c>
      <c r="M62" s="4">
        <v>4950</v>
      </c>
      <c r="N62" s="3" t="s">
        <v>59</v>
      </c>
      <c r="O62" s="3" t="s">
        <v>82</v>
      </c>
      <c r="P62" s="8">
        <v>30</v>
      </c>
      <c r="Q62" s="5"/>
      <c r="R62" s="8">
        <v>60</v>
      </c>
      <c r="S62" s="3" t="s">
        <v>33</v>
      </c>
    </row>
    <row r="63" spans="1:19" s="1" customFormat="1" ht="51.95" customHeight="1" outlineLevel="2" x14ac:dyDescent="0.2">
      <c r="A63" s="20" t="s">
        <v>167</v>
      </c>
      <c r="B63" s="2" t="s">
        <v>27</v>
      </c>
      <c r="C63" s="21" t="s">
        <v>140</v>
      </c>
      <c r="D63" s="2" t="s">
        <v>168</v>
      </c>
      <c r="E63" s="3"/>
      <c r="F63" s="4">
        <v>2145</v>
      </c>
      <c r="G63" s="6">
        <f>$E$2</f>
        <v>0</v>
      </c>
      <c r="H63" s="23">
        <f>ROUND(F63-(F63*G63/100),0)</f>
        <v>2145</v>
      </c>
      <c r="I63" s="24">
        <v>0</v>
      </c>
      <c r="J63" s="23">
        <f>H63*I63</f>
        <v>0</v>
      </c>
      <c r="K63" s="2" t="s">
        <v>91</v>
      </c>
      <c r="L63" s="22" t="s">
        <v>174</v>
      </c>
      <c r="M63" s="4">
        <v>4950</v>
      </c>
      <c r="N63" s="3" t="s">
        <v>59</v>
      </c>
      <c r="O63" s="3" t="s">
        <v>82</v>
      </c>
      <c r="P63" s="5"/>
      <c r="Q63" s="5"/>
      <c r="R63" s="8">
        <v>110</v>
      </c>
      <c r="S63" s="3" t="s">
        <v>33</v>
      </c>
    </row>
    <row r="64" spans="1:19" s="1" customFormat="1" ht="51.95" customHeight="1" outlineLevel="2" x14ac:dyDescent="0.2">
      <c r="A64" s="20" t="s">
        <v>169</v>
      </c>
      <c r="B64" s="2" t="s">
        <v>27</v>
      </c>
      <c r="C64" s="21" t="s">
        <v>146</v>
      </c>
      <c r="D64" s="2" t="s">
        <v>170</v>
      </c>
      <c r="E64" s="3"/>
      <c r="F64" s="4">
        <v>2275</v>
      </c>
      <c r="G64" s="6">
        <f>$E$2</f>
        <v>0</v>
      </c>
      <c r="H64" s="23">
        <f>ROUND(F64-(F64*G64/100),0)</f>
        <v>2275</v>
      </c>
      <c r="I64" s="24">
        <v>0</v>
      </c>
      <c r="J64" s="23">
        <f>H64*I64</f>
        <v>0</v>
      </c>
      <c r="K64" s="2" t="s">
        <v>91</v>
      </c>
      <c r="L64" s="22" t="s">
        <v>174</v>
      </c>
      <c r="M64" s="4">
        <v>5250</v>
      </c>
      <c r="N64" s="3" t="s">
        <v>59</v>
      </c>
      <c r="O64" s="3" t="s">
        <v>82</v>
      </c>
      <c r="P64" s="5"/>
      <c r="Q64" s="5"/>
      <c r="R64" s="8">
        <v>98</v>
      </c>
      <c r="S64" s="3" t="s">
        <v>33</v>
      </c>
    </row>
    <row r="65" spans="1:19" s="1" customFormat="1" ht="51.95" customHeight="1" outlineLevel="2" x14ac:dyDescent="0.2">
      <c r="A65" s="20" t="s">
        <v>171</v>
      </c>
      <c r="B65" s="2" t="s">
        <v>27</v>
      </c>
      <c r="C65" s="21" t="s">
        <v>172</v>
      </c>
      <c r="D65" s="2" t="s">
        <v>173</v>
      </c>
      <c r="E65" s="3"/>
      <c r="F65" s="4">
        <v>2180</v>
      </c>
      <c r="G65" s="6">
        <f>$E$2</f>
        <v>0</v>
      </c>
      <c r="H65" s="23">
        <f>ROUND(F65-(F65*G65/100),0)</f>
        <v>2180</v>
      </c>
      <c r="I65" s="24">
        <v>0</v>
      </c>
      <c r="J65" s="23">
        <f>H65*I65</f>
        <v>0</v>
      </c>
      <c r="K65" s="2" t="s">
        <v>51</v>
      </c>
      <c r="L65" s="22" t="s">
        <v>174</v>
      </c>
      <c r="M65" s="4">
        <v>5000</v>
      </c>
      <c r="N65" s="3" t="s">
        <v>31</v>
      </c>
      <c r="O65" s="3" t="s">
        <v>82</v>
      </c>
      <c r="P65" s="8">
        <v>1</v>
      </c>
      <c r="Q65" s="5"/>
      <c r="R65" s="5"/>
      <c r="S65" s="3" t="s">
        <v>33</v>
      </c>
    </row>
  </sheetData>
  <sheetProtection algorithmName="SHA-512" hashValue="EbUWVcxbC+IEGZuBLFaOOhZcDl1FI2xnSm4ibZquEmidsfqHre2vxysvoBnqOGk6nS0wasdTF/9/AColvx3Eng==" saltValue="73/7IcBO5gtBOJ1IvhdwTQ==" spinCount="100000" sheet="1" objects="1" scenarios="1"/>
  <mergeCells count="8">
    <mergeCell ref="A8:S8"/>
    <mergeCell ref="A9:S9"/>
    <mergeCell ref="A48:S48"/>
    <mergeCell ref="E2:F2"/>
    <mergeCell ref="B3:C3"/>
    <mergeCell ref="E3:F3"/>
    <mergeCell ref="A5:S5"/>
    <mergeCell ref="A6:S6"/>
  </mergeCells>
  <hyperlinks>
    <hyperlink ref="L10" r:id="rId1" tooltip="https://opt.fabulabrand.ru/cat/produktsiya_kozhgalanterei/perchatki_278/"/>
    <hyperlink ref="L11" r:id="rId2" tooltip="https://opt.fabulabrand.ru/cat/produktsiya_kozhgalanterei/perchatki_281/"/>
    <hyperlink ref="L12" r:id="rId3" tooltip="https://opt.fabulabrand.ru/cat/produktsiya_kozhgalanterei/perchatki_280/"/>
    <hyperlink ref="L13" r:id="rId4" tooltip="https://opt.fabulabrand.ru/cat/produktsiya_kozhgalanterei/perchatki_282/"/>
    <hyperlink ref="L14" r:id="rId5" tooltip="https://opt.fabulabrand.ru/cat/produktsiya_kozhgalanterei/perchatki_279/"/>
    <hyperlink ref="L15" r:id="rId6" tooltip="https://opt.fabulabrand.ru/cat/produktsiya_kozhgalanterei/perchatki_283/"/>
    <hyperlink ref="L16" r:id="rId7" tooltip="https://fabulabrand.ru/cat/wp_l_kh_1_sherst_1/perchatki_38/"/>
    <hyperlink ref="L17" r:id="rId8" tooltip="https://opt.fabulabrand.ru/cat/wp_l_kh_1_sherst_1/perchatki_183/"/>
    <hyperlink ref="L18" r:id="rId9" tooltip="https://opt.fabulabrand.ru/cat/perchatki_1/perchatki_250/"/>
    <hyperlink ref="L19" r:id="rId10" tooltip="https://opt.fabulabrand.ru/cat/produktsiya_kozhgalanterei/perchatki_260/"/>
    <hyperlink ref="L20" r:id="rId11" tooltip="https://opt.fabulabrand.ru/cat/perchatki_1/perchatki_252/"/>
    <hyperlink ref="L21" r:id="rId12" tooltip="https://opt.fabulabrand.ru/cat/produktsiya_kozhgalanterei/perchatki_261/"/>
    <hyperlink ref="L22" r:id="rId13" tooltip="https://opt.fabulabrand.ru/cat/wp_l_kh_1_sherst_1/perchatki_199/"/>
    <hyperlink ref="L23" r:id="rId14" tooltip="https://opt.fabulabrand.ru/cat/perchatki_1/perchatki_251/"/>
    <hyperlink ref="L24" r:id="rId15" tooltip="https://opt.fabulabrand.ru/cat/produktsiya_kozhgalanterei/perchatki_262/"/>
    <hyperlink ref="L25" r:id="rId16" tooltip="https://opt.fabulabrand.ru/cat/produktsiya_kozhgalanterei/perchatki_272/"/>
    <hyperlink ref="L26" r:id="rId17" tooltip="https://opt.fabulabrand.ru/cat/produktsiya_kozhgalanterei/perchatki_269/"/>
    <hyperlink ref="L27" r:id="rId18" tooltip="https://opt.fabulabrand.ru/cat/wp_m_1__1/perchatki_131/"/>
    <hyperlink ref="L28" r:id="rId19" tooltip="https://opt.fabulabrand.ru/cat/wp_m_2_/perchatki_51/"/>
    <hyperlink ref="L29" r:id="rId20" tooltip="https://opt.fabulabrand.ru/cat/produktsiya_kozhgalanterei/perchatki_274/"/>
    <hyperlink ref="L30" r:id="rId21" tooltip="https://opt.fabulabrand.ru/cat/wp_m_1__1/perchatki_70/"/>
    <hyperlink ref="L31" r:id="rId22" tooltip="https://opt.fabulabrand.ru/cat/wp_m_2_/perchatki_21/"/>
    <hyperlink ref="L32" r:id="rId23" tooltip="https://opt.fabulabrand.ru/cat/produktsiya_kozhgalanterei/perchatki_273/"/>
    <hyperlink ref="L33" r:id="rId24" tooltip="https://opt.fabulabrand.ru/cat/produktsiya_kozhgalanterei/perchatki_270/"/>
    <hyperlink ref="L34" r:id="rId25" tooltip="https://opt.fabulabrand.ru/cat/wp_m_1__1/perchatki_93/"/>
    <hyperlink ref="L35" r:id="rId26" tooltip="https://opt.fabulabrand.ru/cat/wp_m_2_/perchatki_42/"/>
    <hyperlink ref="L37" r:id="rId27" tooltip="https://opt.fabulabrand.ru/cat/produktsiya_kozhgalanterei/perchatki_266/"/>
    <hyperlink ref="L38" r:id="rId28" tooltip="https://fabulabrand.ru/cat/wp_s_2__1/perchatki_75/"/>
    <hyperlink ref="L39" r:id="rId29" tooltip="https://opt.fabulabrand.ru/cat/produktsiya_kozhgalanterei/perchatki_275/"/>
    <hyperlink ref="L40" r:id="rId30" tooltip="https://opt.fabulabrand.ru/cat/wp_s_6__1/perchatki_5/"/>
    <hyperlink ref="L41" r:id="rId31" tooltip="https://opt.fabulabrand.ru/cat/produktsiya_kozhgalanterei/perchatki_284/"/>
    <hyperlink ref="L42" r:id="rId32" tooltip="https://opt.fabulabrand.ru/cat/wp_s_x_9_sherst/perchatki_247/"/>
    <hyperlink ref="L43" r:id="rId33" tooltip="https://fabulabrand.ru/cat/wp_s_2__1/perchatki_134/"/>
    <hyperlink ref="L44" r:id="rId34" tooltip="https://opt.fabulabrand.ru/cat/wp_s_6__1/perchatki_55/"/>
    <hyperlink ref="L45" r:id="rId35" tooltip="https://opt.fabulabrand.ru/cat/wp_s_2__1/perchatki_73/"/>
    <hyperlink ref="L46" r:id="rId36" tooltip="https://opt.fabulabrand.ru/cat/wp_s_6__1/perchatki_36/"/>
    <hyperlink ref="L52" r:id="rId37" tooltip="https://opt.fabulabrand.ru/cat/produktsiya_kozhgalanterei/perchatki_254/"/>
    <hyperlink ref="L53" r:id="rId38" tooltip="https://opt.fabulabrand.ru/cat/produktsiya_kozhgalanterei/perchatki_255/"/>
    <hyperlink ref="L54" r:id="rId39" tooltip="https://opt.fabulabrand.ru/cat/produktsiya_kozhgalanterei/perchatki_288/"/>
    <hyperlink ref="L55" r:id="rId40" tooltip="https://opt.fabulabrand.ru/cat/produktsiya_kozhgalanterei/perchatki_258/"/>
    <hyperlink ref="L56" r:id="rId41" tooltip="https://opt.fabulabrand.ru/cat/produktsiya_kozhgalanterei/perchatki_253/"/>
    <hyperlink ref="L57" r:id="rId42" tooltip="https://opt.fabulabrand.ru/cat/_mp_s_4_/perchatki_217/"/>
    <hyperlink ref="L58" r:id="rId43" tooltip="https://opt.fabulabrand.ru/cat/produktsiya_kozhgalanterei/perchatki_257/"/>
    <hyperlink ref="L62" r:id="rId44" tooltip="https://fabulabrand.ru/cat/_mp_s_x_3_/__158/"/>
    <hyperlink ref="L63" r:id="rId45" tooltip="https://opt.fabulabrand.ru/cat/produktsiya_kozhgalanterei/perchatki_256/"/>
    <hyperlink ref="L64" r:id="rId46" tooltip="https://opt.fabulabrand.ru/cat/produktsiya_kozhgalanterei/perchatki_259/"/>
    <hyperlink ref="L65" r:id="rId47" tooltip="https://opt.fabulabrand.ru/cat/produktsiya_kozhgalanterei/perchatki_292/"/>
  </hyperlinks>
  <pageMargins left="0.75" right="1" top="0.75" bottom="1" header="0.5" footer="0.5"/>
  <pageSetup paperSize="9" orientation="portrait" verticalDpi="0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 Кишенина</cp:lastModifiedBy>
  <dcterms:modified xsi:type="dcterms:W3CDTF">2023-09-04T12:39:08Z</dcterms:modified>
</cp:coreProperties>
</file>