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Мария\Desktop\Прайсы 01.08\"/>
    </mc:Choice>
  </mc:AlternateContent>
  <xr:revisionPtr revIDLastSave="0" documentId="13_ncr:1_{943CA0B4-B200-4452-AB70-F602935886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state="hidden" r:id="rId2"/>
  </sheets>
  <definedNames>
    <definedName name="_xlnm._FilterDatabase" localSheetId="0" hidden="1">Лист1!$A$5:$P$749</definedName>
    <definedName name="_xlnm.Print_Area" localSheetId="0">Лист1!$A$1:$P$752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" i="1" l="1"/>
  <c r="D2" i="2" l="1"/>
  <c r="C2" i="2"/>
  <c r="B2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O597" i="1" l="1"/>
  <c r="O596" i="1"/>
  <c r="O169" i="1" l="1"/>
  <c r="O164" i="1"/>
  <c r="O159" i="1"/>
  <c r="O151" i="1"/>
  <c r="D5" i="2" l="1"/>
  <c r="C5" i="2"/>
  <c r="B5" i="2"/>
  <c r="O734" i="1"/>
  <c r="O733" i="1"/>
  <c r="O732" i="1"/>
  <c r="O731" i="1"/>
  <c r="O727" i="1"/>
  <c r="O726" i="1"/>
  <c r="O663" i="1"/>
  <c r="O660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4" i="1"/>
  <c r="O603" i="1"/>
  <c r="O602" i="1"/>
  <c r="O601" i="1"/>
  <c r="O600" i="1"/>
  <c r="O599" i="1"/>
  <c r="O598" i="1"/>
  <c r="O595" i="1"/>
  <c r="O594" i="1"/>
  <c r="O593" i="1"/>
  <c r="O592" i="1"/>
  <c r="O591" i="1"/>
  <c r="O590" i="1"/>
  <c r="O589" i="1"/>
  <c r="O588" i="1"/>
  <c r="O587" i="1"/>
  <c r="O585" i="1"/>
  <c r="O584" i="1"/>
  <c r="O582" i="1"/>
  <c r="O581" i="1"/>
  <c r="O580" i="1"/>
  <c r="O579" i="1"/>
  <c r="O578" i="1"/>
  <c r="O577" i="1"/>
  <c r="O576" i="1"/>
  <c r="O574" i="1"/>
  <c r="O573" i="1"/>
  <c r="O572" i="1"/>
  <c r="O571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4" i="1"/>
  <c r="O552" i="1"/>
  <c r="O551" i="1"/>
  <c r="O550" i="1"/>
  <c r="O543" i="1"/>
  <c r="O542" i="1"/>
  <c r="O540" i="1"/>
  <c r="O533" i="1"/>
  <c r="O530" i="1"/>
  <c r="O529" i="1"/>
  <c r="O528" i="1"/>
  <c r="O527" i="1"/>
  <c r="O526" i="1"/>
  <c r="O524" i="1"/>
  <c r="O523" i="1"/>
  <c r="O522" i="1"/>
  <c r="O520" i="1"/>
  <c r="O519" i="1"/>
  <c r="O518" i="1"/>
  <c r="O516" i="1"/>
  <c r="O515" i="1"/>
  <c r="O514" i="1"/>
  <c r="O513" i="1"/>
  <c r="O512" i="1"/>
  <c r="O511" i="1"/>
  <c r="O510" i="1"/>
  <c r="O509" i="1"/>
  <c r="O507" i="1"/>
  <c r="O506" i="1"/>
  <c r="O505" i="1"/>
  <c r="O504" i="1"/>
  <c r="O503" i="1"/>
  <c r="O502" i="1"/>
  <c r="O501" i="1"/>
  <c r="O499" i="1"/>
  <c r="O498" i="1"/>
  <c r="O497" i="1"/>
  <c r="O496" i="1"/>
  <c r="O495" i="1"/>
  <c r="O494" i="1"/>
  <c r="O493" i="1"/>
  <c r="O486" i="1"/>
  <c r="O485" i="1"/>
  <c r="O484" i="1"/>
  <c r="O483" i="1"/>
  <c r="O482" i="1"/>
  <c r="O481" i="1"/>
  <c r="O480" i="1"/>
  <c r="O479" i="1"/>
  <c r="O475" i="1"/>
  <c r="O474" i="1"/>
  <c r="O473" i="1"/>
  <c r="O472" i="1"/>
  <c r="O471" i="1"/>
  <c r="O470" i="1"/>
  <c r="O469" i="1"/>
  <c r="O468" i="1"/>
  <c r="O467" i="1"/>
  <c r="O466" i="1"/>
  <c r="O464" i="1"/>
  <c r="O463" i="1"/>
  <c r="O462" i="1"/>
  <c r="O461" i="1"/>
  <c r="O460" i="1"/>
  <c r="O459" i="1"/>
  <c r="O458" i="1"/>
  <c r="O457" i="1"/>
  <c r="O456" i="1"/>
  <c r="O455" i="1"/>
  <c r="O454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4" i="1"/>
  <c r="O413" i="1"/>
  <c r="O412" i="1"/>
  <c r="O411" i="1"/>
  <c r="O410" i="1"/>
  <c r="O409" i="1"/>
  <c r="O408" i="1"/>
  <c r="O407" i="1"/>
  <c r="O405" i="1"/>
  <c r="O404" i="1"/>
  <c r="O403" i="1"/>
  <c r="O402" i="1"/>
  <c r="O401" i="1"/>
  <c r="O400" i="1"/>
  <c r="O398" i="1"/>
  <c r="O397" i="1"/>
  <c r="O396" i="1"/>
  <c r="O395" i="1"/>
  <c r="O393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3" i="1"/>
  <c r="O292" i="1"/>
  <c r="O291" i="1"/>
  <c r="O290" i="1"/>
  <c r="O289" i="1"/>
  <c r="O288" i="1"/>
  <c r="O287" i="1"/>
  <c r="O286" i="1"/>
  <c r="O285" i="1"/>
  <c r="O284" i="1"/>
  <c r="O282" i="1"/>
  <c r="O281" i="1"/>
  <c r="O280" i="1"/>
  <c r="O279" i="1"/>
  <c r="O278" i="1"/>
  <c r="O277" i="1"/>
  <c r="O276" i="1"/>
  <c r="O275" i="1"/>
  <c r="O273" i="1"/>
  <c r="O272" i="1"/>
  <c r="O271" i="1"/>
  <c r="O270" i="1"/>
  <c r="O269" i="1"/>
  <c r="O267" i="1"/>
  <c r="O266" i="1"/>
  <c r="O265" i="1"/>
  <c r="O264" i="1"/>
  <c r="O263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2" i="1"/>
  <c r="O211" i="1"/>
  <c r="O210" i="1"/>
  <c r="O208" i="1"/>
  <c r="O207" i="1"/>
  <c r="O206" i="1"/>
  <c r="O205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1" i="1"/>
  <c r="O170" i="1"/>
  <c r="O168" i="1"/>
  <c r="O167" i="1"/>
  <c r="O166" i="1"/>
  <c r="O165" i="1"/>
  <c r="O163" i="1"/>
  <c r="O162" i="1"/>
  <c r="O161" i="1"/>
  <c r="O160" i="1"/>
  <c r="O158" i="1"/>
  <c r="O157" i="1"/>
  <c r="O156" i="1"/>
  <c r="O155" i="1"/>
  <c r="O154" i="1"/>
  <c r="O153" i="1"/>
  <c r="O152" i="1"/>
  <c r="O150" i="1"/>
  <c r="O149" i="1"/>
  <c r="O148" i="1"/>
  <c r="O137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87" i="1"/>
  <c r="O86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P727" i="1" l="1"/>
  <c r="P724" i="1"/>
  <c r="P152" i="1"/>
  <c r="P160" i="1"/>
  <c r="P170" i="1"/>
  <c r="P548" i="1"/>
  <c r="P728" i="1"/>
  <c r="P723" i="1"/>
  <c r="P151" i="1"/>
  <c r="P159" i="1"/>
  <c r="P169" i="1"/>
  <c r="P164" i="1"/>
  <c r="P549" i="1"/>
  <c r="P729" i="1"/>
  <c r="P722" i="1"/>
  <c r="P596" i="1"/>
  <c r="P597" i="1"/>
  <c r="P683" i="1"/>
  <c r="P110" i="1"/>
  <c r="P471" i="1"/>
  <c r="P659" i="1"/>
  <c r="P591" i="1"/>
  <c r="P736" i="1"/>
  <c r="P447" i="1"/>
  <c r="P56" i="1"/>
  <c r="P593" i="1"/>
  <c r="P742" i="1"/>
  <c r="P511" i="1"/>
  <c r="P276" i="1"/>
  <c r="P642" i="1"/>
  <c r="P383" i="1"/>
  <c r="P456" i="1"/>
  <c r="P198" i="1"/>
  <c r="P663" i="1"/>
  <c r="P636" i="1"/>
  <c r="P652" i="1"/>
  <c r="P267" i="1"/>
  <c r="P240" i="1"/>
  <c r="P609" i="1"/>
  <c r="P277" i="1"/>
  <c r="P196" i="1"/>
  <c r="P547" i="1"/>
  <c r="P448" i="1"/>
  <c r="P175" i="1"/>
  <c r="P397" i="1"/>
  <c r="P53" i="1"/>
  <c r="P326" i="1"/>
  <c r="P554" i="1"/>
  <c r="P675" i="1"/>
  <c r="P286" i="1"/>
  <c r="P231" i="1"/>
  <c r="P602" i="1"/>
  <c r="P270" i="1"/>
  <c r="P183" i="1"/>
  <c r="P58" i="1"/>
  <c r="P311" i="1"/>
  <c r="P123" i="1"/>
  <c r="P106" i="1"/>
  <c r="P61" i="1"/>
  <c r="P65" i="1"/>
  <c r="P63" i="1"/>
  <c r="P96" i="1"/>
  <c r="P662" i="1"/>
  <c r="P321" i="1"/>
  <c r="P441" i="1"/>
  <c r="P442" i="1"/>
  <c r="P534" i="1"/>
  <c r="P135" i="1"/>
  <c r="P199" i="1"/>
  <c r="P102" i="1"/>
  <c r="P310" i="1"/>
  <c r="P327" i="1"/>
  <c r="P462" i="1"/>
  <c r="P205" i="1"/>
  <c r="P103" i="1"/>
  <c r="P336" i="1"/>
  <c r="P104" i="1"/>
  <c r="P694" i="1"/>
  <c r="P346" i="1"/>
  <c r="P449" i="1"/>
  <c r="P450" i="1"/>
  <c r="P454" i="1"/>
  <c r="P94" i="1"/>
  <c r="P179" i="1"/>
  <c r="P46" i="1"/>
  <c r="P651" i="1"/>
  <c r="P214" i="1"/>
  <c r="P241" i="1"/>
  <c r="P127" i="1"/>
  <c r="P352" i="1"/>
  <c r="P120" i="1"/>
  <c r="P304" i="1"/>
  <c r="P354" i="1"/>
  <c r="P515" i="1"/>
  <c r="P646" i="1"/>
  <c r="P279" i="1"/>
  <c r="P493" i="1"/>
  <c r="P257" i="1"/>
  <c r="P421" i="1"/>
  <c r="P360" i="1"/>
  <c r="P128" i="1"/>
  <c r="P345" i="1"/>
  <c r="P378" i="1"/>
  <c r="P637" i="1"/>
  <c r="P700" i="1"/>
  <c r="P620" i="1"/>
  <c r="P118" i="1"/>
  <c r="P563" i="1"/>
  <c r="P463" i="1"/>
  <c r="P533" i="1"/>
  <c r="P377" i="1"/>
  <c r="P290" i="1"/>
  <c r="P195" i="1"/>
  <c r="P482" i="1"/>
  <c r="P455" i="1"/>
  <c r="P546" i="1"/>
  <c r="P216" i="1"/>
  <c r="P535" i="1"/>
  <c r="P664" i="1"/>
  <c r="P653" i="1"/>
  <c r="P606" i="1"/>
  <c r="P259" i="1"/>
  <c r="P445" i="1"/>
  <c r="P438" i="1"/>
  <c r="P197" i="1"/>
  <c r="P645" i="1"/>
  <c r="P44" i="1"/>
  <c r="P503" i="1"/>
  <c r="P512" i="1"/>
  <c r="P582" i="1"/>
  <c r="P224" i="1"/>
  <c r="P575" i="1"/>
  <c r="P318" i="1"/>
  <c r="P129" i="1"/>
  <c r="P302" i="1"/>
  <c r="P556" i="1"/>
  <c r="P626" i="1"/>
  <c r="P584" i="1"/>
  <c r="P138" i="1"/>
  <c r="P423" i="1"/>
  <c r="P246" i="1"/>
  <c r="P522" i="1"/>
  <c r="P250" i="1"/>
  <c r="P248" i="1"/>
  <c r="P158" i="1"/>
  <c r="P573" i="1"/>
  <c r="P545" i="1"/>
  <c r="P693" i="1"/>
  <c r="P430" i="1"/>
  <c r="P738" i="1"/>
  <c r="P269" i="1"/>
  <c r="P355" i="1"/>
  <c r="P168" i="1"/>
  <c r="P256" i="1"/>
  <c r="P601" i="1"/>
  <c r="P564" i="1"/>
  <c r="P709" i="1"/>
  <c r="P439" i="1"/>
  <c r="P674" i="1"/>
  <c r="P328" i="1"/>
  <c r="P408" i="1"/>
  <c r="P319" i="1"/>
  <c r="P661" i="1"/>
  <c r="P82" i="1"/>
  <c r="P422" i="1"/>
  <c r="P635" i="1"/>
  <c r="P385" i="1"/>
  <c r="P113" i="1"/>
  <c r="P329" i="1"/>
  <c r="P359" i="1"/>
  <c r="P130" i="1"/>
  <c r="P526" i="1"/>
  <c r="P387" i="1"/>
  <c r="P477" i="1"/>
  <c r="P654" i="1"/>
  <c r="P744" i="1"/>
  <c r="P643" i="1"/>
  <c r="P404" i="1"/>
  <c r="P153" i="1"/>
  <c r="P338" i="1"/>
  <c r="P83" i="1"/>
  <c r="P154" i="1"/>
  <c r="P550" i="1"/>
  <c r="P613" i="1"/>
  <c r="P37" i="1"/>
  <c r="P668" i="1"/>
  <c r="P706" i="1"/>
  <c r="P296" i="1"/>
  <c r="P552" i="1"/>
  <c r="P749" i="1"/>
  <c r="P155" i="1"/>
  <c r="P162" i="1"/>
  <c r="P639" i="1"/>
  <c r="P28" i="1"/>
  <c r="P634" i="1"/>
  <c r="P692" i="1"/>
  <c r="P368" i="1"/>
  <c r="P625" i="1"/>
  <c r="P137" i="1"/>
  <c r="P464" i="1"/>
  <c r="P611" i="1"/>
  <c r="P484" i="1"/>
  <c r="P386" i="1"/>
  <c r="P48" i="1"/>
  <c r="P208" i="1"/>
  <c r="P666" i="1"/>
  <c r="P78" i="1"/>
  <c r="P165" i="1"/>
  <c r="P18" i="1"/>
  <c r="P282" i="1"/>
  <c r="P641" i="1"/>
  <c r="P543" i="1"/>
  <c r="P530" i="1"/>
  <c r="P95" i="1"/>
  <c r="P650" i="1"/>
  <c r="P188" i="1"/>
  <c r="P376" i="1"/>
  <c r="P54" i="1"/>
  <c r="P473" i="1"/>
  <c r="P737" i="1"/>
  <c r="P619" i="1"/>
  <c r="P505" i="1"/>
  <c r="P537" i="1"/>
  <c r="P139" i="1"/>
  <c r="P218" i="1"/>
  <c r="P698" i="1"/>
  <c r="P285" i="1"/>
  <c r="P176" i="1"/>
  <c r="P142" i="1"/>
  <c r="P316" i="1"/>
  <c r="P119" i="1"/>
  <c r="P12" i="1"/>
  <c r="P79" i="1"/>
  <c r="P161" i="1"/>
  <c r="P495" i="1"/>
  <c r="P367" i="1"/>
  <c r="P679" i="1"/>
  <c r="P576" i="1"/>
  <c r="P431" i="1"/>
  <c r="P252" i="1"/>
  <c r="P351" i="1"/>
  <c r="P192" i="1"/>
  <c r="P314" i="1"/>
  <c r="P623" i="1"/>
  <c r="P428" i="1"/>
  <c r="P676" i="1"/>
  <c r="P384" i="1"/>
  <c r="P481" i="1"/>
  <c r="P134" i="1"/>
  <c r="P150" i="1"/>
  <c r="P708" i="1"/>
  <c r="P223" i="1"/>
  <c r="P29" i="1"/>
  <c r="P403" i="1"/>
  <c r="P111" i="1"/>
  <c r="P171" i="1"/>
  <c r="P513" i="1"/>
  <c r="P691" i="1"/>
  <c r="P695" i="1"/>
  <c r="P644" i="1"/>
  <c r="P585" i="1"/>
  <c r="P466" i="1"/>
  <c r="P424" i="1"/>
  <c r="P320" i="1"/>
  <c r="P440" i="1"/>
  <c r="P417" i="1"/>
  <c r="P38" i="1"/>
  <c r="P703" i="1"/>
  <c r="P502" i="1"/>
  <c r="P215" i="1"/>
  <c r="P230" i="1"/>
  <c r="P77" i="1"/>
  <c r="P180" i="1"/>
  <c r="P734" i="1"/>
  <c r="P249" i="1"/>
  <c r="P64" i="1"/>
  <c r="P412" i="1"/>
  <c r="P136" i="1"/>
  <c r="P181" i="1"/>
  <c r="P523" i="1"/>
  <c r="P31" i="1"/>
  <c r="P711" i="1"/>
  <c r="P680" i="1"/>
  <c r="P612" i="1"/>
  <c r="P524" i="1"/>
  <c r="P432" i="1"/>
  <c r="P67" i="1"/>
  <c r="P603" i="1"/>
  <c r="P433" i="1"/>
  <c r="P281" i="1"/>
  <c r="P719" i="1"/>
  <c r="P315" i="1"/>
  <c r="P510" i="1"/>
  <c r="P467" i="1"/>
  <c r="P380" i="1"/>
  <c r="P62" i="1"/>
  <c r="P69" i="1"/>
  <c r="P726" i="1"/>
  <c r="P589" i="1"/>
  <c r="P149" i="1"/>
  <c r="P590" i="1"/>
  <c r="P429" i="1"/>
  <c r="P402" i="1"/>
  <c r="P472" i="1"/>
  <c r="P295" i="1"/>
  <c r="P610" i="1"/>
  <c r="P30" i="1"/>
  <c r="P232" i="1"/>
  <c r="P574" i="1"/>
  <c r="P361" i="1"/>
  <c r="P293" i="1"/>
  <c r="P297" i="1"/>
  <c r="P27" i="1"/>
  <c r="P86" i="1"/>
  <c r="P497" i="1"/>
  <c r="P261" i="1"/>
  <c r="P271" i="1"/>
  <c r="P486" i="1"/>
  <c r="P388" i="1"/>
  <c r="P443" i="1"/>
  <c r="P557" i="1"/>
  <c r="P353" i="1"/>
  <c r="P288" i="1"/>
  <c r="P697" i="1"/>
  <c r="P496" i="1"/>
  <c r="P478" i="1"/>
  <c r="P222" i="1"/>
  <c r="P572" i="1"/>
  <c r="P446" i="1"/>
  <c r="P544" i="1"/>
  <c r="P494" i="1"/>
  <c r="P303" i="1"/>
  <c r="P618" i="1"/>
  <c r="P55" i="1"/>
  <c r="P242" i="1"/>
  <c r="P592" i="1"/>
  <c r="P369" i="1"/>
  <c r="P337" i="1"/>
  <c r="P305" i="1"/>
  <c r="P266" i="1"/>
  <c r="P98" i="1"/>
  <c r="P506" i="1"/>
  <c r="P330" i="1"/>
  <c r="P379" i="1"/>
  <c r="P638" i="1"/>
  <c r="P26" i="1"/>
  <c r="P681" i="1"/>
  <c r="P251" i="1"/>
  <c r="P163" i="1"/>
  <c r="P485" i="1"/>
  <c r="P741" i="1"/>
  <c r="P363" i="1"/>
  <c r="P425" i="1"/>
  <c r="P33" i="1"/>
  <c r="P487" i="1"/>
  <c r="P671" i="1"/>
  <c r="P435" i="1"/>
  <c r="I1" i="1"/>
  <c r="P125" i="1"/>
  <c r="P13" i="1"/>
  <c r="P189" i="1"/>
  <c r="P483" i="1"/>
  <c r="P678" i="1"/>
  <c r="P395" i="1"/>
  <c r="P375" i="1"/>
  <c r="P34" i="1"/>
  <c r="P396" i="1"/>
  <c r="P411" i="1"/>
  <c r="P35" i="1"/>
  <c r="P226" i="1"/>
  <c r="P559" i="1"/>
  <c r="P558" i="1"/>
  <c r="P84" i="1"/>
  <c r="P71" i="1"/>
  <c r="P498" i="1"/>
  <c r="P72" i="1"/>
  <c r="P228" i="1"/>
  <c r="P148" i="1"/>
  <c r="P66" i="1"/>
  <c r="P68" i="1"/>
  <c r="P405" i="1"/>
  <c r="P532" i="1"/>
  <c r="P49" i="1"/>
  <c r="P236" i="1"/>
  <c r="P594" i="1"/>
  <c r="P712" i="1"/>
  <c r="P121" i="1"/>
  <c r="P107" i="1"/>
  <c r="P527" i="1"/>
  <c r="P89" i="1"/>
  <c r="P469" i="1"/>
  <c r="P452" i="1"/>
  <c r="P660" i="1"/>
  <c r="P344" i="1"/>
  <c r="P677" i="1"/>
  <c r="P47" i="1"/>
  <c r="P206" i="1"/>
  <c r="P504" i="1"/>
  <c r="P710" i="1"/>
  <c r="P413" i="1"/>
  <c r="P278" i="1"/>
  <c r="P140" i="1"/>
  <c r="P414" i="1"/>
  <c r="P57" i="1"/>
  <c r="P244" i="1"/>
  <c r="P604" i="1"/>
  <c r="P36" i="1"/>
  <c r="P174" i="1"/>
  <c r="P115" i="1"/>
  <c r="P630" i="1"/>
  <c r="P272" i="1"/>
  <c r="P489" i="1"/>
  <c r="P461" i="1"/>
  <c r="P479" i="1"/>
  <c r="P324" i="1"/>
  <c r="P598" i="1"/>
  <c r="P81" i="1"/>
  <c r="P393" i="1"/>
  <c r="P11" i="1"/>
  <c r="P112" i="1"/>
  <c r="P258" i="1"/>
  <c r="P565" i="1"/>
  <c r="P287" i="1"/>
  <c r="P627" i="1"/>
  <c r="P234" i="1"/>
  <c r="P313" i="1"/>
  <c r="P628" i="1"/>
  <c r="P97" i="1"/>
  <c r="P141" i="1"/>
  <c r="P458" i="1"/>
  <c r="P714" i="1"/>
  <c r="P667" i="1"/>
  <c r="P70" i="1"/>
  <c r="P253" i="1"/>
  <c r="P617" i="1"/>
  <c r="P398" i="1"/>
  <c r="P490" i="1"/>
  <c r="P93" i="1"/>
  <c r="P17" i="1"/>
  <c r="P191" i="1"/>
  <c r="P475" i="1"/>
  <c r="P682" i="1"/>
  <c r="P289" i="1"/>
  <c r="P581" i="1"/>
  <c r="P322" i="1"/>
  <c r="P131" i="1"/>
  <c r="P459" i="1"/>
  <c r="P716" i="1"/>
  <c r="P145" i="1"/>
  <c r="P614" i="1"/>
  <c r="P655" i="1"/>
  <c r="P746" i="1"/>
  <c r="P470" i="1"/>
  <c r="P202" i="1"/>
  <c r="P14" i="1"/>
  <c r="P347" i="1"/>
  <c r="P144" i="1"/>
  <c r="P468" i="1"/>
  <c r="P743" i="1"/>
  <c r="P263" i="1"/>
  <c r="P669" i="1"/>
  <c r="P702" i="1"/>
  <c r="P156" i="1"/>
  <c r="P491" i="1"/>
  <c r="P229" i="1"/>
  <c r="P247" i="1"/>
  <c r="P480" i="1"/>
  <c r="P460" i="1"/>
  <c r="P648" i="1"/>
  <c r="P25" i="1"/>
  <c r="P621" i="1"/>
  <c r="P217" i="1"/>
  <c r="P407" i="1"/>
  <c r="P184" i="1"/>
  <c r="P516" i="1"/>
  <c r="P105" i="1"/>
  <c r="P307" i="1"/>
  <c r="P707" i="1"/>
  <c r="P333" i="1"/>
  <c r="P499" i="1"/>
  <c r="P656" i="1"/>
  <c r="P301" i="1"/>
  <c r="P341" i="1"/>
  <c r="P561" i="1"/>
  <c r="P672" i="1"/>
  <c r="P334" i="1"/>
  <c r="P474" i="1"/>
  <c r="P539" i="1"/>
  <c r="P200" i="1"/>
  <c r="P568" i="1"/>
  <c r="P225" i="1"/>
  <c r="P331" i="1"/>
  <c r="P39" i="1"/>
  <c r="P349" i="1"/>
  <c r="P6" i="1"/>
  <c r="P688" i="1"/>
  <c r="P342" i="1"/>
  <c r="P739" i="1"/>
  <c r="P362" i="1"/>
  <c r="P713" i="1"/>
  <c r="P182" i="1"/>
  <c r="P114" i="1"/>
  <c r="P260" i="1"/>
  <c r="P567" i="1"/>
  <c r="P190" i="1"/>
  <c r="P699" i="1"/>
  <c r="P536" i="1"/>
  <c r="P629" i="1"/>
  <c r="P219" i="1"/>
  <c r="P587" i="1"/>
  <c r="P457" i="1"/>
  <c r="P364" i="1"/>
  <c r="P73" i="1"/>
  <c r="P357" i="1"/>
  <c r="P101" i="1"/>
  <c r="P720" i="1"/>
  <c r="P350" i="1"/>
  <c r="P16" i="1"/>
  <c r="P370" i="1"/>
  <c r="P740" i="1"/>
  <c r="P207" i="1"/>
  <c r="P122" i="1"/>
  <c r="P416" i="1"/>
  <c r="P586" i="1"/>
  <c r="P243" i="1"/>
  <c r="P715" i="1"/>
  <c r="P566" i="1"/>
  <c r="P19" i="1"/>
  <c r="P227" i="1"/>
  <c r="P595" i="1"/>
  <c r="P514" i="1"/>
  <c r="P372" i="1"/>
  <c r="P166" i="1"/>
  <c r="P365" i="1"/>
  <c r="P117" i="1"/>
  <c r="P177" i="1"/>
  <c r="P374" i="1"/>
  <c r="P616" i="1"/>
  <c r="P689" i="1"/>
  <c r="P178" i="1"/>
  <c r="P509" i="1"/>
  <c r="P705" i="1"/>
  <c r="P518" i="1"/>
  <c r="P687" i="1"/>
  <c r="P419" i="1"/>
  <c r="P541" i="1"/>
  <c r="P721" i="1"/>
  <c r="P358" i="1"/>
  <c r="P748" i="1"/>
  <c r="P528" i="1"/>
  <c r="P157" i="1"/>
  <c r="P501" i="1"/>
  <c r="P704" i="1"/>
  <c r="P569" i="1"/>
  <c r="P7" i="1"/>
  <c r="P366" i="1"/>
  <c r="P649" i="1"/>
  <c r="P437" i="1"/>
  <c r="P690" i="1"/>
  <c r="P588" i="1"/>
  <c r="P186" i="1"/>
  <c r="P519" i="1"/>
  <c r="P732" i="1"/>
  <c r="P631" i="1"/>
  <c r="P43" i="1"/>
  <c r="P382" i="1"/>
  <c r="P633" i="1"/>
  <c r="P540" i="1"/>
  <c r="P100" i="1"/>
  <c r="P745" i="1"/>
  <c r="P373" i="1"/>
  <c r="P343" i="1"/>
  <c r="P647" i="1"/>
  <c r="P194" i="1"/>
  <c r="P529" i="1"/>
  <c r="P747" i="1"/>
  <c r="P670" i="1"/>
  <c r="P76" i="1"/>
  <c r="P390" i="1"/>
  <c r="P600" i="1"/>
  <c r="P684" i="1"/>
  <c r="P696" i="1"/>
  <c r="P299" i="1"/>
  <c r="P578" i="1"/>
  <c r="P116" i="1"/>
  <c r="P23" i="1"/>
  <c r="P381" i="1"/>
  <c r="P22" i="1"/>
  <c r="P686" i="1"/>
  <c r="P212" i="1"/>
  <c r="P542" i="1"/>
  <c r="P391" i="1"/>
  <c r="P731" i="1"/>
  <c r="P265" i="1"/>
  <c r="P401" i="1"/>
  <c r="P520" i="1"/>
  <c r="P146" i="1"/>
  <c r="P91" i="1"/>
  <c r="P389" i="1"/>
  <c r="P59" i="1"/>
  <c r="P718" i="1"/>
  <c r="P221" i="1"/>
  <c r="P51" i="1"/>
  <c r="P275" i="1"/>
  <c r="P410" i="1"/>
  <c r="P420" i="1"/>
  <c r="P264" i="1"/>
  <c r="P400" i="1"/>
  <c r="P90" i="1"/>
  <c r="P41" i="1"/>
  <c r="P239" i="1"/>
  <c r="P562" i="1"/>
  <c r="P108" i="1"/>
  <c r="P24" i="1"/>
  <c r="P284" i="1"/>
  <c r="P580" i="1"/>
  <c r="P126" i="1"/>
  <c r="P50" i="1"/>
  <c r="P210" i="1"/>
  <c r="P507" i="1"/>
  <c r="P280" i="1"/>
  <c r="P323" i="1"/>
  <c r="P622" i="1"/>
  <c r="P193" i="1"/>
  <c r="P273" i="1"/>
  <c r="P409" i="1"/>
  <c r="P124" i="1"/>
  <c r="P74" i="1"/>
  <c r="P255" i="1"/>
  <c r="P571" i="1"/>
  <c r="P132" i="1"/>
  <c r="P52" i="1"/>
  <c r="P292" i="1"/>
  <c r="P608" i="1"/>
  <c r="P187" i="1"/>
  <c r="P8" i="1"/>
  <c r="P339" i="1"/>
  <c r="P340" i="1"/>
  <c r="P685" i="1"/>
  <c r="P254" i="1"/>
  <c r="P291" i="1"/>
  <c r="P579" i="1"/>
  <c r="P185" i="1"/>
  <c r="P42" i="1"/>
  <c r="P427" i="1"/>
  <c r="P599" i="1"/>
  <c r="P211" i="1"/>
  <c r="P109" i="1"/>
  <c r="P309" i="1"/>
  <c r="P624" i="1"/>
  <c r="P733" i="1"/>
  <c r="P538" i="1"/>
  <c r="P233" i="1"/>
  <c r="P577" i="1"/>
  <c r="P312" i="1"/>
  <c r="P298" i="1"/>
  <c r="P87" i="1"/>
  <c r="P237" i="1"/>
  <c r="P551" i="1"/>
  <c r="P10" i="1"/>
  <c r="P371" i="1"/>
  <c r="P348" i="1"/>
  <c r="P701" i="1"/>
  <c r="P426" i="1"/>
  <c r="P300" i="1"/>
  <c r="P607" i="1"/>
  <c r="P201" i="1"/>
  <c r="P60" i="1"/>
  <c r="P436" i="1"/>
  <c r="P632" i="1"/>
  <c r="P238" i="1"/>
  <c r="P133" i="1"/>
  <c r="P317" i="1"/>
  <c r="P657" i="1"/>
  <c r="P203" i="1"/>
  <c r="P605" i="1"/>
  <c r="P15" i="1"/>
  <c r="P306" i="1"/>
  <c r="P99" i="1"/>
  <c r="P245" i="1"/>
  <c r="P560" i="1"/>
  <c r="P335" i="1"/>
  <c r="P20" i="1"/>
  <c r="P356" i="1"/>
  <c r="P717" i="1"/>
  <c r="P451" i="1"/>
  <c r="P308" i="1"/>
  <c r="P615" i="1"/>
  <c r="P220" i="1"/>
  <c r="P75" i="1"/>
  <c r="P444" i="1"/>
  <c r="P640" i="1"/>
  <c r="P418" i="1"/>
  <c r="P167" i="1"/>
  <c r="P325" i="1"/>
  <c r="P673" i="1"/>
</calcChain>
</file>

<file path=xl/sharedStrings.xml><?xml version="1.0" encoding="utf-8"?>
<sst xmlns="http://schemas.openxmlformats.org/spreadsheetml/2006/main" count="3640" uniqueCount="2725">
  <si>
    <t>СУММА ЗАКАЗА</t>
  </si>
  <si>
    <t>Наименование продукции</t>
  </si>
  <si>
    <t>Артикул</t>
  </si>
  <si>
    <t>Штрих-код</t>
  </si>
  <si>
    <t>ТНВЭД</t>
  </si>
  <si>
    <t>Код-склад</t>
  </si>
  <si>
    <t>Ед. изм.</t>
  </si>
  <si>
    <t>Розничная цена</t>
  </si>
  <si>
    <t>Цена от        15 000 руб</t>
  </si>
  <si>
    <t>Цена от      30 000 руб</t>
  </si>
  <si>
    <t xml:space="preserve">Цена от 60 000 руб </t>
  </si>
  <si>
    <t>Кратность малая, шт</t>
  </si>
  <si>
    <t>Кратность большая, шт</t>
  </si>
  <si>
    <t>Заказ, кол-во шт.</t>
  </si>
  <si>
    <t>скрыть</t>
  </si>
  <si>
    <t>Сумма заказа</t>
  </si>
  <si>
    <t>НАБОРЫ</t>
  </si>
  <si>
    <t>ВЕСЕННИЕ НАБОРЫ</t>
  </si>
  <si>
    <r>
      <t xml:space="preserve">Подарочный набор «Брусника» </t>
    </r>
    <r>
      <rPr>
        <b/>
        <sz val="12"/>
        <color indexed="2"/>
        <rFont val="Times New Roman"/>
        <family val="1"/>
        <charset val="204"/>
      </rPr>
      <t>НОВИНКА!</t>
    </r>
  </si>
  <si>
    <t>PNB02</t>
  </si>
  <si>
    <t>НФ-00016029</t>
  </si>
  <si>
    <t>шт</t>
  </si>
  <si>
    <r>
      <t xml:space="preserve">Подарочный набор «Черника» </t>
    </r>
    <r>
      <rPr>
        <b/>
        <sz val="12"/>
        <color indexed="2"/>
        <rFont val="Times New Roman"/>
        <family val="1"/>
        <charset val="204"/>
      </rPr>
      <t>НОВИНКА!</t>
    </r>
  </si>
  <si>
    <t>PNC01</t>
  </si>
  <si>
    <t>НФ-00016014</t>
  </si>
  <si>
    <t>NABB01</t>
  </si>
  <si>
    <t>НФ-00015783</t>
  </si>
  <si>
    <t>CBD</t>
  </si>
  <si>
    <t>CBD (LEVRANA)</t>
  </si>
  <si>
    <r>
      <t xml:space="preserve">Шампунь растительный для поврежденных волос CBD, 400 мл </t>
    </r>
    <r>
      <rPr>
        <b/>
        <sz val="12"/>
        <color indexed="2"/>
        <rFont val="Times New Roman"/>
        <family val="1"/>
        <charset val="204"/>
      </rPr>
      <t>НОВИНКА!</t>
    </r>
  </si>
  <si>
    <t>CBD07</t>
  </si>
  <si>
    <t>НФ-00015828</t>
  </si>
  <si>
    <r>
      <t xml:space="preserve">Бальзам-кондиционер растительный для поврежденных волос CBD, 250 мл </t>
    </r>
    <r>
      <rPr>
        <b/>
        <sz val="12"/>
        <color indexed="2"/>
        <rFont val="Times New Roman"/>
        <family val="1"/>
        <charset val="204"/>
      </rPr>
      <t>НОВИНКА!</t>
    </r>
  </si>
  <si>
    <t>CBD08</t>
  </si>
  <si>
    <t>НФ-00015829</t>
  </si>
  <si>
    <r>
      <t xml:space="preserve">Сыворотка для стимуляции роста волос CBD, 100 мл </t>
    </r>
    <r>
      <rPr>
        <b/>
        <sz val="12"/>
        <color indexed="2"/>
        <rFont val="Times New Roman"/>
        <family val="1"/>
        <charset val="204"/>
      </rPr>
      <t>НОВИНКА!</t>
    </r>
  </si>
  <si>
    <t>CBD10</t>
  </si>
  <si>
    <t>НФ-00015831</t>
  </si>
  <si>
    <r>
      <t xml:space="preserve">Крем-маска для волос, интенсивное восстановление ослабленных и поврежденных волос CBD, 250 мл </t>
    </r>
    <r>
      <rPr>
        <b/>
        <sz val="12"/>
        <color indexed="2"/>
        <rFont val="Times New Roman"/>
        <family val="1"/>
        <charset val="204"/>
      </rPr>
      <t>НОВИНКА!</t>
    </r>
  </si>
  <si>
    <t>CBD09</t>
  </si>
  <si>
    <t>НФ-00015830</t>
  </si>
  <si>
    <r>
      <t xml:space="preserve">Успокаивающая двухфазная сыворотка для лица CBD, 30 мл </t>
    </r>
    <r>
      <rPr>
        <b/>
        <sz val="12"/>
        <color indexed="2"/>
        <rFont val="Times New Roman"/>
        <family val="1"/>
        <charset val="204"/>
      </rPr>
      <t>НОВИНКА!</t>
    </r>
  </si>
  <si>
    <t>CBD04</t>
  </si>
  <si>
    <t>НФ-00015825</t>
  </si>
  <si>
    <r>
      <t xml:space="preserve">Регенерирующая сыворотка для лица CBD, 30 мл  </t>
    </r>
    <r>
      <rPr>
        <b/>
        <sz val="12"/>
        <color indexed="2"/>
        <rFont val="Times New Roman"/>
        <family val="1"/>
        <charset val="204"/>
      </rPr>
      <t>НОВИНКА!</t>
    </r>
  </si>
  <si>
    <t>CBD03</t>
  </si>
  <si>
    <t>НФ-00015824</t>
  </si>
  <si>
    <r>
      <t xml:space="preserve">Восстанавливающий крем для лица CBD, 50 мл </t>
    </r>
    <r>
      <rPr>
        <b/>
        <sz val="12"/>
        <color indexed="2"/>
        <rFont val="Times New Roman"/>
        <family val="1"/>
        <charset val="204"/>
      </rPr>
      <t>НОВИНКА!</t>
    </r>
  </si>
  <si>
    <t>CBD05</t>
  </si>
  <si>
    <t>НФ-00015826</t>
  </si>
  <si>
    <r>
      <t xml:space="preserve">Восстанавливающий тонер для лица CBD, 150 мл  </t>
    </r>
    <r>
      <rPr>
        <b/>
        <sz val="12"/>
        <color indexed="2"/>
        <rFont val="Times New Roman"/>
        <family val="1"/>
        <charset val="204"/>
      </rPr>
      <t>НОВИНКА!</t>
    </r>
  </si>
  <si>
    <t>CBD02</t>
  </si>
  <si>
    <t>НФ-00015823</t>
  </si>
  <si>
    <r>
      <t xml:space="preserve">Маска для лица очищающая CBD, 50 мл </t>
    </r>
    <r>
      <rPr>
        <b/>
        <sz val="12"/>
        <color indexed="2"/>
        <rFont val="Times New Roman"/>
        <family val="1"/>
        <charset val="204"/>
      </rPr>
      <t>НОВИНКА!</t>
    </r>
  </si>
  <si>
    <t>CBD06</t>
  </si>
  <si>
    <t>НФ-00015827</t>
  </si>
  <si>
    <r>
      <t xml:space="preserve">Гель для умывания СВD, 200 мл </t>
    </r>
    <r>
      <rPr>
        <b/>
        <sz val="12"/>
        <color indexed="2"/>
        <rFont val="Times New Roman"/>
        <family val="1"/>
        <charset val="204"/>
      </rPr>
      <t>НОВИНКА!</t>
    </r>
  </si>
  <si>
    <t>CBD01</t>
  </si>
  <si>
    <t>НФ-00015822</t>
  </si>
  <si>
    <r>
      <t xml:space="preserve">Зубная паста CBD, 75 мл </t>
    </r>
    <r>
      <rPr>
        <b/>
        <sz val="12"/>
        <color indexed="2"/>
        <rFont val="Times New Roman"/>
        <family val="1"/>
        <charset val="204"/>
      </rPr>
      <t>НОВИНКА!</t>
    </r>
  </si>
  <si>
    <t>CBD11</t>
  </si>
  <si>
    <t>НФ-00016233</t>
  </si>
  <si>
    <t>PRO BIO HAIR</t>
  </si>
  <si>
    <t>PRO BIO HAIR (LEVRANA)</t>
  </si>
  <si>
    <t>PRO BIO HAIR MOISTURIZING SHAMPOO увлажняющий шампунь с гиалуроновой кислотой, 350 мл</t>
  </si>
  <si>
    <t>PBH01</t>
  </si>
  <si>
    <t>НФ-00012868</t>
  </si>
  <si>
    <t>PRO BIO HAIR SEBUM CONTROL SHAMPOO, себорегулирующий шампунь, 350 мл</t>
  </si>
  <si>
    <t>PBH02</t>
  </si>
  <si>
    <t>НФ-00012869</t>
  </si>
  <si>
    <t>PRO BIO HAIR ANTI-DANDRUFF SHAMPOO, шампунь для борьбы с перхотью, 350 мл</t>
  </si>
  <si>
    <t>PBH03</t>
  </si>
  <si>
    <t>НФ-00012870</t>
  </si>
  <si>
    <t>PRO BIO HAIR REPAIR SHAMPOO, восстанавливающий шампунь с кератином, 350 мл</t>
  </si>
  <si>
    <t>PBH04</t>
  </si>
  <si>
    <t>НФ-00012871</t>
  </si>
  <si>
    <t>PBH05</t>
  </si>
  <si>
    <t>НФ-00012872</t>
  </si>
  <si>
    <t>PRO BIO HAIR PURPLE BLOND COLOR PROTECT BALM, оттеночный бальзам-кондиционер для осветленных волос, 350 мл</t>
  </si>
  <si>
    <t>PBH06</t>
  </si>
  <si>
    <t>НФ-00012873</t>
  </si>
  <si>
    <t>PRO BIO HAIR TOTAL SMOOTH BALM, бальзам-кондиционер, 350 мл</t>
  </si>
  <si>
    <t>PBH07</t>
  </si>
  <si>
    <t>НФ-00012874</t>
  </si>
  <si>
    <t xml:space="preserve">PRO BIO SCALP PEELING, пилинг для кожи головы, 100 мл </t>
  </si>
  <si>
    <t>PBH08</t>
  </si>
  <si>
    <t>НФ-00014845</t>
  </si>
  <si>
    <t xml:space="preserve">PRO BIO ANTI-DANDRUFF SCALP SERUM, сыворотка для борьбы с перхотью, 100 мл </t>
  </si>
  <si>
    <t>PBH09</t>
  </si>
  <si>
    <t>НФ-00014847</t>
  </si>
  <si>
    <t>PBH10</t>
  </si>
  <si>
    <t>НФ-00014849</t>
  </si>
  <si>
    <t>МИНИАТЮРЫ</t>
  </si>
  <si>
    <t>Миниатюра PRO BIO HAIR MOISTURIZING SHAMPOO увлажняющий шампунь с гиалуроновой кислотой, 50 мл</t>
  </si>
  <si>
    <t>PBH01mn</t>
  </si>
  <si>
    <t>НФ-00013193</t>
  </si>
  <si>
    <t>Миниатюра PRO BIO HAIR SEBUM CONTROL SHAMPOO, себорегулирующий шампунь, 50 мл</t>
  </si>
  <si>
    <t>PBH02mn</t>
  </si>
  <si>
    <t>НФ-00013194</t>
  </si>
  <si>
    <t>Миниатюра PRO BIO HAIR ANTI-DANDRUFF SHAMPOO, шампунь для борьбы с перхотью, 50 мл</t>
  </si>
  <si>
    <t>PBH03mn</t>
  </si>
  <si>
    <t>НФ-00013195</t>
  </si>
  <si>
    <t>Миниатюра PRO BIO HAIR REPAIR SHAMPOO, восстанавливающий шампунь с кератином, 50 мл</t>
  </si>
  <si>
    <t>PBH04mn</t>
  </si>
  <si>
    <t>НФ-00013196</t>
  </si>
  <si>
    <t>Миниатюра PRO BIO HAIR PURPLE BLOND SHAMPOO, оттеночный шампунь для осветленных волос, 50 мл</t>
  </si>
  <si>
    <t>PBH05mn</t>
  </si>
  <si>
    <t>НФ-00013197</t>
  </si>
  <si>
    <t>Миниатюра PRO BIO HAIR PURPLE BLOND COLOR PROTECT, оттеночный бальзам-кондиционер для осветленных волос, 50 мл</t>
  </si>
  <si>
    <t>PBH06mn</t>
  </si>
  <si>
    <t>НФ-00013198</t>
  </si>
  <si>
    <t>Миниатюра PRO BIO HAIR TOTAL SMOOTH BALM, бальзам-кондиционер, 50 мл</t>
  </si>
  <si>
    <t>PBH07mn</t>
  </si>
  <si>
    <t>НФ-00013200</t>
  </si>
  <si>
    <t xml:space="preserve">PRO EXPERT </t>
  </si>
  <si>
    <t>PRO EXPERT (LEVRANA)</t>
  </si>
  <si>
    <r>
      <t xml:space="preserve">Pro Expert Натуральный восстанавливающий шампунь, 1л  </t>
    </r>
    <r>
      <rPr>
        <b/>
        <sz val="12"/>
        <color indexed="2"/>
        <rFont val="Times New Roman"/>
        <family val="1"/>
        <charset val="204"/>
      </rPr>
      <t>НОВИНКА!</t>
    </r>
  </si>
  <si>
    <t>SHPE01</t>
  </si>
  <si>
    <t>НФ-00016291</t>
  </si>
  <si>
    <r>
      <t xml:space="preserve">Pro Expert Натуральный шампунь для жирных волос, 1л  </t>
    </r>
    <r>
      <rPr>
        <b/>
        <sz val="12"/>
        <color indexed="2"/>
        <rFont val="Times New Roman"/>
        <family val="1"/>
        <charset val="204"/>
      </rPr>
      <t>НОВИНКА!</t>
    </r>
  </si>
  <si>
    <t>SHPE02</t>
  </si>
  <si>
    <t>НФ-00016292</t>
  </si>
  <si>
    <r>
      <t xml:space="preserve">Pro Expert Натуральный увлажняющий шампунь, 1л  </t>
    </r>
    <r>
      <rPr>
        <b/>
        <sz val="12"/>
        <color indexed="2"/>
        <rFont val="Times New Roman"/>
        <family val="1"/>
        <charset val="204"/>
      </rPr>
      <t>НОВИНКА!</t>
    </r>
  </si>
  <si>
    <t>SHPE03</t>
  </si>
  <si>
    <t>НФ-00016293</t>
  </si>
  <si>
    <r>
      <t xml:space="preserve">Pro Expert Натуральный восстанавливающий бальзам-кондиционер, 1л  </t>
    </r>
    <r>
      <rPr>
        <b/>
        <sz val="12"/>
        <color indexed="2"/>
        <rFont val="Times New Roman"/>
        <family val="1"/>
        <charset val="204"/>
      </rPr>
      <t>НОВИНКА!</t>
    </r>
  </si>
  <si>
    <t>SHPE04</t>
  </si>
  <si>
    <t>НФ-00016294</t>
  </si>
  <si>
    <t>elivica</t>
  </si>
  <si>
    <r>
      <rPr>
        <sz val="12"/>
        <color indexed="64"/>
        <rFont val="Times New Roman"/>
        <family val="1"/>
        <charset val="204"/>
      </rPr>
      <t xml:space="preserve">БАД Контроль фигуры (Shape control), 150 мл, 60 капсул </t>
    </r>
    <r>
      <rPr>
        <sz val="14"/>
        <color indexed="64"/>
        <rFont val="Times New Roman"/>
        <family val="1"/>
        <charset val="204"/>
      </rPr>
      <t xml:space="preserve"> </t>
    </r>
  </si>
  <si>
    <t>ELI01</t>
  </si>
  <si>
    <t>НФ-00005600</t>
  </si>
  <si>
    <t xml:space="preserve">БАД Таурин (Taurine), 250 мл, 150 капсул </t>
  </si>
  <si>
    <t>ELI03</t>
  </si>
  <si>
    <t>НФ-00005682</t>
  </si>
  <si>
    <t>БАД Магний и Витамин В6, 250мл, 120 капсул</t>
  </si>
  <si>
    <t>ELI04</t>
  </si>
  <si>
    <t>НФ-00005683</t>
  </si>
  <si>
    <t xml:space="preserve">БАД «Кератин. Кожа, Волосы и Ногти», 150 мл, 60 капсул </t>
  </si>
  <si>
    <t>ELI06</t>
  </si>
  <si>
    <t>НФ-00006703</t>
  </si>
  <si>
    <t>БАД «Комплекс 5-HTP плюс (Complex 5-HTP+)», 150 мл - 60 капсул</t>
  </si>
  <si>
    <t>ELI08</t>
  </si>
  <si>
    <t>НФ-00006704</t>
  </si>
  <si>
    <t xml:space="preserve">БАД «Комплекс 5-HTP плюс (Complex 5-HTP+)», 200 мл - 120 капсул </t>
  </si>
  <si>
    <t>ELI09</t>
  </si>
  <si>
    <t>НФ-00006706</t>
  </si>
  <si>
    <t>БАД «Цинк и Витамин В2 (Zinc with Vitamin B2)», 150 мл - 60 капсул</t>
  </si>
  <si>
    <t>ELI10</t>
  </si>
  <si>
    <t>НФ-00008642</t>
  </si>
  <si>
    <t>БАД «Чистый аргинин» (L-Arginine Pure), 150 мл - 60 капсул</t>
  </si>
  <si>
    <t>ELI11</t>
  </si>
  <si>
    <t>НФ-00008643</t>
  </si>
  <si>
    <t>БАД «Комплекс морского коллагена» (Marine collagen complex), 150 мл, 60 капсул</t>
  </si>
  <si>
    <t>ELI15</t>
  </si>
  <si>
    <t>НФ-00008647</t>
  </si>
  <si>
    <t xml:space="preserve">БАД «Комплекс морского коллагена» (Marine collagen complex), 250 мл, 120 капсул </t>
  </si>
  <si>
    <t>ELI16</t>
  </si>
  <si>
    <t>НФ-00008648</t>
  </si>
  <si>
    <t>БАД «Базовый Д3 600МЕ (D3 essential 600ME)», 15 мл, капли</t>
  </si>
  <si>
    <t>ELI18</t>
  </si>
  <si>
    <t>НФ-00009861</t>
  </si>
  <si>
    <t>БАД «Базовый Д3 600МЕ (D3 essential 600ME)», 30 мл, спрей</t>
  </si>
  <si>
    <t>ELI17</t>
  </si>
  <si>
    <t>НФ-00009860</t>
  </si>
  <si>
    <t>БАД «Базовый Д3 600МЕ (D3 essential 600ME)», 100 мл, спрей</t>
  </si>
  <si>
    <t>ELI23</t>
  </si>
  <si>
    <t>НФ-00012998</t>
  </si>
  <si>
    <t xml:space="preserve">БАД «Базовый Д3 600МЕ (D3 essential 600ME)», 50 мл, капли </t>
  </si>
  <si>
    <t>ELI24</t>
  </si>
  <si>
    <t>НФ-00012999</t>
  </si>
  <si>
    <t>БАД «Антиоксидант (Antioxidant)», 200 мл - 100 капсул</t>
  </si>
  <si>
    <t>ELI19</t>
  </si>
  <si>
    <t>НФ-00009884</t>
  </si>
  <si>
    <t>БАД «K2+D3+Ca Комплит» (K2+D3+Ca Сomplete), 150 мл - 60 капсул</t>
  </si>
  <si>
    <t>ELI20</t>
  </si>
  <si>
    <t>НФ-00010176</t>
  </si>
  <si>
    <t xml:space="preserve">БАД «В-Комплекс Ультра» (B-complex Ultra), 150 мл - 60 капсул </t>
  </si>
  <si>
    <t>ELI21</t>
  </si>
  <si>
    <t>НФ-00010265</t>
  </si>
  <si>
    <t>БАД «Хелатное железо (Iron chelate)», 100 мл - 60 капсул</t>
  </si>
  <si>
    <t>ELI25</t>
  </si>
  <si>
    <t>НФ-00014264</t>
  </si>
  <si>
    <t>БАД «Иммуно (Immuno)», 150 мл - 60 капсул</t>
  </si>
  <si>
    <t>ELI27</t>
  </si>
  <si>
    <t>НФ-00014298</t>
  </si>
  <si>
    <t>БАД «Коэнзим Q10 (Coenzyme Q10)», 100 мл - 30 капсул</t>
  </si>
  <si>
    <t>ELI26</t>
  </si>
  <si>
    <t>НФ-00014265</t>
  </si>
  <si>
    <t>БАД «Рутин+ (Rutin+)», 150 мл - 60 капсул</t>
  </si>
  <si>
    <t>ELI28</t>
  </si>
  <si>
    <t>НФ-00014669</t>
  </si>
  <si>
    <r>
      <t xml:space="preserve">БАД «Омега-3 75%» (Omega-3 75% Fish Oil), 200 мл - 60 капсул </t>
    </r>
    <r>
      <rPr>
        <b/>
        <sz val="12"/>
        <color indexed="2"/>
        <rFont val="Times New Roman"/>
        <family val="1"/>
        <charset val="204"/>
      </rPr>
      <t>НОВИНКА!</t>
    </r>
  </si>
  <si>
    <t>ELI29</t>
  </si>
  <si>
    <t>НФ-00015482</t>
  </si>
  <si>
    <r>
      <t>БАД «Супер коллаген Vanilla» (Superb Сollagen) со вкусом «Ваниль», 500 мл, 160г</t>
    </r>
    <r>
      <rPr>
        <b/>
        <sz val="12"/>
        <color indexed="2"/>
        <rFont val="Times New Roman"/>
        <family val="1"/>
        <charset val="204"/>
      </rPr>
      <t xml:space="preserve"> НОВИНКА!</t>
    </r>
  </si>
  <si>
    <t>ELI30</t>
  </si>
  <si>
    <t>НФ-00015561</t>
  </si>
  <si>
    <r>
      <t xml:space="preserve">БАД «Супер коллаген Strawberry» (Superb Сollagen) со вкусом «Клубника», 500 мл, 160г </t>
    </r>
    <r>
      <rPr>
        <b/>
        <sz val="12"/>
        <color indexed="2"/>
        <rFont val="Times New Roman"/>
        <family val="1"/>
        <charset val="204"/>
      </rPr>
      <t>НОВИНКА!</t>
    </r>
  </si>
  <si>
    <t>ELI31</t>
  </si>
  <si>
    <t>НФ-00015562</t>
  </si>
  <si>
    <r>
      <t xml:space="preserve">БАД «Супер коллаген Lemon» (Superb Сollagen) со вкусом «Лимон», 500 мл, 160г </t>
    </r>
    <r>
      <rPr>
        <b/>
        <sz val="12"/>
        <color indexed="2"/>
        <rFont val="Times New Roman"/>
        <family val="1"/>
        <charset val="204"/>
      </rPr>
      <t>НОВИНКА!</t>
    </r>
  </si>
  <si>
    <t>ELI32</t>
  </si>
  <si>
    <t>НФ-00015563</t>
  </si>
  <si>
    <r>
      <t xml:space="preserve">БАД «Супер коллаген Cherry» (Superb Сollagen) со вкусом «Вишня», 500 мл, 160г </t>
    </r>
    <r>
      <rPr>
        <b/>
        <sz val="12"/>
        <color indexed="2"/>
        <rFont val="Times New Roman"/>
        <family val="1"/>
        <charset val="204"/>
      </rPr>
      <t>НОВИНКА!</t>
    </r>
  </si>
  <si>
    <t>ELI33</t>
  </si>
  <si>
    <t>НФ-00015564</t>
  </si>
  <si>
    <r>
      <t xml:space="preserve">БАД «Супер коллаген Orange-banana» (Superb Сollagen) со вкусом «Апельсин-банан», 500 мл, 160г </t>
    </r>
    <r>
      <rPr>
        <b/>
        <sz val="12"/>
        <color indexed="2"/>
        <rFont val="Times New Roman"/>
        <family val="1"/>
        <charset val="204"/>
      </rPr>
      <t>НОВИНКА!</t>
    </r>
  </si>
  <si>
    <t>ELI34</t>
  </si>
  <si>
    <t>НФ-00015565</t>
  </si>
  <si>
    <r>
      <t xml:space="preserve">БАД «Коллагензим. Бромелайн (Collagenzyme. Bromelain)», 500мл, 180 г  </t>
    </r>
    <r>
      <rPr>
        <b/>
        <sz val="12"/>
        <color indexed="2"/>
        <rFont val="Times New Roman"/>
        <family val="1"/>
        <charset val="204"/>
      </rPr>
      <t xml:space="preserve"> НОВИНКА!</t>
    </r>
  </si>
  <si>
    <t>ELI36</t>
  </si>
  <si>
    <t>НФ-00016046</t>
  </si>
  <si>
    <r>
      <t xml:space="preserve">БАД «Усилитель сияния (Glow Booster)», 150мл - 60 капсул  </t>
    </r>
    <r>
      <rPr>
        <b/>
        <sz val="12"/>
        <color indexed="2"/>
        <rFont val="Times New Roman"/>
        <family val="1"/>
        <charset val="204"/>
      </rPr>
      <t>НОВИНКА!</t>
    </r>
  </si>
  <si>
    <t>ELI40</t>
  </si>
  <si>
    <t>НФ-00016268</t>
  </si>
  <si>
    <r>
      <t xml:space="preserve">БАД «Топ Комбо:Холин Инозитол (Top Combo:Choline&amp;Inositol)», 200 мл - 90 капсул </t>
    </r>
    <r>
      <rPr>
        <b/>
        <sz val="12"/>
        <color indexed="2"/>
        <rFont val="Times New Roman"/>
        <family val="1"/>
        <charset val="204"/>
      </rPr>
      <t xml:space="preserve">НОВИНКА! </t>
    </r>
  </si>
  <si>
    <t>ELI35</t>
  </si>
  <si>
    <t>НФ-00016044</t>
  </si>
  <si>
    <r>
      <t xml:space="preserve">БАД «Витамин С. Содиум Аскорбат (Vit C. Sodium ascorbate)», 150 мл - 60 капсул </t>
    </r>
    <r>
      <rPr>
        <b/>
        <sz val="12"/>
        <color indexed="2"/>
        <rFont val="Times New Roman"/>
        <family val="1"/>
        <charset val="204"/>
      </rPr>
      <t xml:space="preserve">НОВИНКА! </t>
    </r>
  </si>
  <si>
    <t>ELI41</t>
  </si>
  <si>
    <t>НФ-00016269</t>
  </si>
  <si>
    <r>
      <t xml:space="preserve">БАД «В9 жидкий (B9 liquid)», 30 мл, спрей  </t>
    </r>
    <r>
      <rPr>
        <b/>
        <sz val="12"/>
        <color indexed="2"/>
        <rFont val="Times New Roman"/>
        <family val="1"/>
        <charset val="204"/>
      </rPr>
      <t xml:space="preserve">НОВИНКА! </t>
    </r>
  </si>
  <si>
    <t>ELI39</t>
  </si>
  <si>
    <t>НФ-00016267</t>
  </si>
  <si>
    <r>
      <t xml:space="preserve">БАД «В12 жидкий (В12 liquid)», 30 мл, спрей  </t>
    </r>
    <r>
      <rPr>
        <b/>
        <sz val="12"/>
        <color indexed="2"/>
        <rFont val="Times New Roman"/>
        <family val="1"/>
        <charset val="204"/>
      </rPr>
      <t xml:space="preserve">НОВИНКА! </t>
    </r>
  </si>
  <si>
    <t>ELI38</t>
  </si>
  <si>
    <t>НФ-00016266</t>
  </si>
  <si>
    <r>
      <t xml:space="preserve">БАД «Биотин жидкий (Biotin liquid)», 30 мл, спрей  </t>
    </r>
    <r>
      <rPr>
        <b/>
        <sz val="12"/>
        <color indexed="2"/>
        <rFont val="Times New Roman"/>
        <family val="1"/>
        <charset val="204"/>
      </rPr>
      <t>НОВИНКА!</t>
    </r>
  </si>
  <si>
    <t>ELI37</t>
  </si>
  <si>
    <t>НФ-00016265</t>
  </si>
  <si>
    <t>Терский берег (LEVRANA)</t>
  </si>
  <si>
    <r>
      <t xml:space="preserve">Аромадиффузор интерьерный «СЕВЕРНЫЙ ЛЕС», 50 мл </t>
    </r>
    <r>
      <rPr>
        <b/>
        <sz val="12"/>
        <color indexed="2"/>
        <rFont val="Times New Roman"/>
        <family val="1"/>
        <charset val="204"/>
      </rPr>
      <t>НОВИНКА!</t>
    </r>
  </si>
  <si>
    <t>TBA01</t>
  </si>
  <si>
    <t>НФ-00015958</t>
  </si>
  <si>
    <r>
      <t xml:space="preserve">Аромадиффузор интерьерный «ПУСТОШЬ ВЕРЕСКА», 50 мл </t>
    </r>
    <r>
      <rPr>
        <b/>
        <sz val="12"/>
        <color indexed="2"/>
        <rFont val="Times New Roman"/>
        <family val="1"/>
        <charset val="204"/>
      </rPr>
      <t>НОВИНКА!</t>
    </r>
  </si>
  <si>
    <t>TBA02</t>
  </si>
  <si>
    <t>НФ-00015959</t>
  </si>
  <si>
    <r>
      <t xml:space="preserve">Аромадиффузор интерьерный «ПОЛЯРНЫЙ ДЕНЬ», 50 мл </t>
    </r>
    <r>
      <rPr>
        <b/>
        <sz val="12"/>
        <color indexed="2"/>
        <rFont val="Times New Roman"/>
        <family val="1"/>
        <charset val="204"/>
      </rPr>
      <t>НОВИНКА!</t>
    </r>
  </si>
  <si>
    <t>TBA03</t>
  </si>
  <si>
    <t>НФ-00015960</t>
  </si>
  <si>
    <r>
      <t xml:space="preserve">Аромадиффузор интерьерный «СЕВЕРНОЕ СИЯНИЕ», 50 мл </t>
    </r>
    <r>
      <rPr>
        <b/>
        <sz val="12"/>
        <color indexed="2"/>
        <rFont val="Times New Roman"/>
        <family val="1"/>
        <charset val="204"/>
      </rPr>
      <t>НОВИНКА!</t>
    </r>
  </si>
  <si>
    <t>TBA04</t>
  </si>
  <si>
    <t>НФ-00015961</t>
  </si>
  <si>
    <t>TRUE ALCHEMY</t>
  </si>
  <si>
    <t xml:space="preserve">Роллер для лица массажный, розовый кварц, True Alchemy </t>
  </si>
  <si>
    <t>FMR01</t>
  </si>
  <si>
    <t>НФ-00004514</t>
  </si>
  <si>
    <t>Спички 84мм. (20шт.)</t>
  </si>
  <si>
    <t>MTCH01</t>
  </si>
  <si>
    <t>БУ-00006080</t>
  </si>
  <si>
    <t xml:space="preserve">НАБОРЫ </t>
  </si>
  <si>
    <r>
      <rPr>
        <b/>
        <sz val="12"/>
        <color theme="1"/>
        <rFont val="Times New Roman"/>
        <family val="1"/>
        <charset val="204"/>
      </rPr>
      <t>Набор  Anti-Acne:</t>
    </r>
    <r>
      <rPr>
        <sz val="12"/>
        <color theme="1"/>
        <rFont val="Times New Roman"/>
        <family val="1"/>
        <charset val="204"/>
      </rPr>
      <t xml:space="preserve"> Cleanser Fluid AHA/BHA, флюид для умывания, 300мл; Active Solution ACIDS,100 мл; Salicylic Acid 2%, 30мл; Cream Emulsion Vitamin C 2,0% + Glyceryl Glucoside 0,9%, кремовая эмульсия, 30мл; Ectoin 2,0 %, 5мл; Vitamin C 5%, 5мл; Lactic Acid 9% + LHA, 5мл; Буклет TrueAlchemy; Подарочная кашированная коробка  True Alchemy 200*200*7 мм.</t>
    </r>
  </si>
  <si>
    <t>STA01</t>
  </si>
  <si>
    <t>НФ-00000252</t>
  </si>
  <si>
    <r>
      <rPr>
        <b/>
        <sz val="12"/>
        <color theme="1"/>
        <rFont val="Times New Roman"/>
        <family val="1"/>
        <charset val="204"/>
      </rPr>
      <t>Набор Anti-Age</t>
    </r>
    <r>
      <rPr>
        <sz val="12"/>
        <color theme="1"/>
        <rFont val="Times New Roman"/>
        <family val="1"/>
        <charset val="204"/>
      </rPr>
      <t>: Cleanser Fluid Proteins, флюид для умывания, 300мл; Active Solution ADAPTOGEN, 100мл; Organic Pomegranate Oil, 30 мл; Cream Emulsion Vitamin A 1,09%, кремовая эмульсия, 30мл; PURE LOW HYALURONIC ACID 1,3%, 5мл; Ectoin 2,0 %, 5 мл; Vitamin C 13%, 5мл; Буклет TrueAlchemy; Подарочная кашированная коробка  True Alchemy 200*200*7 мм.</t>
    </r>
  </si>
  <si>
    <t>STA02</t>
  </si>
  <si>
    <t>НФ-00000253</t>
  </si>
  <si>
    <r>
      <rPr>
        <b/>
        <sz val="12"/>
        <color theme="1"/>
        <rFont val="Times New Roman"/>
        <family val="1"/>
        <charset val="204"/>
      </rPr>
      <t>Набор Anti-Irritation</t>
    </r>
    <r>
      <rPr>
        <sz val="12"/>
        <color theme="1"/>
        <rFont val="Times New Roman"/>
        <family val="1"/>
        <charset val="204"/>
      </rPr>
      <t>: Cleanser Fluid Calamine&amp;Arginine, флюид для умывания, 300мл; Active Solution CORE RESTRUCT, 100мл; Inulin 5% Solution, 30мл; Cream Emulsion Ectoin 2,06%, кремовая эмульсия, 30мл;  Ectoin 4,0 %, 5мл; Aloe Vera Concentrate 13:1, 5мл; Буклет TrueAlchemy; Подарочная кашированная коробка  True Alchemy 200*200*7 мм.</t>
    </r>
  </si>
  <si>
    <t>STA03</t>
  </si>
  <si>
    <t>НФ-00000254</t>
  </si>
  <si>
    <t>УХОДОВАЯ КОСМЕТИКА</t>
  </si>
  <si>
    <r>
      <t xml:space="preserve">Активный шампунь «Active shampoo Hydrolyzed Keratin 0.3% + Proteins 1%», 250 мл  </t>
    </r>
    <r>
      <rPr>
        <b/>
        <i/>
        <sz val="12"/>
        <color rgb="FF009900"/>
        <rFont val="Times New Roman"/>
        <family val="1"/>
        <charset val="204"/>
      </rPr>
      <t xml:space="preserve"> </t>
    </r>
  </si>
  <si>
    <t>TA41</t>
  </si>
  <si>
    <t>НФ-00000227</t>
  </si>
  <si>
    <t xml:space="preserve">Активный шампунь «Active shampoo Sorbents 1.9%: Charcoal + Montmorillonite», 250 мл   </t>
  </si>
  <si>
    <t>TA40</t>
  </si>
  <si>
    <t>НФ-00000226</t>
  </si>
  <si>
    <t xml:space="preserve">Активный шампунь «Active shampoo Caffeine 1% + Piperine &amp; DHQ», 250 мл   </t>
  </si>
  <si>
    <t>TA42</t>
  </si>
  <si>
    <t>НФ-00000228</t>
  </si>
  <si>
    <t xml:space="preserve">Активный бальзам «Multi-Hair Balm Proteins 1,2% &amp; Inulin 3%», 250 мл   </t>
  </si>
  <si>
    <t>TA43</t>
  </si>
  <si>
    <t>НФ-00000229</t>
  </si>
  <si>
    <t>TA44</t>
  </si>
  <si>
    <t>НФ-00009870</t>
  </si>
  <si>
    <t xml:space="preserve">Жидкое мыло «Coco Pepper», 300 мл  </t>
  </si>
  <si>
    <t>TA45</t>
  </si>
  <si>
    <t>НФ-00009871</t>
  </si>
  <si>
    <t xml:space="preserve">Кремовая суспензия «Cream Suspension Calamine 27%», 12,5 мл   </t>
  </si>
  <si>
    <t>TA39</t>
  </si>
  <si>
    <t>БУ-00006199</t>
  </si>
  <si>
    <t>Кремовая суспензия «Cream Suspension Azelaic Acid 11,1%», 12,5 мл</t>
  </si>
  <si>
    <t>TA38</t>
  </si>
  <si>
    <t>БУ-00006198</t>
  </si>
  <si>
    <t xml:space="preserve">Активный раствор Active solution «Core Restruct», 100 мл </t>
  </si>
  <si>
    <t>TA34</t>
  </si>
  <si>
    <t>БУ-00004814</t>
  </si>
  <si>
    <t xml:space="preserve">Активный раствор Active solution «Acids»,100 мл  </t>
  </si>
  <si>
    <t>TA35</t>
  </si>
  <si>
    <t>БУ-00004815</t>
  </si>
  <si>
    <t>Активный раствор Active solution «Adaptogen», 100 мл</t>
  </si>
  <si>
    <t>TA36</t>
  </si>
  <si>
    <t>БУ-00004816</t>
  </si>
  <si>
    <t xml:space="preserve">Активный раствор Active solution «Bi-Phase Hydration», 100 мл </t>
  </si>
  <si>
    <t>TA37</t>
  </si>
  <si>
    <t>БУ-00004817</t>
  </si>
  <si>
    <r>
      <rPr>
        <sz val="12"/>
        <rFont val="Times New Roman"/>
        <family val="1"/>
        <charset val="204"/>
      </rPr>
      <t xml:space="preserve">Сыворотка для волос «Multi-Hair Serum», 50 мл </t>
    </r>
    <r>
      <rPr>
        <b/>
        <i/>
        <u/>
        <sz val="14"/>
        <color indexed="2"/>
        <rFont val="Times New Roman"/>
        <family val="1"/>
        <charset val="204"/>
      </rPr>
      <t/>
    </r>
  </si>
  <si>
    <t>TA26</t>
  </si>
  <si>
    <t>БУ-00003755</t>
  </si>
  <si>
    <t xml:space="preserve">Кремовая эмульсия «Ectoin 2,06%», 30 мл   </t>
  </si>
  <si>
    <t>TA30</t>
  </si>
  <si>
    <t>БУ-00004050</t>
  </si>
  <si>
    <t xml:space="preserve">Кремовая эмульсия «Hyaluronic Acid 1% + Betaine 1%», 30 мл   </t>
  </si>
  <si>
    <t>TA31</t>
  </si>
  <si>
    <t>БУ-00004049</t>
  </si>
  <si>
    <r>
      <t xml:space="preserve">Кремовая эмульсия «Vitamin A 1.09%», 30 мл </t>
    </r>
    <r>
      <rPr>
        <b/>
        <i/>
        <u/>
        <sz val="14"/>
        <color indexed="2"/>
        <rFont val="Times New Roman"/>
        <family val="1"/>
        <charset val="204"/>
      </rPr>
      <t/>
    </r>
  </si>
  <si>
    <t>TA32</t>
  </si>
  <si>
    <t>БУ-00004051</t>
  </si>
  <si>
    <t xml:space="preserve">Кремовая эмульсия «Vitamin C 2.0% + Glyceryl Glucoside 0.9%», 30 мл   </t>
  </si>
  <si>
    <t>TA33</t>
  </si>
  <si>
    <t>БУ-00004052</t>
  </si>
  <si>
    <t xml:space="preserve">Гелевый флюид «AHA/BHA», 300 мл    </t>
  </si>
  <si>
    <t>TA27</t>
  </si>
  <si>
    <t>БУ-00003752</t>
  </si>
  <si>
    <t xml:space="preserve">Гелевый флюид «Calamine &amp; Arginine», 300 мл   </t>
  </si>
  <si>
    <t>TA28</t>
  </si>
  <si>
    <t>БУ-00003754</t>
  </si>
  <si>
    <t xml:space="preserve">Гелевый флюид «Proteins», 300 мл    </t>
  </si>
  <si>
    <t>TA29</t>
  </si>
  <si>
    <t>БУ-00003753</t>
  </si>
  <si>
    <t xml:space="preserve">Сыворотка для лица «5.1% AHA  ACIDS», 30 мл   </t>
  </si>
  <si>
    <t>TA11</t>
  </si>
  <si>
    <t>БУ-00002009</t>
  </si>
  <si>
    <t xml:space="preserve">Сыворотка для лица «ALOE VERA CONCENTRATE 13:1», 30 мл   </t>
  </si>
  <si>
    <t>TA10</t>
  </si>
  <si>
    <t>БУ-00001998</t>
  </si>
  <si>
    <t xml:space="preserve">Cыворотка для лица «2.7% ARGININE», 30 мл   </t>
  </si>
  <si>
    <t>TA13</t>
  </si>
  <si>
    <t>БУ-00002012</t>
  </si>
  <si>
    <t xml:space="preserve">Cыворотка для лица «1% ECTOIN», 30 мл  </t>
  </si>
  <si>
    <t>TA02</t>
  </si>
  <si>
    <t>БУ-00001971</t>
  </si>
  <si>
    <t xml:space="preserve">Cыворотка для лица «2% ECTOIN», 30 мл   </t>
  </si>
  <si>
    <t>TA03</t>
  </si>
  <si>
    <t>БУ-00002000</t>
  </si>
  <si>
    <t xml:space="preserve">Cыворотка для лица «4% ECTOIN», 30 мл  </t>
  </si>
  <si>
    <t>TA04</t>
  </si>
  <si>
    <t>БУ-00002004</t>
  </si>
  <si>
    <r>
      <t xml:space="preserve">Сыворотка для лица «HYALURONIC ACID 3.0%», 10 мл  </t>
    </r>
    <r>
      <rPr>
        <b/>
        <i/>
        <u/>
        <sz val="14"/>
        <color indexed="2"/>
        <rFont val="Times New Roman"/>
        <family val="1"/>
        <charset val="204"/>
      </rPr>
      <t/>
    </r>
  </si>
  <si>
    <t>TA24</t>
  </si>
  <si>
    <t>БУ-00002349</t>
  </si>
  <si>
    <t xml:space="preserve">Cыворотка для лица «Inulin 5% Solution», 30 мл  </t>
  </si>
  <si>
    <t>TA07</t>
  </si>
  <si>
    <t>БУ-00001999</t>
  </si>
  <si>
    <t xml:space="preserve">Сыворотка для лица «LACTIC ACID 9% + LHA», 30 мл </t>
  </si>
  <si>
    <t>TA15</t>
  </si>
  <si>
    <t>БУ-00002011</t>
  </si>
  <si>
    <t>TA16</t>
  </si>
  <si>
    <t>БУ-00002041</t>
  </si>
  <si>
    <t>TA14</t>
  </si>
  <si>
    <t>БУ-00002013</t>
  </si>
  <si>
    <t>TA22</t>
  </si>
  <si>
    <t>БУ-00002346</t>
  </si>
  <si>
    <t>TA05</t>
  </si>
  <si>
    <t>БУ-00002001</t>
  </si>
  <si>
    <t xml:space="preserve">Сыворотка для лица «PURE LOW HYALURONIC ACID 1,3%», 30 мл   </t>
  </si>
  <si>
    <t>TA23</t>
  </si>
  <si>
    <t>БУ-00002350</t>
  </si>
  <si>
    <t xml:space="preserve">Сыворотка для лица «2% SALICYLIC ACID», 30 мл  </t>
  </si>
  <si>
    <t>TA19</t>
  </si>
  <si>
    <t>БУ-00002150</t>
  </si>
  <si>
    <t>Cыворотка для лица «SQUALANE +», 30 мл</t>
  </si>
  <si>
    <t>TA17</t>
  </si>
  <si>
    <t>БУ-00002042</t>
  </si>
  <si>
    <t xml:space="preserve">Сыворотка для лица «13% VITAMIN C», 30 мл   </t>
  </si>
  <si>
    <t>TA20</t>
  </si>
  <si>
    <t>БУ-00002152</t>
  </si>
  <si>
    <t xml:space="preserve">Cыворотка для лица «3% VITAMIN C», 30 мл  </t>
  </si>
  <si>
    <t>TA21</t>
  </si>
  <si>
    <t>БУ-00002151</t>
  </si>
  <si>
    <t xml:space="preserve">Cыворотка для лица «5% VITAMIN C», 30 мл  </t>
  </si>
  <si>
    <t>TA18</t>
  </si>
  <si>
    <t>БУ-00002021</t>
  </si>
  <si>
    <t xml:space="preserve">Сыворотка для лица «VITAMIN E IN SQUALANE», 30 мл   </t>
  </si>
  <si>
    <t>TA08</t>
  </si>
  <si>
    <t>БУ-00002005</t>
  </si>
  <si>
    <r>
      <t xml:space="preserve">Cыворотка для лица «Vitamin P 0,2% + Caffeine 5% Solution», 30 мл </t>
    </r>
    <r>
      <rPr>
        <b/>
        <sz val="12"/>
        <color rgb="FF009900"/>
        <rFont val="Times New Roman"/>
        <family val="1"/>
        <charset val="204"/>
      </rPr>
      <t xml:space="preserve"> </t>
    </r>
  </si>
  <si>
    <t>TA09</t>
  </si>
  <si>
    <t>БУ-00002007</t>
  </si>
  <si>
    <t xml:space="preserve">Cыворотка для лица «1.3% WHEAT PROTEIN», 30 мл  </t>
  </si>
  <si>
    <t>TA12</t>
  </si>
  <si>
    <t>БУ-00002010</t>
  </si>
  <si>
    <t>Сыворотка для лица Facial Serum «Niacinamide 11% + Zinc 1%», 30 мл</t>
  </si>
  <si>
    <t>TAf02</t>
  </si>
  <si>
    <t>НФ-00013342</t>
  </si>
  <si>
    <t>Сыворотка для лица Facial Serum «Bakuchiol 1%+ Zinc 2% + Salicylic Acid 2%», 30 мл</t>
  </si>
  <si>
    <t>TAf03</t>
  </si>
  <si>
    <t>НФ-00013343</t>
  </si>
  <si>
    <t>Сыворотка для лица Facial Serum «Bisabolol 0,5%», 30 мл</t>
  </si>
  <si>
    <t>TAf04</t>
  </si>
  <si>
    <t>НФ-00013344</t>
  </si>
  <si>
    <t>Сыворотка для лица Facial serum «Bakuchiol 0,8% + Tocopherol», 30 мл</t>
  </si>
  <si>
    <t>TAf05</t>
  </si>
  <si>
    <t>НФ-00013345</t>
  </si>
  <si>
    <t>Сыворотка для лица Facial Serum «Resveratrol 0,5 %», 30 мл</t>
  </si>
  <si>
    <t>TAf06</t>
  </si>
  <si>
    <t>НФ-00013346</t>
  </si>
  <si>
    <t>Сыворотка для лица Facial Serum «Ferulic Acid 0,5% + Vitamin C 10%», 30 мл</t>
  </si>
  <si>
    <t>TAf09</t>
  </si>
  <si>
    <t>НФ-00013347</t>
  </si>
  <si>
    <r>
      <t xml:space="preserve">Сыворотка для лица Facial Serum Ubiquinone 1%, 30 мл  </t>
    </r>
    <r>
      <rPr>
        <b/>
        <sz val="12"/>
        <color indexed="2"/>
        <rFont val="Times New Roman"/>
        <family val="1"/>
        <charset val="204"/>
      </rPr>
      <t>НОВИНКА!</t>
    </r>
  </si>
  <si>
    <t>TAf10</t>
  </si>
  <si>
    <t>НФ-00016550</t>
  </si>
  <si>
    <t>Гель-филлер для лица «Collagen&amp;Hyaluronic acid», 50 мл</t>
  </si>
  <si>
    <t>TAf01</t>
  </si>
  <si>
    <t>НФ-00013341</t>
  </si>
  <si>
    <t xml:space="preserve">МИНИАТЮРЫ </t>
  </si>
  <si>
    <t>Гелевый флюид «AHA/BHA», MINI 50 мл</t>
  </si>
  <si>
    <t>TA27mn</t>
  </si>
  <si>
    <t>НФ-00013191</t>
  </si>
  <si>
    <t>Гелевый флюид «Calamine&amp;Arginine», MINI 50 мл</t>
  </si>
  <si>
    <t>TA28mn</t>
  </si>
  <si>
    <t>НФ-00013192</t>
  </si>
  <si>
    <t>Гелевый флюид «Proteins», MINI 50 мл</t>
  </si>
  <si>
    <t>TA29mn</t>
  </si>
  <si>
    <t>НФ-00013190</t>
  </si>
  <si>
    <t>NeoCare</t>
  </si>
  <si>
    <r>
      <t xml:space="preserve">Neo Care Coconut  Malibu гель для душа 200 мл </t>
    </r>
    <r>
      <rPr>
        <b/>
        <i/>
        <u/>
        <sz val="14"/>
        <color indexed="2"/>
        <rFont val="Times New Roman"/>
        <family val="1"/>
        <charset val="204"/>
      </rPr>
      <t>-55%</t>
    </r>
  </si>
  <si>
    <t>NC025</t>
  </si>
  <si>
    <t>НФ-00000125</t>
  </si>
  <si>
    <r>
      <t>Neo Care Mango Mojito гель для душа 200 мл</t>
    </r>
    <r>
      <rPr>
        <b/>
        <sz val="12"/>
        <color rgb="FFFFC000"/>
        <rFont val="Times New Roman"/>
        <family val="1"/>
        <charset val="204"/>
      </rPr>
      <t xml:space="preserve"> </t>
    </r>
    <r>
      <rPr>
        <b/>
        <i/>
        <u/>
        <sz val="14"/>
        <color indexed="2"/>
        <rFont val="Times New Roman"/>
        <family val="1"/>
        <charset val="204"/>
      </rPr>
      <t>-65%</t>
    </r>
  </si>
  <si>
    <t>NC026</t>
  </si>
  <si>
    <t>НФ-00000126</t>
  </si>
  <si>
    <r>
      <t xml:space="preserve">Neo Care  Гель для душа Sweet Heart, 200 мл </t>
    </r>
    <r>
      <rPr>
        <b/>
        <i/>
        <u/>
        <sz val="14"/>
        <color indexed="2"/>
        <rFont val="Times New Roman"/>
        <family val="1"/>
        <charset val="204"/>
      </rPr>
      <t>-65%</t>
    </r>
  </si>
  <si>
    <t>NC027</t>
  </si>
  <si>
    <t>НФ-00000127</t>
  </si>
  <si>
    <r>
      <t xml:space="preserve">Neo Care Гель для умывания Yogurt, 30мл </t>
    </r>
    <r>
      <rPr>
        <b/>
        <i/>
        <u/>
        <sz val="14"/>
        <color indexed="2"/>
        <rFont val="Times New Roman"/>
        <family val="1"/>
        <charset val="204"/>
      </rPr>
      <t>-65%</t>
    </r>
  </si>
  <si>
    <t>NC002</t>
  </si>
  <si>
    <t>БУ-00004172</t>
  </si>
  <si>
    <r>
      <t xml:space="preserve">Neo Care Гель-скраб для умывания Lady marmalade, 30мл </t>
    </r>
    <r>
      <rPr>
        <b/>
        <sz val="11"/>
        <color indexed="2"/>
        <rFont val="Times New Roman"/>
        <family val="1"/>
        <charset val="204"/>
      </rPr>
      <t xml:space="preserve"> </t>
    </r>
    <r>
      <rPr>
        <b/>
        <i/>
        <u/>
        <sz val="14"/>
        <color indexed="2"/>
        <rFont val="Times New Roman"/>
        <family val="1"/>
        <charset val="204"/>
      </rPr>
      <t>-65%</t>
    </r>
  </si>
  <si>
    <t>NC003</t>
  </si>
  <si>
    <t>БУ-00004181</t>
  </si>
  <si>
    <r>
      <t xml:space="preserve">Neo Care Гель-эксфолиант MilkShake,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</si>
  <si>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NC004</t>
  </si>
  <si>
    <t>БУ-00004171</t>
  </si>
  <si>
    <r>
      <t xml:space="preserve">Neo Care Гидрофильный гель Masala tea, 30мл </t>
    </r>
    <r>
      <rPr>
        <b/>
        <i/>
        <u/>
        <sz val="14"/>
        <color indexed="2"/>
        <rFont val="Times New Roman"/>
        <family val="1"/>
        <charset val="204"/>
      </rPr>
      <t>-65%</t>
    </r>
  </si>
  <si>
    <t>NC005</t>
  </si>
  <si>
    <t>БУ-00004173</t>
  </si>
  <si>
    <r>
      <t xml:space="preserve">Neo Care Крем для рук Apricot mousse,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</si>
  <si>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NC006</t>
  </si>
  <si>
    <t>БУ-00004184</t>
  </si>
  <si>
    <r>
      <t xml:space="preserve">Neo Care Крем для рук Cacao Spa,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</si>
  <si>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NC007</t>
  </si>
  <si>
    <t>БУ-00004169</t>
  </si>
  <si>
    <r>
      <t xml:space="preserve">Neo Care Крем для рук Mint almond pie,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</si>
  <si>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NC008</t>
  </si>
  <si>
    <t>БУ-00004188</t>
  </si>
  <si>
    <r>
      <t xml:space="preserve">Neo Care Крем-сияние Vanilla souffle,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</si>
  <si>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NC011</t>
  </si>
  <si>
    <t>БУ-00004166</t>
  </si>
  <si>
    <r>
      <t xml:space="preserve">Neo Care Маска для лица Mango shake,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</si>
  <si>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NC012</t>
  </si>
  <si>
    <t>БУ-00004178</t>
  </si>
  <si>
    <r>
      <t xml:space="preserve">Neo Care Маска для лица Red velvet cake, 30мл </t>
    </r>
    <r>
      <rPr>
        <b/>
        <i/>
        <u/>
        <sz val="14"/>
        <color indexed="2"/>
        <rFont val="Times New Roman"/>
        <family val="1"/>
        <charset val="204"/>
      </rPr>
      <t>-65%</t>
    </r>
  </si>
  <si>
    <t>NC013</t>
  </si>
  <si>
    <t>БУ-00004186</t>
  </si>
  <si>
    <r>
      <t xml:space="preserve">Neo Care Несмываемая маска Acai bowl,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</si>
  <si>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NC014</t>
  </si>
  <si>
    <t>БУ-00004174</t>
  </si>
  <si>
    <r>
      <t xml:space="preserve">Neo Care Противовоспалительная маска с эффектом сияния Cosmic glaze, 30мл </t>
    </r>
    <r>
      <rPr>
        <b/>
        <i/>
        <u/>
        <sz val="14"/>
        <color indexed="2"/>
        <rFont val="Times New Roman"/>
        <family val="1"/>
        <charset val="204"/>
      </rPr>
      <t xml:space="preserve">-70% </t>
    </r>
  </si>
  <si>
    <t>NC017</t>
  </si>
  <si>
    <t>БУ-00004168</t>
  </si>
  <si>
    <r>
      <t xml:space="preserve">Neo Care Скраб для лица Crispy cream,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</si>
  <si>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NC019</t>
  </si>
  <si>
    <t>БУ-00004183</t>
  </si>
  <si>
    <r>
      <t xml:space="preserve">Neo Care Сливки для лица Creme,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</si>
  <si>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NC020</t>
  </si>
  <si>
    <t>БУ-00004179</t>
  </si>
  <si>
    <r>
      <t>Neo Care Флюид для лица Topping, 30мл</t>
    </r>
    <r>
      <rPr>
        <sz val="14"/>
        <color indexed="64"/>
        <rFont val="Times New Roman"/>
        <family val="1"/>
        <charset val="204"/>
      </rPr>
      <t xml:space="preserve">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</si>
  <si>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NC021</t>
  </si>
  <si>
    <t>БУ-00004182</t>
  </si>
  <si>
    <r>
      <t xml:space="preserve">Neo Care Хайлайтер Glitter mousse peach pudding, 30мл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</si>
  <si>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t>NC023</t>
  </si>
  <si>
    <t>БУ-00004189</t>
  </si>
  <si>
    <r>
      <t>Neo Care Хайлайтер Glitter mousse toffee, 30мл</t>
    </r>
    <r>
      <rPr>
        <sz val="14"/>
        <color indexed="64"/>
        <rFont val="Times New Roman"/>
        <family val="1"/>
        <charset val="204"/>
      </rPr>
      <t xml:space="preserve"> </t>
    </r>
    <r>
      <rPr>
        <b/>
        <i/>
        <u/>
        <sz val="14"/>
        <color indexed="2"/>
        <rFont val="Times New Roman"/>
        <family val="1"/>
        <charset val="204"/>
      </rPr>
      <t xml:space="preserve">-70%   </t>
    </r>
  </si>
  <si>
    <t>NC024</t>
  </si>
  <si>
    <t>БУ-00004185</t>
  </si>
  <si>
    <t>LEVRANA</t>
  </si>
  <si>
    <t>МЫЛО РУЧНОЙ РАБОТЫ</t>
  </si>
  <si>
    <t>NHMS30</t>
  </si>
  <si>
    <t>БУ-00001608</t>
  </si>
  <si>
    <t>Натуральное мыло ручной работы Алоэ, 100гр</t>
  </si>
  <si>
    <t>NHMS01</t>
  </si>
  <si>
    <t>00-00000222</t>
  </si>
  <si>
    <t>Натуральное мыло ручной работы Алтай, 100гр</t>
  </si>
  <si>
    <t>NHMS02</t>
  </si>
  <si>
    <t>00-00000223</t>
  </si>
  <si>
    <t>NHMS03</t>
  </si>
  <si>
    <t>00-00000224</t>
  </si>
  <si>
    <r>
      <t xml:space="preserve">Натуральное мыло ручной работы Березовая роща, 100гр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</si>
  <si>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NHMS04</t>
  </si>
  <si>
    <t>00-00000225</t>
  </si>
  <si>
    <t>Натуральное мыло ручной работы Василёк, 100гр</t>
  </si>
  <si>
    <t>NHMS26</t>
  </si>
  <si>
    <t>БУ-00001579</t>
  </si>
  <si>
    <t>NHMS29</t>
  </si>
  <si>
    <t>БУ-00001607</t>
  </si>
  <si>
    <r>
      <t xml:space="preserve">Натуральное мыло ручной работы Дубовая роща, 100гр </t>
    </r>
    <r>
      <rPr>
        <b/>
        <i/>
        <u/>
        <sz val="14"/>
        <color indexed="2"/>
        <rFont val="Times New Roman"/>
        <family val="1"/>
        <charset val="204"/>
      </rPr>
      <t>-60%</t>
    </r>
    <r>
      <rPr>
        <b/>
        <i/>
        <sz val="14"/>
        <color indexed="2"/>
        <rFont val="Times New Roman"/>
        <family val="1"/>
        <charset val="204"/>
      </rPr>
      <t xml:space="preserve"> </t>
    </r>
  </si>
  <si>
    <t>NHMS05</t>
  </si>
  <si>
    <t>00-00000226</t>
  </si>
  <si>
    <t>Натуральное мыло ручной работы Иланг-иланг, 100гр</t>
  </si>
  <si>
    <t>NHMS06</t>
  </si>
  <si>
    <t>00-00000227</t>
  </si>
  <si>
    <t xml:space="preserve">Натуральное мыло ручной работы Календула, 100гр </t>
  </si>
  <si>
    <t>NHMS07</t>
  </si>
  <si>
    <t>00-00000228</t>
  </si>
  <si>
    <t xml:space="preserve">Натуральное мыло ручной работы Кастилия, 100гр </t>
  </si>
  <si>
    <t>NHMS28</t>
  </si>
  <si>
    <t>БУ-00001602</t>
  </si>
  <si>
    <t xml:space="preserve">Натуральное мыло ручной работы Кокос, 100гр </t>
  </si>
  <si>
    <t>NHMS31</t>
  </si>
  <si>
    <t>БУ-00001963</t>
  </si>
  <si>
    <t>Натуральное мыло ручной работы Кофе, 100гр</t>
  </si>
  <si>
    <t>NHMS08</t>
  </si>
  <si>
    <t>00-00000229</t>
  </si>
  <si>
    <t>Натуральное мыло ручной работы Кракатау, 100гр</t>
  </si>
  <si>
    <t>NHMS32</t>
  </si>
  <si>
    <t>БУ-00002032</t>
  </si>
  <si>
    <t>Натуральное мыло ручной работы Куро Секкен, 100гр</t>
  </si>
  <si>
    <t>NHMS27</t>
  </si>
  <si>
    <t>БУ-00001581</t>
  </si>
  <si>
    <t>Натуральное мыло ручной работы Лаванда, 100гр</t>
  </si>
  <si>
    <t>NHMS10</t>
  </si>
  <si>
    <t>00-00000231</t>
  </si>
  <si>
    <t>Натуральное мыло ручной работы Лемонграсс, 100гр</t>
  </si>
  <si>
    <t>NHMS33</t>
  </si>
  <si>
    <t>БУ-00002031</t>
  </si>
  <si>
    <t>Натуральное мыло ручной работы Марокко, 100гр</t>
  </si>
  <si>
    <t>NHMS09</t>
  </si>
  <si>
    <t>00-00000230</t>
  </si>
  <si>
    <t>Натуральное мыло ручной работы Мята, 100гр</t>
  </si>
  <si>
    <t>NHMS12</t>
  </si>
  <si>
    <t>00-00000233</t>
  </si>
  <si>
    <t>NHMS13</t>
  </si>
  <si>
    <t>00-00000234</t>
  </si>
  <si>
    <t>Натуральное мыло ручной работы Овсянка, 100гр</t>
  </si>
  <si>
    <t>NHMS14</t>
  </si>
  <si>
    <t>00-00000235</t>
  </si>
  <si>
    <t>NHMS16</t>
  </si>
  <si>
    <t>00-00000237</t>
  </si>
  <si>
    <t>Натуральное мыло ручной работы Ромашка, 100гр</t>
  </si>
  <si>
    <t>NHMS17</t>
  </si>
  <si>
    <t>00-00000238</t>
  </si>
  <si>
    <t>Натуральное мыло ручной работы Северные ягоды, 100гр</t>
  </si>
  <si>
    <t>NHMS18</t>
  </si>
  <si>
    <t>00-00000239</t>
  </si>
  <si>
    <r>
      <t xml:space="preserve">Натуральное мыло ручной работы Таёжный лес, 100гр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</si>
  <si>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NHMS19</t>
  </si>
  <si>
    <t>00-00000240</t>
  </si>
  <si>
    <t>Натуральное мыло ручной работы Хвойный лес, 100гр</t>
  </si>
  <si>
    <t>NHMS20</t>
  </si>
  <si>
    <t>00-00000241</t>
  </si>
  <si>
    <r>
      <t xml:space="preserve">Натуральное мыло ручной работы Хмель, 100гр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</si>
  <si>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NHMS21</t>
  </si>
  <si>
    <t>00-00000242</t>
  </si>
  <si>
    <t>Натуральное мыло ручной работы Цитрусовая свежесть, 100гр</t>
  </si>
  <si>
    <t>NHMS22</t>
  </si>
  <si>
    <t>00-00000243</t>
  </si>
  <si>
    <t>Натуральное мыло ручной работы Череда, 100гр</t>
  </si>
  <si>
    <t>NHMS23</t>
  </si>
  <si>
    <t>00-00000244</t>
  </si>
  <si>
    <t>NHMS25</t>
  </si>
  <si>
    <t>00-00000246</t>
  </si>
  <si>
    <t>МЯГКОЕ МЫЛО</t>
  </si>
  <si>
    <r>
      <t>Натуральное мягкое мыло для бани «Мята и лимон», 500 мл</t>
    </r>
    <r>
      <rPr>
        <b/>
        <sz val="12"/>
        <color indexed="2"/>
        <rFont val="Times New Roman"/>
        <family val="1"/>
        <charset val="204"/>
      </rPr>
      <t xml:space="preserve">  НОВИНКА!</t>
    </r>
  </si>
  <si>
    <t>NSS01</t>
  </si>
  <si>
    <t>НФ-00016487</t>
  </si>
  <si>
    <r>
      <t xml:space="preserve">Натуральное мягкое мыло для бани "Эвкалипт", 500 мл  </t>
    </r>
    <r>
      <rPr>
        <b/>
        <sz val="12"/>
        <color indexed="2"/>
        <rFont val="Times New Roman"/>
        <family val="1"/>
        <charset val="204"/>
      </rPr>
      <t>НОВИНКА!</t>
    </r>
  </si>
  <si>
    <t>NSS02</t>
  </si>
  <si>
    <t>НФ-00016488</t>
  </si>
  <si>
    <r>
      <t xml:space="preserve">Натуральное мягкое мыло для бани «Пихта и сосна», 500 мл  </t>
    </r>
    <r>
      <rPr>
        <b/>
        <sz val="12"/>
        <color indexed="2"/>
        <rFont val="Times New Roman"/>
        <family val="1"/>
        <charset val="204"/>
      </rPr>
      <t>НОВИНКА!</t>
    </r>
  </si>
  <si>
    <t>NSS03</t>
  </si>
  <si>
    <t>НФ-00016489</t>
  </si>
  <si>
    <r>
      <t xml:space="preserve">Натуральное мягкое мыло для бани «Янтарное», 500 мл </t>
    </r>
    <r>
      <rPr>
        <b/>
        <sz val="12"/>
        <color indexed="2"/>
        <rFont val="Times New Roman"/>
        <family val="1"/>
        <charset val="204"/>
      </rPr>
      <t xml:space="preserve"> НОВИНКА!</t>
    </r>
  </si>
  <si>
    <t>NSS04</t>
  </si>
  <si>
    <t>НФ-00016490</t>
  </si>
  <si>
    <t>АНТИБАКТЕРИАЛЬНЫЕ СРЕДСТВА</t>
  </si>
  <si>
    <t>Гель антибактериальный в тубе, 50 мл NEW</t>
  </si>
  <si>
    <t>ANT06</t>
  </si>
  <si>
    <t>БУ-00005773</t>
  </si>
  <si>
    <t>ANT08</t>
  </si>
  <si>
    <t>БУ-00005861</t>
  </si>
  <si>
    <t xml:space="preserve">Антибактериальное жидкое мыло, 250 мл </t>
  </si>
  <si>
    <t>ABS01</t>
  </si>
  <si>
    <t>БУ-00005857</t>
  </si>
  <si>
    <t>УХОД ЗА ТЕЛОМ</t>
  </si>
  <si>
    <t>BE01</t>
  </si>
  <si>
    <t>БУ-00004529</t>
  </si>
  <si>
    <t>BL06</t>
  </si>
  <si>
    <t>БУ-00000058</t>
  </si>
  <si>
    <t>BL07</t>
  </si>
  <si>
    <t>БУ-00000053</t>
  </si>
  <si>
    <t>BL05</t>
  </si>
  <si>
    <t>БУ-00000057</t>
  </si>
  <si>
    <t>BL04</t>
  </si>
  <si>
    <t>БУ-00000056</t>
  </si>
  <si>
    <t>BL03</t>
  </si>
  <si>
    <t>БУ-00000055</t>
  </si>
  <si>
    <t xml:space="preserve">Молочко для тела «Зеленый чай», 200 мл </t>
  </si>
  <si>
    <t>BL09</t>
  </si>
  <si>
    <t>НФ-00004624</t>
  </si>
  <si>
    <t xml:space="preserve">NEW Молочко для тела «Лайм и мята», 200 мл </t>
  </si>
  <si>
    <t>BL10</t>
  </si>
  <si>
    <t>НФ-00004625</t>
  </si>
  <si>
    <t xml:space="preserve">Молочко для тела «Нежная ваниль», 200 мл </t>
  </si>
  <si>
    <t>BL11</t>
  </si>
  <si>
    <t>НФ-00004626</t>
  </si>
  <si>
    <t xml:space="preserve">Молочко для тела «Лаванда», 200 мл </t>
  </si>
  <si>
    <t>BL12</t>
  </si>
  <si>
    <t>НФ-00004627</t>
  </si>
  <si>
    <t>Крем для рук Облепиха, 50мл</t>
  </si>
  <si>
    <t>HCN01</t>
  </si>
  <si>
    <t>80-00000166</t>
  </si>
  <si>
    <t>Крем для рук Одуванчик, 50мл</t>
  </si>
  <si>
    <t>HCN02</t>
  </si>
  <si>
    <t>БУ-00001693</t>
  </si>
  <si>
    <t xml:space="preserve">Крем для рук Тыква, 50мл </t>
  </si>
  <si>
    <t>HCN03</t>
  </si>
  <si>
    <t>БУ-00001694</t>
  </si>
  <si>
    <t>MO05</t>
  </si>
  <si>
    <t>80-00000092</t>
  </si>
  <si>
    <t>MO06</t>
  </si>
  <si>
    <t>НФ-00004428</t>
  </si>
  <si>
    <t>Крем для ног Полярная Береза, 50мл</t>
  </si>
  <si>
    <t>FC01</t>
  </si>
  <si>
    <t>80-00000167</t>
  </si>
  <si>
    <t>Гель для тела Алоэ Вера, 100 мл</t>
  </si>
  <si>
    <t>SP03</t>
  </si>
  <si>
    <t>80-00000275</t>
  </si>
  <si>
    <t>SHG02</t>
  </si>
  <si>
    <t>БУ-00001716</t>
  </si>
  <si>
    <t xml:space="preserve">Гель для интимной гигиены, 250 мл </t>
  </si>
  <si>
    <t>NINT01</t>
  </si>
  <si>
    <t>БУ-00001017</t>
  </si>
  <si>
    <t>Гель для интимной гигиены, рефил, 400 мл</t>
  </si>
  <si>
    <t>NINT04</t>
  </si>
  <si>
    <t>НФ-00013422</t>
  </si>
  <si>
    <t>Гель для тела антицеллюлитный термоактивный корректирующий, 250 мл.</t>
  </si>
  <si>
    <t>AG01</t>
  </si>
  <si>
    <t>НФ-00009951</t>
  </si>
  <si>
    <t>ГЕЛИ ДЛЯ ДУША, ЖИДКОЕ МЫЛО И СОЛЬ ДЛЯ ВАНН</t>
  </si>
  <si>
    <t>SG07</t>
  </si>
  <si>
    <t>НФ-00002944</t>
  </si>
  <si>
    <t>SG11</t>
  </si>
  <si>
    <t>НФ-00002948</t>
  </si>
  <si>
    <t>Гель для душа «Эвкалипт», 400 мл.</t>
  </si>
  <si>
    <t>SG13</t>
  </si>
  <si>
    <t>НФ-00013495</t>
  </si>
  <si>
    <t>SG08</t>
  </si>
  <si>
    <t>НФ-00002945</t>
  </si>
  <si>
    <r>
      <t xml:space="preserve">Гель для душа «Корица и Пачули», 400 мл.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</si>
  <si>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SG14</t>
  </si>
  <si>
    <t>НФ-00013496</t>
  </si>
  <si>
    <t>SG09</t>
  </si>
  <si>
    <t>НФ-00002946</t>
  </si>
  <si>
    <t>SG10</t>
  </si>
  <si>
    <t>НФ-00002947</t>
  </si>
  <si>
    <t>Гель для душа «Урман», 400 мл.</t>
  </si>
  <si>
    <t>SG15</t>
  </si>
  <si>
    <t>НФ-00013497</t>
  </si>
  <si>
    <r>
      <t>Гель для душа Иланг-Иланг, 250мл</t>
    </r>
    <r>
      <rPr>
        <sz val="12"/>
        <color rgb="FF009900"/>
        <rFont val="Times New Roman"/>
        <family val="1"/>
        <charset val="204"/>
      </rPr>
      <t xml:space="preserve"> </t>
    </r>
  </si>
  <si>
    <t>SG04</t>
  </si>
  <si>
    <t>80-00000171</t>
  </si>
  <si>
    <t>Гель для душа Лаванда, 250 мл</t>
  </si>
  <si>
    <t>SG01</t>
  </si>
  <si>
    <t>80-00000168</t>
  </si>
  <si>
    <t>Гель для душа Лаванда, 400 мл</t>
  </si>
  <si>
    <t>SG16</t>
  </si>
  <si>
    <t>НФ-00013498</t>
  </si>
  <si>
    <r>
      <t>Гель для душа Цитрусовая свежесть, 250мл</t>
    </r>
    <r>
      <rPr>
        <sz val="12"/>
        <color rgb="FF009900"/>
        <rFont val="Times New Roman"/>
        <family val="1"/>
        <charset val="204"/>
      </rPr>
      <t xml:space="preserve"> </t>
    </r>
  </si>
  <si>
    <t>SG03</t>
  </si>
  <si>
    <t>80-00000170</t>
  </si>
  <si>
    <t>Гель для душа Цитрусовая свежесть, 400 мл</t>
  </si>
  <si>
    <t>SG17</t>
  </si>
  <si>
    <t>НФ-00013499</t>
  </si>
  <si>
    <t>SG12</t>
  </si>
  <si>
    <t>НФ-00007017</t>
  </si>
  <si>
    <t>Гель для душа « ReFresh», 400 мл</t>
  </si>
  <si>
    <t>SG20</t>
  </si>
  <si>
    <t>НФ-00014648</t>
  </si>
  <si>
    <t>Гель для душа 2 в 1 Дикая Мята, мужской, 250мл</t>
  </si>
  <si>
    <t>SG05</t>
  </si>
  <si>
    <t>80-00000172</t>
  </si>
  <si>
    <t>Гель для душа «Дикая мята», 400 мл.</t>
  </si>
  <si>
    <t>SG18</t>
  </si>
  <si>
    <t>НФ-00013500</t>
  </si>
  <si>
    <t>LS03</t>
  </si>
  <si>
    <t>НФ-00002661</t>
  </si>
  <si>
    <t>LS04</t>
  </si>
  <si>
    <t>НФ-00002662</t>
  </si>
  <si>
    <t>LS05</t>
  </si>
  <si>
    <t>НФ-00002663</t>
  </si>
  <si>
    <t xml:space="preserve">Жидкое мыло Цитрусовая свежесть, 250мл </t>
  </si>
  <si>
    <t>LS02</t>
  </si>
  <si>
    <t>80-00000176</t>
  </si>
  <si>
    <t>LS01</t>
  </si>
  <si>
    <t>80-00000175</t>
  </si>
  <si>
    <t>Соль для ванн с маслом апельсина и корицы, 800 г</t>
  </si>
  <si>
    <t>SB02</t>
  </si>
  <si>
    <t>НФ-00010264</t>
  </si>
  <si>
    <t xml:space="preserve">Соль для ванн с цветками и маслом лаванды, 800 г </t>
  </si>
  <si>
    <t>SB01</t>
  </si>
  <si>
    <t>НФ-00010263</t>
  </si>
  <si>
    <t>GMD01</t>
  </si>
  <si>
    <t>НФ-00014458</t>
  </si>
  <si>
    <t>GMD02</t>
  </si>
  <si>
    <t>НФ-00014459</t>
  </si>
  <si>
    <t>МАССАЖНЫЕ МАСЛА</t>
  </si>
  <si>
    <t>Массажное масло Цитрусовая свежесть профилактика целлюлита, 100мл</t>
  </si>
  <si>
    <t>MO03</t>
  </si>
  <si>
    <t>80-00000048</t>
  </si>
  <si>
    <t>Массажное масло Дикая Роза профилактика растяжек, 100мл</t>
  </si>
  <si>
    <t>MO02</t>
  </si>
  <si>
    <t>80-00000047</t>
  </si>
  <si>
    <t>MO08</t>
  </si>
  <si>
    <t>НФ-00004949</t>
  </si>
  <si>
    <t>Массажное масло для интимной области для подготовки к родам, 50 мл</t>
  </si>
  <si>
    <t>MO09</t>
  </si>
  <si>
    <t>НФ-00012879</t>
  </si>
  <si>
    <t xml:space="preserve">Массажная свеча "КАКАО&amp;КОРИЦА", 200 мл </t>
  </si>
  <si>
    <t>MC02</t>
  </si>
  <si>
    <t>НФ-00010168</t>
  </si>
  <si>
    <t>КРЕМ-МАСЛО</t>
  </si>
  <si>
    <t>BCB04</t>
  </si>
  <si>
    <t>80-00000181</t>
  </si>
  <si>
    <t>BCB05</t>
  </si>
  <si>
    <t>80-00000179</t>
  </si>
  <si>
    <t>BCB02</t>
  </si>
  <si>
    <t>80-00000177</t>
  </si>
  <si>
    <t>BCB01</t>
  </si>
  <si>
    <t>80-00000178</t>
  </si>
  <si>
    <t>BCB03</t>
  </si>
  <si>
    <t>80-00000180</t>
  </si>
  <si>
    <t>СКРАБЫ ДЛЯ ТЕЛА</t>
  </si>
  <si>
    <r>
      <t xml:space="preserve">Солевой скраб Дикая Мята, 250 мл </t>
    </r>
    <r>
      <rPr>
        <b/>
        <i/>
        <u/>
        <sz val="14"/>
        <color indexed="2"/>
        <rFont val="Times New Roman"/>
        <family val="1"/>
        <charset val="204"/>
      </rPr>
      <t/>
    </r>
  </si>
  <si>
    <t>BS01</t>
  </si>
  <si>
    <t>80-00000183</t>
  </si>
  <si>
    <t>Солевой скраб Цитрусовая свежесть, 250мл</t>
  </si>
  <si>
    <t>BS02</t>
  </si>
  <si>
    <t>БУ-00000321</t>
  </si>
  <si>
    <t>Скраб для тела Таежный с солью и кедровой скорлупой, 250мл</t>
  </si>
  <si>
    <t>BS03</t>
  </si>
  <si>
    <t>БУ-00000758</t>
  </si>
  <si>
    <r>
      <t xml:space="preserve">Скраб для тела Пряный кофе с солью и кофе, 250мл </t>
    </r>
    <r>
      <rPr>
        <b/>
        <i/>
        <u/>
        <sz val="14"/>
        <color indexed="2"/>
        <rFont val="Times New Roman"/>
        <family val="1"/>
        <charset val="204"/>
      </rPr>
      <t/>
    </r>
  </si>
  <si>
    <t>BS04</t>
  </si>
  <si>
    <t>БУ-00000770</t>
  </si>
  <si>
    <t xml:space="preserve">Скраб для тела очищающий, «Кокос и мята», 300 гр  </t>
  </si>
  <si>
    <t>BS06</t>
  </si>
  <si>
    <t>НФ-00004615</t>
  </si>
  <si>
    <t>Скраб для тела подтягивающий, «Мёд и имбирь», 300 гр</t>
  </si>
  <si>
    <t>BS07</t>
  </si>
  <si>
    <t>НФ-00004616</t>
  </si>
  <si>
    <r>
      <t xml:space="preserve">Скраб для тела антицеллюлитный, «Личи и перец», 300 гр </t>
    </r>
    <r>
      <rPr>
        <b/>
        <sz val="12"/>
        <color indexed="2"/>
        <rFont val="Times New Roman"/>
        <family val="1"/>
        <charset val="204"/>
      </rPr>
      <t xml:space="preserve"> </t>
    </r>
  </si>
  <si>
    <t>BS08</t>
  </si>
  <si>
    <t>НФ-00004617</t>
  </si>
  <si>
    <t xml:space="preserve">Скраб для тела тонизирующий, «Дикое манго», 300 гр </t>
  </si>
  <si>
    <t>BS09</t>
  </si>
  <si>
    <t>НФ-00004618</t>
  </si>
  <si>
    <t>ДЕЗОДОРАНТЫ</t>
  </si>
  <si>
    <t>DEO08</t>
  </si>
  <si>
    <t>НФ-00002743</t>
  </si>
  <si>
    <t>DEO09</t>
  </si>
  <si>
    <t>НФ-00002744</t>
  </si>
  <si>
    <t xml:space="preserve">Твердый дезодорант «ZERO», 75+/-5 г   </t>
  </si>
  <si>
    <t>DEO10</t>
  </si>
  <si>
    <t>НФ-00002745</t>
  </si>
  <si>
    <t xml:space="preserve">Дезодорант ZERO, без аромата, 50мл </t>
  </si>
  <si>
    <t>DEO07</t>
  </si>
  <si>
    <t>БУ-00001365</t>
  </si>
  <si>
    <r>
      <t>Дезодорант Алоэ, 50мл</t>
    </r>
    <r>
      <rPr>
        <b/>
        <i/>
        <u/>
        <sz val="12"/>
        <color rgb="FF009900"/>
        <rFont val="Times New Roman"/>
        <family val="1"/>
        <charset val="204"/>
      </rPr>
      <t xml:space="preserve"> </t>
    </r>
  </si>
  <si>
    <t>DEO01</t>
  </si>
  <si>
    <t>80-00000159</t>
  </si>
  <si>
    <t xml:space="preserve">Дезодорант Дикая Роза, 50мл </t>
  </si>
  <si>
    <t>DEO03</t>
  </si>
  <si>
    <t>80-00000161</t>
  </si>
  <si>
    <t>Дезодорант Полярная Береза, 50мл</t>
  </si>
  <si>
    <t>DEO05</t>
  </si>
  <si>
    <t>80-00000163</t>
  </si>
  <si>
    <t xml:space="preserve">Дезодорант Цитрусовая свежесть, 50мл </t>
  </si>
  <si>
    <t>DEO04</t>
  </si>
  <si>
    <t>80-00000162</t>
  </si>
  <si>
    <t xml:space="preserve">Дезодорант Дикая Мята, мужской, 50мл </t>
  </si>
  <si>
    <t>DEO02</t>
  </si>
  <si>
    <t>80-00000160</t>
  </si>
  <si>
    <t xml:space="preserve">Спрей-дезодорант для ног Эвкалипт, 50мл </t>
  </si>
  <si>
    <t>DEO06</t>
  </si>
  <si>
    <t>80-00000283</t>
  </si>
  <si>
    <t>УХОД ЗА ВОЛОСАМИ</t>
  </si>
  <si>
    <t xml:space="preserve">Пилинг для кожи головы охлаждающий, 75 мл </t>
  </si>
  <si>
    <t>PL01</t>
  </si>
  <si>
    <t>НФ-00005267</t>
  </si>
  <si>
    <t xml:space="preserve">Пилинг-скраб для глубокого очищения кожи головы AHA/BHA&amp;CEDAR&amp;L-ARGININE, 75 мл </t>
  </si>
  <si>
    <t>PL02</t>
  </si>
  <si>
    <t>НФ-00005268</t>
  </si>
  <si>
    <t>Спрей-фиксатор для укладки волос, 150 мл</t>
  </si>
  <si>
    <t>HC15</t>
  </si>
  <si>
    <t>БУ-00004395</t>
  </si>
  <si>
    <t xml:space="preserve">Спрей-термозащита для волос с органическим маслом арганы, 150 мл </t>
  </si>
  <si>
    <t>HC16</t>
  </si>
  <si>
    <t>НФ-00007056</t>
  </si>
  <si>
    <t>HM05</t>
  </si>
  <si>
    <t>БУ-00001008</t>
  </si>
  <si>
    <t>HM04</t>
  </si>
  <si>
    <t>БУ-00001011</t>
  </si>
  <si>
    <r>
      <t xml:space="preserve">Кондиционер для жирных волос Лаванда, 250мл  </t>
    </r>
    <r>
      <rPr>
        <sz val="12"/>
        <color indexed="2"/>
        <rFont val="Times New Roman"/>
        <family val="1"/>
        <charset val="204"/>
      </rPr>
      <t xml:space="preserve">  </t>
    </r>
    <r>
      <rPr>
        <b/>
        <i/>
        <sz val="11"/>
        <color indexed="2"/>
        <rFont val="Times New Roman"/>
        <family val="1"/>
        <charset val="204"/>
      </rPr>
      <t/>
    </r>
  </si>
  <si>
    <t>HC01</t>
  </si>
  <si>
    <t>80-00000065</t>
  </si>
  <si>
    <t>HC03</t>
  </si>
  <si>
    <t>80-00000063</t>
  </si>
  <si>
    <t>Кондиционер для сухих волос Цитрусовая свежесть, 250мл</t>
  </si>
  <si>
    <t>HC02</t>
  </si>
  <si>
    <t>80-00000064</t>
  </si>
  <si>
    <t xml:space="preserve">Кондиционер для волос Мать-и-мачеха и Хмель 250 мл </t>
  </si>
  <si>
    <t>HC10</t>
  </si>
  <si>
    <t>БУ-00001749</t>
  </si>
  <si>
    <t>Кондиционер для волос Мята-Репейник 250 мл</t>
  </si>
  <si>
    <t>HC08</t>
  </si>
  <si>
    <t>БУ-00001724</t>
  </si>
  <si>
    <t xml:space="preserve">Кондиционер для волос Шалфей и Берёза 250 мл </t>
  </si>
  <si>
    <t>HC09</t>
  </si>
  <si>
    <t>БУ-00001750</t>
  </si>
  <si>
    <t>HC13</t>
  </si>
  <si>
    <t>БУ-00002285</t>
  </si>
  <si>
    <t>HC12</t>
  </si>
  <si>
    <t>БУ-00002300</t>
  </si>
  <si>
    <t>HC11</t>
  </si>
  <si>
    <t>БУ-00002301</t>
  </si>
  <si>
    <t>Кондиционер-ополаскиватель для волос с малиновым уксусом, 200 мл.</t>
  </si>
  <si>
    <t>HC17</t>
  </si>
  <si>
    <t>НФ-00010383</t>
  </si>
  <si>
    <t>Тоник для восстановления и роста волос «Розмарин и мята», 200 мл</t>
  </si>
  <si>
    <t>HTRM01</t>
  </si>
  <si>
    <t>НФ-00013275</t>
  </si>
  <si>
    <t>HM08</t>
  </si>
  <si>
    <t>БУ-00002819</t>
  </si>
  <si>
    <t>HM06</t>
  </si>
  <si>
    <t>БУ-00002649</t>
  </si>
  <si>
    <t>HM07</t>
  </si>
  <si>
    <t>БУ-00002648</t>
  </si>
  <si>
    <t xml:space="preserve">Твердый шампунь «Pepper активатор роста», 50 г  </t>
  </si>
  <si>
    <t>SHS01</t>
  </si>
  <si>
    <t>НФ-00002407</t>
  </si>
  <si>
    <r>
      <t xml:space="preserve">Твердый шампунь «Sea buckthorn &amp; citrus восстанавливающий», 50 г </t>
    </r>
    <r>
      <rPr>
        <b/>
        <i/>
        <u/>
        <sz val="14"/>
        <color indexed="2"/>
        <rFont val="Times New Roman"/>
        <family val="1"/>
        <charset val="204"/>
      </rPr>
      <t/>
    </r>
  </si>
  <si>
    <t>SHS02</t>
  </si>
  <si>
    <t>НФ-00002408</t>
  </si>
  <si>
    <t xml:space="preserve">Твердый шампунь «Сharcoal детокс», 50 г   </t>
  </si>
  <si>
    <t>SHS03</t>
  </si>
  <si>
    <t> 4603781378236</t>
  </si>
  <si>
    <t>НФ-00002409</t>
  </si>
  <si>
    <t>Твердый шампунь «Сhamomile укрепляющий», 50 г</t>
  </si>
  <si>
    <t>SHS04</t>
  </si>
  <si>
    <t>НФ-00002410</t>
  </si>
  <si>
    <t>SHS05</t>
  </si>
  <si>
    <t>НФ-00015152</t>
  </si>
  <si>
    <t>Шампунь для жирных волос Лаванда, 250мл</t>
  </si>
  <si>
    <t>HSH01</t>
  </si>
  <si>
    <t>80-00000069</t>
  </si>
  <si>
    <t>HSH03</t>
  </si>
  <si>
    <t>80-00000067</t>
  </si>
  <si>
    <t xml:space="preserve">Шампунь для сухих волос Цитрусовая свежесть, 250мл </t>
  </si>
  <si>
    <t>HSH02</t>
  </si>
  <si>
    <t>80-00000068</t>
  </si>
  <si>
    <t xml:space="preserve">Шампунь Мать-и-мачеха и Хмель, 250мл </t>
  </si>
  <si>
    <t>HSH04</t>
  </si>
  <si>
    <t>00-00000444</t>
  </si>
  <si>
    <t xml:space="preserve">Шампунь Мята и Репейник, 250мл </t>
  </si>
  <si>
    <t>HSH05</t>
  </si>
  <si>
    <t>00-00000445</t>
  </si>
  <si>
    <t xml:space="preserve">Шампунь Шалфей и Берёза, 250мл </t>
  </si>
  <si>
    <t>HSH06</t>
  </si>
  <si>
    <t>00-00000446</t>
  </si>
  <si>
    <r>
      <t xml:space="preserve">Не просто шампунь Шиповник, 250мл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</si>
  <si>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HSH08</t>
  </si>
  <si>
    <t>БУ-00002275</t>
  </si>
  <si>
    <t>HSH09</t>
  </si>
  <si>
    <t>БУ-00002298</t>
  </si>
  <si>
    <t>HSH10</t>
  </si>
  <si>
    <t>БУ-00002299</t>
  </si>
  <si>
    <t xml:space="preserve">Спрей-кондиционер для волос Дикая Роза, 200мл </t>
  </si>
  <si>
    <t>HC04</t>
  </si>
  <si>
    <t>00-00000450</t>
  </si>
  <si>
    <t xml:space="preserve">Спрей-кондиционер для волос Шалфей, 200мл </t>
  </si>
  <si>
    <t>HC05</t>
  </si>
  <si>
    <t>00-00000451</t>
  </si>
  <si>
    <t xml:space="preserve">Спрей-кондиционер для волос Полярная Берёза, 200мл </t>
  </si>
  <si>
    <t>HC06</t>
  </si>
  <si>
    <t>00-00000452</t>
  </si>
  <si>
    <t>УХОД ЗА ЛИЦОМ</t>
  </si>
  <si>
    <t>GMC01</t>
  </si>
  <si>
    <t>НФ-00001745</t>
  </si>
  <si>
    <t>Дневная сыворотка для лица Брусника, ANTI-AGE, 30мл</t>
  </si>
  <si>
    <t>SF01</t>
  </si>
  <si>
    <t>80-00000409</t>
  </si>
  <si>
    <t xml:space="preserve">Ночная сыворотка для лица Черника,  ANTI-AGE, 30мл </t>
  </si>
  <si>
    <t>SF02</t>
  </si>
  <si>
    <t>80-00000410</t>
  </si>
  <si>
    <t>SF04</t>
  </si>
  <si>
    <t>БУ-00000074</t>
  </si>
  <si>
    <t>SF08</t>
  </si>
  <si>
    <t>БУ-00000309</t>
  </si>
  <si>
    <t>Сыворотка для лица с кофеином " it`s coffee time", 30 мл.</t>
  </si>
  <si>
    <t>SF07</t>
  </si>
  <si>
    <t>БУ-00000310</t>
  </si>
  <si>
    <t>SF13</t>
  </si>
  <si>
    <t>БУ-00001362</t>
  </si>
  <si>
    <t xml:space="preserve">Сыворотка для лица SUPER FOOD, супер питание, 30мл </t>
  </si>
  <si>
    <t>SF03</t>
  </si>
  <si>
    <t>БУ-00000073</t>
  </si>
  <si>
    <t xml:space="preserve">Сыворотка для лица Витамин A, 30 мл   </t>
  </si>
  <si>
    <t>SF16</t>
  </si>
  <si>
    <t>БУ-00002455</t>
  </si>
  <si>
    <t xml:space="preserve">Сыворотка для лица Витамин C, отбеливающая 30мл </t>
  </si>
  <si>
    <t>SF06</t>
  </si>
  <si>
    <t>БУ-00000420</t>
  </si>
  <si>
    <t>SF15</t>
  </si>
  <si>
    <t>БУ-00001364</t>
  </si>
  <si>
    <t xml:space="preserve">Сыворотка для лица Витамин P, 30мл </t>
  </si>
  <si>
    <t>SF14</t>
  </si>
  <si>
    <t>БУ-00001363</t>
  </si>
  <si>
    <t xml:space="preserve">Сыворотка для лица двухфазная 30/70 с маслом Дамасской розы, 30 мл </t>
  </si>
  <si>
    <t>SF10</t>
  </si>
  <si>
    <t>БУ-00000311</t>
  </si>
  <si>
    <t>SF09</t>
  </si>
  <si>
    <t>БУ-00000075</t>
  </si>
  <si>
    <t>SF05</t>
  </si>
  <si>
    <t>БУ-00000072</t>
  </si>
  <si>
    <t>Сыворотка для лица WOW, 30мл</t>
  </si>
  <si>
    <t>SF17</t>
  </si>
  <si>
    <t>БУ-00003504</t>
  </si>
  <si>
    <t>SF19</t>
  </si>
  <si>
    <t>НФ-00004623</t>
  </si>
  <si>
    <t xml:space="preserve">Крем для лица Малина, тонизирующий, 50мл </t>
  </si>
  <si>
    <t>CF01</t>
  </si>
  <si>
    <t>80-00000151</t>
  </si>
  <si>
    <t>Крем для лица Морошка, увлажняющий, 50мл</t>
  </si>
  <si>
    <t>CF02</t>
  </si>
  <si>
    <t>80-00000152</t>
  </si>
  <si>
    <t xml:space="preserve">Крем для лица Клюква, антивозрастной, 50мл </t>
  </si>
  <si>
    <t>CF03</t>
  </si>
  <si>
    <t>80-00000153</t>
  </si>
  <si>
    <t xml:space="preserve">Крем для лица Василек, регенерирующий, 50мл  </t>
  </si>
  <si>
    <t>CF06</t>
  </si>
  <si>
    <t>80-00000279</t>
  </si>
  <si>
    <t>Крем для лица Гранат, питательный, 50 мл</t>
  </si>
  <si>
    <t>CF09</t>
  </si>
  <si>
    <t>БУ-00001599</t>
  </si>
  <si>
    <t>Крем для лица Алоэ Вера, витаминизирующий, 50 мл</t>
  </si>
  <si>
    <t>CF08</t>
  </si>
  <si>
    <t>БУ-00001598</t>
  </si>
  <si>
    <t>CF11</t>
  </si>
  <si>
    <t>БУ-00001854</t>
  </si>
  <si>
    <t xml:space="preserve">Ночной крем для лица, Черника, 50 мл </t>
  </si>
  <si>
    <t>CF10</t>
  </si>
  <si>
    <t>БУ-00001855</t>
  </si>
  <si>
    <t xml:space="preserve">Крем для лица SOS, 50 мл   </t>
  </si>
  <si>
    <t>CF12</t>
  </si>
  <si>
    <t>БУ-00001904</t>
  </si>
  <si>
    <r>
      <t xml:space="preserve">Крем для лица Super Food, 50 мл </t>
    </r>
    <r>
      <rPr>
        <b/>
        <i/>
        <u/>
        <sz val="14"/>
        <color indexed="2"/>
        <rFont val="Times New Roman"/>
        <family val="1"/>
        <charset val="204"/>
      </rPr>
      <t/>
    </r>
  </si>
  <si>
    <t>CF13</t>
  </si>
  <si>
    <t>БУ-00001903</t>
  </si>
  <si>
    <t>CE01</t>
  </si>
  <si>
    <t>80-00000154</t>
  </si>
  <si>
    <t xml:space="preserve">Крем для век Морошка, увлажняющий, 15 мл </t>
  </si>
  <si>
    <t>CE02</t>
  </si>
  <si>
    <t>80-00000156</t>
  </si>
  <si>
    <t xml:space="preserve">Крем для век Клюква, антивозрастной, 15мл  </t>
  </si>
  <si>
    <t>CE03</t>
  </si>
  <si>
    <t>80-00000155</t>
  </si>
  <si>
    <t xml:space="preserve">Крем для век Василек, регенерирующий, 15 мл  </t>
  </si>
  <si>
    <t>CE04</t>
  </si>
  <si>
    <t>БУ-00001595</t>
  </si>
  <si>
    <t xml:space="preserve">Крем для век Гранат, питательный, 15 мл </t>
  </si>
  <si>
    <t>CE05</t>
  </si>
  <si>
    <t>БУ-00001600</t>
  </si>
  <si>
    <t>Крем для век Алоэ Вера, витаминизирующий, 15 мл</t>
  </si>
  <si>
    <t>CE06</t>
  </si>
  <si>
    <t>БУ-00001601</t>
  </si>
  <si>
    <t xml:space="preserve">Дневной крем для век, Брусника, 15 мл </t>
  </si>
  <si>
    <t>CE07</t>
  </si>
  <si>
    <t>БУ-00001886</t>
  </si>
  <si>
    <t xml:space="preserve">Ночной крем для век, Черника, 15 мл </t>
  </si>
  <si>
    <t>CE08</t>
  </si>
  <si>
    <t>БУ-00001885</t>
  </si>
  <si>
    <t>Гель для бровей и ресниц, 7 мл</t>
  </si>
  <si>
    <t>BC01</t>
  </si>
  <si>
    <t>БУ-00002665</t>
  </si>
  <si>
    <t xml:space="preserve">Масло для бровей и ресниц, 7 мл </t>
  </si>
  <si>
    <t>BC02</t>
  </si>
  <si>
    <t>БУ-00002666</t>
  </si>
  <si>
    <t xml:space="preserve">Гелевая маска для лица «Осветляющая» 100 мл  </t>
  </si>
  <si>
    <t>GMSK01</t>
  </si>
  <si>
    <t>БУ-00006051</t>
  </si>
  <si>
    <t xml:space="preserve">Гелевая маска для лица «Увлажняющая» 100 мл  </t>
  </si>
  <si>
    <t>GMSK02</t>
  </si>
  <si>
    <t>БУ-00006052</t>
  </si>
  <si>
    <t>Гелевая маска для лица «Кислотная» 100 мл</t>
  </si>
  <si>
    <t>GMSK03</t>
  </si>
  <si>
    <t>БУ-00006053</t>
  </si>
  <si>
    <t xml:space="preserve">Гелевая маска для лица «Омолаживающая» 100 мл   </t>
  </si>
  <si>
    <t>GMSK04</t>
  </si>
  <si>
    <t>БУ-00006054</t>
  </si>
  <si>
    <t>GMSK08</t>
  </si>
  <si>
    <t>БУ-00006058</t>
  </si>
  <si>
    <t>FML01</t>
  </si>
  <si>
    <t>БУ-00000827</t>
  </si>
  <si>
    <t>FML02</t>
  </si>
  <si>
    <t>БУ-00000828</t>
  </si>
  <si>
    <r>
      <t xml:space="preserve">Маска для лица Противовоспалительная с ферментами ржи (SOS), 30мл </t>
    </r>
    <r>
      <rPr>
        <b/>
        <i/>
        <u/>
        <sz val="14"/>
        <color indexed="2"/>
        <rFont val="Times New Roman"/>
        <family val="1"/>
        <charset val="204"/>
      </rPr>
      <t/>
    </r>
  </si>
  <si>
    <t>FML03</t>
  </si>
  <si>
    <t>БУ-00000829</t>
  </si>
  <si>
    <r>
      <t xml:space="preserve">Маска для лица Эксфолиант из органических ферментов ржи, 15 мл </t>
    </r>
    <r>
      <rPr>
        <b/>
        <i/>
        <u/>
        <sz val="14"/>
        <color indexed="2"/>
        <rFont val="Times New Roman"/>
        <family val="1"/>
        <charset val="204"/>
      </rPr>
      <t/>
    </r>
  </si>
  <si>
    <t>FML06</t>
  </si>
  <si>
    <t>БУ-00002743</t>
  </si>
  <si>
    <t>FML05</t>
  </si>
  <si>
    <t>БУ-00000831</t>
  </si>
  <si>
    <t xml:space="preserve">Маска-Скатка гиалуроновая, 100мл </t>
  </si>
  <si>
    <t>FML07</t>
  </si>
  <si>
    <t>БУ-00003414</t>
  </si>
  <si>
    <t xml:space="preserve">Маска-Скатка с молочной кислотой, 100мл  </t>
  </si>
  <si>
    <t>FML08</t>
  </si>
  <si>
    <t>БУ-00003433</t>
  </si>
  <si>
    <t xml:space="preserve">Маска-Скатка DETOX, 100мл </t>
  </si>
  <si>
    <t>FML09</t>
  </si>
  <si>
    <t>БУ-00003434</t>
  </si>
  <si>
    <t xml:space="preserve">Маска для лица «Не будь как помидор», корректирующая тон, 30 мл </t>
  </si>
  <si>
    <t>FML10</t>
  </si>
  <si>
    <t>НФ-00005313</t>
  </si>
  <si>
    <t xml:space="preserve">Маска для лица «Мне всё фиолетово», противовоспалительная, 30 мл </t>
  </si>
  <si>
    <t>FML11</t>
  </si>
  <si>
    <t>НФ-00005314</t>
  </si>
  <si>
    <t xml:space="preserve">Маска для лица «Невинная», антиоксидантная, 30 мл </t>
  </si>
  <si>
    <t>FML12</t>
  </si>
  <si>
    <t>НФ-00005315</t>
  </si>
  <si>
    <r>
      <t xml:space="preserve">Маска для лица «Огуречный фреш», увлажняющая, 30 мл  </t>
    </r>
    <r>
      <rPr>
        <b/>
        <sz val="12"/>
        <color indexed="2"/>
        <rFont val="Times New Roman"/>
        <family val="1"/>
        <charset val="204"/>
      </rPr>
      <t xml:space="preserve"> </t>
    </r>
  </si>
  <si>
    <t>FML13</t>
  </si>
  <si>
    <t>НФ-00005316</t>
  </si>
  <si>
    <t>SFMN02</t>
  </si>
  <si>
    <t>БУ-00000757</t>
  </si>
  <si>
    <r>
      <t xml:space="preserve">Скраб для лица Кедровый, 100мл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</si>
  <si>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SFMN01</t>
  </si>
  <si>
    <t>БУ-00001708</t>
  </si>
  <si>
    <t>SFMN04</t>
  </si>
  <si>
    <t>БУ-00002646</t>
  </si>
  <si>
    <t>SFMN03</t>
  </si>
  <si>
    <t>БУ-00002607</t>
  </si>
  <si>
    <t xml:space="preserve">Натуральный убтан, 100 г </t>
  </si>
  <si>
    <t>UBT01</t>
  </si>
  <si>
    <t>НФ-00005265</t>
  </si>
  <si>
    <t xml:space="preserve">АЛЬГИНАТНЫЕ МАСКИ </t>
  </si>
  <si>
    <t>ALGM06</t>
  </si>
  <si>
    <t>НФ-00010382</t>
  </si>
  <si>
    <t>ГИДРОЛАТЫ</t>
  </si>
  <si>
    <t xml:space="preserve">Натуральный гидролат Василька, 100мл </t>
  </si>
  <si>
    <t>FW01</t>
  </si>
  <si>
    <t>80-00000402</t>
  </si>
  <si>
    <t xml:space="preserve">Натуральный гидролат Лаванды, 100мл </t>
  </si>
  <si>
    <t>FW03</t>
  </si>
  <si>
    <t>80-00000404</t>
  </si>
  <si>
    <t xml:space="preserve">Натуральный гидролат Розы, 100мл </t>
  </si>
  <si>
    <t>FW04</t>
  </si>
  <si>
    <t>80-00000405</t>
  </si>
  <si>
    <t>FW12</t>
  </si>
  <si>
    <t>НФ-00000154</t>
  </si>
  <si>
    <t>ТОНИКИ ДЛЯ ЛИЦА</t>
  </si>
  <si>
    <t xml:space="preserve">Тоник для лица ReFresh, 150 мл  </t>
  </si>
  <si>
    <t>TON07</t>
  </si>
  <si>
    <t>НФ-00002642</t>
  </si>
  <si>
    <t>TON01</t>
  </si>
  <si>
    <t>БУ-00001014</t>
  </si>
  <si>
    <t>TON02</t>
  </si>
  <si>
    <t>БУ-00001015</t>
  </si>
  <si>
    <t>Тоник для сухой кожи, 150 мл</t>
  </si>
  <si>
    <t>TON03</t>
  </si>
  <si>
    <t>БУ-00001016</t>
  </si>
  <si>
    <t xml:space="preserve">Тоник для лица «AQUA», 150 мл </t>
  </si>
  <si>
    <t>TON09</t>
  </si>
  <si>
    <t>НФ-00006043</t>
  </si>
  <si>
    <r>
      <t xml:space="preserve">Тоник для лица «Anti-оx», 150 мл </t>
    </r>
    <r>
      <rPr>
        <b/>
        <i/>
        <u/>
        <sz val="14"/>
        <color indexed="2"/>
        <rFont val="Times New Roman"/>
        <family val="1"/>
        <charset val="204"/>
      </rPr>
      <t/>
    </r>
  </si>
  <si>
    <t>TON10</t>
  </si>
  <si>
    <t>НФ-00006580</t>
  </si>
  <si>
    <t>ЖИДКИЕ ПАТЧИ</t>
  </si>
  <si>
    <t xml:space="preserve">Жидкие патчи AFTER-PARTY, 30мл </t>
  </si>
  <si>
    <t>EP06</t>
  </si>
  <si>
    <t>БУ-00002266</t>
  </si>
  <si>
    <t>EP07</t>
  </si>
  <si>
    <t>БУ-00002341</t>
  </si>
  <si>
    <t>EP03</t>
  </si>
  <si>
    <t>БУ-00002343</t>
  </si>
  <si>
    <t xml:space="preserve">Жидкие патчи FOREVER YOUNG, разглаживающие, 30мл  </t>
  </si>
  <si>
    <t>EP04</t>
  </si>
  <si>
    <t>БУ-00002342</t>
  </si>
  <si>
    <t xml:space="preserve">Жидкие патчи GOOD MORNING, противоотёчные, 30мл </t>
  </si>
  <si>
    <t>EP01</t>
  </si>
  <si>
    <t>БУ-00002345</t>
  </si>
  <si>
    <t>EP02</t>
  </si>
  <si>
    <t>БУ-00002269</t>
  </si>
  <si>
    <t>EP05</t>
  </si>
  <si>
    <t>БУ-00002344</t>
  </si>
  <si>
    <t>EP08</t>
  </si>
  <si>
    <t>БУ-00003530</t>
  </si>
  <si>
    <t>ДЕКОРАТИВНАЯ КОСМЕТИКА</t>
  </si>
  <si>
    <t>PDC01</t>
  </si>
  <si>
    <t>БУ-00002309</t>
  </si>
  <si>
    <t>PDC03</t>
  </si>
  <si>
    <t>БУ-00005266</t>
  </si>
  <si>
    <t>PDC02</t>
  </si>
  <si>
    <t>БУ-00005265</t>
  </si>
  <si>
    <t xml:space="preserve">ВВ крем тон №1, 30 мл </t>
  </si>
  <si>
    <t>BBFC01</t>
  </si>
  <si>
    <t>БУ-00002188</t>
  </si>
  <si>
    <t xml:space="preserve">ВВ крем тон №2, 30 мл </t>
  </si>
  <si>
    <t>BBFC02</t>
  </si>
  <si>
    <t>БУ-00002189</t>
  </si>
  <si>
    <t xml:space="preserve">ВВ крем тон №3, 30 мл </t>
  </si>
  <si>
    <t>BBFC03</t>
  </si>
  <si>
    <t>БУ-00002190</t>
  </si>
  <si>
    <r>
      <t xml:space="preserve">Пудра минеральная рассыпчатая матирующая, 4 г. </t>
    </r>
    <r>
      <rPr>
        <b/>
        <i/>
        <u/>
        <sz val="14"/>
        <color indexed="2"/>
        <rFont val="Times New Roman"/>
        <family val="1"/>
        <charset val="204"/>
      </rPr>
      <t/>
    </r>
  </si>
  <si>
    <t>MPD01</t>
  </si>
  <si>
    <t>БУ-00004670</t>
  </si>
  <si>
    <t>Сухой минеральный хайлайтер «Gold Flash» (золото), 5 г.</t>
  </si>
  <si>
    <t>HL04</t>
  </si>
  <si>
    <t>БУ-00004793</t>
  </si>
  <si>
    <t>HL05</t>
  </si>
  <si>
    <t>БУ-00004794</t>
  </si>
  <si>
    <t>HL06</t>
  </si>
  <si>
    <t>НФ-00001450</t>
  </si>
  <si>
    <t>HL01</t>
  </si>
  <si>
    <t>БУ-00003567</t>
  </si>
  <si>
    <t>HL02</t>
  </si>
  <si>
    <t>БУ-00003568</t>
  </si>
  <si>
    <t>HL03</t>
  </si>
  <si>
    <t>БУ-00003569</t>
  </si>
  <si>
    <t>LG01</t>
  </si>
  <si>
    <t>БУ-00003545</t>
  </si>
  <si>
    <t>LG03</t>
  </si>
  <si>
    <t>БУ-00003547</t>
  </si>
  <si>
    <t>LG04</t>
  </si>
  <si>
    <t>БУ-00003546</t>
  </si>
  <si>
    <t>LG05</t>
  </si>
  <si>
    <t>БУ-00003544</t>
  </si>
  <si>
    <t>CN01</t>
  </si>
  <si>
    <t>БУ-00004294</t>
  </si>
  <si>
    <t>СНЯТИЕ МАКИЯЖА</t>
  </si>
  <si>
    <t>EZP01</t>
  </si>
  <si>
    <t>НФ-00002949</t>
  </si>
  <si>
    <t xml:space="preserve">Очищающая Энзимная пудра для умывания, 65 +/- 5 г. </t>
  </si>
  <si>
    <t>EZP02</t>
  </si>
  <si>
    <t>НФ-00010638</t>
  </si>
  <si>
    <t>FCD01</t>
  </si>
  <si>
    <t>БУ-00005854</t>
  </si>
  <si>
    <t>FCC01N</t>
  </si>
  <si>
    <t>БУ-00001852</t>
  </si>
  <si>
    <t>FCC11</t>
  </si>
  <si>
    <t>БУ-00001851</t>
  </si>
  <si>
    <t xml:space="preserve">Гель для умывания Чайное дерево (гидрофильный), 150мл </t>
  </si>
  <si>
    <t>FCC02</t>
  </si>
  <si>
    <t>БУ-00001709</t>
  </si>
  <si>
    <t>FCC12</t>
  </si>
  <si>
    <t>БУ-00002282</t>
  </si>
  <si>
    <t xml:space="preserve">Гель для умывания Антибактериальный с ферментами ржи, 200мл </t>
  </si>
  <si>
    <t>FCC08</t>
  </si>
  <si>
    <t>БУ-00000825</t>
  </si>
  <si>
    <t xml:space="preserve">Гель для умывания ReFresh, 200 мл </t>
  </si>
  <si>
    <t>FCC13</t>
  </si>
  <si>
    <t>НФ-00002643</t>
  </si>
  <si>
    <t xml:space="preserve">Гель для умывания Матирующий с голубой глиной, 200мл </t>
  </si>
  <si>
    <t>FCC07</t>
  </si>
  <si>
    <t>БУ-00000824</t>
  </si>
  <si>
    <t>FCC06</t>
  </si>
  <si>
    <t>БУ-00000823</t>
  </si>
  <si>
    <t>FCC14</t>
  </si>
  <si>
    <t>НФ-00006044</t>
  </si>
  <si>
    <t xml:space="preserve">Гель для умывания «Anti-ox», 200 мл    </t>
  </si>
  <si>
    <t>FCC15</t>
  </si>
  <si>
    <t>НФ-00006579</t>
  </si>
  <si>
    <t>CLF04</t>
  </si>
  <si>
    <t>БУ-00005927</t>
  </si>
  <si>
    <t>CLF05</t>
  </si>
  <si>
    <t>БУ-00005928</t>
  </si>
  <si>
    <t xml:space="preserve">Пенка для умывания AQUA с гиалуроновой кислотой, 150 мл  </t>
  </si>
  <si>
    <t>CLF03</t>
  </si>
  <si>
    <t>БУ-00002445</t>
  </si>
  <si>
    <t xml:space="preserve">Мицеллярная вода Ромашка, 200мл </t>
  </si>
  <si>
    <t>FCC03</t>
  </si>
  <si>
    <t>80-00000400</t>
  </si>
  <si>
    <t>FCC05</t>
  </si>
  <si>
    <t>БУ-00000734</t>
  </si>
  <si>
    <t>УХОД ЗА ГУБАМИ</t>
  </si>
  <si>
    <t>LB15</t>
  </si>
  <si>
    <t>НФ-00002509</t>
  </si>
  <si>
    <t>Бальзам для губ «Дикая мята» 10 мл (алюм.шайба)</t>
  </si>
  <si>
    <t>LB12</t>
  </si>
  <si>
    <t>НФ-00002506</t>
  </si>
  <si>
    <t xml:space="preserve">Бальзам для губ «Цитрус» 10 мл (алюм.шайба) </t>
  </si>
  <si>
    <t>LB13</t>
  </si>
  <si>
    <t>НФ-00002507</t>
  </si>
  <si>
    <t xml:space="preserve">Бальзам для губ «Медовый» 10 мл (алюм.шайба) </t>
  </si>
  <si>
    <t>LB14</t>
  </si>
  <si>
    <t>НФ-00002508</t>
  </si>
  <si>
    <t>LB16</t>
  </si>
  <si>
    <t>НФ-00002510</t>
  </si>
  <si>
    <t>Бальзам для губ AQUA, увлажняющий, 10мл</t>
  </si>
  <si>
    <t>LB10</t>
  </si>
  <si>
    <t>БУ-00001712</t>
  </si>
  <si>
    <t>Бальзам для губ BASE, 10мл</t>
  </si>
  <si>
    <t>LB09</t>
  </si>
  <si>
    <t>БУ-00001710</t>
  </si>
  <si>
    <t>Бальзам для губ KISSES, для объем губ, 10мл</t>
  </si>
  <si>
    <t>LB07</t>
  </si>
  <si>
    <t>БУ-00001713</t>
  </si>
  <si>
    <t>Бальзам для губ REGEN, регенерирующий, 10мл</t>
  </si>
  <si>
    <t>LB08</t>
  </si>
  <si>
    <t>БУ-00001714</t>
  </si>
  <si>
    <t>Бальзам для губ SUNNY, SPF 15, 10мл</t>
  </si>
  <si>
    <t>LB06</t>
  </si>
  <si>
    <t>БУ-00001721</t>
  </si>
  <si>
    <t xml:space="preserve">Скраб+органическое масло для губ, 10+10 гр </t>
  </si>
  <si>
    <t>LB11</t>
  </si>
  <si>
    <t>БУ-00002265</t>
  </si>
  <si>
    <t>МАМА И МАЛЫШ</t>
  </si>
  <si>
    <t xml:space="preserve">Молочко для тела Череда, 200мл </t>
  </si>
  <si>
    <t>BL08</t>
  </si>
  <si>
    <t>БУ-00000054</t>
  </si>
  <si>
    <t>CF04</t>
  </si>
  <si>
    <t>80-00000157</t>
  </si>
  <si>
    <t xml:space="preserve">Крем под подгузник Череда, 50мл </t>
  </si>
  <si>
    <t>NRC01</t>
  </si>
  <si>
    <t>00-00000441</t>
  </si>
  <si>
    <t>Согревающий крем Череда, 50 мл</t>
  </si>
  <si>
    <t>NRC02</t>
  </si>
  <si>
    <t>БУ-00001899</t>
  </si>
  <si>
    <t xml:space="preserve">Шампунь Череда без слёз, 250мл </t>
  </si>
  <si>
    <t>HSH07</t>
  </si>
  <si>
    <t>00-00000443</t>
  </si>
  <si>
    <t xml:space="preserve">Гель для душа Череда, 250мл </t>
  </si>
  <si>
    <t>SG06</t>
  </si>
  <si>
    <t>80-00000173</t>
  </si>
  <si>
    <t xml:space="preserve">Детская пенка для интимной гигиены «Череда», 150 мл  </t>
  </si>
  <si>
    <t>NINT02</t>
  </si>
  <si>
    <t>БУ-00003592</t>
  </si>
  <si>
    <r>
      <t>Детский гель для интимной гигиены «Череда", 250 мл</t>
    </r>
    <r>
      <rPr>
        <b/>
        <sz val="12"/>
        <color indexed="2"/>
        <rFont val="Times New Roman"/>
        <family val="1"/>
        <charset val="204"/>
      </rPr>
      <t xml:space="preserve"> </t>
    </r>
  </si>
  <si>
    <t>NINT03</t>
  </si>
  <si>
    <t>НФ-00005564</t>
  </si>
  <si>
    <t xml:space="preserve">Детская соль магниевая для ванн, 0+, 500 г </t>
  </si>
  <si>
    <t>MGS01</t>
  </si>
  <si>
    <t>НФ-00009882</t>
  </si>
  <si>
    <t>Натуральное массажное масло, 0+, 100 мл</t>
  </si>
  <si>
    <t>MO10</t>
  </si>
  <si>
    <t>НФ-00014766</t>
  </si>
  <si>
    <t>ДЕТСКАЯ СЕРИЯ ЮННИ</t>
  </si>
  <si>
    <t>Детский двухфазный спрей для волос ЮННИ, послушные локоны, 200 мл</t>
  </si>
  <si>
    <t>FLG01</t>
  </si>
  <si>
    <t>НФ-00013058</t>
  </si>
  <si>
    <t>Детский гигиенический бальзам для губ ЮННИ, малиновая помадка, 15 мл</t>
  </si>
  <si>
    <t>LG07</t>
  </si>
  <si>
    <t>НФ-00012889</t>
  </si>
  <si>
    <t>LG06</t>
  </si>
  <si>
    <t>НФ-00003750</t>
  </si>
  <si>
    <t xml:space="preserve">Детская пенка для умывания ЮННИ, пушистая нежность, 60 мл. </t>
  </si>
  <si>
    <t>CLF06</t>
  </si>
  <si>
    <t>НФ-00003752</t>
  </si>
  <si>
    <t xml:space="preserve">Детский крем для рук ЮННИ, сладкое волшебство, 30 мл.  </t>
  </si>
  <si>
    <t>HCN04</t>
  </si>
  <si>
    <t>НФ-00003754</t>
  </si>
  <si>
    <r>
      <t xml:space="preserve">Детский тоник для лица ЮННИ, золотая пыльца, 50 мл. </t>
    </r>
    <r>
      <rPr>
        <b/>
        <i/>
        <u/>
        <sz val="14"/>
        <color indexed="2"/>
        <rFont val="Times New Roman"/>
        <family val="1"/>
        <charset val="204"/>
      </rPr>
      <t/>
    </r>
  </si>
  <si>
    <t>TON08</t>
  </si>
  <si>
    <t>НФ-00003755</t>
  </si>
  <si>
    <t xml:space="preserve">Детский крем для лица ЮННИ, розовые мечты, 30 мл. </t>
  </si>
  <si>
    <t>CF14</t>
  </si>
  <si>
    <t>НФ-00003753</t>
  </si>
  <si>
    <t xml:space="preserve">Детский сияющий флюид для лица ЮННИ, фиалковые фантазии, 30 мл. </t>
  </si>
  <si>
    <t>FLD01</t>
  </si>
  <si>
    <t>НФ-00003756</t>
  </si>
  <si>
    <t>Детский жидкий хайлайтер для лица ЮННИ, сияние падающей звезды (тон золотистый), 30 мл.</t>
  </si>
  <si>
    <t>HL07</t>
  </si>
  <si>
    <t>НФ-00003751</t>
  </si>
  <si>
    <t xml:space="preserve">Детские тени для век ЮННИ, палетка, 4*2 г.  </t>
  </si>
  <si>
    <t>ESH01</t>
  </si>
  <si>
    <t xml:space="preserve">3304200000
</t>
  </si>
  <si>
    <t>НФ-00003584</t>
  </si>
  <si>
    <t>Набор детской косметики «Юнни» Вeauty-box</t>
  </si>
  <si>
    <t>SET09</t>
  </si>
  <si>
    <t>НФ-00010154</t>
  </si>
  <si>
    <t>ДЕТСКАЯ СЕРИЯ КЕНДИ ФАНТАСТИК</t>
  </si>
  <si>
    <r>
      <t xml:space="preserve">Кенди Фантастик Детский шампунь, 3+, 300 мл </t>
    </r>
    <r>
      <rPr>
        <b/>
        <sz val="12"/>
        <color indexed="2"/>
        <rFont val="Times New Roman"/>
        <family val="1"/>
        <charset val="204"/>
      </rPr>
      <t>НОВИНКА!</t>
    </r>
  </si>
  <si>
    <t>НФ-00013493</t>
  </si>
  <si>
    <r>
      <t xml:space="preserve">Кенди Фантастик Детский бальзам-кондиционер, 3+, 300 мл </t>
    </r>
    <r>
      <rPr>
        <b/>
        <sz val="12"/>
        <color indexed="2"/>
        <rFont val="Times New Roman"/>
        <family val="1"/>
        <charset val="204"/>
      </rPr>
      <t>НОВИНКА!</t>
    </r>
  </si>
  <si>
    <t>DBT01</t>
  </si>
  <si>
    <t>НФ-00015198</t>
  </si>
  <si>
    <r>
      <t xml:space="preserve">Кенди Фантастик Детский гель-пена для ванн 2 в 1, 3+, 300 мл </t>
    </r>
    <r>
      <rPr>
        <b/>
        <sz val="12"/>
        <color indexed="2"/>
        <rFont val="Times New Roman"/>
        <family val="1"/>
        <charset val="204"/>
      </rPr>
      <t>НОВИНКА!</t>
    </r>
  </si>
  <si>
    <t>SG19</t>
  </si>
  <si>
    <t>НФ-00013494</t>
  </si>
  <si>
    <t>МУЖСКАЯ СЕРИЯ</t>
  </si>
  <si>
    <t xml:space="preserve">Гель для бритья Конопля и Хмель, 150 мл </t>
  </si>
  <si>
    <t>MSC07</t>
  </si>
  <si>
    <t>БУ-00004650</t>
  </si>
  <si>
    <r>
      <t xml:space="preserve">Охлаждающий лосьон после бритья «Плющ», 300 мл </t>
    </r>
    <r>
      <rPr>
        <b/>
        <i/>
        <u/>
        <sz val="14"/>
        <color indexed="2"/>
        <rFont val="Times New Roman"/>
        <family val="1"/>
        <charset val="204"/>
      </rPr>
      <t/>
    </r>
  </si>
  <si>
    <t>MSC06</t>
  </si>
  <si>
    <t>БУ-00004601</t>
  </si>
  <si>
    <t xml:space="preserve">Гель для умывания Дуб, мужской, 300 мл </t>
  </si>
  <si>
    <t>MSC01</t>
  </si>
  <si>
    <t>БУ-00002034</t>
  </si>
  <si>
    <t xml:space="preserve">Гель-скраб для душа Кедр, мужской, 300 мл </t>
  </si>
  <si>
    <t>MSC02</t>
  </si>
  <si>
    <t>БУ-00002035</t>
  </si>
  <si>
    <t xml:space="preserve">Крем для лица Баобаб, мужской, 30 мл </t>
  </si>
  <si>
    <t>MSC03</t>
  </si>
  <si>
    <t>БУ-00002036</t>
  </si>
  <si>
    <t>Сыворотка для лица Чага и Сфагнум, мужская, 30 мл</t>
  </si>
  <si>
    <t>MSC04</t>
  </si>
  <si>
    <t>БУ-00002037</t>
  </si>
  <si>
    <t xml:space="preserve">Шампунь Верес, мужской, 300 мл </t>
  </si>
  <si>
    <t>MSC05</t>
  </si>
  <si>
    <t>БУ-00002038</t>
  </si>
  <si>
    <t>ФИТНЕС СЕРИЯ</t>
  </si>
  <si>
    <r>
      <t xml:space="preserve">Гель-скраб для душа Бергамот, FITNESS, 200мл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</si>
  <si>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FSSG01</t>
  </si>
  <si>
    <t>БУ-00001498</t>
  </si>
  <si>
    <t xml:space="preserve">Гель-скраб для душа Лемонграсс, FITNESS, 200мл </t>
  </si>
  <si>
    <t>FSSG02</t>
  </si>
  <si>
    <t>БУ-00001495</t>
  </si>
  <si>
    <t xml:space="preserve">Дезодорант Лемонграсс, FITNESS, 50мл </t>
  </si>
  <si>
    <t>FSDC01</t>
  </si>
  <si>
    <t>БУ-00001758</t>
  </si>
  <si>
    <t xml:space="preserve">Лосьон для тела Лемонграсс, FITNESS, 150мл  </t>
  </si>
  <si>
    <t>FSBL02</t>
  </si>
  <si>
    <t>БУ-00001497</t>
  </si>
  <si>
    <t>FSBL03</t>
  </si>
  <si>
    <t>БУ-00001494</t>
  </si>
  <si>
    <t xml:space="preserve">Шампунь-кондиционер для волос Лемонграсс, FITNESS, 200мл </t>
  </si>
  <si>
    <t>FSSC02</t>
  </si>
  <si>
    <t>БУ-00001496</t>
  </si>
  <si>
    <t>FSSC03</t>
  </si>
  <si>
    <t>БУ-00001493</t>
  </si>
  <si>
    <t>СОЛНЕЧНАЯ СЕРИЯ</t>
  </si>
  <si>
    <t>SP11</t>
  </si>
  <si>
    <t>НФ-00004215</t>
  </si>
  <si>
    <t>SP09</t>
  </si>
  <si>
    <t>НФ-00004213</t>
  </si>
  <si>
    <t>SP10</t>
  </si>
  <si>
    <t>НФ-00004214</t>
  </si>
  <si>
    <t>SP08</t>
  </si>
  <si>
    <t>НФ-00004212</t>
  </si>
  <si>
    <t>BR01</t>
  </si>
  <si>
    <t>БУ-00003748</t>
  </si>
  <si>
    <t>CF07</t>
  </si>
  <si>
    <t>80-00000276</t>
  </si>
  <si>
    <t>Молочко для тела Календула 20 SPF 0+, 150 мл</t>
  </si>
  <si>
    <t>SP01</t>
  </si>
  <si>
    <t>БУ-00002794</t>
  </si>
  <si>
    <r>
      <rPr>
        <b/>
        <sz val="12"/>
        <color theme="1"/>
        <rFont val="Times New Roman"/>
        <family val="1"/>
        <charset val="204"/>
      </rPr>
      <t>Масло для загара Подсолнух, 150 мл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indexed="2"/>
        <rFont val="Times New Roman"/>
        <family val="1"/>
        <charset val="204"/>
      </rPr>
      <t>НОВИНКА!</t>
    </r>
  </si>
  <si>
    <t>SP16</t>
  </si>
  <si>
    <t>НФ-00013348</t>
  </si>
  <si>
    <t>ЗАЩИТА ОТ КОМАРОВ</t>
  </si>
  <si>
    <t>SI01</t>
  </si>
  <si>
    <t>80-00000281</t>
  </si>
  <si>
    <t xml:space="preserve">Крем Чайное дерево, заживляющий, 50мл </t>
  </si>
  <si>
    <t>CB01</t>
  </si>
  <si>
    <t>80-00000288</t>
  </si>
  <si>
    <t>CB02</t>
  </si>
  <si>
    <t>НФ-00000006</t>
  </si>
  <si>
    <t xml:space="preserve">CУХОЕ МАСЛО </t>
  </si>
  <si>
    <t>NDO01</t>
  </si>
  <si>
    <t>00-00000447</t>
  </si>
  <si>
    <t>Сухое масло 5 для тела, 30мл</t>
  </si>
  <si>
    <t>NDO02</t>
  </si>
  <si>
    <t>00-00000448</t>
  </si>
  <si>
    <t xml:space="preserve">Сухое масло 7 для волос, 30мл </t>
  </si>
  <si>
    <t>NDO03</t>
  </si>
  <si>
    <t>00-00000449</t>
  </si>
  <si>
    <t>НАТУРАЛЬНЫЕ РАСТИТЕЛЬНЫЕ МАСЛА</t>
  </si>
  <si>
    <t>NO002</t>
  </si>
  <si>
    <t>00-00000437</t>
  </si>
  <si>
    <r>
      <t xml:space="preserve">Арганы масло, 50мл </t>
    </r>
    <r>
      <rPr>
        <b/>
        <i/>
        <u/>
        <sz val="14"/>
        <color indexed="2"/>
        <rFont val="Times New Roman"/>
        <family val="1"/>
        <charset val="204"/>
      </rPr>
      <t>-60%</t>
    </r>
    <r>
      <rPr>
        <b/>
        <i/>
        <sz val="14"/>
        <color indexed="2"/>
        <rFont val="Times New Roman"/>
        <family val="1"/>
        <charset val="204"/>
      </rPr>
      <t xml:space="preserve"> </t>
    </r>
  </si>
  <si>
    <t>NO007</t>
  </si>
  <si>
    <t>80-00000089</t>
  </si>
  <si>
    <r>
      <t xml:space="preserve">Натуральный баттер «Кокос», 150 мл. </t>
    </r>
    <r>
      <rPr>
        <b/>
        <i/>
        <u/>
        <sz val="14"/>
        <color indexed="2"/>
        <rFont val="Times New Roman"/>
        <family val="1"/>
        <charset val="204"/>
      </rPr>
      <t/>
    </r>
  </si>
  <si>
    <t>NO001</t>
  </si>
  <si>
    <t>00-00000436</t>
  </si>
  <si>
    <r>
      <t xml:space="preserve">Манго баттер, 150мл </t>
    </r>
    <r>
      <rPr>
        <b/>
        <i/>
        <u/>
        <sz val="14"/>
        <color indexed="2"/>
        <rFont val="Times New Roman"/>
        <family val="1"/>
        <charset val="204"/>
      </rPr>
      <t xml:space="preserve">-55% </t>
    </r>
  </si>
  <si>
    <t>NO004</t>
  </si>
  <si>
    <t>00-00000438</t>
  </si>
  <si>
    <t>Ши/Карите баттер, 150мл</t>
  </si>
  <si>
    <t>NO003</t>
  </si>
  <si>
    <t>00-00000427</t>
  </si>
  <si>
    <t>УХОД ЗА ПОЛОСТЬЮ РТА</t>
  </si>
  <si>
    <r>
      <t xml:space="preserve">Зубная паста Антимикробная, с лавандой и магнолией, 100 мл </t>
    </r>
    <r>
      <rPr>
        <b/>
        <sz val="12"/>
        <color indexed="2"/>
        <rFont val="Times New Roman"/>
        <family val="1"/>
        <charset val="204"/>
      </rPr>
      <t>НОВИНКА!</t>
    </r>
  </si>
  <si>
    <t>NTP07b</t>
  </si>
  <si>
    <t>НФ-00013266</t>
  </si>
  <si>
    <r>
      <t xml:space="preserve">Зубная паста Бережное отбеливание, 100 мл </t>
    </r>
    <r>
      <rPr>
        <b/>
        <sz val="12"/>
        <color indexed="2"/>
        <rFont val="Times New Roman"/>
        <family val="1"/>
        <charset val="204"/>
      </rPr>
      <t>НОВИНКА!</t>
    </r>
  </si>
  <si>
    <t>NTP01b</t>
  </si>
  <si>
    <t>НФ-00013265</t>
  </si>
  <si>
    <r>
      <t xml:space="preserve">Зубная паста Детокс, черная 100 мл </t>
    </r>
    <r>
      <rPr>
        <b/>
        <sz val="12"/>
        <color indexed="2"/>
        <rFont val="Times New Roman"/>
        <family val="1"/>
        <charset val="204"/>
      </rPr>
      <t>НОВИНКА!</t>
    </r>
  </si>
  <si>
    <t>NTP09b</t>
  </si>
  <si>
    <t>НФ-00013267</t>
  </si>
  <si>
    <r>
      <t xml:space="preserve">Зубная паста Для чувствительных зубов, 100 мл </t>
    </r>
    <r>
      <rPr>
        <b/>
        <sz val="12"/>
        <color indexed="2"/>
        <rFont val="Times New Roman"/>
        <family val="1"/>
        <charset val="204"/>
      </rPr>
      <t>НОВИНКА!</t>
    </r>
  </si>
  <si>
    <t>NTP03b</t>
  </si>
  <si>
    <t>НФ-00013268</t>
  </si>
  <si>
    <r>
      <t xml:space="preserve">Зубная паста Противокариесная, 100 мл </t>
    </r>
    <r>
      <rPr>
        <b/>
        <sz val="12"/>
        <color indexed="2"/>
        <rFont val="Times New Roman"/>
        <family val="1"/>
        <charset val="204"/>
      </rPr>
      <t>НОВИНКА!</t>
    </r>
  </si>
  <si>
    <t>NTP10b</t>
  </si>
  <si>
    <t>НФ-00013269</t>
  </si>
  <si>
    <r>
      <t xml:space="preserve">Зубная паста Свежесть дыхания, 100 мл </t>
    </r>
    <r>
      <rPr>
        <b/>
        <sz val="12"/>
        <color indexed="2"/>
        <rFont val="Times New Roman"/>
        <family val="1"/>
        <charset val="204"/>
      </rPr>
      <t>НОВИНКА!</t>
    </r>
  </si>
  <si>
    <t>NTP08b</t>
  </si>
  <si>
    <t>НФ-00013270</t>
  </si>
  <si>
    <r>
      <t xml:space="preserve">Зубная паста Солевая, 100 мл </t>
    </r>
    <r>
      <rPr>
        <b/>
        <sz val="12"/>
        <color indexed="2"/>
        <rFont val="Times New Roman"/>
        <family val="1"/>
        <charset val="204"/>
      </rPr>
      <t>НОВИНКА!</t>
    </r>
  </si>
  <si>
    <t>NTP04b</t>
  </si>
  <si>
    <t>НФ-00013271</t>
  </si>
  <si>
    <r>
      <t xml:space="preserve">Зубная паста Укрепление десен, 100 мл </t>
    </r>
    <r>
      <rPr>
        <b/>
        <sz val="12"/>
        <color indexed="2"/>
        <rFont val="Times New Roman"/>
        <family val="1"/>
        <charset val="204"/>
      </rPr>
      <t>НОВИНКА!</t>
    </r>
  </si>
  <si>
    <t>NTP02b</t>
  </si>
  <si>
    <t>НФ-00013272</t>
  </si>
  <si>
    <r>
      <t xml:space="preserve">Зубная паста био супермятная «Hard mint &amp; black charcoal &amp; papain» с углем и папаином, 75 мл    </t>
    </r>
    <r>
      <rPr>
        <b/>
        <i/>
        <u/>
        <sz val="14"/>
        <color indexed="2"/>
        <rFont val="Times New Roman"/>
        <family val="1"/>
        <charset val="204"/>
      </rPr>
      <t/>
    </r>
  </si>
  <si>
    <t>NTP17</t>
  </si>
  <si>
    <t>НФ-00007549</t>
  </si>
  <si>
    <t>Зубная паста био для чувствительных зубов «Сoco&amp;mint&amp;l-arginine» с кокосовым маслом и л-аргинином, 75 мл.</t>
  </si>
  <si>
    <t>NTP18</t>
  </si>
  <si>
    <t>НФ-00009945</t>
  </si>
  <si>
    <t xml:space="preserve">Зубная паста гелевая детская, Апельсинка 50мл </t>
  </si>
  <si>
    <t>NTP06</t>
  </si>
  <si>
    <t>БУ-00000818</t>
  </si>
  <si>
    <t>Зубная паста гелевая детская, Череда 50мл</t>
  </si>
  <si>
    <t>NTP05</t>
  </si>
  <si>
    <t>БУ-00000817</t>
  </si>
  <si>
    <t xml:space="preserve">Детская зубная паста со вкусом клубники 3+, 50 мл. </t>
  </si>
  <si>
    <t>NTP19</t>
  </si>
  <si>
    <t>НФ-00010384</t>
  </si>
  <si>
    <t>Детская зубная паста со вкусом черники и мяты 3+, 50 мл.</t>
  </si>
  <si>
    <t>NTP20</t>
  </si>
  <si>
    <t>НФ-00010385</t>
  </si>
  <si>
    <t xml:space="preserve">Детская зубная паста со вкусом бабл гам 3+, 50 мл. </t>
  </si>
  <si>
    <t>NTP21</t>
  </si>
  <si>
    <t>НФ-00010386</t>
  </si>
  <si>
    <r>
      <t xml:space="preserve">Ополаскиватель для полости рта детский "Черника",  250 мл.  </t>
    </r>
    <r>
      <rPr>
        <b/>
        <sz val="14"/>
        <color indexed="2"/>
        <rFont val="Times New Roman"/>
        <family val="1"/>
        <charset val="204"/>
      </rPr>
      <t>НОВИНКА!</t>
    </r>
  </si>
  <si>
    <t>NTP25</t>
  </si>
  <si>
    <t>НФ-00015087</t>
  </si>
  <si>
    <t>NTP11</t>
  </si>
  <si>
    <t>БУ-00002363</t>
  </si>
  <si>
    <t>NTP14</t>
  </si>
  <si>
    <t>БУ-00002467</t>
  </si>
  <si>
    <t>NTP15</t>
  </si>
  <si>
    <t>БУ-00002468</t>
  </si>
  <si>
    <t>ТОВАРЫ ДЛЯ ВЗРОСЛЫХ</t>
  </si>
  <si>
    <t xml:space="preserve">Натуральный лубрикант на водной основе, 100 мл  </t>
  </si>
  <si>
    <t>LBT01</t>
  </si>
  <si>
    <t>БУ-00005964</t>
  </si>
  <si>
    <r>
      <t xml:space="preserve">УХОД ЗА ДОМАШНИМИ ЖИВОТНЫМИ (LOVE PETS)  </t>
    </r>
    <r>
      <rPr>
        <b/>
        <sz val="12"/>
        <color indexed="2"/>
        <rFont val="Times New Roman"/>
        <family val="1"/>
        <charset val="204"/>
      </rPr>
      <t/>
    </r>
  </si>
  <si>
    <t>LOVE PETS</t>
  </si>
  <si>
    <t xml:space="preserve">Натуральный шампунь для грызунов, хорьков, декоративных кроликов, Love Pets,300 мл  </t>
  </si>
  <si>
    <t>LPETS17</t>
  </si>
  <si>
    <t>НФ-00001207</t>
  </si>
  <si>
    <r>
      <t xml:space="preserve">Шампунь для собак и кошек всех пород,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0,5л  </t>
    </r>
  </si>
  <si>
    <t>LPETS01</t>
  </si>
  <si>
    <t>БУ-00001443</t>
  </si>
  <si>
    <r>
      <t xml:space="preserve">Шампунь-кондиционер для собак длинношерстных пород,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0,5л </t>
    </r>
  </si>
  <si>
    <t>LPETS03</t>
  </si>
  <si>
    <t>БУ-00001445</t>
  </si>
  <si>
    <t>LPETS04</t>
  </si>
  <si>
    <t>БУ-00001446</t>
  </si>
  <si>
    <t>LPETS14</t>
  </si>
  <si>
    <t>БУ-00002268</t>
  </si>
  <si>
    <r>
      <t xml:space="preserve">Шампунь-пенка для собак миниатюрных пород,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150мл </t>
    </r>
    <r>
      <rPr>
        <b/>
        <sz val="11"/>
        <color indexed="2"/>
        <rFont val="Times New Roman"/>
        <family val="1"/>
        <charset val="204"/>
      </rPr>
      <t xml:space="preserve"> </t>
    </r>
  </si>
  <si>
    <t>LPETS05</t>
  </si>
  <si>
    <t>БУ-00001447</t>
  </si>
  <si>
    <t>LPETS06</t>
  </si>
  <si>
    <t>БУ-00001448</t>
  </si>
  <si>
    <r>
      <t xml:space="preserve">Пенка для мытья лап после прогулки,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150мл  </t>
    </r>
  </si>
  <si>
    <t>LPETS07</t>
  </si>
  <si>
    <t>БУ-00001449</t>
  </si>
  <si>
    <r>
      <t xml:space="preserve">Спрей-кондиционер для расчесывания,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300мл </t>
    </r>
    <r>
      <rPr>
        <b/>
        <sz val="11"/>
        <color indexed="2"/>
        <rFont val="Times New Roman"/>
        <family val="1"/>
        <charset val="204"/>
      </rPr>
      <t xml:space="preserve"> </t>
    </r>
  </si>
  <si>
    <t>LPETS08</t>
  </si>
  <si>
    <t>БУ-00001450</t>
  </si>
  <si>
    <r>
      <t>Защитная мазь для лап перед прогулкой,</t>
    </r>
    <r>
      <rPr>
        <sz val="11"/>
        <color theme="1"/>
        <rFont val="Times New Roman"/>
        <family val="1"/>
        <charset val="204"/>
      </rPr>
      <t xml:space="preserve"> Love pets</t>
    </r>
    <r>
      <rPr>
        <sz val="12"/>
        <color theme="1"/>
        <rFont val="Times New Roman"/>
        <family val="1"/>
        <charset val="204"/>
      </rPr>
      <t xml:space="preserve">, 100мл  </t>
    </r>
  </si>
  <si>
    <t>LPETS09</t>
  </si>
  <si>
    <t>БУ-00001451</t>
  </si>
  <si>
    <t>LPETS10</t>
  </si>
  <si>
    <t>БУ-00001452</t>
  </si>
  <si>
    <r>
      <t xml:space="preserve">Натуральный зубной гель для собак и кошек,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100мл  </t>
    </r>
  </si>
  <si>
    <t>LPETS16</t>
  </si>
  <si>
    <t>НФ-00000777</t>
  </si>
  <si>
    <r>
      <t>Натуральный раствор для здоровья зубов и десен питомца, Love pets, 300</t>
    </r>
    <r>
      <rPr>
        <sz val="12"/>
        <rFont val="Times New Roman"/>
        <family val="1"/>
        <charset val="204"/>
      </rPr>
      <t>мл</t>
    </r>
    <r>
      <rPr>
        <sz val="12"/>
        <color rgb="FFF6952A"/>
        <rFont val="Times New Roman"/>
        <family val="1"/>
        <charset val="204"/>
      </rPr>
      <t xml:space="preserve"> </t>
    </r>
  </si>
  <si>
    <t>LPETS15</t>
  </si>
  <si>
    <t>НФ-00000776</t>
  </si>
  <si>
    <r>
      <t xml:space="preserve">Спрей поглотитель запаха,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300 мл  </t>
    </r>
  </si>
  <si>
    <t>LPETS13</t>
  </si>
  <si>
    <t>БУ-00001455</t>
  </si>
  <si>
    <t>ЛЕРАНА</t>
  </si>
  <si>
    <r>
      <t xml:space="preserve">Гель для душа Апельсин, 300мл </t>
    </r>
    <r>
      <rPr>
        <b/>
        <i/>
        <u/>
        <sz val="14"/>
        <color indexed="2"/>
        <rFont val="Times New Roman"/>
        <family val="1"/>
        <charset val="204"/>
      </rPr>
      <t/>
    </r>
  </si>
  <si>
    <t>LER01</t>
  </si>
  <si>
    <t>БУ-00003706</t>
  </si>
  <si>
    <t>Гель для умывания Сладкая мята, 300мл</t>
  </si>
  <si>
    <t>LER02</t>
  </si>
  <si>
    <t>БУ-00003705</t>
  </si>
  <si>
    <r>
      <t xml:space="preserve">Жидкое мыло «Миндаль», 300 мл </t>
    </r>
    <r>
      <rPr>
        <b/>
        <sz val="12"/>
        <color indexed="2"/>
        <rFont val="Times New Roman"/>
        <family val="1"/>
        <charset val="204"/>
      </rPr>
      <t>НОВИНКА!</t>
    </r>
  </si>
  <si>
    <t>LER12</t>
  </si>
  <si>
    <t>НФ-00016813</t>
  </si>
  <si>
    <r>
      <t xml:space="preserve">Крем для рук «Черника и лимон», 300 мл </t>
    </r>
    <r>
      <rPr>
        <b/>
        <i/>
        <u/>
        <sz val="14"/>
        <color indexed="2"/>
        <rFont val="Times New Roman"/>
        <family val="1"/>
        <charset val="204"/>
      </rPr>
      <t/>
    </r>
  </si>
  <si>
    <t>LER03</t>
  </si>
  <si>
    <t>БУ-00003707</t>
  </si>
  <si>
    <t>Крем для рук «Миндаль и олива», 300 мл</t>
  </si>
  <si>
    <t>LER11</t>
  </si>
  <si>
    <t>НФ-00013154</t>
  </si>
  <si>
    <t xml:space="preserve">Гель для интимной гигиены «Алоэ», 300 мл  </t>
  </si>
  <si>
    <t>LER04</t>
  </si>
  <si>
    <t>БУ-00004826</t>
  </si>
  <si>
    <t xml:space="preserve">Мицеллярная вода «Лайм», 300 мл </t>
  </si>
  <si>
    <t>LER05</t>
  </si>
  <si>
    <t>БУ-00004827</t>
  </si>
  <si>
    <t xml:space="preserve">Тоник для всех типов кожи, 300 мл   </t>
  </si>
  <si>
    <t>LER06</t>
  </si>
  <si>
    <t>БУ-00004828</t>
  </si>
  <si>
    <t>Пена для ванны «Шалфей и бергамот», 300 мл</t>
  </si>
  <si>
    <t>LER07</t>
  </si>
  <si>
    <t>БУ-00004829</t>
  </si>
  <si>
    <t>LER08</t>
  </si>
  <si>
    <t>БУ-00004830</t>
  </si>
  <si>
    <t xml:space="preserve">Пена для ванны «Лавандин и иланг-иланг», 300 мл  </t>
  </si>
  <si>
    <t>LER09</t>
  </si>
  <si>
    <t>БУ-00004831</t>
  </si>
  <si>
    <t xml:space="preserve">Зубная паста Мята и Шалфей, 300 мл </t>
  </si>
  <si>
    <t>LER10</t>
  </si>
  <si>
    <t>НФ-00005312</t>
  </si>
  <si>
    <t>FRESHBUBBLE</t>
  </si>
  <si>
    <t>Порошок для посудомоечной машины, усиленная формула, 1000 гр</t>
  </si>
  <si>
    <t>FBDP02</t>
  </si>
  <si>
    <t>БУ-00000356</t>
  </si>
  <si>
    <t>Порошок для посудомоечной машины, усиленная формула, 3000 гр</t>
  </si>
  <si>
    <t>FBDP02L</t>
  </si>
  <si>
    <t>БУ-00001747</t>
  </si>
  <si>
    <t>FBDT01</t>
  </si>
  <si>
    <t>НФ-00014647</t>
  </si>
  <si>
    <t>Ополаскиватель для посудомоечной машины, 500 мл</t>
  </si>
  <si>
    <t>FBDC01</t>
  </si>
  <si>
    <t>НФ-00009981</t>
  </si>
  <si>
    <t>Гель для мытья посуды Мята и Лимон, 500 мл</t>
  </si>
  <si>
    <t>FBDW01</t>
  </si>
  <si>
    <t>БУ-00000068</t>
  </si>
  <si>
    <t>Гель для мытья посуды Мята и Лимон, 1л</t>
  </si>
  <si>
    <t>FBDW07</t>
  </si>
  <si>
    <t>БУ-00001019</t>
  </si>
  <si>
    <t>Гель для мытья посуды Мята и Лимон, 5 л</t>
  </si>
  <si>
    <t>FBDW05</t>
  </si>
  <si>
    <t>БУ-00001020</t>
  </si>
  <si>
    <t>Гель для мытья посуды Хвойный лес, 500 мл</t>
  </si>
  <si>
    <t>FBDW12</t>
  </si>
  <si>
    <t>БУ-00001674</t>
  </si>
  <si>
    <t>Гель для мытья посуды Хвойный лес, 1 л</t>
  </si>
  <si>
    <t>FBDW10</t>
  </si>
  <si>
    <t>БУ-00001675</t>
  </si>
  <si>
    <t>Гель для мытья посуды Хвойный лес, 5 л</t>
  </si>
  <si>
    <t>FBDW11</t>
  </si>
  <si>
    <t>БУ-00001676</t>
  </si>
  <si>
    <t>Гель для мытья посуды Лаванда, 500 мл.</t>
  </si>
  <si>
    <t>FBDW17</t>
  </si>
  <si>
    <t>НФ-00010458</t>
  </si>
  <si>
    <t>Гель для мытья посуды Лаванда, 1 л.</t>
  </si>
  <si>
    <t>FBDW16</t>
  </si>
  <si>
    <t>НФ-00009883</t>
  </si>
  <si>
    <t>FBDW06</t>
  </si>
  <si>
    <t>БУ-00001679</t>
  </si>
  <si>
    <t>Гель для мытья посуды Цитрусовая свежесть, 500 мл</t>
  </si>
  <si>
    <t>FBDW15</t>
  </si>
  <si>
    <t>БУ-00001680</t>
  </si>
  <si>
    <t>Гель для мытья посуды Цитрусовая свежесть, 1 л</t>
  </si>
  <si>
    <t>FBDW13</t>
  </si>
  <si>
    <t>БУ-00001681</t>
  </si>
  <si>
    <t>Гель для мытья посуды Цитрусовая свежесть, 5 л</t>
  </si>
  <si>
    <t>FBDW14</t>
  </si>
  <si>
    <t>БУ-00001682</t>
  </si>
  <si>
    <t>Гель для мытья посуды без аромата, 500 мл</t>
  </si>
  <si>
    <t>FBDW02</t>
  </si>
  <si>
    <t>БУ-00000069</t>
  </si>
  <si>
    <t>Гель для мытья посуды без аромата, 1л</t>
  </si>
  <si>
    <t>FBDW08</t>
  </si>
  <si>
    <t>БУ-00001021</t>
  </si>
  <si>
    <t>Гель для мытья посуды без аромата, 5 л</t>
  </si>
  <si>
    <t>FBDW04</t>
  </si>
  <si>
    <t>БУ-00001022</t>
  </si>
  <si>
    <t>Жидкое мыло Лаванда, 1 л.</t>
  </si>
  <si>
    <t>FBLS20</t>
  </si>
  <si>
    <t>НФ-00010280</t>
  </si>
  <si>
    <t>FBLS18</t>
  </si>
  <si>
    <t>БУ-00001516</t>
  </si>
  <si>
    <t>Жидкое мыло Мята перечная, 1л</t>
  </si>
  <si>
    <t>FBLS012</t>
  </si>
  <si>
    <t>БУ-00001040</t>
  </si>
  <si>
    <t>Жидкое мыло Мята перечная, 5л</t>
  </si>
  <si>
    <t>FBLS17</t>
  </si>
  <si>
    <t>БУ-00001515</t>
  </si>
  <si>
    <t>Жидкое мыло Лемонграсс, 1л</t>
  </si>
  <si>
    <t>FBLS12</t>
  </si>
  <si>
    <t>БУ-00001039</t>
  </si>
  <si>
    <t>Жидкое мыло Лемонграсс, 5л</t>
  </si>
  <si>
    <t>FBLS19</t>
  </si>
  <si>
    <t>БУ-00001529</t>
  </si>
  <si>
    <t>Жидкое мыло Сладкий Апельсин, 1л</t>
  </si>
  <si>
    <t>FBLS14</t>
  </si>
  <si>
    <t>БУ-00001042</t>
  </si>
  <si>
    <t>Жидкое мыло Сладкий Апельсин, 5л</t>
  </si>
  <si>
    <t>FBLS15</t>
  </si>
  <si>
    <t>БУ-00001513</t>
  </si>
  <si>
    <t>Жидкое мыло без аромата, 1л</t>
  </si>
  <si>
    <t>FBLS13</t>
  </si>
  <si>
    <t>БУ-00001041</t>
  </si>
  <si>
    <t>Жидкое мыло без аромата, 5л</t>
  </si>
  <si>
    <t>FBLS16</t>
  </si>
  <si>
    <t>БУ-00001514</t>
  </si>
  <si>
    <t>Порошок для стирки белья универсальный, 1кг</t>
  </si>
  <si>
    <t>FBLP01</t>
  </si>
  <si>
    <t>БУ-00000312</t>
  </si>
  <si>
    <t>Порошок для стирки белья универсальный, 3кг</t>
  </si>
  <si>
    <t>FBLP01L</t>
  </si>
  <si>
    <t>БУ-00001762</t>
  </si>
  <si>
    <t>Порошок для стирки белья отбеливающий, 1кг</t>
  </si>
  <si>
    <t>FBLP02</t>
  </si>
  <si>
    <t>БУ-00000313</t>
  </si>
  <si>
    <t>Порошок для стирки белья отбеливающий, 3кг</t>
  </si>
  <si>
    <t>FBLP02L</t>
  </si>
  <si>
    <t>БУ-00001761</t>
  </si>
  <si>
    <t>Порошок для стирки цветного белья, 1кг</t>
  </si>
  <si>
    <t>FBLP03</t>
  </si>
  <si>
    <t>БУ-00000314</t>
  </si>
  <si>
    <t>Порошок для стирки цветного белья, 3кг</t>
  </si>
  <si>
    <t>FBLP03L</t>
  </si>
  <si>
    <t>БУ-00001763</t>
  </si>
  <si>
    <t>Гель для стирки белья Универсальный, 1л</t>
  </si>
  <si>
    <t>FBLL09</t>
  </si>
  <si>
    <t>НФ-00008141</t>
  </si>
  <si>
    <t>Гель для стирки белья Универсальный, 1500мл</t>
  </si>
  <si>
    <t>FBLL01</t>
  </si>
  <si>
    <t>БУ-00000070</t>
  </si>
  <si>
    <t>Гель для стирки белья Универсальный, 5л</t>
  </si>
  <si>
    <t>FBLL04</t>
  </si>
  <si>
    <t>БУ-00000887</t>
  </si>
  <si>
    <t>FBLL07</t>
  </si>
  <si>
    <t>НФ-00008139</t>
  </si>
  <si>
    <t>Гель для стирки белья без аромата, 1500мл</t>
  </si>
  <si>
    <t>FBLL02</t>
  </si>
  <si>
    <t>БУ-00000315</t>
  </si>
  <si>
    <t>Гель для стирки белья без аромата, 5л</t>
  </si>
  <si>
    <t>FBLL05</t>
  </si>
  <si>
    <t>БУ-00000885</t>
  </si>
  <si>
    <t>FBLL08</t>
  </si>
  <si>
    <t>НФ-00008140</t>
  </si>
  <si>
    <t>FBLL03</t>
  </si>
  <si>
    <t>БУ-00000316</t>
  </si>
  <si>
    <t>Гель для стирки цветного белья, 5л</t>
  </si>
  <si>
    <t>FBLL06</t>
  </si>
  <si>
    <t>БУ-00000886</t>
  </si>
  <si>
    <t>Отбеливатель для белья, 400 гр</t>
  </si>
  <si>
    <t>FBB02</t>
  </si>
  <si>
    <t>НФ-00012836</t>
  </si>
  <si>
    <t>FBLCON07</t>
  </si>
  <si>
    <t>НФ-00008138</t>
  </si>
  <si>
    <t>FBLCON01</t>
  </si>
  <si>
    <t>БУ-00001034</t>
  </si>
  <si>
    <t>FBLCON06</t>
  </si>
  <si>
    <t>НФ-00008137</t>
  </si>
  <si>
    <t>FBLCON02</t>
  </si>
  <si>
    <t>БУ-00001035</t>
  </si>
  <si>
    <t>FBLCON03</t>
  </si>
  <si>
    <t>БУ-00001036</t>
  </si>
  <si>
    <t>FBLCON05</t>
  </si>
  <si>
    <t>НФ-00008136</t>
  </si>
  <si>
    <t>FBLCON04</t>
  </si>
  <si>
    <t>БУ-00001037</t>
  </si>
  <si>
    <t>Гель для мытья полов без аромата, 1л</t>
  </si>
  <si>
    <t>FBFl05</t>
  </si>
  <si>
    <t>БУ-00001023</t>
  </si>
  <si>
    <t>Гель для мытья полов без аромата, 5л</t>
  </si>
  <si>
    <t>FBFl04</t>
  </si>
  <si>
    <t>БУ-00001024</t>
  </si>
  <si>
    <r>
      <t xml:space="preserve">Гель для мытья полов Свежий Апельсин, 500мл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</si>
  <si>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FBFL02</t>
  </si>
  <si>
    <t>БУ-00000354</t>
  </si>
  <si>
    <t>Гель для мытья полов Свежий Апельсин, 1л</t>
  </si>
  <si>
    <t>FBFl06</t>
  </si>
  <si>
    <t>БУ-00001025</t>
  </si>
  <si>
    <t>Гель для мытья полов Свежий Апельсин, 5л</t>
  </si>
  <si>
    <t>FBFl03</t>
  </si>
  <si>
    <t>БУ-00001026</t>
  </si>
  <si>
    <t>Универсальный спрей для кухни, удаление жира и нагара, 500мл</t>
  </si>
  <si>
    <t>FBUD04</t>
  </si>
  <si>
    <t>БУ-00000359</t>
  </si>
  <si>
    <t>Спрей для чистки акриловых поверхностей, 500мл</t>
  </si>
  <si>
    <t>FBUD05</t>
  </si>
  <si>
    <t>БУ-00000357</t>
  </si>
  <si>
    <t>Универсальный спрей для ванной комнаты, 500мл</t>
  </si>
  <si>
    <t>FBUD03</t>
  </si>
  <si>
    <t>БУ-00000358</t>
  </si>
  <si>
    <t>Спрей для стекол и зеркал, 500мл</t>
  </si>
  <si>
    <t>FBGL01</t>
  </si>
  <si>
    <t>БУ-00001006</t>
  </si>
  <si>
    <t>Спрей для детских комнат, 500 мл</t>
  </si>
  <si>
    <t>FBUD11</t>
  </si>
  <si>
    <t>НФ-00009971</t>
  </si>
  <si>
    <t>FBUD09</t>
  </si>
  <si>
    <t>БУ-00000360</t>
  </si>
  <si>
    <t>Средство для чистки унитаза, 1л</t>
  </si>
  <si>
    <t>FBUD10</t>
  </si>
  <si>
    <t>НФ-00007075</t>
  </si>
  <si>
    <t>Мыло твердое Мята и Лимон, 100гр</t>
  </si>
  <si>
    <t>FBSS02</t>
  </si>
  <si>
    <t>БУ-00001688</t>
  </si>
  <si>
    <t>Мыло твердое без аромата, 100гр</t>
  </si>
  <si>
    <t>FBSS01</t>
  </si>
  <si>
    <t>БУ-00001610</t>
  </si>
  <si>
    <t>Чисто Паста, универсальная паста для чистки любых поверхностей, 150мл</t>
  </si>
  <si>
    <t>FBUD01</t>
  </si>
  <si>
    <t>БУ-00000071</t>
  </si>
  <si>
    <t>Экологичный освежитель воздуха МЯГКАЯ ВАНИЛЬ, 300 мл</t>
  </si>
  <si>
    <t>APU03</t>
  </si>
  <si>
    <t>БУ-00004423</t>
  </si>
  <si>
    <t>Экологичный освежитель воздуха на основе масел  АПЕЛЬСИН И БЕРГАМОТ, 300 мл</t>
  </si>
  <si>
    <t>APU02</t>
  </si>
  <si>
    <t>БУ-00004422</t>
  </si>
  <si>
    <t>Экологичный освежитель воздуха на основе масел МЯТА И ЛЕМОНГРАСС, 300 мл</t>
  </si>
  <si>
    <t>APU04</t>
  </si>
  <si>
    <t>БУ-00004424</t>
  </si>
  <si>
    <t>Экологичный освежитель воздуха на основе масел  ПИХТА И СОСНА, 300 мл</t>
  </si>
  <si>
    <t>APU01</t>
  </si>
  <si>
    <t>БУ-00004421</t>
  </si>
  <si>
    <t xml:space="preserve">Дозатор 28/410 белый Фрешбабл* </t>
  </si>
  <si>
    <t>Д28б</t>
  </si>
  <si>
    <t>НФ-00007069</t>
  </si>
  <si>
    <r>
      <rPr>
        <b/>
        <sz val="12"/>
        <color theme="1"/>
        <rFont val="Times New Roman"/>
        <family val="1"/>
        <charset val="204"/>
      </rPr>
      <t>Набор знакомство</t>
    </r>
    <r>
      <rPr>
        <sz val="12"/>
        <color theme="1"/>
        <rFont val="Times New Roman"/>
        <family val="1"/>
        <charset val="204"/>
      </rPr>
      <t>: Мицеллярная вода Ромашка, MINI 50мл; Пенка для умывания AQUA с гиалуроновой кислотой, MINI 60мл; Тоник для нормальной кожи, MINI 50мл; Крем для лица Алоэ Вера, витаминизирующий, 50 мл; Спрей-кондиционер для волос Шалфей, MINI 100мл; Гель для интимной гигиены, 5мл; Сыворотка для лица AQUA, 5мл; Сыворотка SOS, 5мл; Сыворотка черника, 5мл; Сыворотка брусника, 5мл; Натуральное мыло ручной работы Лемонграсс, 100гр; Косметичка 16*21*5 черная с логотипом, Бирка для косметичек.</t>
    </r>
  </si>
  <si>
    <t>SFML02</t>
  </si>
  <si>
    <t>НФ-00004420</t>
  </si>
  <si>
    <r>
      <rPr>
        <b/>
        <sz val="12"/>
        <color theme="1"/>
        <rFont val="Times New Roman"/>
        <family val="1"/>
        <charset val="204"/>
      </rPr>
      <t>Набор миниатюр для путешествий</t>
    </r>
    <r>
      <rPr>
        <sz val="12"/>
        <color theme="1"/>
        <rFont val="Times New Roman"/>
        <family val="1"/>
        <charset val="204"/>
      </rPr>
      <t>: Гель для душа Лаванда, 100мл; Мицеллярная вода Ромашка, MINI 50мл; Шампунь Мать-и-Мачеха и хмель, 100мл; Гель для умывания Тонизирующий с лемонграссом, MINI 50мл; Гель для интимной гигиены 50 мл; Тоник для нормальной кожи 50 мл; Сыворотки для лица Aqua, 5 мл; Сыворотки для лица «Черника», 5 мл; Косметичка 16*21*5 черная с логотипом, Бирка для косметичек.</t>
    </r>
  </si>
  <si>
    <t>STR03</t>
  </si>
  <si>
    <t>НФ-00004421</t>
  </si>
  <si>
    <r>
      <rPr>
        <b/>
        <sz val="12"/>
        <rFont val="Times New Roman"/>
        <family val="1"/>
        <charset val="204"/>
      </rPr>
      <t>Мужской набор "Базовый"</t>
    </r>
    <r>
      <rPr>
        <sz val="12"/>
        <rFont val="Times New Roman"/>
        <family val="1"/>
        <charset val="204"/>
      </rPr>
      <t xml:space="preserve"> : Гель для бритья Конопля и хмель; Охлаждающий лосьон после бритья Плющ; Шампунь Верес; Косметичка 16*21*5 черная с логотипом, Бирка для косметичек.</t>
    </r>
  </si>
  <si>
    <t>SGFT10</t>
  </si>
  <si>
    <t>НФ-00000086</t>
  </si>
  <si>
    <r>
      <rPr>
        <b/>
        <sz val="12"/>
        <color theme="1"/>
        <rFont val="Times New Roman"/>
        <family val="1"/>
        <charset val="204"/>
      </rPr>
      <t>Мужской набор "Уход для лица"</t>
    </r>
    <r>
      <rPr>
        <sz val="12"/>
        <color theme="1"/>
        <rFont val="Times New Roman"/>
        <family val="1"/>
        <charset val="204"/>
      </rPr>
      <t>: Гель для умывания Дуб; Сыворотка для лица Чага и сфагнум; Крем для лица Баобаб; Косметичка 16*21*5 черная с логотипом, Бирка для косметичек.</t>
    </r>
  </si>
  <si>
    <t>SGFT11</t>
  </si>
  <si>
    <t>НФ-00000087</t>
  </si>
  <si>
    <r>
      <rPr>
        <b/>
        <sz val="12"/>
        <color theme="1"/>
        <rFont val="Times New Roman"/>
        <family val="1"/>
        <charset val="204"/>
      </rPr>
      <t>Набор Fitness  "Лемонграсс"</t>
    </r>
    <r>
      <rPr>
        <sz val="12"/>
        <color theme="1"/>
        <rFont val="Times New Roman"/>
        <family val="1"/>
        <charset val="204"/>
      </rPr>
      <t>: Гель-скраб для душа; Шампунь-кондиционер; Лосьон для тела; Дезодорант; Косметичка 16*21*5 черная с логотипом, Бирка для косметичек.</t>
    </r>
  </si>
  <si>
    <t xml:space="preserve">SLM02 </t>
  </si>
  <si>
    <t>НФ-00000094</t>
  </si>
  <si>
    <r>
      <t>Набор "Комплекс 5 ступеней ухода"</t>
    </r>
    <r>
      <rPr>
        <sz val="12"/>
        <color theme="1"/>
        <rFont val="Times New Roman"/>
        <family val="1"/>
        <charset val="204"/>
      </rPr>
      <t>: Гель для умывания «AQUA», 200 мл; Тоник для лица «Anti-оx», 150 мл; Сыворотка для лица "Тонус твоего лица", 30 мл.; Крем для лица Алоэ Вера, 50 мл.; Крем для век Алоэ Вера, 15 мл.</t>
    </r>
  </si>
  <si>
    <t>SKIN06</t>
  </si>
  <si>
    <t>НФ-00010656</t>
  </si>
  <si>
    <t>Шампунь Мать-и-мачеха и Хмель, MINI 50мл</t>
  </si>
  <si>
    <t>HSH04mn</t>
  </si>
  <si>
    <t>БУ-00001399</t>
  </si>
  <si>
    <t>Шампунь Мята и Репейник, MINI  50мл</t>
  </si>
  <si>
    <t>HSH05mn</t>
  </si>
  <si>
    <t>БУ-00001401</t>
  </si>
  <si>
    <t>Шампунь Шалфей и Берёза, MINI 50мл</t>
  </si>
  <si>
    <t>HSH06mn</t>
  </si>
  <si>
    <t>БУ-00001403</t>
  </si>
  <si>
    <t>Шампунь Череда без слёз, MINI 50мл</t>
  </si>
  <si>
    <t>HSH07mn</t>
  </si>
  <si>
    <t>БУ-00001405</t>
  </si>
  <si>
    <t>Тоник для  нормальной кожи, MINI 50мл</t>
  </si>
  <si>
    <t>TON04</t>
  </si>
  <si>
    <t>БУ-00001407</t>
  </si>
  <si>
    <t>Тоник для жирной кожи, MINI 50мл</t>
  </si>
  <si>
    <t>TON05</t>
  </si>
  <si>
    <t>БУ-00001408</t>
  </si>
  <si>
    <t>Тоник для сухой кожи, MINI 50мл</t>
  </si>
  <si>
    <t>TON06</t>
  </si>
  <si>
    <t>БУ-00001409</t>
  </si>
  <si>
    <t>Молочко для тела Череда, MINI 50мл</t>
  </si>
  <si>
    <t>BL02m</t>
  </si>
  <si>
    <t>БУ-00001415</t>
  </si>
  <si>
    <t>Гель для душа Иланг-Иланг, MINI 50мл</t>
  </si>
  <si>
    <t>SG04mn</t>
  </si>
  <si>
    <t>БУ-00001294</t>
  </si>
  <si>
    <t>Гель для душа Лаванда, MINI 50мл</t>
  </si>
  <si>
    <t>SG01mn</t>
  </si>
  <si>
    <t>БУ-00001295</t>
  </si>
  <si>
    <t>Гель для душа Цитрусовая свежесть, MINI 50мл</t>
  </si>
  <si>
    <t>SG03mn</t>
  </si>
  <si>
    <t>БУ-00001296</t>
  </si>
  <si>
    <t>Гель для душа 2 в 1 Дикая Мята, мужской, MINI 50мл</t>
  </si>
  <si>
    <t>SG05mn</t>
  </si>
  <si>
    <t>БУ-00001420</t>
  </si>
  <si>
    <t>Гель для душа 2 в 1 Череда, MINI 50мл</t>
  </si>
  <si>
    <t>SG06mn</t>
  </si>
  <si>
    <t>БУ-00001422</t>
  </si>
  <si>
    <t xml:space="preserve">Гель для душа ReFresh, MINI 50 мл </t>
  </si>
  <si>
    <t>SG12mn</t>
  </si>
  <si>
    <t>НФ-00010261</t>
  </si>
  <si>
    <t>Гель для интимной гигиены, MINI 50мл</t>
  </si>
  <si>
    <t>NINT01m</t>
  </si>
  <si>
    <t>БУ-00001424</t>
  </si>
  <si>
    <t>Мицеллярная вода Гранат, MINI 50мл</t>
  </si>
  <si>
    <t>FCC09mn</t>
  </si>
  <si>
    <t>БУ-00001642</t>
  </si>
  <si>
    <t>Мицеллярная вода Ромашка, MINI 50мл</t>
  </si>
  <si>
    <t>FCC03mn</t>
  </si>
  <si>
    <t>БУ-00001340</t>
  </si>
  <si>
    <t>Гель для умывания Тонизирующий с лемонграссом, MINI 50мл</t>
  </si>
  <si>
    <t>FCC06mn</t>
  </si>
  <si>
    <t>БУ-00001425</t>
  </si>
  <si>
    <t>Гель для умывания Матирующий с голубой глиной, MINI 50мл</t>
  </si>
  <si>
    <t>FCC07mn</t>
  </si>
  <si>
    <t>БУ-00001427</t>
  </si>
  <si>
    <t>Гель для умывания Антибактериальный с ферментами ржи, MINI 50мл</t>
  </si>
  <si>
    <t>FCC08mn</t>
  </si>
  <si>
    <t>БУ-00001287</t>
  </si>
  <si>
    <t>Гель для умывания «ReFresh», MINI 50 мл</t>
  </si>
  <si>
    <t>FCC13mn</t>
  </si>
  <si>
    <t>НФ-00010028</t>
  </si>
  <si>
    <t xml:space="preserve">Гель для умывания «Anti-ox», 50 мл </t>
  </si>
  <si>
    <t>FCC15mn</t>
  </si>
  <si>
    <t>НФ-00010026</t>
  </si>
  <si>
    <t xml:space="preserve">Гель для умывания «AQUA», 50 мл </t>
  </si>
  <si>
    <t>FCC14mn</t>
  </si>
  <si>
    <t>НФ-00010027</t>
  </si>
  <si>
    <t>HSH04m</t>
  </si>
  <si>
    <t>БУ-00001400</t>
  </si>
  <si>
    <t>Шампунь Мята и Репейник, MINI 100мл</t>
  </si>
  <si>
    <t>HSH05m</t>
  </si>
  <si>
    <t>БУ-00001402</t>
  </si>
  <si>
    <t>Шампунь Шалфей и Берёза, MINI 100мл</t>
  </si>
  <si>
    <t>HSH06m</t>
  </si>
  <si>
    <t>БУ-00001404</t>
  </si>
  <si>
    <t>Спрей-кондиционер для волос Дикая Роза, MINI 100мл</t>
  </si>
  <si>
    <t>HC04m</t>
  </si>
  <si>
    <t>БУ-00001361</t>
  </si>
  <si>
    <t>Спрей-кондиционер для волос Шалфей,  MINI 100мл</t>
  </si>
  <si>
    <t>HC05m</t>
  </si>
  <si>
    <t>БУ-00001406</t>
  </si>
  <si>
    <t>Спрей-кондиционер для волос Полярная Берёза, MINI 100мл</t>
  </si>
  <si>
    <t>HC06m</t>
  </si>
  <si>
    <t>БУ-00001360</t>
  </si>
  <si>
    <t>Гель для душа Иланг-Иланг, MINI 100мл</t>
  </si>
  <si>
    <t>SG04m</t>
  </si>
  <si>
    <t>БУ-00001293</t>
  </si>
  <si>
    <t>Гель для душа Лаванда, MINI 100мл</t>
  </si>
  <si>
    <t>SG01m</t>
  </si>
  <si>
    <t>БУ-00001416</t>
  </si>
  <si>
    <t>SG05m</t>
  </si>
  <si>
    <t>БУ-00001421</t>
  </si>
  <si>
    <t>SG06m</t>
  </si>
  <si>
    <t>БУ-00001423</t>
  </si>
  <si>
    <t xml:space="preserve">Пенка для умывания AQUA с гиалуроновой кислотой, MINI 60мл </t>
  </si>
  <si>
    <t>CLF03m</t>
  </si>
  <si>
    <t>БУ-00003581</t>
  </si>
  <si>
    <t xml:space="preserve">Пенка для умывания DETOX с сажей дуба, MINI 60мл  </t>
  </si>
  <si>
    <t>CLF02m</t>
  </si>
  <si>
    <t>БУ-00003582</t>
  </si>
  <si>
    <t xml:space="preserve">Пенка для умывания SOS с каламином, MINI 60мл </t>
  </si>
  <si>
    <t>CLF01m</t>
  </si>
  <si>
    <t>БУ-00003583</t>
  </si>
  <si>
    <t xml:space="preserve">Детская пенка для интимной гигиены «Череда», MINI 60мл </t>
  </si>
  <si>
    <t>NINT02m</t>
  </si>
  <si>
    <t>БУ-00003593</t>
  </si>
  <si>
    <t xml:space="preserve">Гель для мытья полов Свежий Апельсин, 100мл MINI </t>
  </si>
  <si>
    <t>FBFL02m</t>
  </si>
  <si>
    <t>БУ-00003716</t>
  </si>
  <si>
    <t xml:space="preserve">Гель для мытья полов без аромата, 100мл MINI </t>
  </si>
  <si>
    <t>FBFL03m</t>
  </si>
  <si>
    <t>НФ-00003161</t>
  </si>
  <si>
    <t xml:space="preserve">Гель для мытья посуды Хвойный лес, 100 мл MINI </t>
  </si>
  <si>
    <t>FBDW12m</t>
  </si>
  <si>
    <t>БУ-00003712</t>
  </si>
  <si>
    <t xml:space="preserve">Гель для мытья посуды без аромата, 100 мл MINI </t>
  </si>
  <si>
    <t>FBDW02m</t>
  </si>
  <si>
    <t>БУ-00003714</t>
  </si>
  <si>
    <t xml:space="preserve">Гель для мытья посуды Цитрусовая свежесть, 100 мл MINI </t>
  </si>
  <si>
    <t>FBDW15m</t>
  </si>
  <si>
    <t>БУ-00003715</t>
  </si>
  <si>
    <t>FBDW09m</t>
  </si>
  <si>
    <t>БУ-00003713</t>
  </si>
  <si>
    <t xml:space="preserve">Гель для мытья посуды Мята и Лимон, 100 мл MINI </t>
  </si>
  <si>
    <t>FBDW01m</t>
  </si>
  <si>
    <t>БУ-00001466</t>
  </si>
  <si>
    <t xml:space="preserve">Кондиционер для белья без аромата, 100 мл MINI </t>
  </si>
  <si>
    <t>FBLCON04m</t>
  </si>
  <si>
    <t>БУ-00003719</t>
  </si>
  <si>
    <t xml:space="preserve">Кондиционер для белья мята и лимон, 100 мл MINI </t>
  </si>
  <si>
    <t>FBLCON01m</t>
  </si>
  <si>
    <t>БУ-00002411</t>
  </si>
  <si>
    <t xml:space="preserve">Кондиционер для белья Прованские травы, 100 мл MINI </t>
  </si>
  <si>
    <t>FBLCON03m</t>
  </si>
  <si>
    <t>БУ-00003720</t>
  </si>
  <si>
    <t xml:space="preserve">Кондиционер для белья Апельсин и Грейпфрут, 100 мл MINI </t>
  </si>
  <si>
    <t>FBLCON02m</t>
  </si>
  <si>
    <t>БУ-00002410</t>
  </si>
  <si>
    <t xml:space="preserve">Жидкое мыло Мята перечная, 100 мл MINI </t>
  </si>
  <si>
    <t>FBLS03m</t>
  </si>
  <si>
    <t>БУ-00002408</t>
  </si>
  <si>
    <t xml:space="preserve">Жидкое мыло Апельсин, 100 мл MINI </t>
  </si>
  <si>
    <t>FBLS05m</t>
  </si>
  <si>
    <t>БУ-00002776</t>
  </si>
  <si>
    <t>FBLS01m</t>
  </si>
  <si>
    <t>БУ-00003717</t>
  </si>
  <si>
    <t xml:space="preserve">Жидкое мыло без аромата, 100 мл  MINI </t>
  </si>
  <si>
    <t>FBLS04m</t>
  </si>
  <si>
    <t>БУ-00002409</t>
  </si>
  <si>
    <t xml:space="preserve">Гель для стирки белья Универсальный, 100 мл  MINI </t>
  </si>
  <si>
    <t>FBLL01m</t>
  </si>
  <si>
    <t>БУ-00002407</t>
  </si>
  <si>
    <t>Гель для стирки белья без аромата, 100 мл MINI</t>
  </si>
  <si>
    <t>FBLL05m</t>
  </si>
  <si>
    <t>БУ-00002777</t>
  </si>
  <si>
    <t>Гель для стирки цветного белья, 100мл MINI</t>
  </si>
  <si>
    <t>FBLL03m</t>
  </si>
  <si>
    <t>БУ-00001467</t>
  </si>
  <si>
    <t xml:space="preserve">Набор миниатюр для стирки белья (Гель для стирки белья без аромата, Гель для стирки цветного белья, Гель для стирки белья Универсальный, Кондиционер для белья без аромата, Кондиционер для белья Апельсин и Грейпфрут, Кондиционер для белья Прованские травы, Кондиционер для белья Мята и Лимон, Мешок для стирки белья 15x19) </t>
  </si>
  <si>
    <t>FBMINI01</t>
  </si>
  <si>
    <t>БУ-00004429</t>
  </si>
  <si>
    <t xml:space="preserve">Набор миниатюр "0% арома" (Гель для мытья посуды без аромата, Гель для стирки белья без аромата, Кондиционер для белья без аромата,  Жидкое мыло без аромата, Мешок для стирки белья 20x30) </t>
  </si>
  <si>
    <t>FBMINI02</t>
  </si>
  <si>
    <t>БУ-00004430</t>
  </si>
  <si>
    <t xml:space="preserve">Набор миниатюр "Travel" (Freshbubble) (Жидкое мыло Лемонграсс, Гель для стирки белья Универсальный, Кондиционер для белья Апельсин и Грейпфрут, Гель для мытья посуды без аромата, Мешок для стирки белья 20x30) </t>
  </si>
  <si>
    <t>FBMINI03</t>
  </si>
  <si>
    <t>БУ-00004431</t>
  </si>
  <si>
    <t xml:space="preserve">Набор миниатюр для уборки дома (Гель для стирки белья без аромата, Гель для мытья посуды Мята и Лимон, Гель для мытья полов Свежий Апельсин, Кондиционер для белья без аромата,  Жидкое мыло без аромата, Мешок для стирки белья 20x30) </t>
  </si>
  <si>
    <t>FBMINI04</t>
  </si>
  <si>
    <t>БУ-00004432</t>
  </si>
  <si>
    <t>АКСЕССУАРЫ</t>
  </si>
  <si>
    <t>BRSH02</t>
  </si>
  <si>
    <t>НФ-00004950</t>
  </si>
  <si>
    <t xml:space="preserve">Сумка-шоппер "Brown" </t>
  </si>
  <si>
    <t>ECOB03b</t>
  </si>
  <si>
    <t>БУ-00004265</t>
  </si>
  <si>
    <r>
      <t xml:space="preserve">Пакеты крафтовые с крученными ручками 320*240*110 мм (Леврана маленькие) </t>
    </r>
    <r>
      <rPr>
        <b/>
        <sz val="12"/>
        <color indexed="2"/>
        <rFont val="Times New Roman"/>
        <family val="1"/>
        <charset val="204"/>
      </rPr>
      <t>НОВИНКА!</t>
    </r>
  </si>
  <si>
    <t>PCT03</t>
  </si>
  <si>
    <t>БУ-00003549</t>
  </si>
  <si>
    <r>
      <t xml:space="preserve">Пакеты крафтовые с крученными ручками 320*200*370 мм (Леврана большие) </t>
    </r>
    <r>
      <rPr>
        <b/>
        <sz val="12"/>
        <color indexed="2"/>
        <rFont val="Times New Roman"/>
        <family val="1"/>
        <charset val="204"/>
      </rPr>
      <t>НОВИНКА!</t>
    </r>
  </si>
  <si>
    <t>PCT02</t>
  </si>
  <si>
    <t>БУ-00001307</t>
  </si>
  <si>
    <t>ШВЕЙНОЕ ПРОИЗВОДСТВО</t>
  </si>
  <si>
    <t>Маска защитная тканевая многоразовая "Simple", черная (c резинками)</t>
  </si>
  <si>
    <t>MSK01</t>
  </si>
  <si>
    <t>БУ-00005845</t>
  </si>
  <si>
    <t>Маска защитная тканевая многоразовая "Simple", красная (c резинками)</t>
  </si>
  <si>
    <t>MSK03</t>
  </si>
  <si>
    <t>БУ-00005858</t>
  </si>
  <si>
    <t>Маска защитная тканевая многоразовая "Simple", белая (c резинками)</t>
  </si>
  <si>
    <t>MSK05</t>
  </si>
  <si>
    <t>БУ-00005956</t>
  </si>
  <si>
    <t>Маска защитная тканевая многоразовая "Simple", голубая (с резинками)</t>
  </si>
  <si>
    <t>MSK07</t>
  </si>
  <si>
    <t>БУ-00005991</t>
  </si>
  <si>
    <t>BIOTEKA</t>
  </si>
  <si>
    <t>Органическое оливковое масло Extra Virgin, 250 мл ст/б</t>
  </si>
  <si>
    <t>BIO001</t>
  </si>
  <si>
    <t>БУ-00002868</t>
  </si>
  <si>
    <t>Оливковое масло Extra Virgin, 500 мл ст/б</t>
  </si>
  <si>
    <t>BIO089</t>
  </si>
  <si>
    <t>НФ-00007744</t>
  </si>
  <si>
    <t xml:space="preserve">Органическое оливковое масло-спрей Extra Virgin, 200 мл пл/б </t>
  </si>
  <si>
    <t>BIO032</t>
  </si>
  <si>
    <t>БУ-00003815</t>
  </si>
  <si>
    <r>
      <t xml:space="preserve">Органическое кокосовое масло нерафинированное Extra Virgin, 150 мл пл/б </t>
    </r>
    <r>
      <rPr>
        <b/>
        <sz val="12"/>
        <color indexed="2"/>
        <rFont val="Times New Roman"/>
        <family val="1"/>
        <charset val="204"/>
      </rPr>
      <t>АКЦИЯ!</t>
    </r>
  </si>
  <si>
    <t>BIO004</t>
  </si>
  <si>
    <t>БУ-00002991</t>
  </si>
  <si>
    <t>Органическое кокосовое масло нерафинированное Extra Virgin, 250 мл пл/б</t>
  </si>
  <si>
    <t>BIO005</t>
  </si>
  <si>
    <t>БУ-00002996</t>
  </si>
  <si>
    <t xml:space="preserve">Органическое кокосовое масло нерафинированное Extra Virgin, 500 мл пл/б </t>
  </si>
  <si>
    <t>BIO006</t>
  </si>
  <si>
    <t>БУ-00002997</t>
  </si>
  <si>
    <t xml:space="preserve">Рафинированное Кокосовое масло, без запаха, 750 мл </t>
  </si>
  <si>
    <t>BIO041</t>
  </si>
  <si>
    <t>БУ-00004297</t>
  </si>
  <si>
    <t>Соус на основе растительных масел BIOTEKA «Травы Прованса» , 200 мл</t>
  </si>
  <si>
    <t>BIO033</t>
  </si>
  <si>
    <t>БУ-00003807</t>
  </si>
  <si>
    <t>Соус на основе растительных масел BIOTEKA «Кухня Тосканы» , 200 мл</t>
  </si>
  <si>
    <t>BIO034</t>
  </si>
  <si>
    <t>БУ-00003808</t>
  </si>
  <si>
    <t>BIO035</t>
  </si>
  <si>
    <t>БУ-00003809</t>
  </si>
  <si>
    <t>Соус на основе растительных масел BIOTEKA «Теплый Марракеш» , 200 мл</t>
  </si>
  <si>
    <t>BIO036</t>
  </si>
  <si>
    <t>БУ-00003810</t>
  </si>
  <si>
    <t>Соус на основе растительных масел BIOTEKA «Аппетитная Бразилия» , 200 мл</t>
  </si>
  <si>
    <t>BIO037</t>
  </si>
  <si>
    <t>БУ-00003811</t>
  </si>
  <si>
    <t>Соус на основе растительных масел BIOTEKA «Жаркий чили», 200 мл</t>
  </si>
  <si>
    <t>BIO038</t>
  </si>
  <si>
    <t>БУ-00003812</t>
  </si>
  <si>
    <t>Соус на основе растительных масел BIOTEKA «Солнце Испании» , 200 мл</t>
  </si>
  <si>
    <t>BIO039</t>
  </si>
  <si>
    <t>БУ-00003813</t>
  </si>
  <si>
    <t>-</t>
  </si>
  <si>
    <t>Гипоаллергенно</t>
  </si>
  <si>
    <t>ЦЕНЫ: Опт от 15 000 руб</t>
  </si>
  <si>
    <t>ЦЕНЫ: Опт от 30 000 руб</t>
  </si>
  <si>
    <t>ЦЕНЫ: Опт от 60 000 руб</t>
  </si>
  <si>
    <t>от 15</t>
  </si>
  <si>
    <t>от 30</t>
  </si>
  <si>
    <t>от 60</t>
  </si>
  <si>
    <t>Весенние наборы</t>
  </si>
  <si>
    <t>Набор ADVENT BEAUTY-BOX  НОВИНКА!</t>
  </si>
  <si>
    <t>Шампунь растительный для поврежденных волос CBD, 400 мл НОВИНКА!</t>
  </si>
  <si>
    <t>Бальзам-кондиционер растительный для поврежденных волос CBD, 250 мл НОВИНКА!</t>
  </si>
  <si>
    <t>Сыворотка для стимуляции роста волос CBD, 100 мл НОВИНКА!</t>
  </si>
  <si>
    <t>Успокаивающая двухфазная сыворотка для лица CBD, 30 мл НОВИНКА!</t>
  </si>
  <si>
    <t>Регенерирующая сыворотка для лица CBD, 30 мл  НОВИНКА!</t>
  </si>
  <si>
    <t>Восстанавливающий крем для лица CBD, 50 мл НОВИНКА!</t>
  </si>
  <si>
    <t>Маска для лица очищающая CBD, 50 мл НОВИНКА!</t>
  </si>
  <si>
    <t>Гель для умывания СВD, 200 мл НОВИНКА!</t>
  </si>
  <si>
    <t>Зубная паста CBD, 75 мл НОВИНКА!</t>
  </si>
  <si>
    <r>
      <t xml:space="preserve">PRO BIO HAIR MOISTURIZING SHAMPOO увлажняющий шампунь с гиалуроновой кислотой, 350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</si>
  <si>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PRO BIO HAIR SEBUM CONTROL SHAMPOO, себорегулирующий шампунь, 350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</si>
  <si>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PRO BIO HAIR ANTI-DANDRUFF SHAMPOO, шампунь для борьбы с перхотью, 350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</si>
  <si>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PRO BIO HAIR REPAIR SHAMPOO, восстанавливающий шампунь с кератином, 350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</si>
  <si>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PRO BIO HAIR PUR PLE BLOND SHAMPOO, оттеночный шампунь для осветленных волос, 350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</si>
  <si>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PRO BIO HAIR PURPLE BLOND COLOR PROTECT BALM, оттеночный бальзам-кондиционер для осветленных волос, 350 мл. </t>
    </r>
    <r>
      <rPr>
        <b/>
        <sz val="12"/>
        <color indexed="2"/>
        <rFont val="Times New Roman"/>
        <family val="1"/>
        <charset val="204"/>
      </rPr>
      <t xml:space="preserve">НОВИНКА! </t>
    </r>
  </si>
  <si>
    <r>
      <t xml:space="preserve">PRO BIO HAIR TOTAL SMOOTH BALM, бальзам-кондиционер, 350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</si>
  <si>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PRO BIO SCALP PEELING, пилинг для кожи головы, 100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</si>
  <si>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PRO BIO ANTI-DANDRUFF SCALP SERUM, сыворотка для борьбы с перхотью, 100 мл </t>
    </r>
    <r>
      <rPr>
        <b/>
        <sz val="12"/>
        <color indexed="2"/>
        <rFont val="Times New Roman"/>
        <family val="1"/>
        <charset val="204"/>
      </rPr>
      <t>НОВИНКА!</t>
    </r>
  </si>
  <si>
    <t>PRO BIO HAIR GROW MASK, маска для стимуляции роста волос, 250 мл НОВИНКА!</t>
  </si>
  <si>
    <r>
      <t xml:space="preserve">Миниатюра PRO BIO HAIR MOISTURIZING SHAMPOO увлажняющий шампунь с гиалуроновой кислотой,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</si>
  <si>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Миниатюра PRO BIO HAIR SEBUM CONTROL SHAMPOO, себорегулирующий шампунь,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</si>
  <si>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Миниатюра PRO BIO HAIR ANTI-DANDRUFF SHAMPOO, шампунь для борьбы с перхотью,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</si>
  <si>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Миниатюра PRO BIO HAIR REPAIR SHAMPOO, восстанавливающий шампунь с кератином,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</si>
  <si>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Миниатюра PRO BIO HAIR PURPLE BLOND SHAMPOO, оттеночный шампунь для осветленных волос,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</si>
  <si>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Миниатюра PRO BIO HAIR PURPLE BLOND COLOR PROTECT, оттеночный бальзам-кондиционер для осветленных волос,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</si>
  <si>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Миниатюра PRO BIO HAIR TOTAL SMOOTH BALM, бальзам-кондиционер,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</si>
  <si>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rPr>
        <sz val="12"/>
        <color indexed="64"/>
        <rFont val="Times New Roman"/>
        <family val="1"/>
        <charset val="204"/>
      </rPr>
      <t>БАД «Кератин. Кожа, Волосы и Ногти», 150 мл, 60 капсул</t>
    </r>
    <r>
      <rPr>
        <sz val="14"/>
        <color indexed="64"/>
        <rFont val="Times New Roman"/>
        <family val="1"/>
        <charset val="204"/>
      </rPr>
      <t xml:space="preserve"> </t>
    </r>
  </si>
  <si>
    <r>
      <rPr>
        <sz val="12"/>
        <color theme="1"/>
        <rFont val="Times New Roman"/>
        <family val="1"/>
        <charset val="204"/>
      </rPr>
      <t>БАД «Комплекс 5-HTP плюс (Complex 5-HTP+)», 200 мл - 120 капсул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</si>
  <si>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БАД «Комплекс морского коллагена» (Marine collagen complex), 250 мл, 120 капсул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</si>
  <si>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БАД «Базовый Д3 600МЕ (D3 essential 600ME)», 15 мл, капли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</si>
  <si>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БАД «Базовый Д3 600МЕ (D3 essential 600ME)», 30 мл, спрей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</si>
  <si>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БАД «Базовый Д3 600МЕ (D3 essential 600ME)», 100 мл, спрей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</si>
  <si>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БАД «Базовый Д3 600МЕ (D3 essential 600ME)», 50 мл, капли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</si>
  <si>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БАД «Антиоксидант (Antioxidant)», 200 мл - 100 капсул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</si>
  <si>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БАД «K2+D3+Ca Комплит» (K2+D3+Ca Сomplete), 150 мл - 60 капсул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</si>
  <si>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БАД «В-Комплекс Ультра» (B-complex Ultra), 150 мл - 60 капсул </t>
    </r>
    <r>
      <rPr>
        <b/>
        <sz val="12"/>
        <color indexed="2"/>
        <rFont val="Times New Roman"/>
        <family val="1"/>
        <charset val="204"/>
      </rPr>
      <t>НОВИНКА!</t>
    </r>
  </si>
  <si>
    <t>БАД «Хелатное железо (Iron chelate)», 100 мл - 60 капсул НОВИНКА!</t>
  </si>
  <si>
    <t>БАД «Иммуно (Immuno)», 150 мл - 60 капсул НОВИНКА!</t>
  </si>
  <si>
    <t>БАД «Коэнзим Q10 (Coenzyme Q10)», 100 мл - 30 капсул НОВИНКА!</t>
  </si>
  <si>
    <r>
      <t xml:space="preserve">БАД «Рутин+ (Rutin+)», 150 мл - 60 капсул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</si>
  <si>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БАД «Коллагензим. Бромелайн» («Collagenzyme. Bromelain»), товарный знак «levrana» 500мл, 180гр </t>
  </si>
  <si>
    <t>БАД «Усилитель сияния (Glow Booster)», 150мл - 60 капсул</t>
  </si>
  <si>
    <t xml:space="preserve">БАД «Топ Комбо:Холин Инозитол (Top Combo:Choline&amp;Inositol)», 200 мл - 90 капсул НОВИНКА! </t>
  </si>
  <si>
    <t>НАБОРЫ НОВИНКА!</t>
  </si>
  <si>
    <r>
      <rPr>
        <b/>
        <sz val="12"/>
        <color theme="1"/>
        <rFont val="Times New Roman"/>
        <family val="1"/>
        <charset val="204"/>
      </rPr>
      <t>Набор  Anti-Acne:</t>
    </r>
    <r>
      <rPr>
        <sz val="12"/>
        <color theme="1"/>
        <rFont val="Times New Roman"/>
        <family val="1"/>
        <charset val="204"/>
      </rPr>
      <t xml:space="preserve"> Cleanser Fluid AHA/BHA, флюид для умывания, 300мл; Active Solution ACIDS,100 мл; Salicylic Acid 2%, 30мл; Cream Emulsion Vitamin C 2,0% + Glyceryl Glucoside 0,9%, кремовая эмульсия, 30мл; Ectoin 2,0 %, 5мл; Vitamin C 5%, 5мл; Lactic Acid 9% + LHA, 5мл; Tutorial True Alchemy; Чехол бархатный True Alchemy.</t>
    </r>
  </si>
  <si>
    <r>
      <rPr>
        <b/>
        <sz val="12"/>
        <color theme="1"/>
        <rFont val="Times New Roman"/>
        <family val="1"/>
        <charset val="204"/>
      </rPr>
      <t>Набор Anti-Age</t>
    </r>
    <r>
      <rPr>
        <sz val="12"/>
        <color theme="1"/>
        <rFont val="Times New Roman"/>
        <family val="1"/>
        <charset val="204"/>
      </rPr>
      <t>: Cleanser Fluid Proteins, флюид для умывания, 300мл; Active Solution ADAPTOGEN, 100мл; Organic Pomegranate Oil, 30 мл; Cream Emulsion Vitamin A 1,09%, кремовая эмульсия, 30мл; PURE LOW HYALURONIC ACID 1,3%, 5мл; Ectoin 2,0 %, 5 мл; Vitamin C 13%, 5мл; Tutorial True Alchemy; Чехол бархатный True Alchemy.</t>
    </r>
  </si>
  <si>
    <r>
      <rPr>
        <b/>
        <sz val="12"/>
        <color theme="1"/>
        <rFont val="Times New Roman"/>
        <family val="1"/>
        <charset val="204"/>
      </rPr>
      <t>Набор Anti-Irritation</t>
    </r>
    <r>
      <rPr>
        <sz val="12"/>
        <color theme="1"/>
        <rFont val="Times New Roman"/>
        <family val="1"/>
        <charset val="204"/>
      </rPr>
      <t>: Cleanser Fluid Calamine&amp;Arginine, флюид для умывания, 300мл; Active Solution CORE RESTRUCT, 100мл; Inulin 5% Solution, 30мл; Cream Emulsion Ectoin 2,06%, кремовая эмульсия, 30мл;  Ectoin 4,0 %, 5мл; Aloe Vera Concentrate 13:1, 5мл; Tutorial True Alchemy; Чехол бархатный True Alchemy</t>
    </r>
  </si>
  <si>
    <t xml:space="preserve">Активный шампунь «Active shampoo Hydrolyzed Keratin 0.3% + Proteins 1%», 250 мл   </t>
  </si>
  <si>
    <r>
      <rPr>
        <sz val="12"/>
        <color theme="1"/>
        <rFont val="Times New Roman"/>
        <family val="1"/>
        <charset val="204"/>
      </rPr>
      <t xml:space="preserve">Крем для рук «Coco Pepper», 300 мл 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</si>
  <si>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Жидкое мыло «Coco Pepper», 300 мл 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</si>
  <si>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Кремовая суспензия «Cream Suspension Azelaic Acid 11,1%», 12,5 мл   </t>
  </si>
  <si>
    <t>Активный раствор Active solution «Core Restruct», 100 мл  -60%</t>
  </si>
  <si>
    <t>Активный раствор Active solution «Acids»,100 мл    -50%</t>
  </si>
  <si>
    <t>Активный раствор Active solution «Adaptogen», 100 мл   -50%</t>
  </si>
  <si>
    <t>Активный раствор Active solution «Bi-Phase Hydration», 100 мл  -60%</t>
  </si>
  <si>
    <t>Сыворотка для волос «Multi-Hair Serum», 50 мл    -60%</t>
  </si>
  <si>
    <t>Кремовая эмульсия «Hyaluronic Acid 1% + Betaine 1%», 30 мл    -60%</t>
  </si>
  <si>
    <t>Кремовая эмульсия «Vitamin A 1.09%», 30 мл    -60%</t>
  </si>
  <si>
    <t>Гелевый флюид «Proteins», 300 мл     -60%</t>
  </si>
  <si>
    <t>Cыворотка для лица «1% ECTOIN», 30 мл       -60%</t>
  </si>
  <si>
    <t>Cыворотка для лица «2% ECTOIN», 30 мл       -60%</t>
  </si>
  <si>
    <t>Cыворотка для лица «4% ECTOIN», 30 мл       -60%</t>
  </si>
  <si>
    <t>Сыворотка для лица «HYALURONIC ACID 3.0%», 10 мл    -60%</t>
  </si>
  <si>
    <t>Cыворотка для лица «Inulin 5% Solution», 30 мл    -60%</t>
  </si>
  <si>
    <t>Organic Bitter Apricot Oil, 30 мл  -60%</t>
  </si>
  <si>
    <t xml:space="preserve">Organic Pomegranate Oil, 30 мл   </t>
  </si>
  <si>
    <r>
      <t xml:space="preserve">Organic Sea Buckthorn Oil, 30 мл </t>
    </r>
    <r>
      <rPr>
        <b/>
        <i/>
        <u/>
        <sz val="14"/>
        <color indexed="2"/>
        <rFont val="Times New Roman"/>
        <family val="1"/>
        <charset val="204"/>
      </rPr>
      <t>-50%</t>
    </r>
  </si>
  <si>
    <t>Cыворотка для лица «PLANT SILICONE», 30 мл             -60%</t>
  </si>
  <si>
    <t xml:space="preserve">Сыворотка для лица «2% SALICYLIC ACID», 30 мл   </t>
  </si>
  <si>
    <t>Cыворотка для лица «SQUALANE +», 30 мл    -60%</t>
  </si>
  <si>
    <t>Сыворотка для лица «13% VITAMIN C», 30 мл    -50%</t>
  </si>
  <si>
    <t xml:space="preserve">Cыворотка для лица «3% VITAMIN C», 30 мл   </t>
  </si>
  <si>
    <t xml:space="preserve">Cыворотка для лица «5% VITAMIN C», 30 мл   </t>
  </si>
  <si>
    <t xml:space="preserve">Cыворотка для лица «Vitamin P 0,2% + Caffeine 5% Solution», 30 мл  </t>
  </si>
  <si>
    <t>Cыворотка для лица «1.3% WHEAT PROTEIN», 30 мл    -60%</t>
  </si>
  <si>
    <r>
      <rPr>
        <b/>
        <sz val="12"/>
        <color indexed="64"/>
        <rFont val="Times New Roman"/>
        <family val="1"/>
        <charset val="204"/>
      </rPr>
      <t xml:space="preserve">Сыворотка для лица Facial Serum «Niacinamide 11% + Zinc 1%», 30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</si>
  <si>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Сыворотка для лица Facial Serum «Bakuchiol 1%+ Zinc 2% + Salicylic Acid 2%», 30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</si>
  <si>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rPr>
        <b/>
        <sz val="12"/>
        <color indexed="64"/>
        <rFont val="Times New Roman"/>
        <family val="1"/>
        <charset val="204"/>
      </rPr>
      <t>Сыворотка для лица Facial Serum «Bisabolol 0,5%», 30 мл</t>
    </r>
    <r>
      <rPr>
        <sz val="12"/>
        <color indexed="64"/>
        <rFont val="Times New Roman"/>
        <family val="1"/>
        <charset val="204"/>
      </rPr>
      <t xml:space="preserve"> </t>
    </r>
    <r>
      <rPr>
        <b/>
        <sz val="12"/>
        <color indexed="2"/>
        <rFont val="Times New Roman"/>
        <family val="1"/>
        <charset val="204"/>
      </rPr>
      <t>НОВИНКА!</t>
    </r>
  </si>
  <si>
    <r>
      <rPr>
        <b/>
        <sz val="12"/>
        <color indexed="64"/>
        <rFont val="Times New Roman"/>
        <family val="1"/>
        <charset val="204"/>
      </rPr>
      <t>Сыворотка для лица Facial serum «Bakuchiol 0,8% + Tocopherol», 30 мл</t>
    </r>
    <r>
      <rPr>
        <sz val="12"/>
        <color indexed="64"/>
        <rFont val="Times New Roman"/>
        <family val="1"/>
        <charset val="204"/>
      </rPr>
      <t xml:space="preserve"> </t>
    </r>
    <r>
      <rPr>
        <b/>
        <sz val="12"/>
        <color indexed="2"/>
        <rFont val="Times New Roman"/>
        <family val="1"/>
        <charset val="204"/>
      </rPr>
      <t>НОВИНКА!</t>
    </r>
  </si>
  <si>
    <r>
      <rPr>
        <b/>
        <sz val="12"/>
        <color indexed="64"/>
        <rFont val="Times New Roman"/>
        <family val="1"/>
        <charset val="204"/>
      </rPr>
      <t>Сыворотка для лица Facial Serum «Resveratrol 0,5 %», 30 мл</t>
    </r>
    <r>
      <rPr>
        <sz val="12"/>
        <color indexed="64"/>
        <rFont val="Times New Roman"/>
        <family val="1"/>
        <charset val="204"/>
      </rPr>
      <t xml:space="preserve"> </t>
    </r>
    <r>
      <rPr>
        <b/>
        <sz val="12"/>
        <color indexed="2"/>
        <rFont val="Times New Roman"/>
        <family val="1"/>
        <charset val="204"/>
      </rPr>
      <t>НОВИНКА!</t>
    </r>
  </si>
  <si>
    <r>
      <rPr>
        <b/>
        <sz val="12"/>
        <color indexed="64"/>
        <rFont val="Times New Roman"/>
        <family val="1"/>
        <charset val="204"/>
      </rPr>
      <t xml:space="preserve">Сыворотка для лица Facial Serum «Ferulic Acid 0,5% + Vitamin C 10%», 30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</si>
  <si>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rPr>
        <b/>
        <sz val="12"/>
        <color indexed="64"/>
        <rFont val="Times New Roman"/>
        <family val="1"/>
        <charset val="204"/>
      </rPr>
      <t xml:space="preserve">Гель-филлер для лица «Collagen&amp;Hyaluronic acid»,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</si>
  <si>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>Гелевый флюид «AHA/BHA», MINI 50 мл</t>
    </r>
    <r>
      <rPr>
        <b/>
        <sz val="12"/>
        <color indexed="2"/>
        <rFont val="Times New Roman"/>
        <family val="1"/>
        <charset val="204"/>
      </rPr>
      <t xml:space="preserve"> НОВИНКА!</t>
    </r>
  </si>
  <si>
    <r>
      <t xml:space="preserve">Гелевый флюид «Calamine&amp;Arginine», MINI 50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</si>
  <si>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Гелевый флюид «Proteins», MINI 50 мл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</si>
  <si>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Натуральное мыло ручной работы Алеппо, 100 гр </t>
  </si>
  <si>
    <t>Натуральное мыло ручной работы Африка, 100гр</t>
  </si>
  <si>
    <t>Натуральное мыло ручной работы Березовая роща, 100гр</t>
  </si>
  <si>
    <t xml:space="preserve">Натуральное мыло ручной работы Гречка, 100гр </t>
  </si>
  <si>
    <t>Натуральное мыло ручной работы Дубовая роща, 100гр</t>
  </si>
  <si>
    <t>Натуральное мыло ручной работы Календула, 100гр</t>
  </si>
  <si>
    <t>Натуральное мыло ручной работы Кокос, 100гр</t>
  </si>
  <si>
    <t>Натуральное мыло ручной работы Ним, 100гр</t>
  </si>
  <si>
    <t>Натуральное мыло ручной работы Роза, 100гр</t>
  </si>
  <si>
    <t>Натуральное мыло ручной работы Таёжный лес, 100гр</t>
  </si>
  <si>
    <t>Натуральное мыло ручной работы Хмель, 100гр</t>
  </si>
  <si>
    <t>Натуральное мыло ручной работы Шоколад , 100гр</t>
  </si>
  <si>
    <t>Натуральное мягкое мыло для бани «Мята и лимон», 500 мл  НОВИНКА!</t>
  </si>
  <si>
    <t>Натуральное мягкое мыло для бани "Эвкалипт", 500 мл  НОВИНКА!</t>
  </si>
  <si>
    <t>Натуральное мягкое мыло для бани «Пихта и сосна», 500 мл  НОВИНКА!</t>
  </si>
  <si>
    <t>Натуральное мягкое мыло для бани «Янтарное», 500 мл  НОВИНКА!</t>
  </si>
  <si>
    <t>Крем антибактериальный, 50 мл</t>
  </si>
  <si>
    <t>Антибактериальное жидкое мыло, 250 мл</t>
  </si>
  <si>
    <t>Бальзам с эвкалиптом, 100 мл  НОВИНКА!</t>
  </si>
  <si>
    <t xml:space="preserve">Молочко для тела "Арктическая ягода", 200мл </t>
  </si>
  <si>
    <t xml:space="preserve">Молочко для тела "Гранат", 200мл </t>
  </si>
  <si>
    <t xml:space="preserve">Молочко для тела "Лайм и Мята", 200мл </t>
  </si>
  <si>
    <t xml:space="preserve">Молочко для тела "Прованские травы", 200мл </t>
  </si>
  <si>
    <t xml:space="preserve">Молочко для тела "Цитрусовая свежесть", 200мл </t>
  </si>
  <si>
    <t>Молочко для тела «Зеленый чай», 200 мл   НОВИНКА!</t>
  </si>
  <si>
    <t>NEW Молочко для тела «Лайм и мята», 200 мл   НОВИНКА!</t>
  </si>
  <si>
    <t>Молочко для тела «Нежная ваниль», 200 мл   НОВИНКА!</t>
  </si>
  <si>
    <t>Молочко для тела «Лаванда», 200 мл   НОВИНКА!</t>
  </si>
  <si>
    <t>Крем для рук "Облепиха", 50мл</t>
  </si>
  <si>
    <t>Крем для рук "Одуванчик", 50мл</t>
  </si>
  <si>
    <t>Крем для рук "Тыква", 50мл</t>
  </si>
  <si>
    <t>Масло для кутикулы "Лимон", 15мл</t>
  </si>
  <si>
    <t>Натуральное восстанавливающее масло-карандаш для кутикулы "Лимон", 2,5 мл НОВИНКА!</t>
  </si>
  <si>
    <t>Крем для ног "Полярная Береза", 50мл</t>
  </si>
  <si>
    <t xml:space="preserve">Гель для тела "Алоэ Вера", 100 мл </t>
  </si>
  <si>
    <t>Гидрофильный гель для бритья "Сладкий апельсин", 150 мл.</t>
  </si>
  <si>
    <t xml:space="preserve">Гель для интимной гигиены, 250мл </t>
  </si>
  <si>
    <r>
      <t xml:space="preserve">Гель для интимной гигиены, рефил, 400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</si>
  <si>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Гель для тела антицеллюлитный термоактивный корректирующий, 250 мл.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</si>
  <si>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Гель для душа «Лайм и Можжевельник», 250 мл.   </t>
  </si>
  <si>
    <t xml:space="preserve">Гель для душа «Эвкалипт», 250 мл.   </t>
  </si>
  <si>
    <r>
      <t xml:space="preserve">Гель для душа «Эвкалипт», 400 мл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</si>
  <si>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Гель для душа «Корица и Пачули», 250 мл.  </t>
  </si>
  <si>
    <r>
      <t xml:space="preserve">Гель для душа «Корица и Пачули», 400 мл.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</si>
  <si>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Гель для душа «Полярный Шиповник», 250 мл.  </t>
  </si>
  <si>
    <t xml:space="preserve">Гель для душа «Урман», 250 мл.   </t>
  </si>
  <si>
    <r>
      <t xml:space="preserve">Гель для душа «Урман», 400 мл. </t>
    </r>
    <r>
      <rPr>
        <b/>
        <sz val="12"/>
        <color indexed="2"/>
        <rFont val="Times New Roman"/>
        <family val="1"/>
        <charset val="204"/>
      </rPr>
      <t>НОВИНКА!</t>
    </r>
  </si>
  <si>
    <t>Гель для душа "Иланг-Иланг", 250мл</t>
  </si>
  <si>
    <t>Гель для душа "Лаванда", 250мл</t>
  </si>
  <si>
    <r>
      <t xml:space="preserve">Гель для душа «Лаванда», 400 мл </t>
    </r>
    <r>
      <rPr>
        <b/>
        <sz val="12"/>
        <color indexed="2"/>
        <rFont val="Times New Roman"/>
        <family val="1"/>
        <charset val="204"/>
      </rPr>
      <t>НОВИНКА!</t>
    </r>
  </si>
  <si>
    <t>Гель для душа "Цитрусовая свежесть", 250мл</t>
  </si>
  <si>
    <r>
      <t xml:space="preserve">Гель для душа «Цитрусовая свежесть», 400 мл. </t>
    </r>
    <r>
      <rPr>
        <b/>
        <sz val="12"/>
        <color indexed="2"/>
        <rFont val="Times New Roman"/>
        <family val="1"/>
        <charset val="204"/>
      </rPr>
      <t>НОВИНКА!</t>
    </r>
  </si>
  <si>
    <t>Гель для душа ReFresh, 250 мл  НОВИНКА!</t>
  </si>
  <si>
    <t>Гель для душа « ReFresh», 400 мл НОВИНКА!</t>
  </si>
  <si>
    <t>Гель для душа 2 в 1 "Дикая Мята", мужской, 250мл</t>
  </si>
  <si>
    <r>
      <t xml:space="preserve">Гель для душа «Дикая мята», 400 мл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</si>
  <si>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Жидкое мыло «Пихта и сосна», 250 мл. </t>
  </si>
  <si>
    <t xml:space="preserve">Жидкое мыло «Корица, апельсин и пачули», 250 мл. </t>
  </si>
  <si>
    <t xml:space="preserve">Жидкое мыло «Имбирь и лемонграсс», 250 мл. </t>
  </si>
  <si>
    <t>Жидкое мыло Цитрусовая свежесть, 250мл</t>
  </si>
  <si>
    <t>Жидкое мыло "Ромашка", 250мл</t>
  </si>
  <si>
    <r>
      <t xml:space="preserve">Соль для ванн с маслом апельсина и корицы, 800 г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</si>
  <si>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Соль для ванн с цветками и маслом лаванды, 800 г </t>
    </r>
    <r>
      <rPr>
        <b/>
        <sz val="12"/>
        <color indexed="2"/>
        <rFont val="Times New Roman"/>
        <family val="1"/>
        <charset val="204"/>
      </rPr>
      <t>НОВИНКА!</t>
    </r>
  </si>
  <si>
    <t>Гидрофильное питательное масло для душа «Миндаль», 150 мл НОВИНКА!</t>
  </si>
  <si>
    <t>Гидрофильное питательное масло для душа «Кокос», 150 мл НОВИНКА!</t>
  </si>
  <si>
    <t>Массажное масло "Цитрусовая свежесть" профилактика целлюлита, 100мл</t>
  </si>
  <si>
    <t>Массажное масло "Дикая Роза" профилактика растяжек, 100мл</t>
  </si>
  <si>
    <t xml:space="preserve">Масло массажное для груди «ЧЕРЕДА», 50 мл  </t>
  </si>
  <si>
    <r>
      <t xml:space="preserve">Массажное масло для интимной области для подготовки к родам, 50 мл </t>
    </r>
    <r>
      <rPr>
        <b/>
        <sz val="12"/>
        <color indexed="2"/>
        <rFont val="Times New Roman"/>
        <family val="1"/>
        <charset val="204"/>
      </rPr>
      <t>НОВИНКА!</t>
    </r>
  </si>
  <si>
    <t>Массажная свеча "КАКАО&amp;КОРИЦА", 200 мл</t>
  </si>
  <si>
    <t>Крем-масло "Арктическая Ягода", 150мл</t>
  </si>
  <si>
    <t>Крем-масло "Дикая Роза", 150мл</t>
  </si>
  <si>
    <t>Крем-масло "Прованские травы", 150мл</t>
  </si>
  <si>
    <t>Крем-масло "Сибирские травы", 150мл</t>
  </si>
  <si>
    <t>Крем-масло "Цитрусовая свежесть", 150мл</t>
  </si>
  <si>
    <t>Солевой скраб "Дикая Мята", 250 мл</t>
  </si>
  <si>
    <t>Солевой скраб "Цитрусовая свежесть", 250мл</t>
  </si>
  <si>
    <r>
      <t xml:space="preserve">Скраб для тела "Таежный" с солью и кедровой скорлупой, </t>
    </r>
    <r>
      <rPr>
        <sz val="11.5"/>
        <color indexed="64"/>
        <rFont val="Times New Roman"/>
        <family val="1"/>
        <charset val="204"/>
      </rPr>
      <t>250мл</t>
    </r>
  </si>
  <si>
    <t>Скраб для тела "Пряный кофе" с солью и кофе, 250мл</t>
  </si>
  <si>
    <r>
      <t xml:space="preserve">Скраб для тела очищающий, «Кокос и мята», 300 гр 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</si>
  <si>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Скраб для тела подтягивающий, «Мёд и имбирь», 300 гр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</si>
  <si>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Скраб для тела антицеллюлитный, «Личи и перец», 300 гр </t>
    </r>
    <r>
      <rPr>
        <b/>
        <sz val="12"/>
        <color indexed="2"/>
        <rFont val="Times New Roman"/>
        <family val="1"/>
        <charset val="204"/>
      </rPr>
      <t xml:space="preserve"> НОВИНКА!</t>
    </r>
  </si>
  <si>
    <r>
      <t xml:space="preserve">Скраб для тела тонизирующий, «Дикое манго», 300 гр </t>
    </r>
    <r>
      <rPr>
        <b/>
        <sz val="12"/>
        <color indexed="2"/>
        <rFont val="Times New Roman"/>
        <family val="1"/>
        <charset val="204"/>
      </rPr>
      <t>НОВИНКА!</t>
    </r>
  </si>
  <si>
    <t>Твердый дезодорант «Эвкалипт», 75+/-5 г</t>
  </si>
  <si>
    <t>Твердый дезодорант «Лайм», 75+/-5 г</t>
  </si>
  <si>
    <t>Твердый дезодорант «ZERO», 75+/-5 г</t>
  </si>
  <si>
    <t xml:space="preserve">Дезодорант "ZERO", без аромата, 50мл </t>
  </si>
  <si>
    <t xml:space="preserve">Дезодорант "Алоэ", 50мл </t>
  </si>
  <si>
    <t xml:space="preserve">Дезодорант "Дикая Роза", 50мл </t>
  </si>
  <si>
    <t xml:space="preserve">Дезодорант "Полярная Береза", 50мл </t>
  </si>
  <si>
    <t xml:space="preserve">Дезодорант "Цитрусовая свежесть", 50мл </t>
  </si>
  <si>
    <t>Дезодорант "Дикая Мята", мужской, 50мл</t>
  </si>
  <si>
    <t xml:space="preserve">Спрей-дезодорант для ног "Эвкалипт", 50мл </t>
  </si>
  <si>
    <t>Пилинг для кожи головы охлаждающий, 75 мл   НОВИНКА!</t>
  </si>
  <si>
    <r>
      <t xml:space="preserve">Пилинг-скраб для глубокого очищения кожи головы AHA/BHA&amp;CEDAR&amp;L-ARGININE, 75 мл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</si>
  <si>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Спрей-термозащита для волос с органическим маслом арганы, 150 мл  НОВИНКА! </t>
  </si>
  <si>
    <t xml:space="preserve">Сыворотка для волос, активизирующая, 75мл </t>
  </si>
  <si>
    <t xml:space="preserve">Сыворотка для волос, против перхоти с ферментами ржи, 75мл </t>
  </si>
  <si>
    <t>Кондиционер для жирных волос "Лаванда", 250мл</t>
  </si>
  <si>
    <t>Кондиционер для нормальных волос "Дикая Роза", 250мл</t>
  </si>
  <si>
    <t>Кондиционер для сухих волос "Цитрусовая свежесть", 250мл</t>
  </si>
  <si>
    <t xml:space="preserve">Кондиционер для волос "Мать-и-мачеха и Хмель" 250 мл </t>
  </si>
  <si>
    <t xml:space="preserve">Кондиционер для волос "Мята-Репейник" 250 мл </t>
  </si>
  <si>
    <t xml:space="preserve">Кондиционер для волос "Шалфей и Берёза" 250 мл </t>
  </si>
  <si>
    <t xml:space="preserve">Не просто кондиционер "Шиповник", 250мл </t>
  </si>
  <si>
    <t xml:space="preserve">Не просто кондиционер "Чёрный тмин", 250мл </t>
  </si>
  <si>
    <t xml:space="preserve">Не просто кондиционер "Облепиха", 250мл </t>
  </si>
  <si>
    <r>
      <t xml:space="preserve">Кондиционер-ополаскиватель для волос с малиновым уксусом, 200 мл.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</si>
  <si>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Тоник для восстановления и роста волос «Розмарин и мята», 200 мл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</si>
  <si>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Маска для волос "Северные ягоды", 150 мл   </t>
  </si>
  <si>
    <t xml:space="preserve">Маска для волос "Прованские травы", 150 мл  </t>
  </si>
  <si>
    <t xml:space="preserve">Маска для волос "Сибирские травы", 150 мл </t>
  </si>
  <si>
    <t xml:space="preserve">Твердый шампунь «Pepper активатор роста», 50 г </t>
  </si>
  <si>
    <t xml:space="preserve">Твердый шампунь «Sea buckthorn &amp; citrus восстанавливающий», 50 г </t>
  </si>
  <si>
    <t xml:space="preserve">Твердый шампунь «Сharcoal детокс», 50 г </t>
  </si>
  <si>
    <t xml:space="preserve">Твердый шампунь «Сhamomile укрепляющий», 50 г </t>
  </si>
  <si>
    <t>Твердый шампунь «Авокадо и кокос», 50 г.</t>
  </si>
  <si>
    <t>Шампунь для жирных волос "Лаванда", 250мл</t>
  </si>
  <si>
    <t>Шампунь для нормальных волос "Дикая Роза", 250мл</t>
  </si>
  <si>
    <t>Шампунь для сухих волос "Цитрусовая свежесть", 250мл</t>
  </si>
  <si>
    <t xml:space="preserve">Шампунь "Мать-и-мачеха и Хмель", 250мл </t>
  </si>
  <si>
    <t xml:space="preserve">Шампунь "Мята и Репейник", 250мл </t>
  </si>
  <si>
    <t xml:space="preserve">Шампунь "Шалфей и Берёза", 250мл </t>
  </si>
  <si>
    <t xml:space="preserve">Не просто шампунь "Шиповник", 250мл </t>
  </si>
  <si>
    <t xml:space="preserve">Не просто шампунь "Чёрный тмин", 250мл </t>
  </si>
  <si>
    <t xml:space="preserve">Не просто шампунь "Облепиха", 250мл </t>
  </si>
  <si>
    <t xml:space="preserve">Спрей-кондиционер для волос "Дикая Роза", 200мл </t>
  </si>
  <si>
    <t xml:space="preserve">Спрей-кондиционер для волос "Шалфей", 200мл </t>
  </si>
  <si>
    <t xml:space="preserve">Спрей-кондиционер для волос "Полярная Берёза", 200мл </t>
  </si>
  <si>
    <t>Кедровый гоммаж для лица, 50 мл</t>
  </si>
  <si>
    <t xml:space="preserve">Дневная сыворотка для лица "Брусника", ANTI-AGE, 30мл </t>
  </si>
  <si>
    <t xml:space="preserve">Ночная сыворотка для лица "Черника",  ANTI-AGE, 30мл </t>
  </si>
  <si>
    <t xml:space="preserve">Сыворотка "Squalane", 100% растительный сквалан, 30мл </t>
  </si>
  <si>
    <t xml:space="preserve">Сыворотка для лица "AQUA" увлажняющая, 30мл </t>
  </si>
  <si>
    <t>Сыворотка для лица "it`s coffee time" с кофеином, 30мл</t>
  </si>
  <si>
    <t xml:space="preserve">Сыворотка для лица "SOS", для кожи склонной к акне, 30мл </t>
  </si>
  <si>
    <t xml:space="preserve">Сыворотка для лица "SUPER FOOD", супер питание, 30мл </t>
  </si>
  <si>
    <t xml:space="preserve">Сыворотка для лица "Витамин A", 30 мл  </t>
  </si>
  <si>
    <t xml:space="preserve">Сыворотка для лица "Витамин C", отбеливающая 30мл </t>
  </si>
  <si>
    <t xml:space="preserve">Сыворотка для лица "Витамин E", растительный, чистый антиоксидант, 15мл </t>
  </si>
  <si>
    <t xml:space="preserve">Сыворотка для лица "Витамин P", 30мл </t>
  </si>
  <si>
    <t xml:space="preserve">Сыворотка для лица "двухфазная 30/70" с маслом Дамасской розы, 30 мл </t>
  </si>
  <si>
    <t xml:space="preserve">Сыворотка для лица "reFRESH" регенерирующая, 30 мл </t>
  </si>
  <si>
    <t xml:space="preserve">Сыворотка для лица "Тонизирующая", 30мл </t>
  </si>
  <si>
    <t>Сыворотка для лица «Anti-ox», 30 мл  НОВИНКА!</t>
  </si>
  <si>
    <t xml:space="preserve">Крем для лица "Малина", тонизирующий, 50мл </t>
  </si>
  <si>
    <t xml:space="preserve">Крем для лица "Морошка", увлажняющий, 50мл </t>
  </si>
  <si>
    <t xml:space="preserve">Крем для лица "Клюква", антивозрастной, 50мл </t>
  </si>
  <si>
    <t xml:space="preserve">Крем для лица "Василек", регенерирующий, 50мл  </t>
  </si>
  <si>
    <t xml:space="preserve">Крем для лица "Гранат", питательный, 50 мл </t>
  </si>
  <si>
    <t xml:space="preserve">Крем для лица "Алоэ Вера", витаминизирующий, 50 мл </t>
  </si>
  <si>
    <t xml:space="preserve">Дневной крем для лица, "Брусника", 50 мл </t>
  </si>
  <si>
    <t xml:space="preserve">Ночной крем для лица, "Черника", 50 мл </t>
  </si>
  <si>
    <t xml:space="preserve">Крем для лица "SOS", 50 мл </t>
  </si>
  <si>
    <t xml:space="preserve">Крем для лица "Super Food", 50 мл </t>
  </si>
  <si>
    <t xml:space="preserve">Крем для век "Малина", тонизирующий, 15, мл </t>
  </si>
  <si>
    <t xml:space="preserve">Крем для век "Морошка", увлажняющий, 15 мл </t>
  </si>
  <si>
    <t xml:space="preserve">Крем для век "Клюква", антивозрастной, 15мл </t>
  </si>
  <si>
    <t xml:space="preserve">Крем для век "Василек", регенерирующий, 15 мл </t>
  </si>
  <si>
    <t xml:space="preserve">Крем для век "Гранат", питательный, 15 мл </t>
  </si>
  <si>
    <t xml:space="preserve">Крем для век "Алоэ Вера", витаминизирующий, 15 мл </t>
  </si>
  <si>
    <t xml:space="preserve">Дневной крем для век, "Брусника", 15 мл </t>
  </si>
  <si>
    <t xml:space="preserve">Ночной крем для век, "Черника", 15 мл </t>
  </si>
  <si>
    <t xml:space="preserve">Гель для бровей и ресниц, 7 мл </t>
  </si>
  <si>
    <t>Гелевая маска для лица «Осветляющая» 100 мл</t>
  </si>
  <si>
    <t>Гелевая маска для лица «Увлажняющая» 100 мл</t>
  </si>
  <si>
    <t>Гелевая маска для лица «Кислотная» 100 мл </t>
  </si>
  <si>
    <t>Гелевая маска для лица «Омолаживающая» 100 мл</t>
  </si>
  <si>
    <t>Гелевая маска для лица «Восстанавливающая» 100 мл</t>
  </si>
  <si>
    <t>Маска для лица "Матирующая "с красной глиной, 50мл</t>
  </si>
  <si>
    <t>Маска для лица "Укрепяющая" с морской солью, 50мл</t>
  </si>
  <si>
    <t>Маска для лица "Противовоспалительная" с ферментами ржи, 30мл</t>
  </si>
  <si>
    <r>
      <t xml:space="preserve">Маска для лица "Эксфолиант" из органических ферментов ржи, 15 мл </t>
    </r>
    <r>
      <rPr>
        <b/>
        <sz val="12"/>
        <color indexed="2"/>
        <rFont val="Times New Roman"/>
        <family val="1"/>
        <charset val="204"/>
      </rPr>
      <t>НОВЫЙ ФОРМАТ!</t>
    </r>
  </si>
  <si>
    <t xml:space="preserve">Маска для лица "Детокс" с сажей дуба, 50мл </t>
  </si>
  <si>
    <t>Маска-Скатка гиалуроновая, 100мл</t>
  </si>
  <si>
    <t>Маска-Скатка с молочной кислотой, 100мл</t>
  </si>
  <si>
    <t>Маска-Скатка DETOX, 100мл</t>
  </si>
  <si>
    <r>
      <t xml:space="preserve">Маска для лица «Не будь как помидор», корректирующая тон, 30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</si>
  <si>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Маска для лица «Мне всё фиолетово», противовоспалительная, 30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</si>
  <si>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Маска для лица «Невинная», антиоксидантная, 30 мл 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</si>
  <si>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Маска для лица «Огуречный фреш», увлажняющая, 30 мл  </t>
    </r>
    <r>
      <rPr>
        <b/>
        <sz val="12"/>
        <color indexed="2"/>
        <rFont val="Times New Roman"/>
        <family val="1"/>
        <charset val="204"/>
      </rPr>
      <t xml:space="preserve"> НОВИНКА!</t>
    </r>
  </si>
  <si>
    <t>"Янтарная маска-скраб" для лица, 50мл</t>
  </si>
  <si>
    <t xml:space="preserve">Скраб для лица "Кедровый", 100мл </t>
  </si>
  <si>
    <t xml:space="preserve">Скраб для лица "Кофейный" 100 мл </t>
  </si>
  <si>
    <t xml:space="preserve">Скраб для лица "Черный", с вулканической пемзой, 100 мл </t>
  </si>
  <si>
    <t>Натуральный убтан, 100 г    НОВИНКА!</t>
  </si>
  <si>
    <r>
      <t xml:space="preserve">Альгинатная маска очищающая с экстрактом папайи, 30 гр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</si>
  <si>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Натуральный гидролат "Василька", 100мл </t>
  </si>
  <si>
    <t xml:space="preserve">Натуральный гидролат "Лаванды", 100мл </t>
  </si>
  <si>
    <t xml:space="preserve">Натуральный гидролат "Розы", 100мл </t>
  </si>
  <si>
    <t>Натуральный гидролат Кедровой скорлупы</t>
  </si>
  <si>
    <t xml:space="preserve">Тоник для  нормальной кожи, 150мл  </t>
  </si>
  <si>
    <t xml:space="preserve">Тоник для жирной кожи, 150мл </t>
  </si>
  <si>
    <t xml:space="preserve">Тоник для сухой кожи, 150мл </t>
  </si>
  <si>
    <t>Тоник для лица «AQUA», 150 мл  НОВИНКА!</t>
  </si>
  <si>
    <t>Тоник для лица «Anti-оx», 150 мл  НОВИНКА!</t>
  </si>
  <si>
    <t xml:space="preserve">Жидкие патчи "AFTER-PARTY", 30мл </t>
  </si>
  <si>
    <t xml:space="preserve">Жидкие патчи "CHILL OUT", расслабляющие, 30мл  </t>
  </si>
  <si>
    <t xml:space="preserve">Жидкие патчи "ENERGY", восстанавливающие, 30мл  </t>
  </si>
  <si>
    <t xml:space="preserve">Жидкие патчи "FOREVER YOUNG", разглаживающие, 30мл  </t>
  </si>
  <si>
    <t xml:space="preserve">Жидкие патчи "GOOD MORNING", противоотёчные, 30мл  </t>
  </si>
  <si>
    <t xml:space="preserve">Жидкие патчи "LIGHT SIDE", отбеливающие, 30мл  </t>
  </si>
  <si>
    <t xml:space="preserve">Жидкие патчи "SUPER WOMEN" питательные, 30мл </t>
  </si>
  <si>
    <t>Набор  жидких патчей  BEAUTY SET  24/7</t>
  </si>
  <si>
    <t xml:space="preserve">Праймер для всех типов кожи, 30мл </t>
  </si>
  <si>
    <t>Праймер Увлажняющий, 30 мл</t>
  </si>
  <si>
    <t>Праймер Матирующий, 30 мл</t>
  </si>
  <si>
    <t>Пудра минеральная рассыпчатая матирующая, 4 г.</t>
  </si>
  <si>
    <t>Сухой минеральный хайлайтер «Light beam» (серебро), 5 г.</t>
  </si>
  <si>
    <t>Хайлайтер кремовый Ivory, 15 мл</t>
  </si>
  <si>
    <t xml:space="preserve">Жидкий хайлайтер Сold galactic glow (серебро), 30 мл </t>
  </si>
  <si>
    <t>Жидкий хайлайтер High glow (зотото), 30мл</t>
  </si>
  <si>
    <t>Жидкий хайлайтер Nacreous glow (розовый), 30мл</t>
  </si>
  <si>
    <t xml:space="preserve">Блеск для губ CAMELLIA CREAM, 10мл </t>
  </si>
  <si>
    <t xml:space="preserve">Блеск для губ CORAL SAND, 10мл </t>
  </si>
  <si>
    <t xml:space="preserve">Блеск для губ MAROON, 10мл </t>
  </si>
  <si>
    <t xml:space="preserve">Блеск для губ TANGERINE, 10мл  </t>
  </si>
  <si>
    <t>Консилер, 7 мл</t>
  </si>
  <si>
    <t xml:space="preserve">Очищающая Энзимная пудра для умывания, 35 г. </t>
  </si>
  <si>
    <r>
      <t xml:space="preserve">Очищающая Энзимная пудра для умывания, 65 +/- 5 г. </t>
    </r>
    <r>
      <rPr>
        <b/>
        <sz val="12"/>
        <color indexed="2"/>
        <rFont val="Times New Roman"/>
        <family val="1"/>
        <charset val="204"/>
      </rPr>
      <t>НОВИНКА!</t>
    </r>
  </si>
  <si>
    <t>Крем для умывания- DETOX  100мл</t>
  </si>
  <si>
    <t xml:space="preserve">Двухфазное средство для снятия макияжа "Роза", 150мл </t>
  </si>
  <si>
    <t xml:space="preserve">Двухфазное средство для снятия макияжа "Черный тмин", 150мл  </t>
  </si>
  <si>
    <t xml:space="preserve">Гель для умывания "Чайное дерево" (гидрофильный), 150мл </t>
  </si>
  <si>
    <t xml:space="preserve">Гель для умывания "Детокс" (гидрофильный), 150мл </t>
  </si>
  <si>
    <t xml:space="preserve">Гель для умывания "Антибактериальный" с ферментами ржи, 200мл </t>
  </si>
  <si>
    <t xml:space="preserve">Гель для умывания "Тонизирующий" с лемонграссом, 200мл </t>
  </si>
  <si>
    <t xml:space="preserve">Гель для умывания «AQUA», 200 мл  НОВИНКА! </t>
  </si>
  <si>
    <t xml:space="preserve">Гель для умывания «Anti-ox», 200 мл  НОВИНКА!     </t>
  </si>
  <si>
    <t>Пенка для умывания Аntipolution 150 мл</t>
  </si>
  <si>
    <t>Пенка для умывания Energy 150 мл</t>
  </si>
  <si>
    <t xml:space="preserve">Пенка для умывания "AQUA" с гиалуроновой кислотой, 150 мл  </t>
  </si>
  <si>
    <t xml:space="preserve">Мицеллярная вода "Ромашка", 200мл </t>
  </si>
  <si>
    <t>Молочко для снятия макияжа "Лаванда", 200мл</t>
  </si>
  <si>
    <t>Бальзам для губ «Алоэ Вера» 10 мл (алюм.шайба)</t>
  </si>
  <si>
    <t xml:space="preserve">Бальзам для губ «Череда» 10 мл (алюм.шайба) </t>
  </si>
  <si>
    <t>Бальзам для губ "AQUA", увлажняющий, 10мл</t>
  </si>
  <si>
    <t>Бальзам для губ "BASE", 10мл</t>
  </si>
  <si>
    <t>Бальзам для губ "KISSES", для объем губ, 10мл</t>
  </si>
  <si>
    <t>Бальзам для губ "REGEN", регенерирующий, 10мл</t>
  </si>
  <si>
    <t>Бальзам для губ "SUNNY", SPF 15, 10мл</t>
  </si>
  <si>
    <t xml:space="preserve">Молочко для тела "Череда", 200мл </t>
  </si>
  <si>
    <t>Крем для лица "Череда", защита от ветра и холода, 50мл</t>
  </si>
  <si>
    <t>Крем под подгузник "Череда", 50мл</t>
  </si>
  <si>
    <t>Согревающий крем "Череда", 50 мл</t>
  </si>
  <si>
    <t xml:space="preserve">Шампунь "Череда без слёз", 250мл </t>
  </si>
  <si>
    <t>Гель для душа "Череда", 250мл</t>
  </si>
  <si>
    <t>Детская пенка для интимной гигиены «Череда», 150 мл</t>
  </si>
  <si>
    <r>
      <t>Детский гель для интимной гигиены «Череда", 250 мл</t>
    </r>
    <r>
      <rPr>
        <b/>
        <sz val="12"/>
        <color indexed="2"/>
        <rFont val="Times New Roman"/>
        <family val="1"/>
        <charset val="204"/>
      </rPr>
      <t xml:space="preserve"> НОВИНКА!</t>
    </r>
  </si>
  <si>
    <r>
      <t xml:space="preserve">Детская соль магниевая для ванн, 0+, 500 г </t>
    </r>
    <r>
      <rPr>
        <b/>
        <sz val="12"/>
        <color indexed="2"/>
        <rFont val="Times New Roman"/>
        <family val="1"/>
        <charset val="204"/>
      </rPr>
      <t>НОВИНКА!</t>
    </r>
  </si>
  <si>
    <t>Натуральное массажное масло, 0+, 100 мл НОВИНКА!</t>
  </si>
  <si>
    <r>
      <t xml:space="preserve">Детский двухфазный спрей для волос ЮННИ, послушные локоны, 200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</si>
  <si>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Детский гигиенический бальзам для губ ЮННИ, малиновая помадка, 15 мл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</si>
  <si>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Детский блеск для губ ЮННИ, сияющая глазурь, 10 мл.  </t>
  </si>
  <si>
    <t>Детская пенка для умывания ЮННИ, пушистая нежность, 60 мл.</t>
  </si>
  <si>
    <t>Детский крем для рук ЮННИ, сладкое волшебство, 30 мл.</t>
  </si>
  <si>
    <t>Детский тоник для лица ЮННИ, золотая пыльца, 50 мл.</t>
  </si>
  <si>
    <t xml:space="preserve">Детский жидкий хайлайтер для лица ЮННИ, сияние падающей звезды (тон золотистый), 30 мл. </t>
  </si>
  <si>
    <t>Детские тени для век ЮННИ, "Волшебное сияние", палетка, 4*2 г.  НОВИНКА!</t>
  </si>
  <si>
    <t>Кенди Фантастик Детский шампунь, 3+, 300 мл НОВИНКА</t>
  </si>
  <si>
    <t>Кенди Фантастик Детский бальзам-кондиционер, 3+, 300 мл  НОВИНКА</t>
  </si>
  <si>
    <t>Кенди Фантастик Детский гель-пена для ванн 2 в 1, 3+, 300 мл НОВИНКА!</t>
  </si>
  <si>
    <t>Гель для бритья Конопля и Хмель, 150 мл</t>
  </si>
  <si>
    <t>Охлаждающий лосьон после бритья «Плющ», 300 мл</t>
  </si>
  <si>
    <t>Гель для умывания "Дуб", мужской, 300 мл</t>
  </si>
  <si>
    <t>Гель-скраб для душа "Кедр", мужской, 300 мл</t>
  </si>
  <si>
    <t>Крем для лица "Баобаб2, мужской, 30 мл</t>
  </si>
  <si>
    <t xml:space="preserve">Сыворотка для лица "Чага и Сфагнум", мужская, 30 мл </t>
  </si>
  <si>
    <t>Шампунь "Верес", мужской, 300 мл</t>
  </si>
  <si>
    <t xml:space="preserve">Гель-скраб для душа "Бергамот", FITNESS, 200мл </t>
  </si>
  <si>
    <t xml:space="preserve">Гель-скраб для душа "Лемонграсс", FITNESS, 200мл </t>
  </si>
  <si>
    <t xml:space="preserve">Дезодорант "Лемонграсс", FITNESS, 50мл </t>
  </si>
  <si>
    <t xml:space="preserve">Лосьон для тела "Лемонграсс", FITNESS, 150мл </t>
  </si>
  <si>
    <t xml:space="preserve">Лосьон для тела "Розмарин", FITNESS, 150мл </t>
  </si>
  <si>
    <t xml:space="preserve">Шампунь-кондиционер для волос "Лемонграс", FITNESS, 200мл </t>
  </si>
  <si>
    <t xml:space="preserve">Шампунь-кондиционер для волос "Розмарин", FITNESS, 200мл </t>
  </si>
  <si>
    <t>Солнцезащитный крем для лица и тела «Календула 30SPF 0+», 100 мл</t>
  </si>
  <si>
    <t xml:space="preserve">Солнцезащитный крем для лица и тела «Календула 50SPF 0+», 100 мл </t>
  </si>
  <si>
    <t>Солнцезащитный крем для лица и тела «Календула 30SPF PINK 0+», 100 мл</t>
  </si>
  <si>
    <t>Солнцезащитный крем для лица и тела «Календула 50SPF PINK 0+», 100 мл</t>
  </si>
  <si>
    <t>Натуральный Бронзер , 150мл</t>
  </si>
  <si>
    <t xml:space="preserve">Крем для лица "Календула 15SPF", 50 мл (матирующий эффект) </t>
  </si>
  <si>
    <t xml:space="preserve">Молочко для тела "Календула 20 SPF", 150 мл  </t>
  </si>
  <si>
    <t>Масло для загара Подсолнух, 150 мл НОВИНКА!</t>
  </si>
  <si>
    <t xml:space="preserve">Спрей от комаров и насекомых, "ANTI-BUG SPRAY", 100мл </t>
  </si>
  <si>
    <t xml:space="preserve">Крем "Чайное дерево", заживляющий, 50мл </t>
  </si>
  <si>
    <t>Крем для ухода за кожей «Цитронелла», 100 мл</t>
  </si>
  <si>
    <t xml:space="preserve">Сухое масло Аргании, 30мл </t>
  </si>
  <si>
    <t xml:space="preserve">Сухое масло 5 для тела, 30мл </t>
  </si>
  <si>
    <t>Алоэ Вера баттер (мацерат на кокосовом масле), 150мл</t>
  </si>
  <si>
    <t>Арганы масло, 50мл</t>
  </si>
  <si>
    <t>Натуральный баттер «Кокос», 150 мл.</t>
  </si>
  <si>
    <t>Манго баттер, 150мл</t>
  </si>
  <si>
    <r>
      <t xml:space="preserve">Зубная паста "Бережное отбеливание", 100 мл </t>
    </r>
    <r>
      <rPr>
        <b/>
        <sz val="12"/>
        <color indexed="2"/>
        <rFont val="Times New Roman"/>
        <family val="1"/>
        <charset val="204"/>
      </rPr>
      <t>НОВИНКА!</t>
    </r>
  </si>
  <si>
    <t>Зубная паста "Детокс", черная 100 мл</t>
  </si>
  <si>
    <r>
      <t xml:space="preserve">Зубная паста "Для чувствительных зубов", 100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</si>
  <si>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>Зубная паста "Противокариесная",100 мл</t>
    </r>
    <r>
      <rPr>
        <b/>
        <sz val="12"/>
        <color indexed="2"/>
        <rFont val="Times New Roman"/>
        <family val="1"/>
        <charset val="204"/>
      </rPr>
      <t xml:space="preserve"> НОВИНКА!</t>
    </r>
  </si>
  <si>
    <r>
      <t xml:space="preserve">Зубная паста "Свежесть дыхания", 100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</si>
  <si>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Зубная паста "Солевая", 100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</si>
  <si>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Зубная паста "Укрепление десен", 100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</si>
  <si>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Зубная паста био супермятная «Hard mint &amp; black charcoal &amp; papain» с углем и папаином, 75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</si>
  <si>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Зубная паста био для чувствительных зубов «Сoco&amp;mint&amp;l-arginine» с кокосовым маслом и л-аргинином, 75 мл. </t>
    </r>
    <r>
      <rPr>
        <b/>
        <sz val="12"/>
        <color indexed="2"/>
        <rFont val="Times New Roman"/>
        <family val="1"/>
        <charset val="204"/>
      </rPr>
      <t>НОВИНКА!</t>
    </r>
  </si>
  <si>
    <t>Зубная паста гелевая детская, "Апельсинка" 50мл</t>
  </si>
  <si>
    <t>Зубная паста гелевая детская, "Череда" 50мл</t>
  </si>
  <si>
    <r>
      <t xml:space="preserve">Детская зубная паста со вкусом клубники 3+, 50 мл.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</si>
  <si>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Детская зубная паста со вкусом черники и мяты 3+, 50 мл.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</si>
  <si>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Детская зубная паста со вкусом бабл гам 3+, 50 мл.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</si>
  <si>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Ополаскиватель для полости рта "Детокс", 300 мл </t>
  </si>
  <si>
    <t xml:space="preserve">Ополаскиватель для полости рта "Комплексная защита", 300 мл </t>
  </si>
  <si>
    <t xml:space="preserve">Ополаскиватель для полости рта "Освежающий", 300 мл </t>
  </si>
  <si>
    <t>Натуральный лубрикант на водной основе, 100 мл   НОВИНКА!</t>
  </si>
  <si>
    <t>УХОД ЗА ДОМАШНИМИ ЖИВОТНЫМИ (LOVE PETS)</t>
  </si>
  <si>
    <t xml:space="preserve">Натуральный шампунь для грызунов, хорьков, декоративных кроликов, 300 мл         </t>
  </si>
  <si>
    <t>Шампунь для собак и кошек всех пород, Love Pets, 0,5л</t>
  </si>
  <si>
    <t>Шампунь-кондиционер для собак длинношерстных пород, Love Pets, 0,5л</t>
  </si>
  <si>
    <t xml:space="preserve">Шампунь-пенка для кошек, Love pets,150мл  </t>
  </si>
  <si>
    <t xml:space="preserve">Шампунь-пенка для кошек, БЕЗ АРОМАТА, Love pets,150мл   </t>
  </si>
  <si>
    <t xml:space="preserve">Шампунь-пенка для собак миниатюрных пород, Love pets, 150мл  </t>
  </si>
  <si>
    <t xml:space="preserve">Шампунь-пенка для щенков, Love pets, 150мл </t>
  </si>
  <si>
    <t xml:space="preserve">Пенка для мытья лап после прогулки, Love pets, 150мл </t>
  </si>
  <si>
    <t xml:space="preserve">Спрей-кондиционер для расчесывания, Love pets, 300мл  </t>
  </si>
  <si>
    <t xml:space="preserve">Защитная мазь для лап перед прогулкой, Love pets, 100мл  </t>
  </si>
  <si>
    <t xml:space="preserve">Крем для лап после прогулки, Love pets, 100мл   </t>
  </si>
  <si>
    <t xml:space="preserve">Натуральный зубной гель для собак и кошек, Love pets, 100мл    </t>
  </si>
  <si>
    <t xml:space="preserve">Love pets Натуральный раствор для здоровья зубов и десен питомца 300 мл   </t>
  </si>
  <si>
    <t xml:space="preserve">Спрей поглотитель запаха, Love pets, 300 мл  </t>
  </si>
  <si>
    <t>Лерана</t>
  </si>
  <si>
    <t xml:space="preserve">Гель для душа Апельсин, 300мл </t>
  </si>
  <si>
    <t xml:space="preserve">Гель для умывания Сладкая мята, 300мл </t>
  </si>
  <si>
    <t>Жидкое мыло «Миндаль», 300 мл НОВИНКА!</t>
  </si>
  <si>
    <t>Крем для рук «Черника и лимон», 300 мл</t>
  </si>
  <si>
    <r>
      <t xml:space="preserve">Крем для рук «Миндаль и олива», 300 мл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</si>
  <si>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Пена для ванны «Шалфей и бергамот», 300 мл  </t>
  </si>
  <si>
    <t xml:space="preserve">Пена для ванны «Апельсин и мята», 300 мл </t>
  </si>
  <si>
    <r>
      <t xml:space="preserve">Зубная паста Мята и Шалфей, 300 мл   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</si>
  <si>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Порошок для посудомоечной машины, усиленная формула, 3000 гр </t>
  </si>
  <si>
    <r>
      <t xml:space="preserve">Таблетки для посудомоечной машины, 30 таб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</si>
  <si>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Ополаскиватель для посудомоечной машины, 500 мл </t>
    </r>
    <r>
      <rPr>
        <b/>
        <sz val="12"/>
        <color indexed="2"/>
        <rFont val="Times New Roman"/>
        <family val="1"/>
        <charset val="204"/>
      </rPr>
      <t xml:space="preserve">НОВИНКА! </t>
    </r>
    <r>
      <rPr>
        <sz val="12"/>
        <color theme="1"/>
        <rFont val="Times New Roman"/>
        <family val="1"/>
        <charset val="204"/>
      </rPr>
      <t xml:space="preserve">   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</si>
  <si>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Гель для мытья посуды "Мята и Лимон", 500 мл</t>
  </si>
  <si>
    <t xml:space="preserve">Гель для мытья посуды "Мята и Лимон", 1л </t>
  </si>
  <si>
    <t xml:space="preserve">Гель для мытья посуды "Мята и Лимон", 5 л </t>
  </si>
  <si>
    <t xml:space="preserve">Гель для мытья посуды "Хвойный лес", 500 мл </t>
  </si>
  <si>
    <t>Гель для мытья посуды "Хвойный лес", 1 л</t>
  </si>
  <si>
    <t xml:space="preserve">Гель для мытья посуды "Хвойный лес", 5 л </t>
  </si>
  <si>
    <r>
      <t xml:space="preserve">Гель для мытья посуды Лаванда, 500 мл.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</si>
  <si>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Гель для мытья посуды Лаванда, 1 л.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</si>
  <si>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Гель для мытья посуды "Прованские травы", 5 л </t>
  </si>
  <si>
    <t xml:space="preserve">Гель для мытья посуды "Цитрусовая свежесть", 500 мл </t>
  </si>
  <si>
    <t xml:space="preserve">Гель для мытья посуды "Цитрусовая свежесть", 1 л </t>
  </si>
  <si>
    <t xml:space="preserve">Гель для мытья посуды "Цитрусовая свежесть", 5 л </t>
  </si>
  <si>
    <t xml:space="preserve">Гель для мытья посуды без аромата, 500 мл </t>
  </si>
  <si>
    <t xml:space="preserve">Гель для мытья посуды без аромата, 1л </t>
  </si>
  <si>
    <t xml:space="preserve">Гель для мытья посуды без аромата, 5 л </t>
  </si>
  <si>
    <r>
      <t xml:space="preserve">Жидкое мыло Лаванда, 1 л. </t>
    </r>
    <r>
      <rPr>
        <b/>
        <sz val="12"/>
        <color indexed="2"/>
        <rFont val="Times New Roman"/>
        <family val="1"/>
        <charset val="204"/>
      </rPr>
      <t>НОВИНКА!</t>
    </r>
  </si>
  <si>
    <t xml:space="preserve">Жидкое мыло "Прованские травы", 5л </t>
  </si>
  <si>
    <t xml:space="preserve">Жидкое мыло "Мята перечная", 1л </t>
  </si>
  <si>
    <t>Жидкое мыло "Мята перечная", 5л</t>
  </si>
  <si>
    <t xml:space="preserve">Жидкое мыло "Лемонграсс", 1л </t>
  </si>
  <si>
    <t xml:space="preserve">Жидкое мыло "Лемонграсс", 5л </t>
  </si>
  <si>
    <r>
      <t>Жидкое мыло "Сладкий Апельсин", 1л</t>
    </r>
    <r>
      <rPr>
        <sz val="12"/>
        <color indexed="2"/>
        <rFont val="Times New Roman"/>
        <family val="1"/>
        <charset val="204"/>
      </rPr>
      <t xml:space="preserve"> </t>
    </r>
  </si>
  <si>
    <t xml:space="preserve">Жидкое мыло "Сладкий Апельсин", 5л </t>
  </si>
  <si>
    <t xml:space="preserve">Жидкое мыло без аромата, 1л </t>
  </si>
  <si>
    <t xml:space="preserve">Жидкое мыло без аромата, 5л </t>
  </si>
  <si>
    <t xml:space="preserve">Порошок для стирки белья универсальный, 3кг </t>
  </si>
  <si>
    <t xml:space="preserve">Порошок для стирки белья отбеливающий, 1кг </t>
  </si>
  <si>
    <t xml:space="preserve">Порошок для стирки белья отбеливающий, 3кг </t>
  </si>
  <si>
    <t xml:space="preserve">Порошок для стирки цветного белья, 1кг </t>
  </si>
  <si>
    <t xml:space="preserve">Порошок для стирки цветного белья, 3кг </t>
  </si>
  <si>
    <t xml:space="preserve">Гель для стирки белья Универсальный, 1500мл </t>
  </si>
  <si>
    <t xml:space="preserve">Гель для стирки белья Универсальный, 5л </t>
  </si>
  <si>
    <t>Гель для стирки белья без аромата, 1л</t>
  </si>
  <si>
    <t xml:space="preserve">Гель для стирки белья без аромата, 1500мл </t>
  </si>
  <si>
    <t xml:space="preserve">Гель для стирки белья без аромата, 5л </t>
  </si>
  <si>
    <t>Гель для стирки цветного белья, 1л</t>
  </si>
  <si>
    <t xml:space="preserve">Гель для стирки цветного белья, 1500мл </t>
  </si>
  <si>
    <t xml:space="preserve">Гель для стирки цветного белья, 5л </t>
  </si>
  <si>
    <r>
      <t xml:space="preserve">Отбеливатель для белья, 400 гр </t>
    </r>
    <r>
      <rPr>
        <b/>
        <sz val="12"/>
        <color indexed="2"/>
        <rFont val="Times New Roman"/>
        <family val="1"/>
        <charset val="204"/>
      </rPr>
      <t>НОВИНКА!</t>
    </r>
  </si>
  <si>
    <t>Кондиционер Мята и Лимон, 1л</t>
  </si>
  <si>
    <t xml:space="preserve">Кондиционер для белья мята и лимон, 1,5л </t>
  </si>
  <si>
    <t>Кондиционер для белья апельсин и грейпфрут, 1л</t>
  </si>
  <si>
    <t>Кондиционер для белья апельсин и грейпфрут, 1,5л</t>
  </si>
  <si>
    <t>Кондиционер для белья прованские травы, 1,5л</t>
  </si>
  <si>
    <t>Кондиционер для белья без аромата, 1л</t>
  </si>
  <si>
    <t>Кондиционер для белья без аромата, 1,5л</t>
  </si>
  <si>
    <t xml:space="preserve">Гель для мытья полов без аромата, 1л </t>
  </si>
  <si>
    <t xml:space="preserve">Гель для мытья полов без аромата, 5л </t>
  </si>
  <si>
    <t xml:space="preserve">Гель для мытья полов "Свежий Апельсин", 500мл </t>
  </si>
  <si>
    <t xml:space="preserve">Гель для мытья полов "Свежий Апельсин", 1л </t>
  </si>
  <si>
    <t xml:space="preserve">Гель для мытья полов "Свежий Апельсин", 5л </t>
  </si>
  <si>
    <t xml:space="preserve">Универсальный спрей для кухни, удаление жира и нагара, 500мл </t>
  </si>
  <si>
    <t xml:space="preserve">Спрей для чистки акриловых поверхностей, 500мл </t>
  </si>
  <si>
    <r>
      <t xml:space="preserve">Спрей для детских комнат, 500 мл </t>
    </r>
    <r>
      <rPr>
        <b/>
        <sz val="12"/>
        <color indexed="2"/>
        <rFont val="Times New Roman"/>
        <family val="1"/>
        <charset val="204"/>
      </rPr>
      <t>НОВИНКА!</t>
    </r>
  </si>
  <si>
    <r>
      <t xml:space="preserve">Средство для чистки унитаза, 500 мл. </t>
    </r>
    <r>
      <rPr>
        <b/>
        <i/>
        <u/>
        <sz val="14"/>
        <color indexed="2"/>
        <rFont val="Times New Roman"/>
        <family val="1"/>
        <charset val="204"/>
      </rPr>
      <t>-55%</t>
    </r>
  </si>
  <si>
    <t xml:space="preserve">Средство для чистки унитаза, 1л </t>
  </si>
  <si>
    <t>Мыло твердое "Мята и Лимон", 100гр</t>
  </si>
  <si>
    <t>Экологичный освежитель воздуха на основе масел  МЯТА И ЛЕМОНГРАСС, 300 мл</t>
  </si>
  <si>
    <t>Дозатор 28/410 белый Фрешбабл* НОВИНКА!</t>
  </si>
  <si>
    <r>
      <rPr>
        <b/>
        <sz val="12"/>
        <color theme="1"/>
        <rFont val="Times New Roman"/>
        <family val="1"/>
        <charset val="204"/>
      </rPr>
      <t>Набор знакомство</t>
    </r>
    <r>
      <rPr>
        <sz val="12"/>
        <color theme="1"/>
        <rFont val="Times New Roman"/>
        <family val="1"/>
        <charset val="204"/>
      </rPr>
      <t>: Мицеллярная вода Ромашка, MINI 50мл; Пенка для умывания AQUA с гиалуроновой кислотой, MINI 60мл; Тоник для нормальной кожи, MINI 50мл; Крем для лица Алоэ Вера, витаминизирующий, 50 мл; Спрей-кондиционер для волос Полярная берёза,  MINI 100мл; Гель для интимной гигиены, 5мл; Сыворотка для лица AQUA, 5мл; Сыворотка SOS, 5мл; Сыворотка черника, 5мл; Сыворотка брусника, 5мл; Натуральное мыло ручной работы Лемонграсс, 100гр; чёрная косметичка.</t>
    </r>
  </si>
  <si>
    <r>
      <rPr>
        <b/>
        <sz val="12"/>
        <color theme="1"/>
        <rFont val="Times New Roman"/>
        <family val="1"/>
        <charset val="204"/>
      </rPr>
      <t>Набор миниатюр для путешествий</t>
    </r>
    <r>
      <rPr>
        <sz val="12"/>
        <color theme="1"/>
        <rFont val="Times New Roman"/>
        <family val="1"/>
        <charset val="204"/>
      </rPr>
      <t>: Гель для душа Лаванда, 100мл; Черная мицеллярная вода, детокс, MINI 100мл; Шампунь Мать-и-Мачеха и хмель, 100мл; Гель для умывания Тонизирующий с лемонграссом, MINI 50мл; Гель для интимной гигиены 50 мл; Тоник для нормальной кожи 50 мл; Сыворотки для лица Aqua, 5 мл; Сыворотки для лица «Черника», 5 мл; чёрная косметичка.</t>
    </r>
  </si>
  <si>
    <r>
      <rPr>
        <b/>
        <sz val="12"/>
        <color theme="1"/>
        <rFont val="Times New Roman"/>
        <family val="1"/>
        <charset val="204"/>
      </rPr>
      <t>Мужской набор "Базовый"</t>
    </r>
    <r>
      <rPr>
        <sz val="12"/>
        <color theme="1"/>
        <rFont val="Times New Roman"/>
        <family val="1"/>
        <charset val="204"/>
      </rPr>
      <t xml:space="preserve"> : Гель для бритья Конопля и хмель; Охлаждающий лосьон после бритья Плющ; Шампунь Верес; косметичка.</t>
    </r>
  </si>
  <si>
    <r>
      <rPr>
        <b/>
        <sz val="12"/>
        <color theme="1"/>
        <rFont val="Times New Roman"/>
        <family val="1"/>
        <charset val="204"/>
      </rPr>
      <t>Мужской набор "Уход для лица"</t>
    </r>
    <r>
      <rPr>
        <sz val="12"/>
        <color theme="1"/>
        <rFont val="Times New Roman"/>
        <family val="1"/>
        <charset val="204"/>
      </rPr>
      <t>: Гель для умывания Дуб; Сыворотка для лица Чага и сфагнум; Крем для лица Баобаб; косметичка.</t>
    </r>
  </si>
  <si>
    <r>
      <rPr>
        <b/>
        <sz val="12"/>
        <color theme="1"/>
        <rFont val="Times New Roman"/>
        <family val="1"/>
        <charset val="204"/>
      </rPr>
      <t>Набор Fitness  "Лемонграсс"</t>
    </r>
    <r>
      <rPr>
        <sz val="12"/>
        <color theme="1"/>
        <rFont val="Times New Roman"/>
        <family val="1"/>
        <charset val="204"/>
      </rPr>
      <t>: Гель-скраб для душа; Шампунь-кондиционер; Лосьон для тела; Дезодорант; чёрная косметичка.</t>
    </r>
  </si>
  <si>
    <r>
      <t>Набор "Комплекс 5 ступеней ухода"</t>
    </r>
    <r>
      <rPr>
        <sz val="12"/>
        <color theme="1"/>
        <rFont val="Times New Roman"/>
        <family val="1"/>
        <charset val="204"/>
      </rPr>
      <t xml:space="preserve">: Гель для умывания «AQUA», 200 мл; Тоник для лица «Anti-оx», 150 мл; Сыворотка для лица "Тонус твоего лица", 30 мл.; Крем для лица Алоэ Вера, 50 мл.; Крем для век Алоэ Вера, 15 мл. </t>
    </r>
    <r>
      <rPr>
        <b/>
        <sz val="12"/>
        <color indexed="2"/>
        <rFont val="Times New Roman"/>
        <family val="1"/>
        <charset val="204"/>
      </rPr>
      <t>НОВИНКА!</t>
    </r>
  </si>
  <si>
    <t>Гель для душа ReFresh, MINI 50 мл НОВИНКА!</t>
  </si>
  <si>
    <t>Гель для умывания «ReFresh», MINI 50 мл НОВИНКА!</t>
  </si>
  <si>
    <t>Гель для умывания «Anti-ox», 50 мл НОВИНКА!</t>
  </si>
  <si>
    <t>Гель для умывания «AQUA», 50 мл НОВИНКА!</t>
  </si>
  <si>
    <t>Шампунь Мать-и-мачеха и Хмель, MINI  100мл</t>
  </si>
  <si>
    <t>Гель для душа 2 в 1 Дикая Мята, мужской, MINI 100мл</t>
  </si>
  <si>
    <t>Гель для душа 2 в 1 Череда, MINI 100мл</t>
  </si>
  <si>
    <t>Пенка для умывания "AQUA" с гиалуроновой кислотой, MINI 60мл</t>
  </si>
  <si>
    <t>Пенка для умывания "DETOX" с сажей дуба, MINI 60мл</t>
  </si>
  <si>
    <t>Пенка для умывания "SOS" с каламином, MINI 60мл</t>
  </si>
  <si>
    <t xml:space="preserve">Гель для мытья полов Свежий Апельсин, 100мл </t>
  </si>
  <si>
    <t xml:space="preserve">Гель для мытья посуды Хвойный лес, 100 мл </t>
  </si>
  <si>
    <t xml:space="preserve">Гель для мытья посуды без аромата, 100 мл </t>
  </si>
  <si>
    <t>Гель для мытья посуды Цитрусовая свежесть, 100 мл</t>
  </si>
  <si>
    <t xml:space="preserve">Гель для мытья посуды Прованские травы, 100 мл </t>
  </si>
  <si>
    <t>Гель для мытья посуды Мята и Лимон, 100 мл MINI</t>
  </si>
  <si>
    <t>Кондиционер для белья без аромата, 100 мл</t>
  </si>
  <si>
    <t>Кондиционер для белья мята и лимон, 100 мл</t>
  </si>
  <si>
    <r>
      <t xml:space="preserve">Кондиционер для белья Прованские травы,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</si>
  <si>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Кондиционер для белья Апельсин и Грейпфрут,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</si>
  <si>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Жидкое мыло Мята перечная,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</si>
  <si>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Жидкое мыло Апельсин,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</si>
  <si>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Жидкое мыло Прованские травы,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</si>
  <si>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t xml:space="preserve">Гель для стирки белья Универсальный, 100 мл </t>
  </si>
  <si>
    <r>
      <t xml:space="preserve">Гель для стирки белья без аромата,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</si>
  <si>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Набор миниатюр для стирки белья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</si>
  <si>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Набор миниатюр "0% арома"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</si>
  <si>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Набор миниатюр "Travel"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</si>
  <si>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Набор миниатюр для уборки дома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</si>
  <si>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t>Щетка массажная с длинной ручкой, Levrana НОВИНКА!</t>
  </si>
  <si>
    <t xml:space="preserve">Сумка-шоппер "Brown"  </t>
  </si>
  <si>
    <t>Маска защитная тканевая многоразовая "Simple" (c резинками)Черная</t>
  </si>
  <si>
    <t>Маска защитная тканевая многоразовая "Simple" (c резинками)Красная</t>
  </si>
  <si>
    <t>Маска защитная тканевая многоразовая "Simple" (c резинками) белая</t>
  </si>
  <si>
    <t>Маска защитная тканевая многоразовая "Simple" (c резинками) голубая</t>
  </si>
  <si>
    <t xml:space="preserve">Оливковое масло Extra Virgin, 500 мл ст/б  </t>
  </si>
  <si>
    <t xml:space="preserve">Органическое кокосовое масло нерафинированное Extra Virgin, 150 мл пл/б </t>
  </si>
  <si>
    <t xml:space="preserve">Органическое кокосовое масло нерафинированное Extra Virgin, 250 мл пл/б </t>
  </si>
  <si>
    <t xml:space="preserve">Соус на основе растительных масел BIOTEKA «Дикая Мексика» , 200 мл </t>
  </si>
  <si>
    <t>Подарочный набор «Брусника»</t>
  </si>
  <si>
    <t>Подарочный набор «Черника»</t>
  </si>
  <si>
    <t>Набор ADVENT BEAUTY-BOX</t>
  </si>
  <si>
    <t>PRO BIO HAIR GROW MASK, маска для стимуляции роста волос, 250 мл</t>
  </si>
  <si>
    <t>Крем для рук «Coco Pepper», 300 мл</t>
  </si>
  <si>
    <r>
      <t xml:space="preserve">Натуральное мыло ручной работы Мята, 100гр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</si>
  <si>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Натуральное мыло ручной работы Роза, 100гр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</si>
  <si>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t>Масло для кутикулы Лимон, 15мл</t>
  </si>
  <si>
    <t>Гель для душа «Эвкалипт», 250 мл.</t>
  </si>
  <si>
    <t>Жидкое мыло «Пихта и сосна», 250 мл.</t>
  </si>
  <si>
    <t>Жидкое мыло «Корица, апельсин и пачули», 250 мл.</t>
  </si>
  <si>
    <t>Жидкое мыло «Имбирь и лемонграсс», 250 мл.</t>
  </si>
  <si>
    <t>Жидкое мыло Ромашка, 250мл</t>
  </si>
  <si>
    <t>Гидрофильное питательное масло для душа «Миндаль», 150 мл</t>
  </si>
  <si>
    <t>Гидрофильное питательное масло для душа «Кокос», 150 мл</t>
  </si>
  <si>
    <t>Шампунь для нормальных волос Дикая Роза, 250мл</t>
  </si>
  <si>
    <t>Сыворотка Squalane, 100% растительный сквалан, 30мл</t>
  </si>
  <si>
    <t>Сыворотка для лица AQUA увлажняющая, 30мл</t>
  </si>
  <si>
    <t>Сыворотка для лица SOS, для кожи склонной к акне, 30мл</t>
  </si>
  <si>
    <t>Сыворотка для лица reFRESH регенерирующая, 30 мл</t>
  </si>
  <si>
    <t>Сыворотка для лица Тонизирующая, 30мл</t>
  </si>
  <si>
    <t>Сыворотка для лица «Anti-ox», 30 мл</t>
  </si>
  <si>
    <t>Дневной крем для лица, Брусника, 50 мл</t>
  </si>
  <si>
    <t>Крем для век Малина, тонизирующий, 15 мл</t>
  </si>
  <si>
    <t>Тоник для  нормальной кожи, 150мл</t>
  </si>
  <si>
    <t>Очищающая Энзимная пудра для умывания, 35 г.</t>
  </si>
  <si>
    <r>
      <t xml:space="preserve">Крем для умывания-DETOX,  100мл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</si>
  <si>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Гель для умывания Тонизирующий с лемонграссом, 200мл</t>
  </si>
  <si>
    <t>Гель для умывания «AQUA», 200 мл</t>
  </si>
  <si>
    <t>Пенка для умывания ANTIPOLUTION, 150 мл</t>
  </si>
  <si>
    <t>Пенка для умывания ENERGY, 150 мл</t>
  </si>
  <si>
    <t>Молочко для снятия макияжа Лаванда, 200мл</t>
  </si>
  <si>
    <t>Пена для ванны «Апельсин и мята», 300 мл</t>
  </si>
  <si>
    <r>
      <t xml:space="preserve">Гель для мытья посуды Прованские травы, 5 л </t>
    </r>
    <r>
      <rPr>
        <b/>
        <i/>
        <u/>
        <sz val="14"/>
        <color indexed="2"/>
        <rFont val="Times New Roman"/>
        <family val="1"/>
        <charset val="204"/>
      </rPr>
      <t>-60%</t>
    </r>
  </si>
  <si>
    <t>Гель для стирки цветного белья, 1500мл</t>
  </si>
  <si>
    <t>Кондиционер для белья Мята и Лимон, 1л</t>
  </si>
  <si>
    <t>Кондиционер для белья мята и лимон, 1,5л</t>
  </si>
  <si>
    <r>
      <t xml:space="preserve">Щетка массажная с длинной ручкой, Levrana </t>
    </r>
    <r>
      <rPr>
        <b/>
        <i/>
        <u/>
        <sz val="14"/>
        <color rgb="FFFF0000"/>
        <rFont val="Times New Roman"/>
        <family val="1"/>
        <charset val="204"/>
      </rPr>
      <t>-50%</t>
    </r>
  </si>
  <si>
    <r>
      <t xml:space="preserve">Соус на основе растительных масел BIOTEKA «Кухня Тосканы» , 200 мл </t>
    </r>
    <r>
      <rPr>
        <b/>
        <sz val="12"/>
        <color rgb="FFFF0000"/>
        <rFont val="Times New Roman"/>
        <family val="1"/>
        <charset val="204"/>
      </rPr>
      <t>АКЦИЯ!</t>
    </r>
  </si>
  <si>
    <r>
      <t xml:space="preserve">Соус на основе растительных масел BIOTEKA «Дикая Мексика» , 200 мл </t>
    </r>
    <r>
      <rPr>
        <b/>
        <sz val="12"/>
        <color rgb="FFFF0000"/>
        <rFont val="Times New Roman"/>
        <family val="1"/>
        <charset val="204"/>
      </rPr>
      <t>АКЦИЯ!</t>
    </r>
  </si>
  <si>
    <r>
      <t xml:space="preserve">Соус на основе растительных масел BIOTEKA «Теплый Марракеш» , 200 мл </t>
    </r>
    <r>
      <rPr>
        <b/>
        <sz val="12"/>
        <color rgb="FFFF0000"/>
        <rFont val="Times New Roman"/>
        <family val="1"/>
        <charset val="204"/>
      </rPr>
      <t>АКЦИЯ!</t>
    </r>
  </si>
  <si>
    <r>
      <t xml:space="preserve">Соус на основе растительных масел BIOTEKA «Аппетитная Бразилия» , 200 мл </t>
    </r>
    <r>
      <rPr>
        <b/>
        <sz val="12"/>
        <color rgb="FFFF0000"/>
        <rFont val="Times New Roman"/>
        <family val="1"/>
        <charset val="204"/>
      </rPr>
      <t>АКЦИЯ!</t>
    </r>
  </si>
  <si>
    <r>
      <t xml:space="preserve">Соус на основе растительных масел BIOTEKA «Жаркий чили», 200 мл </t>
    </r>
    <r>
      <rPr>
        <b/>
        <sz val="12"/>
        <color rgb="FFFF0000"/>
        <rFont val="Times New Roman"/>
        <family val="1"/>
        <charset val="204"/>
      </rPr>
      <t>АКЦИЯ!</t>
    </r>
  </si>
  <si>
    <r>
      <t xml:space="preserve">Соус на основе растительных масел BIOTEKA «Солнце Испании» , 200 мл </t>
    </r>
    <r>
      <rPr>
        <b/>
        <sz val="12"/>
        <color rgb="FFFF0000"/>
        <rFont val="Times New Roman"/>
        <family val="1"/>
        <charset val="204"/>
      </rPr>
      <t>АКЦИЯ!</t>
    </r>
  </si>
  <si>
    <r>
      <t xml:space="preserve">Соус на основе растительных масел BIOTEKA «Травы Прованса» , 200 мл </t>
    </r>
    <r>
      <rPr>
        <b/>
        <sz val="12"/>
        <color rgb="FFFF0000"/>
        <rFont val="Times New Roman"/>
        <family val="1"/>
        <charset val="204"/>
      </rPr>
      <t>АКЦИЯ!</t>
    </r>
  </si>
  <si>
    <t>Сухое масло Аргании, 30мл</t>
  </si>
  <si>
    <r>
      <t xml:space="preserve">Neo Care Бронзер Hey honey, 30мл </t>
    </r>
    <r>
      <rPr>
        <sz val="14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</si>
  <si>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t>NC001</t>
  </si>
  <si>
    <t>БУ-00004167</t>
  </si>
  <si>
    <r>
      <t xml:space="preserve">Neo Care Крем отбеливающий Lemon jelato, 30мл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</si>
  <si>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t>NC010</t>
  </si>
  <si>
    <t>БУ-00004177</t>
  </si>
  <si>
    <r>
      <t xml:space="preserve">Neo Care Несмываемая маска Matcha latte,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</si>
  <si>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t>NC015</t>
  </si>
  <si>
    <t>БУ-00004176</t>
  </si>
  <si>
    <r>
      <t xml:space="preserve">Neo Care Хайлайтер Glitter mousse creme brulee,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</si>
  <si>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t>NC022</t>
  </si>
  <si>
    <t>БУ-00004187</t>
  </si>
  <si>
    <r>
      <t xml:space="preserve">PRO BIO HAIR PURPLE BLOND SHAMPOO, оттеночный шампунь для осветленных волос, 350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i/>
        <sz val="12"/>
        <color indexed="64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 xml:space="preserve">годен до 04.12.2025 </t>
    </r>
  </si>
  <si>
    <r>
      <t xml:space="preserve">Гель для душа «Лайм и Можжевельник», 250 мл.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</si>
  <si>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Гель для душа «Полярный Шиповник», 250 мл. </t>
    </r>
    <r>
      <rPr>
        <b/>
        <i/>
        <u/>
        <sz val="14"/>
        <color indexed="2"/>
        <rFont val="Times New Roman"/>
        <family val="1"/>
        <charset val="204"/>
      </rPr>
      <t>-60%</t>
    </r>
    <r>
      <rPr>
        <sz val="12"/>
        <color indexed="64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15.06.2025</t>
    </r>
  </si>
  <si>
    <r>
      <t xml:space="preserve">Гель для душа «Урман», 250 мл.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</si>
  <si>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Гель для душа ReFresh, 250 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</si>
  <si>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Твердый дезодорант «Лайм», 75+/-5 г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indexed="64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29.10.2025</t>
    </r>
    <r>
      <rPr>
        <sz val="12"/>
        <color indexed="64"/>
        <rFont val="Times New Roman"/>
        <family val="1"/>
        <charset val="204"/>
      </rPr>
      <t xml:space="preserve">    </t>
    </r>
  </si>
  <si>
    <r>
      <t xml:space="preserve">Кондиционер для нормальных волос Дикая Роза, 250мл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16.06.2025 </t>
    </r>
  </si>
  <si>
    <r>
      <t xml:space="preserve">Тоник для жирной кожи, 150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theme="1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02.12.2025</t>
    </r>
  </si>
  <si>
    <r>
      <t xml:space="preserve">Крем для лица Череда, защита от ветра и холода, 50мл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indexed="64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02.12.2025</t>
    </r>
    <r>
      <rPr>
        <sz val="12"/>
        <color indexed="64"/>
        <rFont val="Times New Roman"/>
        <family val="1"/>
        <charset val="204"/>
      </rPr>
      <t xml:space="preserve">  </t>
    </r>
  </si>
  <si>
    <r>
      <t xml:space="preserve">Детский блеск для губ ЮННИ, сияющая глазурь, 10 мл.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indexed="64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02.03.2025</t>
    </r>
  </si>
  <si>
    <r>
      <t xml:space="preserve">Солнцезащитный крем для лица и тела «Календула 30SPF 0+», 100 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</si>
  <si>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Солнцезащитный крем для лица и тела «Календула 50SPF 0+», 100 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</si>
  <si>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Солнцезащитный крем для лица и тела «Календула 30SPF PINK 0+», 100 мл </t>
    </r>
    <r>
      <rPr>
        <b/>
        <i/>
        <u/>
        <sz val="14"/>
        <color rgb="FFFF0000"/>
        <rFont val="Times New Roman"/>
        <family val="1"/>
        <charset val="204"/>
      </rPr>
      <t>-65%</t>
    </r>
    <r>
      <rPr>
        <sz val="12"/>
        <color theme="1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30.06.2025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</si>
  <si>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Солнцезащитный крем для лица и тела «Календула 50SPF PINK 0+», 100 мл </t>
    </r>
    <r>
      <rPr>
        <b/>
        <i/>
        <u/>
        <sz val="14"/>
        <color rgb="FFFF0000"/>
        <rFont val="Times New Roman"/>
        <family val="1"/>
        <charset val="204"/>
      </rPr>
      <t>-65%</t>
    </r>
    <r>
      <rPr>
        <sz val="12"/>
        <color theme="1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22.07.2025</t>
    </r>
  </si>
  <si>
    <r>
      <t xml:space="preserve">Крем для лица Календула 15SPF, 50 мл (матирующий эффект)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</si>
  <si>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Спрей от комаров и насекомых Цитронелла, ANTI-BUG SPRAY, 100мл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</si>
  <si>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Таблетки для посудомоечной машины, 30 таб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theme="1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04.09.2026</t>
    </r>
  </si>
  <si>
    <r>
      <t xml:space="preserve">Organic Bitter Apricot Oil, 30 мл </t>
    </r>
    <r>
      <rPr>
        <b/>
        <i/>
        <u/>
        <sz val="14"/>
        <color rgb="FFFF0000"/>
        <rFont val="Times New Roman"/>
        <family val="1"/>
        <charset val="204"/>
      </rPr>
      <t>-80%</t>
    </r>
  </si>
  <si>
    <r>
      <t xml:space="preserve">Organic Pomegranate Oil, 30 мл </t>
    </r>
    <r>
      <rPr>
        <b/>
        <i/>
        <u/>
        <sz val="14"/>
        <color rgb="FFFF0000"/>
        <rFont val="Times New Roman"/>
        <family val="1"/>
        <charset val="204"/>
      </rPr>
      <t>-72,2%</t>
    </r>
  </si>
  <si>
    <r>
      <t xml:space="preserve">Organic Sea Buckthorn Oil, 30 мл </t>
    </r>
    <r>
      <rPr>
        <b/>
        <i/>
        <u/>
        <sz val="14"/>
        <color indexed="2"/>
        <rFont val="Times New Roman"/>
        <family val="1"/>
        <charset val="204"/>
      </rPr>
      <t>-73,6%</t>
    </r>
  </si>
  <si>
    <r>
      <t xml:space="preserve">Cыворотка для лица «PLANT SILICONE», 30 мл </t>
    </r>
    <r>
      <rPr>
        <b/>
        <i/>
        <u/>
        <sz val="14"/>
        <color indexed="2"/>
        <rFont val="Times New Roman"/>
        <family val="1"/>
        <charset val="204"/>
      </rPr>
      <t>-78,5%</t>
    </r>
  </si>
  <si>
    <r>
      <t xml:space="preserve">Neo Care Coconut  Malibu гель для душа 200 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</si>
  <si>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>Neo Care Mango Mojito гель для душа 200 мл</t>
    </r>
    <r>
      <rPr>
        <b/>
        <sz val="12"/>
        <color rgb="FFFFC000"/>
        <rFont val="Times New Roman"/>
        <family val="1"/>
        <charset val="204"/>
      </rPr>
      <t xml:space="preserve">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</si>
  <si>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Neo Care  Гель для душа Sweet Heart, 200 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</si>
  <si>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Натуральное мыло ручной работы Алеппо, 100 гр </t>
    </r>
    <r>
      <rPr>
        <b/>
        <i/>
        <u/>
        <sz val="14"/>
        <color indexed="2"/>
        <rFont val="Times New Roman"/>
        <family val="1"/>
        <charset val="204"/>
      </rPr>
      <t>-76,7%</t>
    </r>
  </si>
  <si>
    <r>
      <t xml:space="preserve">Натуральное мыло ручной работы Алтай,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</si>
  <si>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Африка, 100гр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</si>
  <si>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Натуральное мыло ручной работы Василёк,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</si>
  <si>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Гречка, 100гр </t>
    </r>
    <r>
      <rPr>
        <b/>
        <i/>
        <u/>
        <sz val="14"/>
        <color indexed="2"/>
        <rFont val="Times New Roman"/>
        <family val="1"/>
        <charset val="204"/>
      </rPr>
      <t xml:space="preserve">-70%  </t>
    </r>
  </si>
  <si>
    <r>
      <t xml:space="preserve">Натуральное мыло ручной работы Иланг-иланг,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</si>
  <si>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Кастилия, 100гр </t>
    </r>
    <r>
      <rPr>
        <b/>
        <i/>
        <u/>
        <sz val="14"/>
        <color rgb="FFFF0000"/>
        <rFont val="Times New Roman"/>
        <family val="1"/>
        <charset val="204"/>
      </rPr>
      <t xml:space="preserve">-65% </t>
    </r>
  </si>
  <si>
    <r>
      <t xml:space="preserve">Натуральное мыло ручной работы Кофе,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</si>
  <si>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Марокко,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</si>
  <si>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Ним, 100гр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</si>
  <si>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Натуральное мыло ручной работы Овсянка,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</si>
  <si>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Ромашка,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</si>
  <si>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Северные ягоды,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</si>
  <si>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Хвойный лес,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</si>
  <si>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Цитрусовая свежесть,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</si>
  <si>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Натуральное мыло ручной работы Шоколад, 100гр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</si>
  <si>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Крем антибактериальный, 50 мл </t>
    </r>
    <r>
      <rPr>
        <b/>
        <i/>
        <u/>
        <sz val="14"/>
        <color indexed="2"/>
        <rFont val="Times New Roman"/>
        <family val="1"/>
        <charset val="204"/>
      </rPr>
      <t>-80%</t>
    </r>
    <r>
      <rPr>
        <b/>
        <i/>
        <sz val="14"/>
        <color indexed="2"/>
        <rFont val="Times New Roman"/>
        <family val="1"/>
        <charset val="204"/>
      </rPr>
      <t xml:space="preserve"> </t>
    </r>
  </si>
  <si>
    <r>
      <t xml:space="preserve">Бальзам с эвкалиптом, 100 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</si>
  <si>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Молочко для тела Арктическая ягода, 200мл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</si>
  <si>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Молочко для тела Гранат, 200мл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</si>
  <si>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Молочко для тела Лайм и Мята, 200мл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</si>
  <si>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Молочко для тела Прованские травы, 200мл </t>
    </r>
    <r>
      <rPr>
        <b/>
        <i/>
        <u/>
        <sz val="14"/>
        <color indexed="2"/>
        <rFont val="Times New Roman"/>
        <family val="1"/>
        <charset val="204"/>
      </rPr>
      <t xml:space="preserve"> -70%</t>
    </r>
  </si>
  <si>
    <r>
      <t xml:space="preserve">Молочко для тела Цитрусовая свежесть, 200мл </t>
    </r>
    <r>
      <rPr>
        <b/>
        <i/>
        <u/>
        <sz val="14"/>
        <color indexed="2"/>
        <rFont val="Times New Roman"/>
        <family val="1"/>
        <charset val="204"/>
      </rPr>
      <t xml:space="preserve"> -70%</t>
    </r>
  </si>
  <si>
    <r>
      <t xml:space="preserve">Гидрофильный гель для бритья "Сладкий апельсин", 150 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</si>
  <si>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Гель для душа «Корица и Пачули», 250 мл.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</si>
  <si>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Масло массажное для груди «ЧЕРЕДА», 50 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</si>
  <si>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Крем-масло Арктическая Ягода, 150мл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</si>
  <si>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Крем-масло Дикая Роза, 150мл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</si>
  <si>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Крем-масло Прованские травы, 150мл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</si>
  <si>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Крем-масло Сибирские травы, 150мл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</si>
  <si>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Крем-масло Цитрусовая свежесть, 150мл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</si>
  <si>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Сыворотка для волос, активизирующая, 75мл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</si>
  <si>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Сыворотка для волос, против перхоти с ферментами ржи, 75мл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</si>
  <si>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Не просто кондиционер Шиповник, 250мл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</si>
  <si>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Не просто кондиционер Чёрный тмин, 250мл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</si>
  <si>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Не просто кондиционер Облепиха, 250мл </t>
    </r>
    <r>
      <rPr>
        <b/>
        <i/>
        <u/>
        <sz val="14"/>
        <color indexed="2"/>
        <rFont val="Times New Roman"/>
        <family val="1"/>
        <charset val="204"/>
      </rPr>
      <t xml:space="preserve">-75% </t>
    </r>
  </si>
  <si>
    <r>
      <t xml:space="preserve">Маска для волос Северные ягоды, 150 мл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</si>
  <si>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Маска для волос Прованские травы, 150 мл </t>
    </r>
    <r>
      <rPr>
        <b/>
        <i/>
        <u/>
        <sz val="14"/>
        <color indexed="2"/>
        <rFont val="Times New Roman"/>
        <family val="1"/>
        <charset val="204"/>
      </rPr>
      <t xml:space="preserve">-70% </t>
    </r>
  </si>
  <si>
    <r>
      <t xml:space="preserve">Маска для волос Сибирские травы, 150 мл </t>
    </r>
    <r>
      <rPr>
        <b/>
        <i/>
        <u/>
        <sz val="14"/>
        <color indexed="2"/>
        <rFont val="Times New Roman"/>
        <family val="1"/>
        <charset val="204"/>
      </rPr>
      <t xml:space="preserve">-70% </t>
    </r>
  </si>
  <si>
    <r>
      <t xml:space="preserve">Не просто шампунь Чёрный тмин, 250мл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</si>
  <si>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Не просто шампунь Облепиха, 250мл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</si>
  <si>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Кедровый гоммаж для лица, 50 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</si>
  <si>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Сыворотка для лица Витамин E, растительный, чистый антиоксидант, 15мл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</si>
  <si>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Гелевая маска для лица «Восстанавливающая» 100 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</si>
  <si>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Маска для лица Матирующая с красной глиной, 50мл </t>
    </r>
    <r>
      <rPr>
        <b/>
        <i/>
        <u/>
        <sz val="14"/>
        <color indexed="2"/>
        <rFont val="Times New Roman"/>
        <family val="1"/>
        <charset val="204"/>
      </rPr>
      <t xml:space="preserve">-80% </t>
    </r>
  </si>
  <si>
    <r>
      <t xml:space="preserve">Маска для лица DETOX с сажей дуба, 50мл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</si>
  <si>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Янтарная маска-скраб для лица, 50мл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</si>
  <si>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Скраб для лица Кофейный 100 мл </t>
    </r>
    <r>
      <rPr>
        <b/>
        <i/>
        <u/>
        <sz val="14"/>
        <color indexed="2"/>
        <rFont val="Times New Roman"/>
        <family val="1"/>
        <charset val="204"/>
      </rPr>
      <t>-80%</t>
    </r>
    <r>
      <rPr>
        <b/>
        <i/>
        <sz val="14"/>
        <color indexed="2"/>
        <rFont val="Times New Roman"/>
        <family val="1"/>
        <charset val="204"/>
      </rPr>
      <t xml:space="preserve"> </t>
    </r>
  </si>
  <si>
    <r>
      <t xml:space="preserve">Скраб для лица Черный, с вулканической пемзой, 100 мл </t>
    </r>
    <r>
      <rPr>
        <b/>
        <i/>
        <u/>
        <sz val="14"/>
        <color indexed="2"/>
        <rFont val="Times New Roman"/>
        <family val="1"/>
        <charset val="204"/>
      </rPr>
      <t>-80%</t>
    </r>
    <r>
      <rPr>
        <b/>
        <i/>
        <sz val="14"/>
        <color indexed="2"/>
        <rFont val="Times New Roman"/>
        <family val="1"/>
        <charset val="204"/>
      </rPr>
      <t xml:space="preserve"> </t>
    </r>
  </si>
  <si>
    <r>
      <t xml:space="preserve">Альгинатная маска очищающая с экстрактом папайи, 30 гр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</si>
  <si>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Натуральный гидролат Кедровой скорлупы, 100мл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</si>
  <si>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Жидкие патчи CHILL OUT, расслабляющие, 30мл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</si>
  <si>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Жидкие патчи ENERGY, восстанавливающие, 30мл </t>
    </r>
    <r>
      <rPr>
        <b/>
        <i/>
        <u/>
        <sz val="14"/>
        <color indexed="2"/>
        <rFont val="Times New Roman"/>
        <family val="1"/>
        <charset val="204"/>
      </rPr>
      <t>-75%</t>
    </r>
    <r>
      <rPr>
        <sz val="12"/>
        <rFont val="Times New Roman"/>
        <family val="1"/>
        <charset val="204"/>
      </rPr>
      <t xml:space="preserve"> </t>
    </r>
  </si>
  <si>
    <r>
      <t xml:space="preserve">Жидкие патчи LIGHT SIDE, отбеливающие, 30мл </t>
    </r>
    <r>
      <rPr>
        <b/>
        <i/>
        <u/>
        <sz val="14"/>
        <color indexed="2"/>
        <rFont val="Times New Roman"/>
        <family val="1"/>
        <charset val="204"/>
      </rPr>
      <t xml:space="preserve">-75%  </t>
    </r>
  </si>
  <si>
    <r>
      <t xml:space="preserve">Жидкие патчи SUPER WOMEN питательные, 30мл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</si>
  <si>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Набор  жидких патчей  BEAUTY SET  24/7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</si>
  <si>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Праймер для всех типов кожи, 30мл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</si>
  <si>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Праймер Увлажняющий, 30мл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</si>
  <si>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Праймер Матирующий, 30 мл </t>
    </r>
    <r>
      <rPr>
        <b/>
        <i/>
        <u/>
        <sz val="14"/>
        <color indexed="2"/>
        <rFont val="Times New Roman"/>
        <family val="1"/>
        <charset val="204"/>
      </rPr>
      <t xml:space="preserve">-75%  </t>
    </r>
  </si>
  <si>
    <r>
      <t xml:space="preserve">ВВ крем тон №1, 30 мл </t>
    </r>
    <r>
      <rPr>
        <b/>
        <i/>
        <u/>
        <sz val="14"/>
        <color rgb="FFFF0000"/>
        <rFont val="Times New Roman"/>
        <family val="1"/>
        <charset val="204"/>
      </rPr>
      <t>-80%</t>
    </r>
  </si>
  <si>
    <r>
      <t xml:space="preserve">ВВ крем тон №2, 30 мл </t>
    </r>
    <r>
      <rPr>
        <b/>
        <i/>
        <u/>
        <sz val="14"/>
        <color rgb="FFFF0000"/>
        <rFont val="Times New Roman"/>
        <family val="1"/>
        <charset val="204"/>
      </rPr>
      <t>-80%</t>
    </r>
  </si>
  <si>
    <r>
      <t xml:space="preserve">ВВ крем тон №3, 30 мл </t>
    </r>
    <r>
      <rPr>
        <b/>
        <i/>
        <u/>
        <sz val="14"/>
        <color rgb="FFFF0000"/>
        <rFont val="Times New Roman"/>
        <family val="1"/>
        <charset val="204"/>
      </rPr>
      <t>-80%</t>
    </r>
  </si>
  <si>
    <r>
      <t xml:space="preserve">Сухой минеральный хайлайтер «Gold Flash» (золото), 5 г. </t>
    </r>
    <r>
      <rPr>
        <b/>
        <i/>
        <u/>
        <sz val="14"/>
        <color rgb="FFFF0000"/>
        <rFont val="Times New Roman"/>
        <family val="1"/>
        <charset val="204"/>
      </rPr>
      <t>-80%</t>
    </r>
  </si>
  <si>
    <r>
      <t xml:space="preserve">Сухой минеральный хайлайтер «Light beam» (серебро), 5 г.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</si>
  <si>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Хайлайтер кремовый Ivory, 15 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</si>
  <si>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Жидкий хайлайтер Сold galactic glow (серебро), 30 мл </t>
    </r>
    <r>
      <rPr>
        <b/>
        <i/>
        <u/>
        <sz val="14"/>
        <color indexed="2"/>
        <rFont val="Times New Roman"/>
        <family val="1"/>
        <charset val="204"/>
      </rPr>
      <t>-80%</t>
    </r>
    <r>
      <rPr>
        <sz val="12"/>
        <rFont val="Times New Roman"/>
        <family val="1"/>
        <charset val="204"/>
      </rPr>
      <t xml:space="preserve"> </t>
    </r>
  </si>
  <si>
    <r>
      <t xml:space="preserve">Жидкий хайлайтер High glow (золото), 30мл -60%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</si>
  <si>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Жидкий хайлайтер Nacreous glow (розовый), 30мл </t>
    </r>
    <r>
      <rPr>
        <b/>
        <i/>
        <u/>
        <sz val="14"/>
        <color rgb="FFFF0000"/>
        <rFont val="Times New Roman"/>
        <family val="1"/>
        <charset val="204"/>
      </rPr>
      <t>-80%</t>
    </r>
  </si>
  <si>
    <r>
      <t xml:space="preserve">Блеск для губ CAMELLIA CREAM, 10мл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</si>
  <si>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Блеск для губ CORAL SAND, 10мл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</si>
  <si>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Блеск для губ MAROON, 10мл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</si>
  <si>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Блеск для губ TANGERINE, 10мл </t>
    </r>
    <r>
      <rPr>
        <b/>
        <i/>
        <u/>
        <sz val="14"/>
        <color indexed="2"/>
        <rFont val="Times New Roman"/>
        <family val="1"/>
        <charset val="204"/>
      </rPr>
      <t>-80%</t>
    </r>
  </si>
  <si>
    <r>
      <t xml:space="preserve">Консилер, 7 мл </t>
    </r>
    <r>
      <rPr>
        <b/>
        <i/>
        <u/>
        <sz val="14"/>
        <color rgb="FFFF0000"/>
        <rFont val="Times New Roman"/>
        <family val="1"/>
        <charset val="204"/>
      </rPr>
      <t>-80%</t>
    </r>
  </si>
  <si>
    <r>
      <t xml:space="preserve">Двухфазное средство для снятия макияжа Роза, 150мл </t>
    </r>
    <r>
      <rPr>
        <b/>
        <i/>
        <u/>
        <sz val="14"/>
        <color rgb="FFFF0000"/>
        <rFont val="Times New Roman"/>
        <family val="1"/>
        <charset val="204"/>
      </rPr>
      <t>-80%</t>
    </r>
  </si>
  <si>
    <r>
      <t xml:space="preserve">Двухфазное средство для снятия макияжа Черный тмин, 150мл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</si>
  <si>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Гель для умывания Детокс (гидрофильный), 150мл </t>
    </r>
    <r>
      <rPr>
        <b/>
        <i/>
        <u/>
        <sz val="14"/>
        <color indexed="2"/>
        <rFont val="Times New Roman"/>
        <family val="1"/>
        <charset val="204"/>
      </rPr>
      <t>-75%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</si>
  <si>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Бальзам для губ «Алоэ Вера» 10 мл (алюм.шайба)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</si>
  <si>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Бальзам для губ «Дикая мята» 10 мл (алюм.шайба)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</si>
  <si>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Бальзам для губ «Цитрус» 10 мл (алюм.шайба)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</si>
  <si>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Бальзам для губ «Медовый» 10 мл (алюм.шайба)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</si>
  <si>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Бальзам для губ «Череда» 10 мл (алюм.шайба)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</si>
  <si>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Скраб+органическое масло для губ, 10+10 гр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</si>
  <si>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Лосьон для тела Розмарин, FITNESS, 150мл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</si>
  <si>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Шампунь-кондиционер для волос Розмарин, FITNESS, 200мл </t>
    </r>
    <r>
      <rPr>
        <b/>
        <i/>
        <u/>
        <sz val="14"/>
        <color indexed="2"/>
        <rFont val="Times New Roman"/>
        <family val="1"/>
        <charset val="204"/>
      </rPr>
      <t>-75%</t>
    </r>
    <r>
      <rPr>
        <sz val="12"/>
        <color indexed="64"/>
        <rFont val="Times New Roman"/>
        <family val="1"/>
        <charset val="204"/>
      </rPr>
      <t xml:space="preserve"> </t>
    </r>
  </si>
  <si>
    <r>
      <t xml:space="preserve">Натуральный Бронзер, 150мл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</si>
  <si>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Крем для ухода за кожей «Цитронелла», 100 мл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</si>
  <si>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Натуральный баттер «Алоэ Вера», 150 мл.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</si>
  <si>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>Ополаскиватель для полости рта Детокс, 300 мл</t>
    </r>
    <r>
      <rPr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indexed="2"/>
        <rFont val="Times New Roman"/>
        <family val="1"/>
        <charset val="204"/>
      </rPr>
      <t xml:space="preserve"> -75%</t>
    </r>
  </si>
  <si>
    <r>
      <t>Ополаскиватель для полости рта Комплексная защита, 300 мл</t>
    </r>
    <r>
      <rPr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indexed="2"/>
        <rFont val="Times New Roman"/>
        <family val="1"/>
        <charset val="204"/>
      </rPr>
      <t xml:space="preserve"> -75%</t>
    </r>
  </si>
  <si>
    <r>
      <t>Ополаскиватель для полости рта Освежающий, 300 мл</t>
    </r>
    <r>
      <rPr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indexed="2"/>
        <rFont val="Times New Roman"/>
        <family val="1"/>
        <charset val="204"/>
      </rPr>
      <t>-75%</t>
    </r>
  </si>
  <si>
    <r>
      <t xml:space="preserve">Шампунь-пенка для кошек,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,150мл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</si>
  <si>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Шампунь-пенка для кошек, БЕЗ АРОМАТА,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,150мл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</si>
  <si>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Шампунь-пенка для щенков,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150мл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</si>
  <si>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Крем для лап после прогулки,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100мл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</si>
  <si>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Жидкое мыло Прованские травы, 5л </t>
    </r>
    <r>
      <rPr>
        <b/>
        <i/>
        <u/>
        <sz val="14"/>
        <color indexed="2"/>
        <rFont val="Times New Roman"/>
        <family val="1"/>
        <charset val="204"/>
      </rPr>
      <t>-65%</t>
    </r>
  </si>
  <si>
    <r>
      <t xml:space="preserve">Кондиционер для белья прованские травы, 1,5л </t>
    </r>
    <r>
      <rPr>
        <b/>
        <i/>
        <u/>
        <sz val="14"/>
        <color indexed="2"/>
        <rFont val="Times New Roman"/>
        <family val="1"/>
        <charset val="204"/>
      </rPr>
      <t>-70%</t>
    </r>
  </si>
  <si>
    <r>
      <t xml:space="preserve">Средство для чистки унитаза, 500 мл. </t>
    </r>
    <r>
      <rPr>
        <b/>
        <i/>
        <u/>
        <sz val="14"/>
        <color indexed="2"/>
        <rFont val="Times New Roman"/>
        <family val="1"/>
        <charset val="204"/>
      </rPr>
      <t>-65%</t>
    </r>
  </si>
  <si>
    <r>
      <t xml:space="preserve">Мицеллярная вода Гранат, MINI 50мл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</si>
  <si>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Шампунь Мать-и-мачеха и Хмель, MINI  100мл </t>
    </r>
    <r>
      <rPr>
        <b/>
        <i/>
        <u/>
        <sz val="14"/>
        <color rgb="FFFF0000"/>
        <rFont val="Times New Roman"/>
        <family val="1"/>
        <charset val="204"/>
      </rPr>
      <t xml:space="preserve">-75% </t>
    </r>
  </si>
  <si>
    <r>
      <t xml:space="preserve">Шампунь Мята и Репейник, MINI 100мл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</si>
  <si>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Шампунь Шалфей и Берёза, MINI 100мл </t>
    </r>
    <r>
      <rPr>
        <b/>
        <i/>
        <u/>
        <sz val="14"/>
        <color rgb="FFFF0000"/>
        <rFont val="Times New Roman"/>
        <family val="1"/>
        <charset val="204"/>
      </rPr>
      <t xml:space="preserve">-75% </t>
    </r>
  </si>
  <si>
    <r>
      <t xml:space="preserve">Гель для душа Иланг-Иланг, MINI 100мл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</si>
  <si>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Гель для душа Лаванда, MINI 100мл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</si>
  <si>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Гель для душа 2 в 1 Дикая Мята, мужской, MINI 100мл </t>
    </r>
    <r>
      <rPr>
        <b/>
        <i/>
        <u/>
        <sz val="14"/>
        <color rgb="FFFF0000"/>
        <rFont val="Times New Roman"/>
        <family val="1"/>
        <charset val="204"/>
      </rPr>
      <t xml:space="preserve">-75% </t>
    </r>
  </si>
  <si>
    <r>
      <t xml:space="preserve">Гель для душа 2 в 1 Череда, MINI 100мл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</si>
  <si>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Гель для мытья посуды Прованские травы, 100 мл  MINI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</si>
  <si>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r>
      <t xml:space="preserve">Жидкое мыло Прованские травы, 100 мл MINI </t>
    </r>
    <r>
      <rPr>
        <b/>
        <i/>
        <u/>
        <sz val="14"/>
        <color rgb="FFFF0000"/>
        <rFont val="Times New Roman"/>
        <family val="1"/>
        <charset val="204"/>
      </rPr>
      <t>-75%</t>
    </r>
  </si>
  <si>
    <t>FBDW09</t>
  </si>
  <si>
    <t>БУ-00001677</t>
  </si>
  <si>
    <t>FBDW03</t>
  </si>
  <si>
    <t>БУ-00001678</t>
  </si>
  <si>
    <r>
      <t xml:space="preserve">Натуральное восстанавливающее масло-карандаш для кутикулы "Лимон", 2,5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theme="1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 xml:space="preserve">годен до 30.08.2025 </t>
    </r>
  </si>
  <si>
    <t>NTP22</t>
  </si>
  <si>
    <r>
      <t xml:space="preserve">Ополаскиватель для полости рта Антимикробный, 250 мл. </t>
    </r>
    <r>
      <rPr>
        <b/>
        <sz val="12"/>
        <color rgb="FFFF0000"/>
        <rFont val="Times New Roman"/>
        <family val="1"/>
        <charset val="204"/>
      </rPr>
      <t>НОВИНКА!</t>
    </r>
  </si>
  <si>
    <t>НФ-00015084</t>
  </si>
  <si>
    <t>NTP24</t>
  </si>
  <si>
    <r>
      <t xml:space="preserve">Ополаскиватель для полости рта Укрепление дёсен, 250 мл. </t>
    </r>
    <r>
      <rPr>
        <b/>
        <sz val="12"/>
        <color rgb="FFFF0000"/>
        <rFont val="Times New Roman"/>
        <family val="1"/>
        <charset val="204"/>
      </rPr>
      <t>НОВИНКА!</t>
    </r>
  </si>
  <si>
    <t>НФ-00015086</t>
  </si>
  <si>
    <t>Ополаскиватель для полости рта Антимикробный, 250 мл. НОВИНКА!</t>
  </si>
  <si>
    <t>Ополаскиватель для полости рта Укрепление дёсен, 250 мл. НОВИНКА!</t>
  </si>
  <si>
    <t>Гель для мытья посуды Прованские травы, 500 мл. годен до -75% годен до 02.07.2025</t>
  </si>
  <si>
    <t>Гель для мытья посуды Прованские травы, 1 л. годен -65% годен до 06.08.2025</t>
  </si>
  <si>
    <r>
      <t xml:space="preserve">Гель для мытья посуды Прованские травы, 500 мл. </t>
    </r>
    <r>
      <rPr>
        <b/>
        <i/>
        <u/>
        <sz val="14"/>
        <color rgb="FFFF0000"/>
        <rFont val="Times New Roman"/>
        <family val="1"/>
        <charset val="204"/>
      </rPr>
      <t>-75%</t>
    </r>
    <r>
      <rPr>
        <sz val="12"/>
        <color theme="1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02.07.2025</t>
    </r>
  </si>
  <si>
    <r>
      <t xml:space="preserve">Гель для мытья посуды Прованские травы, 1 л. </t>
    </r>
    <r>
      <rPr>
        <b/>
        <i/>
        <u/>
        <sz val="14"/>
        <color rgb="FFFF0000"/>
        <rFont val="Times New Roman"/>
        <family val="1"/>
        <charset val="204"/>
      </rPr>
      <t>-65%</t>
    </r>
    <r>
      <rPr>
        <sz val="12"/>
        <color theme="1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06.08.2025</t>
    </r>
  </si>
  <si>
    <r>
      <t xml:space="preserve">Маска для лица Укрепяющая с морской солью, 50мл </t>
    </r>
    <r>
      <rPr>
        <b/>
        <i/>
        <u/>
        <sz val="14"/>
        <color indexed="2"/>
        <rFont val="Times New Roman"/>
        <family val="1"/>
        <charset val="204"/>
      </rPr>
      <t>-80%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</si>
</sst>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000000"/>
    <numFmt numFmtId="166" formatCode="#,##0.00\ [$RUB]"/>
  </numFmts>
  <fonts count="6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8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6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8"/>
      <color indexed="64"/>
      <name val="Calibri"/>
      <family val="2"/>
      <charset val="204"/>
    </font>
    <font>
      <b/>
      <sz val="18"/>
      <color indexed="64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sz val="18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2222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rgb="FF009900"/>
      <name val="Times New Roman"/>
      <family val="1"/>
      <charset val="204"/>
    </font>
    <font>
      <b/>
      <i/>
      <sz val="14"/>
      <color indexed="2"/>
      <name val="Times New Roman"/>
      <family val="1"/>
      <charset val="204"/>
    </font>
    <font>
      <b/>
      <i/>
      <u/>
      <sz val="14"/>
      <color indexed="2"/>
      <name val="Times New Roman"/>
      <family val="1"/>
      <charset val="204"/>
    </font>
    <font>
      <b/>
      <sz val="12"/>
      <color rgb="FF009900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sz val="12"/>
      <color rgb="FF009900"/>
      <name val="Times New Roman"/>
      <family val="1"/>
      <charset val="204"/>
    </font>
    <font>
      <b/>
      <i/>
      <u/>
      <sz val="12"/>
      <color rgb="FF009900"/>
      <name val="Times New Roman"/>
      <family val="1"/>
      <charset val="204"/>
    </font>
    <font>
      <b/>
      <i/>
      <sz val="11"/>
      <color indexed="2"/>
      <name val="Times New Roman"/>
      <family val="1"/>
      <charset val="204"/>
    </font>
    <font>
      <b/>
      <sz val="14"/>
      <color indexed="2"/>
      <name val="Times New Roman"/>
      <family val="1"/>
      <charset val="204"/>
    </font>
    <font>
      <sz val="12"/>
      <color rgb="FFF6952A"/>
      <name val="Times New Roman"/>
      <family val="1"/>
      <charset val="204"/>
    </font>
    <font>
      <sz val="11.5"/>
      <color indexed="64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2"/>
      <color indexed="6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indexed="26"/>
        <bgColor indexed="26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rgb="FFFF99FF"/>
        <bgColor rgb="FFFF99FF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99FF99"/>
        <bgColor rgb="FF99FF9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DA9694"/>
        <bgColor rgb="FFDA9694"/>
      </patternFill>
    </fill>
    <fill>
      <patternFill patternType="solid">
        <fgColor theme="3" tint="0.79998168889431442"/>
        <bgColor indexed="65"/>
      </patternFill>
    </fill>
    <fill>
      <patternFill patternType="solid">
        <fgColor rgb="FF33CC33"/>
        <bgColor rgb="FF33CC33"/>
      </patternFill>
    </fill>
    <fill>
      <patternFill patternType="solid">
        <fgColor rgb="FF92D050"/>
        <bgColor rgb="FF92D05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33CC"/>
        <bgColor rgb="FFFF33CC"/>
      </patternFill>
    </fill>
    <fill>
      <patternFill patternType="solid">
        <fgColor rgb="FFFF66FF"/>
        <bgColor rgb="FFFF66FF"/>
      </patternFill>
    </fill>
    <fill>
      <patternFill patternType="solid">
        <fgColor rgb="FF66FF33"/>
        <bgColor rgb="FF66FF33"/>
      </patternFill>
    </fill>
    <fill>
      <patternFill patternType="solid">
        <fgColor indexed="3"/>
        <bgColor indexed="3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89">
    <xf numFmtId="0" fontId="0" fillId="0" borderId="0"/>
    <xf numFmtId="164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1" fillId="0" borderId="0"/>
  </cellStyleXfs>
  <cellXfs count="114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66" fontId="0" fillId="3" borderId="4" xfId="0" applyNumberForma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165" fontId="8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165" fontId="10" fillId="0" borderId="7" xfId="0" applyNumberFormat="1" applyFont="1" applyBorder="1" applyAlignment="1" applyProtection="1">
      <alignment horizontal="center" vertical="center" wrapText="1"/>
      <protection locked="0"/>
    </xf>
    <xf numFmtId="165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166" fontId="6" fillId="2" borderId="7" xfId="0" applyNumberFormat="1" applyFont="1" applyFill="1" applyBorder="1" applyAlignment="1" applyProtection="1">
      <alignment horizontal="left" vertical="center" wrapText="1"/>
      <protection hidden="1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66" fontId="6" fillId="2" borderId="2" xfId="0" applyNumberFormat="1" applyFont="1" applyFill="1" applyBorder="1" applyAlignment="1" applyProtection="1">
      <alignment horizontal="left" vertical="center" wrapText="1"/>
      <protection hidden="1"/>
    </xf>
    <xf numFmtId="0" fontId="12" fillId="6" borderId="16" xfId="0" applyFont="1" applyFill="1" applyBorder="1" applyAlignment="1" applyProtection="1">
      <alignment horizontal="center" vertical="center" wrapText="1"/>
      <protection locked="0"/>
    </xf>
    <xf numFmtId="0" fontId="10" fillId="6" borderId="17" xfId="0" applyFont="1" applyFill="1" applyBorder="1" applyAlignment="1" applyProtection="1">
      <alignment horizontal="center" vertical="center" wrapText="1"/>
      <protection locked="0"/>
    </xf>
    <xf numFmtId="165" fontId="10" fillId="6" borderId="17" xfId="0" applyNumberFormat="1" applyFont="1" applyFill="1" applyBorder="1" applyAlignment="1" applyProtection="1">
      <alignment horizontal="center" vertical="center" wrapText="1"/>
      <protection locked="0"/>
    </xf>
    <xf numFmtId="165" fontId="11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locked="0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166" fontId="6" fillId="6" borderId="18" xfId="0" applyNumberFormat="1" applyFont="1" applyFill="1" applyBorder="1" applyAlignment="1" applyProtection="1">
      <alignment horizontal="left" vertical="center" wrapText="1"/>
      <protection hidden="1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165" fontId="10" fillId="0" borderId="20" xfId="0" applyNumberFormat="1" applyFont="1" applyBorder="1" applyAlignment="1" applyProtection="1">
      <alignment horizontal="center" vertical="center" wrapText="1"/>
      <protection locked="0"/>
    </xf>
    <xf numFmtId="165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166" fontId="6" fillId="2" borderId="20" xfId="0" applyNumberFormat="1" applyFont="1" applyFill="1" applyBorder="1" applyAlignment="1" applyProtection="1">
      <alignment horizontal="left" vertical="center" wrapText="1"/>
      <protection hidden="1"/>
    </xf>
    <xf numFmtId="166" fontId="6" fillId="2" borderId="21" xfId="0" applyNumberFormat="1" applyFont="1" applyFill="1" applyBorder="1" applyAlignment="1" applyProtection="1">
      <alignment horizontal="left" vertical="center" wrapText="1"/>
      <protection hidden="1"/>
    </xf>
    <xf numFmtId="0" fontId="12" fillId="7" borderId="22" xfId="0" applyFont="1" applyFill="1" applyBorder="1" applyAlignment="1" applyProtection="1">
      <alignment horizontal="center" vertical="center" wrapText="1"/>
      <protection locked="0"/>
    </xf>
    <xf numFmtId="0" fontId="8" fillId="7" borderId="23" xfId="0" applyFont="1" applyFill="1" applyBorder="1" applyAlignment="1" applyProtection="1">
      <alignment horizontal="center" vertical="center" wrapText="1"/>
      <protection locked="0"/>
    </xf>
    <xf numFmtId="165" fontId="8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24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166" fontId="6" fillId="0" borderId="20" xfId="0" applyNumberFormat="1" applyFont="1" applyBorder="1" applyAlignment="1" applyProtection="1">
      <alignment horizontal="left" vertical="center" wrapText="1"/>
      <protection hidden="1"/>
    </xf>
    <xf numFmtId="166" fontId="6" fillId="0" borderId="7" xfId="0" applyNumberFormat="1" applyFont="1" applyBorder="1" applyAlignment="1" applyProtection="1">
      <alignment horizontal="left" vertical="center" wrapText="1"/>
      <protection hidden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8" fillId="7" borderId="22" xfId="0" applyFont="1" applyFill="1" applyBorder="1" applyAlignment="1" applyProtection="1">
      <alignment horizontal="center" vertical="center" wrapText="1"/>
      <protection locked="0"/>
    </xf>
    <xf numFmtId="0" fontId="13" fillId="7" borderId="23" xfId="0" applyFont="1" applyFill="1" applyBorder="1" applyAlignment="1" applyProtection="1">
      <alignment horizontal="center" vertical="center" wrapText="1"/>
      <protection locked="0"/>
    </xf>
    <xf numFmtId="1" fontId="10" fillId="0" borderId="20" xfId="0" applyNumberFormat="1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 applyProtection="1">
      <alignment horizontal="center" vertical="center" wrapText="1"/>
      <protection locked="0"/>
    </xf>
    <xf numFmtId="0" fontId="8" fillId="8" borderId="23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hidden="1"/>
    </xf>
    <xf numFmtId="0" fontId="14" fillId="9" borderId="16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 applyProtection="1">
      <alignment horizontal="center" vertical="center" wrapText="1"/>
      <protection hidden="1"/>
    </xf>
    <xf numFmtId="165" fontId="15" fillId="9" borderId="17" xfId="0" applyNumberFormat="1" applyFont="1" applyFill="1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horizontal="center" vertical="center" wrapText="1"/>
      <protection hidden="1"/>
    </xf>
    <xf numFmtId="165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3" applyFont="1" applyFill="1" applyBorder="1" applyAlignment="1" applyProtection="1">
      <alignment horizontal="center" vertical="center" wrapText="1"/>
      <protection hidden="1"/>
    </xf>
    <xf numFmtId="0" fontId="6" fillId="9" borderId="17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hidden="1"/>
    </xf>
    <xf numFmtId="0" fontId="6" fillId="9" borderId="18" xfId="0" applyFont="1" applyFill="1" applyBorder="1" applyAlignment="1" applyProtection="1">
      <alignment horizontal="center" vertical="center"/>
      <protection locked="0"/>
    </xf>
    <xf numFmtId="0" fontId="17" fillId="0" borderId="19" xfId="0" applyFont="1" applyBorder="1" applyAlignment="1">
      <alignment vertical="center" wrapText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165" fontId="15" fillId="0" borderId="20" xfId="0" applyNumberFormat="1" applyFont="1" applyBorder="1" applyAlignment="1" applyProtection="1">
      <alignment horizontal="center" vertical="center" wrapText="1"/>
      <protection hidden="1"/>
    </xf>
    <xf numFmtId="1" fontId="6" fillId="0" borderId="20" xfId="0" applyNumberFormat="1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1" fontId="6" fillId="10" borderId="20" xfId="1287" applyNumberFormat="1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>
      <alignment vertical="center"/>
    </xf>
    <xf numFmtId="0" fontId="15" fillId="0" borderId="7" xfId="0" applyFont="1" applyBorder="1" applyAlignment="1" applyProtection="1">
      <alignment horizontal="center" vertical="center" wrapText="1"/>
      <protection hidden="1"/>
    </xf>
    <xf numFmtId="165" fontId="15" fillId="0" borderId="7" xfId="0" applyNumberFormat="1" applyFont="1" applyBorder="1" applyAlignment="1" applyProtection="1">
      <alignment horizontal="center" vertical="center" wrapText="1"/>
      <protection hidden="1"/>
    </xf>
    <xf numFmtId="1" fontId="6" fillId="11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1" fontId="6" fillId="10" borderId="7" xfId="1287" applyNumberFormat="1" applyFont="1" applyFill="1" applyBorder="1" applyAlignment="1">
      <alignment horizontal="center" vertical="center"/>
    </xf>
    <xf numFmtId="1" fontId="6" fillId="0" borderId="7" xfId="1287" applyNumberFormat="1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165" fontId="15" fillId="2" borderId="7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0" fontId="11" fillId="2" borderId="20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>
      <alignment vertical="center" wrapText="1"/>
    </xf>
    <xf numFmtId="1" fontId="6" fillId="0" borderId="7" xfId="0" applyNumberFormat="1" applyFont="1" applyBorder="1" applyAlignment="1">
      <alignment horizontal="center" vertical="center"/>
    </xf>
    <xf numFmtId="0" fontId="6" fillId="0" borderId="13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165" fontId="15" fillId="0" borderId="7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vertical="center" wrapText="1"/>
    </xf>
    <xf numFmtId="1" fontId="6" fillId="11" borderId="7" xfId="0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>
      <alignment vertical="center" wrapText="1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65" fontId="6" fillId="0" borderId="7" xfId="0" applyNumberFormat="1" applyFont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165" fontId="6" fillId="11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65" fontId="15" fillId="0" borderId="2" xfId="0" applyNumberFormat="1" applyFont="1" applyBorder="1" applyAlignment="1" applyProtection="1">
      <alignment horizontal="center" vertical="center"/>
      <protection locked="0"/>
    </xf>
    <xf numFmtId="165" fontId="6" fillId="0" borderId="2" xfId="0" applyNumberFormat="1" applyFont="1" applyBorder="1" applyAlignment="1" applyProtection="1">
      <alignment horizontal="center" vertical="center"/>
      <protection locked="0"/>
    </xf>
    <xf numFmtId="0" fontId="18" fillId="12" borderId="2" xfId="0" applyFont="1" applyFill="1" applyBorder="1" applyAlignment="1" applyProtection="1">
      <alignment horizontal="center" vertical="center" wrapText="1"/>
      <protection hidden="1"/>
    </xf>
    <xf numFmtId="1" fontId="6" fillId="10" borderId="2" xfId="1287" applyNumberFormat="1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6" fillId="0" borderId="2" xfId="1287" applyNumberFormat="1" applyFont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8" fillId="12" borderId="7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6" fillId="11" borderId="7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2" xfId="1287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166" fontId="6" fillId="0" borderId="2" xfId="0" applyNumberFormat="1" applyFont="1" applyBorder="1" applyAlignment="1" applyProtection="1">
      <alignment horizontal="left" vertical="center" wrapText="1"/>
      <protection hidden="1"/>
    </xf>
    <xf numFmtId="0" fontId="19" fillId="13" borderId="22" xfId="0" applyFont="1" applyFill="1" applyBorder="1" applyAlignment="1">
      <alignment horizontal="center" vertical="center" wrapText="1"/>
    </xf>
    <xf numFmtId="0" fontId="15" fillId="13" borderId="23" xfId="0" applyFont="1" applyFill="1" applyBorder="1" applyAlignment="1">
      <alignment horizontal="center" vertical="center"/>
    </xf>
    <xf numFmtId="1" fontId="15" fillId="13" borderId="23" xfId="0" applyNumberFormat="1" applyFont="1" applyFill="1" applyBorder="1" applyAlignment="1">
      <alignment horizontal="center" vertical="center"/>
    </xf>
    <xf numFmtId="165" fontId="6" fillId="13" borderId="23" xfId="0" applyNumberFormat="1" applyFont="1" applyFill="1" applyBorder="1" applyAlignment="1" applyProtection="1">
      <alignment horizontal="center" vertical="center"/>
      <protection locked="0"/>
    </xf>
    <xf numFmtId="0" fontId="18" fillId="13" borderId="23" xfId="0" applyFont="1" applyFill="1" applyBorder="1" applyAlignment="1" applyProtection="1">
      <alignment horizontal="center" vertical="center" wrapText="1"/>
      <protection hidden="1"/>
    </xf>
    <xf numFmtId="1" fontId="6" fillId="13" borderId="23" xfId="1287" applyNumberFormat="1" applyFont="1" applyFill="1" applyBorder="1" applyAlignment="1">
      <alignment horizontal="center" vertical="center"/>
    </xf>
    <xf numFmtId="0" fontId="6" fillId="13" borderId="23" xfId="0" applyFont="1" applyFill="1" applyBorder="1" applyAlignment="1" applyProtection="1">
      <alignment horizontal="center" vertical="center"/>
      <protection locked="0"/>
    </xf>
    <xf numFmtId="0" fontId="16" fillId="13" borderId="23" xfId="0" applyFont="1" applyFill="1" applyBorder="1" applyAlignment="1" applyProtection="1">
      <alignment horizontal="center" vertical="center"/>
      <protection locked="0"/>
    </xf>
    <xf numFmtId="0" fontId="16" fillId="13" borderId="23" xfId="0" applyFont="1" applyFill="1" applyBorder="1" applyAlignment="1" applyProtection="1">
      <alignment horizontal="center" vertical="center" wrapText="1"/>
      <protection hidden="1"/>
    </xf>
    <xf numFmtId="0" fontId="16" fillId="13" borderId="24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1" fontId="6" fillId="0" borderId="20" xfId="1287" applyNumberFormat="1" applyFont="1" applyBorder="1" applyAlignment="1">
      <alignment horizontal="center" vertical="center"/>
    </xf>
    <xf numFmtId="0" fontId="16" fillId="0" borderId="20" xfId="0" applyFont="1" applyBorder="1" applyAlignment="1" applyProtection="1">
      <alignment horizontal="center" vertical="center"/>
      <protection locked="0"/>
    </xf>
    <xf numFmtId="0" fontId="20" fillId="14" borderId="22" xfId="0" applyFont="1" applyFill="1" applyBorder="1" applyAlignment="1" applyProtection="1">
      <alignment horizontal="center" vertical="center" wrapText="1"/>
      <protection hidden="1"/>
    </xf>
    <xf numFmtId="0" fontId="21" fillId="14" borderId="17" xfId="0" applyFont="1" applyFill="1" applyBorder="1" applyAlignment="1" applyProtection="1">
      <alignment horizontal="center" vertical="center" wrapText="1"/>
      <protection hidden="1"/>
    </xf>
    <xf numFmtId="0" fontId="5" fillId="14" borderId="17" xfId="0" applyFont="1" applyFill="1" applyBorder="1" applyAlignment="1" applyProtection="1">
      <alignment vertical="center" wrapText="1"/>
      <protection hidden="1"/>
    </xf>
    <xf numFmtId="0" fontId="6" fillId="14" borderId="17" xfId="0" applyFont="1" applyFill="1" applyBorder="1" applyAlignment="1" applyProtection="1">
      <alignment horizontal="center" vertical="center" wrapText="1"/>
      <protection hidden="1"/>
    </xf>
    <xf numFmtId="0" fontId="6" fillId="14" borderId="18" xfId="0" applyFont="1" applyFill="1" applyBorder="1" applyAlignment="1" applyProtection="1">
      <alignment horizontal="center" vertical="center" wrapText="1"/>
      <protection hidden="1"/>
    </xf>
    <xf numFmtId="0" fontId="18" fillId="2" borderId="30" xfId="0" applyFont="1" applyFill="1" applyBorder="1" applyAlignment="1">
      <alignment horizontal="left" vertical="center" wrapText="1"/>
    </xf>
    <xf numFmtId="0" fontId="15" fillId="2" borderId="7" xfId="3" applyFont="1" applyFill="1" applyBorder="1" applyAlignment="1" applyProtection="1">
      <alignment horizontal="center" vertical="center" wrapText="1"/>
      <protection hidden="1"/>
    </xf>
    <xf numFmtId="165" fontId="15" fillId="2" borderId="7" xfId="3" applyNumberFormat="1" applyFont="1" applyFill="1" applyBorder="1" applyAlignment="1" applyProtection="1">
      <alignment horizontal="center" vertical="center" wrapText="1"/>
      <protection hidden="1"/>
    </xf>
    <xf numFmtId="165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7" xfId="3" applyFont="1" applyFill="1" applyBorder="1" applyAlignment="1" applyProtection="1">
      <alignment horizontal="center" vertical="center" wrapText="1"/>
      <protection hidden="1"/>
    </xf>
    <xf numFmtId="0" fontId="6" fillId="2" borderId="7" xfId="3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>
      <alignment vertical="center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165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165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3" applyFont="1" applyFill="1" applyBorder="1" applyAlignment="1" applyProtection="1">
      <alignment horizontal="center" vertical="center" wrapText="1"/>
      <protection hidden="1"/>
    </xf>
    <xf numFmtId="0" fontId="22" fillId="14" borderId="23" xfId="0" applyFont="1" applyFill="1" applyBorder="1" applyAlignment="1">
      <alignment horizontal="center" vertical="center"/>
    </xf>
    <xf numFmtId="0" fontId="15" fillId="14" borderId="17" xfId="0" applyFont="1" applyFill="1" applyBorder="1" applyAlignment="1" applyProtection="1">
      <alignment horizontal="center" vertical="center" wrapText="1"/>
      <protection hidden="1"/>
    </xf>
    <xf numFmtId="165" fontId="15" fillId="14" borderId="17" xfId="0" applyNumberFormat="1" applyFont="1" applyFill="1" applyBorder="1" applyAlignment="1" applyProtection="1">
      <alignment horizontal="center" vertical="center"/>
      <protection locked="0"/>
    </xf>
    <xf numFmtId="165" fontId="6" fillId="14" borderId="17" xfId="0" applyNumberFormat="1" applyFont="1" applyFill="1" applyBorder="1" applyAlignment="1" applyProtection="1">
      <alignment horizontal="center" vertical="center"/>
      <protection locked="0"/>
    </xf>
    <xf numFmtId="0" fontId="11" fillId="14" borderId="17" xfId="3" applyFont="1" applyFill="1" applyBorder="1" applyAlignment="1" applyProtection="1">
      <alignment horizontal="center" vertical="center" wrapText="1"/>
      <protection hidden="1"/>
    </xf>
    <xf numFmtId="0" fontId="6" fillId="14" borderId="17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vertical="center" wrapText="1"/>
    </xf>
    <xf numFmtId="0" fontId="15" fillId="2" borderId="20" xfId="3" applyFont="1" applyFill="1" applyBorder="1" applyAlignment="1" applyProtection="1">
      <alignment horizontal="center" vertical="center" wrapText="1"/>
      <protection hidden="1"/>
    </xf>
    <xf numFmtId="165" fontId="15" fillId="2" borderId="20" xfId="3" applyNumberFormat="1" applyFont="1" applyFill="1" applyBorder="1" applyAlignment="1" applyProtection="1">
      <alignment horizontal="center" vertical="center" wrapText="1"/>
      <protection hidden="1"/>
    </xf>
    <xf numFmtId="165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0" xfId="3" applyFont="1" applyFill="1" applyBorder="1" applyAlignment="1" applyProtection="1">
      <alignment horizontal="center" vertical="center" wrapText="1"/>
      <protection hidden="1"/>
    </xf>
    <xf numFmtId="0" fontId="6" fillId="2" borderId="20" xfId="3" applyFont="1" applyFill="1" applyBorder="1" applyAlignment="1" applyProtection="1">
      <alignment horizontal="center" vertical="center" wrapText="1"/>
      <protection hidden="1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/>
    </xf>
    <xf numFmtId="0" fontId="15" fillId="2" borderId="2" xfId="3" applyFont="1" applyFill="1" applyBorder="1" applyAlignment="1" applyProtection="1">
      <alignment horizontal="center" vertical="center" wrapText="1"/>
      <protection hidden="1"/>
    </xf>
    <xf numFmtId="165" fontId="15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3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23" fillId="14" borderId="17" xfId="3" applyFont="1" applyFill="1" applyBorder="1" applyAlignment="1" applyProtection="1">
      <alignment horizontal="center" vertical="center" wrapText="1"/>
      <protection hidden="1"/>
    </xf>
    <xf numFmtId="165" fontId="23" fillId="14" borderId="17" xfId="3" applyNumberFormat="1" applyFont="1" applyFill="1" applyBorder="1" applyAlignment="1" applyProtection="1">
      <alignment horizontal="center" vertical="center" wrapText="1"/>
      <protection hidden="1"/>
    </xf>
    <xf numFmtId="165" fontId="18" fillId="14" borderId="17" xfId="3" applyNumberFormat="1" applyFont="1" applyFill="1" applyBorder="1" applyAlignment="1" applyProtection="1">
      <alignment horizontal="center" vertical="center" wrapText="1"/>
      <protection hidden="1"/>
    </xf>
    <xf numFmtId="0" fontId="18" fillId="14" borderId="17" xfId="3" applyFont="1" applyFill="1" applyBorder="1" applyAlignment="1" applyProtection="1">
      <alignment horizontal="center" vertical="center" wrapText="1"/>
      <protection hidden="1"/>
    </xf>
    <xf numFmtId="0" fontId="18" fillId="14" borderId="17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>
      <alignment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hidden="1"/>
    </xf>
    <xf numFmtId="165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165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165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7" xfId="3" applyFont="1" applyFill="1" applyBorder="1" applyAlignment="1" applyProtection="1">
      <alignment horizontal="center" vertical="center" wrapText="1"/>
      <protection hidden="1"/>
    </xf>
    <xf numFmtId="0" fontId="6" fillId="5" borderId="20" xfId="0" applyFont="1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16" fillId="5" borderId="20" xfId="0" applyFont="1" applyFill="1" applyBorder="1" applyAlignment="1" applyProtection="1">
      <alignment horizontal="center" vertical="center" wrapText="1"/>
      <protection hidden="1"/>
    </xf>
    <xf numFmtId="166" fontId="6" fillId="5" borderId="20" xfId="0" applyNumberFormat="1" applyFont="1" applyFill="1" applyBorder="1" applyAlignment="1" applyProtection="1">
      <alignment horizontal="left" vertical="center" wrapText="1"/>
      <protection hidden="1"/>
    </xf>
    <xf numFmtId="0" fontId="6" fillId="2" borderId="19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horizontal="center" vertical="center"/>
    </xf>
    <xf numFmtId="165" fontId="15" fillId="2" borderId="20" xfId="0" applyNumberFormat="1" applyFont="1" applyFill="1" applyBorder="1" applyAlignment="1">
      <alignment horizontal="center" vertical="center"/>
    </xf>
    <xf numFmtId="1" fontId="1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vertical="center" wrapText="1"/>
      <protection hidden="1"/>
    </xf>
    <xf numFmtId="0" fontId="11" fillId="0" borderId="7" xfId="3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165" fontId="15" fillId="0" borderId="7" xfId="3" applyNumberFormat="1" applyFont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 wrapText="1"/>
    </xf>
    <xf numFmtId="0" fontId="15" fillId="0" borderId="7" xfId="3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11" fillId="5" borderId="13" xfId="0" applyFont="1" applyFill="1" applyBorder="1" applyAlignment="1">
      <alignment vertical="center" wrapText="1"/>
    </xf>
    <xf numFmtId="0" fontId="15" fillId="5" borderId="7" xfId="0" applyFont="1" applyFill="1" applyBorder="1" applyAlignment="1" applyProtection="1">
      <alignment horizontal="center" vertical="center" wrapText="1"/>
      <protection hidden="1"/>
    </xf>
    <xf numFmtId="165" fontId="15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vertical="center" wrapText="1"/>
    </xf>
    <xf numFmtId="0" fontId="15" fillId="5" borderId="7" xfId="3" applyFont="1" applyFill="1" applyBorder="1" applyAlignment="1" applyProtection="1">
      <alignment horizontal="center" vertical="center" wrapText="1"/>
      <protection hidden="1"/>
    </xf>
    <xf numFmtId="165" fontId="15" fillId="5" borderId="7" xfId="3" applyNumberFormat="1" applyFont="1" applyFill="1" applyBorder="1" applyAlignment="1" applyProtection="1">
      <alignment horizontal="center" vertical="center" wrapText="1"/>
      <protection hidden="1"/>
    </xf>
    <xf numFmtId="0" fontId="11" fillId="5" borderId="7" xfId="0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>
      <alignment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11" fillId="0" borderId="2" xfId="3" applyFont="1" applyBorder="1" applyAlignment="1" applyProtection="1">
      <alignment horizontal="center" vertical="center" wrapText="1"/>
      <protection hidden="1"/>
    </xf>
    <xf numFmtId="0" fontId="20" fillId="14" borderId="23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left" vertical="center" wrapText="1"/>
      <protection hidden="1"/>
    </xf>
    <xf numFmtId="1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1" fillId="0" borderId="21" xfId="3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1" fontId="15" fillId="0" borderId="7" xfId="0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1" fontId="15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20" fillId="9" borderId="22" xfId="0" applyFont="1" applyFill="1" applyBorder="1" applyAlignment="1" applyProtection="1">
      <alignment horizontal="center" vertical="center" wrapText="1"/>
      <protection hidden="1"/>
    </xf>
    <xf numFmtId="0" fontId="21" fillId="9" borderId="17" xfId="0" applyFont="1" applyFill="1" applyBorder="1" applyAlignment="1" applyProtection="1">
      <alignment horizontal="center" vertical="center" wrapText="1"/>
      <protection hidden="1"/>
    </xf>
    <xf numFmtId="0" fontId="5" fillId="9" borderId="17" xfId="0" applyFont="1" applyFill="1" applyBorder="1" applyAlignment="1" applyProtection="1">
      <alignment horizontal="center" vertical="center" wrapText="1"/>
      <protection hidden="1"/>
    </xf>
    <xf numFmtId="0" fontId="20" fillId="9" borderId="17" xfId="0" applyFont="1" applyFill="1" applyBorder="1" applyAlignment="1" applyProtection="1">
      <alignment vertical="center" wrapText="1"/>
      <protection hidden="1"/>
    </xf>
    <xf numFmtId="0" fontId="5" fillId="9" borderId="17" xfId="0" applyFont="1" applyFill="1" applyBorder="1" applyAlignment="1" applyProtection="1">
      <alignment vertical="center" wrapText="1"/>
      <protection hidden="1"/>
    </xf>
    <xf numFmtId="0" fontId="16" fillId="9" borderId="17" xfId="0" applyFont="1" applyFill="1" applyBorder="1" applyAlignment="1" applyProtection="1">
      <alignment horizontal="center" vertical="center" wrapText="1"/>
      <protection hidden="1"/>
    </xf>
    <xf numFmtId="0" fontId="16" fillId="9" borderId="18" xfId="0" applyFont="1" applyFill="1" applyBorder="1" applyAlignment="1" applyProtection="1">
      <alignment horizontal="center" vertical="center" wrapText="1"/>
      <protection hidden="1"/>
    </xf>
    <xf numFmtId="0" fontId="6" fillId="5" borderId="30" xfId="0" applyFont="1" applyFill="1" applyBorder="1" applyAlignment="1" applyProtection="1">
      <alignment vertical="center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 wrapText="1"/>
      <protection hidden="1"/>
    </xf>
    <xf numFmtId="0" fontId="11" fillId="5" borderId="7" xfId="0" applyFont="1" applyFill="1" applyBorder="1" applyAlignment="1" applyProtection="1">
      <alignment horizontal="center" vertical="center" wrapText="1"/>
      <protection hidden="1"/>
    </xf>
    <xf numFmtId="0" fontId="6" fillId="5" borderId="7" xfId="0" applyFont="1" applyFill="1" applyBorder="1" applyAlignment="1">
      <alignment horizontal="center" vertical="center"/>
    </xf>
    <xf numFmtId="0" fontId="6" fillId="5" borderId="20" xfId="3" applyFont="1" applyFill="1" applyBorder="1" applyAlignment="1" applyProtection="1">
      <alignment horizontal="center" vertical="center" wrapText="1"/>
      <protection hidden="1"/>
    </xf>
    <xf numFmtId="0" fontId="11" fillId="5" borderId="32" xfId="3" applyFont="1" applyFill="1" applyBorder="1" applyAlignment="1" applyProtection="1">
      <alignment horizontal="left" vertical="center" wrapText="1"/>
      <protection hidden="1"/>
    </xf>
    <xf numFmtId="0" fontId="15" fillId="5" borderId="7" xfId="0" applyFont="1" applyFill="1" applyBorder="1" applyAlignment="1">
      <alignment horizontal="center" vertical="center"/>
    </xf>
    <xf numFmtId="0" fontId="11" fillId="5" borderId="30" xfId="3" applyFont="1" applyFill="1" applyBorder="1" applyAlignment="1" applyProtection="1">
      <alignment horizontal="left" vertical="center" wrapText="1"/>
      <protection hidden="1"/>
    </xf>
    <xf numFmtId="0" fontId="23" fillId="5" borderId="7" xfId="0" applyFont="1" applyFill="1" applyBorder="1" applyAlignment="1">
      <alignment horizontal="center" vertical="center"/>
    </xf>
    <xf numFmtId="0" fontId="6" fillId="5" borderId="7" xfId="3" applyFont="1" applyFill="1" applyBorder="1" applyAlignment="1" applyProtection="1">
      <alignment horizontal="center" vertical="center" wrapText="1"/>
      <protection hidden="1"/>
    </xf>
    <xf numFmtId="0" fontId="23" fillId="16" borderId="7" xfId="0" applyFont="1" applyFill="1" applyBorder="1" applyAlignment="1">
      <alignment horizontal="center" vertical="center"/>
    </xf>
    <xf numFmtId="0" fontId="11" fillId="5" borderId="31" xfId="3" applyFont="1" applyFill="1" applyBorder="1" applyAlignment="1" applyProtection="1">
      <alignment horizontal="left" vertical="center" wrapText="1"/>
      <protection hidden="1"/>
    </xf>
    <xf numFmtId="0" fontId="23" fillId="5" borderId="2" xfId="0" applyFont="1" applyFill="1" applyBorder="1" applyAlignment="1">
      <alignment horizontal="center" vertical="center"/>
    </xf>
    <xf numFmtId="165" fontId="15" fillId="5" borderId="2" xfId="3" applyNumberFormat="1" applyFont="1" applyFill="1" applyBorder="1" applyAlignment="1" applyProtection="1">
      <alignment horizontal="center" vertical="center" wrapText="1"/>
      <protection hidden="1"/>
    </xf>
    <xf numFmtId="0" fontId="6" fillId="5" borderId="21" xfId="0" applyFont="1" applyFill="1" applyBorder="1" applyAlignment="1" applyProtection="1">
      <alignment horizontal="center" vertical="center" wrapText="1"/>
      <protection hidden="1"/>
    </xf>
    <xf numFmtId="165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>
      <alignment horizontal="center" vertical="center"/>
    </xf>
    <xf numFmtId="0" fontId="6" fillId="5" borderId="2" xfId="3" applyFont="1" applyFill="1" applyBorder="1" applyAlignment="1" applyProtection="1">
      <alignment horizontal="center" vertical="center" wrapText="1"/>
      <protection hidden="1"/>
    </xf>
    <xf numFmtId="0" fontId="6" fillId="5" borderId="21" xfId="3" applyFont="1" applyFill="1" applyBorder="1" applyAlignment="1" applyProtection="1">
      <alignment horizontal="center" vertical="center" wrapText="1"/>
      <protection hidden="1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6" fillId="5" borderId="21" xfId="0" applyFont="1" applyFill="1" applyBorder="1" applyAlignment="1" applyProtection="1">
      <alignment horizontal="center" vertical="center" wrapText="1"/>
      <protection hidden="1"/>
    </xf>
    <xf numFmtId="166" fontId="6" fillId="5" borderId="21" xfId="0" applyNumberFormat="1" applyFont="1" applyFill="1" applyBorder="1" applyAlignment="1" applyProtection="1">
      <alignment horizontal="left" vertical="center" wrapText="1"/>
      <protection hidden="1"/>
    </xf>
    <xf numFmtId="0" fontId="0" fillId="17" borderId="33" xfId="0" applyFill="1" applyBorder="1" applyAlignment="1">
      <alignment horizontal="center" vertical="center" wrapText="1"/>
    </xf>
    <xf numFmtId="0" fontId="25" fillId="17" borderId="17" xfId="3" applyFont="1" applyFill="1" applyBorder="1" applyAlignment="1" applyProtection="1">
      <alignment horizontal="center" vertical="center" wrapText="1"/>
      <protection hidden="1"/>
    </xf>
    <xf numFmtId="0" fontId="23" fillId="17" borderId="17" xfId="0" applyFont="1" applyFill="1" applyBorder="1" applyAlignment="1">
      <alignment horizontal="center" vertical="center"/>
    </xf>
    <xf numFmtId="165" fontId="15" fillId="17" borderId="17" xfId="3" applyNumberFormat="1" applyFont="1" applyFill="1" applyBorder="1" applyAlignment="1" applyProtection="1">
      <alignment horizontal="center" vertical="center" wrapText="1"/>
      <protection hidden="1"/>
    </xf>
    <xf numFmtId="0" fontId="6" fillId="17" borderId="17" xfId="0" applyFont="1" applyFill="1" applyBorder="1" applyAlignment="1" applyProtection="1">
      <alignment horizontal="center" vertical="center" wrapText="1"/>
      <protection hidden="1"/>
    </xf>
    <xf numFmtId="165" fontId="11" fillId="1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17" borderId="17" xfId="0" applyFont="1" applyFill="1" applyBorder="1" applyAlignment="1" applyProtection="1">
      <alignment horizontal="center" vertical="center" wrapText="1"/>
      <protection hidden="1"/>
    </xf>
    <xf numFmtId="0" fontId="6" fillId="17" borderId="17" xfId="0" applyFont="1" applyFill="1" applyBorder="1" applyAlignment="1">
      <alignment horizontal="center" vertical="center"/>
    </xf>
    <xf numFmtId="0" fontId="6" fillId="17" borderId="17" xfId="3" applyFont="1" applyFill="1" applyBorder="1" applyAlignment="1" applyProtection="1">
      <alignment horizontal="center" vertical="center" wrapText="1"/>
      <protection hidden="1"/>
    </xf>
    <xf numFmtId="0" fontId="11" fillId="17" borderId="17" xfId="0" applyFont="1" applyFill="1" applyBorder="1" applyAlignment="1" applyProtection="1">
      <alignment horizontal="center" vertical="center" wrapText="1"/>
      <protection locked="0"/>
    </xf>
    <xf numFmtId="166" fontId="6" fillId="17" borderId="17" xfId="0" applyNumberFormat="1" applyFont="1" applyFill="1" applyBorder="1" applyAlignment="1" applyProtection="1">
      <alignment horizontal="left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166" fontId="6" fillId="17" borderId="18" xfId="0" applyNumberFormat="1" applyFont="1" applyFill="1" applyBorder="1" applyAlignment="1" applyProtection="1">
      <alignment horizontal="left" vertical="center" wrapText="1"/>
      <protection hidden="1"/>
    </xf>
    <xf numFmtId="0" fontId="8" fillId="18" borderId="34" xfId="0" applyFont="1" applyFill="1" applyBorder="1" applyAlignment="1" applyProtection="1">
      <alignment horizontal="center" vertical="center" wrapText="1"/>
      <protection hidden="1"/>
    </xf>
    <xf numFmtId="0" fontId="13" fillId="18" borderId="35" xfId="0" applyFont="1" applyFill="1" applyBorder="1" applyAlignment="1" applyProtection="1">
      <alignment horizontal="center" vertical="center" wrapText="1"/>
      <protection hidden="1"/>
    </xf>
    <xf numFmtId="0" fontId="8" fillId="18" borderId="35" xfId="0" applyFont="1" applyFill="1" applyBorder="1" applyAlignment="1" applyProtection="1">
      <alignment vertical="center" wrapText="1"/>
      <protection hidden="1"/>
    </xf>
    <xf numFmtId="0" fontId="11" fillId="18" borderId="35" xfId="0" applyFont="1" applyFill="1" applyBorder="1" applyAlignment="1" applyProtection="1">
      <alignment horizontal="center" vertical="center" wrapText="1"/>
      <protection hidden="1"/>
    </xf>
    <xf numFmtId="0" fontId="11" fillId="5" borderId="32" xfId="0" applyFont="1" applyFill="1" applyBorder="1" applyAlignment="1" applyProtection="1">
      <alignment horizontal="left"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165" fontId="10" fillId="5" borderId="20" xfId="0" applyNumberFormat="1" applyFont="1" applyFill="1" applyBorder="1" applyAlignment="1" applyProtection="1">
      <alignment horizontal="center" vertical="center" wrapText="1"/>
      <protection hidden="1"/>
    </xf>
    <xf numFmtId="165" fontId="11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 applyProtection="1">
      <alignment horizontal="center" vertical="center" wrapText="1"/>
      <protection hidden="1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textRotation="90" wrapText="1"/>
      <protection hidden="1"/>
    </xf>
    <xf numFmtId="0" fontId="11" fillId="2" borderId="30" xfId="0" applyFont="1" applyFill="1" applyBorder="1" applyAlignment="1" applyProtection="1">
      <alignment horizontal="left" vertical="center" wrapText="1"/>
      <protection hidden="1"/>
    </xf>
    <xf numFmtId="0" fontId="23" fillId="2" borderId="7" xfId="0" applyFont="1" applyFill="1" applyBorder="1" applyAlignment="1" applyProtection="1">
      <alignment horizontal="center" vertical="center" wrapText="1"/>
      <protection hidden="1"/>
    </xf>
    <xf numFmtId="165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30" xfId="0" applyFont="1" applyFill="1" applyBorder="1" applyAlignment="1" applyProtection="1">
      <alignment horizontal="left" vertical="center" wrapText="1"/>
      <protection hidden="1"/>
    </xf>
    <xf numFmtId="0" fontId="23" fillId="5" borderId="7" xfId="0" applyFont="1" applyFill="1" applyBorder="1" applyAlignment="1" applyProtection="1">
      <alignment horizontal="center" vertical="center" wrapText="1"/>
      <protection hidden="1"/>
    </xf>
    <xf numFmtId="165" fontId="10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left" vertical="center" wrapText="1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165" fontId="10" fillId="0" borderId="7" xfId="0" applyNumberFormat="1" applyFont="1" applyBorder="1" applyAlignment="1" applyProtection="1">
      <alignment horizontal="center" vertical="center" wrapText="1"/>
      <protection hidden="1"/>
    </xf>
    <xf numFmtId="0" fontId="11" fillId="0" borderId="30" xfId="0" applyFont="1" applyBorder="1" applyAlignment="1" applyProtection="1">
      <alignment horizontal="left" vertical="center" wrapText="1"/>
      <protection hidden="1"/>
    </xf>
    <xf numFmtId="0" fontId="23" fillId="0" borderId="2" xfId="0" applyFont="1" applyBorder="1" applyAlignment="1" applyProtection="1">
      <alignment horizontal="center" vertical="center" wrapText="1"/>
      <protection hidden="1"/>
    </xf>
    <xf numFmtId="165" fontId="10" fillId="0" borderId="2" xfId="0" applyNumberFormat="1" applyFont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3" fillId="18" borderId="17" xfId="0" applyFont="1" applyFill="1" applyBorder="1" applyAlignment="1" applyProtection="1">
      <alignment horizontal="center" vertical="center" wrapText="1"/>
      <protection hidden="1"/>
    </xf>
    <xf numFmtId="0" fontId="8" fillId="18" borderId="23" xfId="0" applyFont="1" applyFill="1" applyBorder="1" applyAlignment="1" applyProtection="1">
      <alignment horizontal="center" vertical="center" wrapText="1"/>
      <protection hidden="1"/>
    </xf>
    <xf numFmtId="0" fontId="8" fillId="18" borderId="17" xfId="0" applyFont="1" applyFill="1" applyBorder="1" applyAlignment="1" applyProtection="1">
      <alignment vertical="center" wrapText="1"/>
      <protection hidden="1"/>
    </xf>
    <xf numFmtId="0" fontId="11" fillId="18" borderId="17" xfId="0" applyFont="1" applyFill="1" applyBorder="1" applyAlignment="1" applyProtection="1">
      <alignment horizontal="center" vertical="center" wrapText="1"/>
      <protection hidden="1"/>
    </xf>
    <xf numFmtId="0" fontId="22" fillId="0" borderId="42" xfId="0" applyFont="1" applyBorder="1" applyAlignment="1" applyProtection="1">
      <alignment horizontal="left" vertical="center" wrapText="1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1" fontId="10" fillId="0" borderId="20" xfId="0" applyNumberFormat="1" applyFont="1" applyBorder="1" applyAlignment="1" applyProtection="1">
      <alignment horizontal="center" vertical="center" wrapText="1"/>
      <protection hidden="1"/>
    </xf>
    <xf numFmtId="0" fontId="5" fillId="0" borderId="43" xfId="0" applyFont="1" applyBorder="1" applyAlignment="1" applyProtection="1">
      <alignment horizontal="left" vertical="center" wrapText="1"/>
      <protection hidden="1"/>
    </xf>
    <xf numFmtId="0" fontId="22" fillId="0" borderId="43" xfId="0" applyFont="1" applyBorder="1" applyAlignment="1" applyProtection="1">
      <alignment horizontal="left" vertical="center" wrapText="1"/>
      <protection hidden="1"/>
    </xf>
    <xf numFmtId="0" fontId="5" fillId="0" borderId="45" xfId="0" applyFont="1" applyBorder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18" fillId="0" borderId="19" xfId="0" applyFont="1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165" fontId="15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32" xfId="35" applyFont="1" applyFill="1" applyBorder="1" applyAlignment="1" applyProtection="1">
      <alignment horizontal="left" vertical="center" wrapText="1"/>
      <protection hidden="1"/>
    </xf>
    <xf numFmtId="0" fontId="23" fillId="5" borderId="20" xfId="35" applyFont="1" applyFill="1" applyBorder="1" applyAlignment="1" applyProtection="1">
      <alignment horizontal="center" vertical="center" wrapText="1"/>
      <protection hidden="1"/>
    </xf>
    <xf numFmtId="165" fontId="10" fillId="5" borderId="20" xfId="35" applyNumberFormat="1" applyFont="1" applyFill="1" applyBorder="1" applyAlignment="1" applyProtection="1">
      <alignment horizontal="center" vertical="center" wrapText="1"/>
      <protection hidden="1"/>
    </xf>
    <xf numFmtId="165" fontId="11" fillId="5" borderId="20" xfId="35" applyNumberFormat="1" applyFont="1" applyFill="1" applyBorder="1" applyAlignment="1" applyProtection="1">
      <alignment horizontal="center" vertical="center" wrapText="1"/>
      <protection locked="0"/>
    </xf>
    <xf numFmtId="0" fontId="11" fillId="5" borderId="20" xfId="35" applyFont="1" applyFill="1" applyBorder="1" applyAlignment="1" applyProtection="1">
      <alignment horizontal="center" vertical="center" wrapText="1"/>
      <protection hidden="1"/>
    </xf>
    <xf numFmtId="0" fontId="6" fillId="5" borderId="20" xfId="35" applyFont="1" applyFill="1" applyBorder="1" applyAlignment="1" applyProtection="1">
      <alignment horizontal="center" vertical="center" wrapText="1"/>
      <protection hidden="1"/>
    </xf>
    <xf numFmtId="0" fontId="18" fillId="5" borderId="20" xfId="0" applyFont="1" applyFill="1" applyBorder="1" applyAlignment="1" applyProtection="1">
      <alignment horizontal="center" vertical="center" wrapText="1"/>
      <protection hidden="1"/>
    </xf>
    <xf numFmtId="0" fontId="11" fillId="5" borderId="13" xfId="0" applyFont="1" applyFill="1" applyBorder="1" applyAlignment="1" applyProtection="1">
      <alignment horizontal="left" vertical="center" wrapText="1"/>
      <protection hidden="1"/>
    </xf>
    <xf numFmtId="0" fontId="18" fillId="5" borderId="7" xfId="0" applyFont="1" applyFill="1" applyBorder="1" applyAlignment="1" applyProtection="1">
      <alignment horizontal="center" vertical="center" wrapText="1"/>
      <protection hidden="1"/>
    </xf>
    <xf numFmtId="165" fontId="11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hidden="1"/>
    </xf>
    <xf numFmtId="0" fontId="11" fillId="0" borderId="30" xfId="6" applyFont="1" applyBorder="1" applyAlignment="1" applyProtection="1">
      <alignment horizontal="left" vertical="center" wrapText="1"/>
      <protection hidden="1"/>
    </xf>
    <xf numFmtId="0" fontId="11" fillId="10" borderId="7" xfId="0" applyFont="1" applyFill="1" applyBorder="1" applyAlignment="1" applyProtection="1">
      <alignment horizontal="center" vertical="center" wrapText="1"/>
      <protection hidden="1"/>
    </xf>
    <xf numFmtId="0" fontId="6" fillId="5" borderId="30" xfId="0" applyFont="1" applyFill="1" applyBorder="1" applyAlignment="1" applyProtection="1">
      <alignment horizontal="left" vertical="center" wrapText="1"/>
      <protection hidden="1"/>
    </xf>
    <xf numFmtId="0" fontId="6" fillId="2" borderId="30" xfId="0" applyFont="1" applyFill="1" applyBorder="1" applyAlignment="1" applyProtection="1">
      <alignment horizontal="left" vertical="center" wrapText="1"/>
      <protection hidden="1"/>
    </xf>
    <xf numFmtId="0" fontId="6" fillId="5" borderId="13" xfId="0" applyFont="1" applyFill="1" applyBorder="1" applyAlignment="1" applyProtection="1">
      <alignment horizontal="left" vertical="center" wrapText="1"/>
      <protection hidden="1"/>
    </xf>
    <xf numFmtId="0" fontId="10" fillId="5" borderId="7" xfId="0" applyFont="1" applyFill="1" applyBorder="1" applyAlignment="1" applyProtection="1">
      <alignment horizontal="center" vertical="center" wrapText="1"/>
      <protection hidden="1"/>
    </xf>
    <xf numFmtId="1" fontId="10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left" vertical="center" wrapText="1"/>
      <protection hidden="1"/>
    </xf>
    <xf numFmtId="165" fontId="15" fillId="0" borderId="2" xfId="0" applyNumberFormat="1" applyFont="1" applyBorder="1" applyAlignment="1" applyProtection="1">
      <alignment horizontal="center" vertical="center" wrapText="1"/>
      <protection hidden="1"/>
    </xf>
    <xf numFmtId="166" fontId="6" fillId="0" borderId="21" xfId="0" applyNumberFormat="1" applyFont="1" applyBorder="1" applyAlignment="1" applyProtection="1">
      <alignment horizontal="left" vertical="center" wrapText="1"/>
      <protection hidden="1"/>
    </xf>
    <xf numFmtId="0" fontId="8" fillId="18" borderId="10" xfId="0" applyFont="1" applyFill="1" applyBorder="1" applyAlignment="1" applyProtection="1">
      <alignment vertical="center" wrapText="1"/>
      <protection hidden="1"/>
    </xf>
    <xf numFmtId="0" fontId="11" fillId="18" borderId="18" xfId="0" applyFont="1" applyFill="1" applyBorder="1" applyAlignment="1" applyProtection="1">
      <alignment horizontal="center" vertical="center" wrapText="1"/>
      <protection hidden="1"/>
    </xf>
    <xf numFmtId="0" fontId="11" fillId="2" borderId="32" xfId="0" applyFont="1" applyFill="1" applyBorder="1" applyAlignment="1" applyProtection="1">
      <alignment horizontal="left" vertical="center" wrapText="1"/>
      <protection hidden="1"/>
    </xf>
    <xf numFmtId="0" fontId="10" fillId="2" borderId="20" xfId="0" applyFont="1" applyFill="1" applyBorder="1" applyAlignment="1" applyProtection="1">
      <alignment horizontal="center" vertical="center" wrapText="1"/>
      <protection hidden="1"/>
    </xf>
    <xf numFmtId="165" fontId="10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 applyProtection="1">
      <alignment horizontal="left" vertical="center" wrapText="1"/>
      <protection hidden="1"/>
    </xf>
    <xf numFmtId="0" fontId="11" fillId="2" borderId="13" xfId="0" applyFont="1" applyFill="1" applyBorder="1" applyAlignment="1" applyProtection="1">
      <alignment horizontal="left" vertical="center" wrapText="1"/>
      <protection hidden="1"/>
    </xf>
    <xf numFmtId="0" fontId="16" fillId="5" borderId="7" xfId="0" applyFont="1" applyFill="1" applyBorder="1" applyAlignment="1" applyProtection="1">
      <alignment horizontal="center" vertical="center" wrapText="1"/>
      <protection hidden="1"/>
    </xf>
    <xf numFmtId="166" fontId="6" fillId="5" borderId="7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32" xfId="0" applyFont="1" applyBorder="1" applyAlignment="1" applyProtection="1">
      <alignment horizontal="left" vertical="center" wrapText="1"/>
      <protection hidden="1"/>
    </xf>
    <xf numFmtId="0" fontId="23" fillId="0" borderId="20" xfId="0" applyFont="1" applyBorder="1" applyAlignment="1" applyProtection="1">
      <alignment horizontal="center" vertical="center" wrapText="1"/>
      <protection hidden="1"/>
    </xf>
    <xf numFmtId="165" fontId="10" fillId="0" borderId="20" xfId="0" applyNumberFormat="1" applyFont="1" applyBorder="1" applyAlignment="1" applyProtection="1">
      <alignment horizontal="center" vertical="center" wrapText="1"/>
      <protection hidden="1"/>
    </xf>
    <xf numFmtId="1" fontId="11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left" vertical="center" wrapText="1"/>
      <protection hidden="1"/>
    </xf>
    <xf numFmtId="0" fontId="6" fillId="0" borderId="2" xfId="3" applyFont="1" applyBorder="1" applyAlignment="1" applyProtection="1">
      <alignment horizontal="center" vertical="center" wrapText="1"/>
      <protection hidden="1"/>
    </xf>
    <xf numFmtId="1" fontId="11" fillId="0" borderId="7" xfId="0" applyNumberFormat="1" applyFont="1" applyBorder="1" applyAlignment="1" applyProtection="1">
      <alignment horizontal="center" vertical="center" wrapText="1"/>
      <protection hidden="1"/>
    </xf>
    <xf numFmtId="1" fontId="11" fillId="0" borderId="2" xfId="0" applyNumberFormat="1" applyFont="1" applyBorder="1" applyAlignment="1" applyProtection="1">
      <alignment horizontal="center" vertical="center" wrapText="1"/>
      <protection hidden="1"/>
    </xf>
    <xf numFmtId="0" fontId="23" fillId="5" borderId="20" xfId="0" applyFont="1" applyFill="1" applyBorder="1" applyAlignment="1" applyProtection="1">
      <alignment horizontal="center" vertical="center" wrapText="1"/>
      <protection hidden="1"/>
    </xf>
    <xf numFmtId="0" fontId="11" fillId="5" borderId="31" xfId="0" applyFont="1" applyFill="1" applyBorder="1" applyAlignment="1" applyProtection="1">
      <alignment horizontal="left" vertical="center" wrapText="1"/>
      <protection hidden="1"/>
    </xf>
    <xf numFmtId="0" fontId="23" fillId="5" borderId="2" xfId="0" applyFont="1" applyFill="1" applyBorder="1" applyAlignment="1" applyProtection="1">
      <alignment horizontal="center" vertical="center" wrapText="1"/>
      <protection hidden="1"/>
    </xf>
    <xf numFmtId="165" fontId="10" fillId="5" borderId="2" xfId="0" applyNumberFormat="1" applyFont="1" applyFill="1" applyBorder="1" applyAlignment="1" applyProtection="1">
      <alignment horizontal="center" vertical="center" wrapText="1"/>
      <protection hidden="1"/>
    </xf>
    <xf numFmtId="165" fontId="11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 applyProtection="1">
      <alignment horizontal="center" vertical="center" wrapText="1"/>
      <protection hidden="1"/>
    </xf>
    <xf numFmtId="165" fontId="11" fillId="0" borderId="37" xfId="0" applyNumberFormat="1" applyFont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hidden="1"/>
    </xf>
    <xf numFmtId="0" fontId="23" fillId="2" borderId="2" xfId="0" applyFont="1" applyFill="1" applyBorder="1" applyAlignment="1" applyProtection="1">
      <alignment horizontal="center" vertical="center" wrapText="1"/>
      <protection hidden="1"/>
    </xf>
    <xf numFmtId="165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left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165" fontId="15" fillId="0" borderId="27" xfId="0" applyNumberFormat="1" applyFont="1" applyBorder="1" applyAlignment="1" applyProtection="1">
      <alignment horizontal="center" vertical="center" wrapText="1"/>
      <protection hidden="1"/>
    </xf>
    <xf numFmtId="165" fontId="11" fillId="0" borderId="27" xfId="0" applyNumberFormat="1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>
      <alignment horizontal="left" vertical="center" wrapText="1"/>
    </xf>
    <xf numFmtId="1" fontId="10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20" xfId="0" applyFont="1" applyFill="1" applyBorder="1" applyAlignment="1" applyProtection="1">
      <alignment vertical="center" wrapText="1"/>
      <protection hidden="1"/>
    </xf>
    <xf numFmtId="1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vertical="center" wrapText="1"/>
      <protection hidden="1"/>
    </xf>
    <xf numFmtId="0" fontId="11" fillId="2" borderId="19" xfId="0" applyFont="1" applyFill="1" applyBorder="1" applyAlignment="1" applyProtection="1">
      <alignment horizontal="left" vertical="center" wrapText="1"/>
      <protection hidden="1"/>
    </xf>
    <xf numFmtId="0" fontId="23" fillId="2" borderId="20" xfId="0" applyFont="1" applyFill="1" applyBorder="1" applyAlignment="1" applyProtection="1">
      <alignment horizontal="center" vertical="center" wrapText="1"/>
      <protection hidden="1"/>
    </xf>
    <xf numFmtId="0" fontId="18" fillId="12" borderId="7" xfId="0" applyFont="1" applyFill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/>
    </xf>
    <xf numFmtId="0" fontId="11" fillId="0" borderId="31" xfId="0" applyFont="1" applyBorder="1" applyAlignment="1" applyProtection="1">
      <alignment horizontal="left" vertical="center" wrapText="1"/>
      <protection hidden="1"/>
    </xf>
    <xf numFmtId="0" fontId="6" fillId="5" borderId="32" xfId="6" applyFont="1" applyFill="1" applyBorder="1" applyAlignment="1" applyProtection="1">
      <alignment horizontal="left" vertical="center" wrapText="1"/>
      <protection hidden="1"/>
    </xf>
    <xf numFmtId="1" fontId="10" fillId="5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5" borderId="20" xfId="0" applyFont="1" applyFill="1" applyBorder="1" applyAlignment="1" applyProtection="1">
      <alignment horizontal="center" vertical="center" wrapText="1"/>
      <protection hidden="1"/>
    </xf>
    <xf numFmtId="0" fontId="6" fillId="0" borderId="48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6" fillId="12" borderId="7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 applyProtection="1">
      <alignment horizontal="left" vertical="center" wrapText="1"/>
      <protection hidden="1"/>
    </xf>
    <xf numFmtId="165" fontId="23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left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1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18" borderId="23" xfId="0" applyFont="1" applyFill="1" applyBorder="1" applyAlignment="1" applyProtection="1">
      <alignment horizontal="center" vertical="center" wrapText="1"/>
      <protection hidden="1"/>
    </xf>
    <xf numFmtId="0" fontId="21" fillId="18" borderId="17" xfId="0" applyFont="1" applyFill="1" applyBorder="1" applyAlignment="1" applyProtection="1">
      <alignment horizontal="center" vertical="center" wrapText="1"/>
      <protection hidden="1"/>
    </xf>
    <xf numFmtId="0" fontId="5" fillId="18" borderId="17" xfId="0" applyFont="1" applyFill="1" applyBorder="1" applyAlignment="1" applyProtection="1">
      <alignment vertical="center" wrapText="1"/>
      <protection hidden="1"/>
    </xf>
    <xf numFmtId="0" fontId="6" fillId="18" borderId="17" xfId="0" applyFont="1" applyFill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left" vertical="center" wrapText="1"/>
      <protection hidden="1"/>
    </xf>
    <xf numFmtId="165" fontId="15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left" vertical="center" wrapText="1"/>
      <protection hidden="1"/>
    </xf>
    <xf numFmtId="0" fontId="6" fillId="18" borderId="18" xfId="0" applyFont="1" applyFill="1" applyBorder="1" applyAlignment="1" applyProtection="1">
      <alignment horizontal="center" vertical="center" wrapText="1"/>
      <protection hidden="1"/>
    </xf>
    <xf numFmtId="0" fontId="5" fillId="18" borderId="29" xfId="0" applyFont="1" applyFill="1" applyBorder="1" applyAlignment="1" applyProtection="1">
      <alignment vertical="center" wrapText="1"/>
      <protection hidden="1"/>
    </xf>
    <xf numFmtId="0" fontId="6" fillId="18" borderId="33" xfId="0" applyFont="1" applyFill="1" applyBorder="1" applyAlignment="1" applyProtection="1">
      <alignment horizontal="center" vertical="center" wrapText="1"/>
      <protection hidden="1"/>
    </xf>
    <xf numFmtId="0" fontId="18" fillId="0" borderId="32" xfId="0" applyFont="1" applyBorder="1" applyAlignment="1" applyProtection="1">
      <alignment horizontal="left" vertical="center" wrapText="1"/>
      <protection hidden="1"/>
    </xf>
    <xf numFmtId="165" fontId="23" fillId="0" borderId="20" xfId="0" applyNumberFormat="1" applyFont="1" applyBorder="1" applyAlignment="1" applyProtection="1">
      <alignment horizontal="center" vertical="center" wrapText="1"/>
      <protection hidden="1"/>
    </xf>
    <xf numFmtId="0" fontId="18" fillId="0" borderId="30" xfId="0" applyFont="1" applyBorder="1" applyAlignment="1" applyProtection="1">
      <alignment horizontal="left" vertical="center" wrapText="1"/>
      <protection hidden="1"/>
    </xf>
    <xf numFmtId="165" fontId="23" fillId="0" borderId="7" xfId="0" applyNumberFormat="1" applyFont="1" applyBorder="1" applyAlignment="1" applyProtection="1">
      <alignment horizontal="center" vertical="center" wrapText="1"/>
      <protection hidden="1"/>
    </xf>
    <xf numFmtId="0" fontId="18" fillId="5" borderId="13" xfId="0" applyFont="1" applyFill="1" applyBorder="1" applyAlignment="1" applyProtection="1">
      <alignment horizontal="left" vertical="center" wrapText="1"/>
      <protection hidden="1"/>
    </xf>
    <xf numFmtId="0" fontId="18" fillId="5" borderId="31" xfId="0" applyFont="1" applyFill="1" applyBorder="1" applyAlignment="1" applyProtection="1">
      <alignment horizontal="left" vertical="center" wrapText="1"/>
      <protection hidden="1"/>
    </xf>
    <xf numFmtId="165" fontId="23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5" fillId="18" borderId="33" xfId="0" applyFont="1" applyFill="1" applyBorder="1" applyAlignment="1" applyProtection="1">
      <alignment vertical="center" wrapText="1"/>
      <protection hidden="1"/>
    </xf>
    <xf numFmtId="0" fontId="6" fillId="5" borderId="19" xfId="0" applyFont="1" applyFill="1" applyBorder="1" applyAlignment="1">
      <alignment horizontal="left" vertical="center" wrapText="1"/>
    </xf>
    <xf numFmtId="165" fontId="23" fillId="5" borderId="2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3" xfId="0" applyFont="1" applyBorder="1" applyAlignment="1" applyProtection="1">
      <alignment horizontal="left" vertical="center" wrapText="1"/>
      <protection hidden="1"/>
    </xf>
    <xf numFmtId="0" fontId="18" fillId="5" borderId="30" xfId="6" applyFont="1" applyFill="1" applyBorder="1" applyAlignment="1" applyProtection="1">
      <alignment horizontal="left" vertical="center" wrapText="1"/>
      <protection hidden="1"/>
    </xf>
    <xf numFmtId="0" fontId="18" fillId="5" borderId="30" xfId="175" applyFont="1" applyFill="1" applyBorder="1" applyAlignment="1" applyProtection="1">
      <alignment horizontal="left" vertical="center" wrapText="1"/>
      <protection hidden="1"/>
    </xf>
    <xf numFmtId="0" fontId="23" fillId="5" borderId="7" xfId="175" applyFont="1" applyFill="1" applyBorder="1" applyAlignment="1" applyProtection="1">
      <alignment horizontal="center" vertical="center" wrapText="1"/>
      <protection hidden="1"/>
    </xf>
    <xf numFmtId="165" fontId="23" fillId="5" borderId="7" xfId="175" applyNumberFormat="1" applyFont="1" applyFill="1" applyBorder="1" applyAlignment="1" applyProtection="1">
      <alignment horizontal="center" vertical="center" wrapText="1"/>
      <protection hidden="1"/>
    </xf>
    <xf numFmtId="0" fontId="11" fillId="5" borderId="7" xfId="175" applyFont="1" applyFill="1" applyBorder="1" applyAlignment="1" applyProtection="1">
      <alignment horizontal="center" vertical="center" wrapText="1"/>
      <protection hidden="1"/>
    </xf>
    <xf numFmtId="0" fontId="6" fillId="5" borderId="7" xfId="175" applyFont="1" applyFill="1" applyBorder="1" applyAlignment="1" applyProtection="1">
      <alignment horizontal="center" vertical="center" wrapText="1"/>
      <protection hidden="1"/>
    </xf>
    <xf numFmtId="0" fontId="6" fillId="5" borderId="7" xfId="175" applyFont="1" applyFill="1" applyBorder="1" applyAlignment="1">
      <alignment horizontal="center" vertical="center" wrapText="1"/>
    </xf>
    <xf numFmtId="0" fontId="18" fillId="5" borderId="7" xfId="175" applyFont="1" applyFill="1" applyBorder="1" applyAlignment="1" applyProtection="1">
      <alignment horizontal="center" vertical="center" wrapText="1"/>
      <protection hidden="1"/>
    </xf>
    <xf numFmtId="0" fontId="11" fillId="5" borderId="7" xfId="175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  <protection hidden="1"/>
    </xf>
    <xf numFmtId="0" fontId="6" fillId="2" borderId="32" xfId="0" applyFont="1" applyFill="1" applyBorder="1" applyAlignment="1" applyProtection="1">
      <alignment horizontal="left" vertical="center" wrapText="1"/>
      <protection hidden="1"/>
    </xf>
    <xf numFmtId="0" fontId="6" fillId="19" borderId="2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 applyProtection="1">
      <alignment horizontal="left" vertical="center" wrapText="1"/>
      <protection hidden="1"/>
    </xf>
    <xf numFmtId="165" fontId="23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30" xfId="0" applyFont="1" applyFill="1" applyBorder="1" applyAlignment="1" applyProtection="1">
      <alignment horizontal="left" vertical="center" wrapText="1"/>
      <protection hidden="1"/>
    </xf>
    <xf numFmtId="165" fontId="23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vertical="center" wrapText="1"/>
      <protection hidden="1"/>
    </xf>
    <xf numFmtId="1" fontId="10" fillId="0" borderId="7" xfId="0" applyNumberFormat="1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>
      <alignment horizontal="center" vertical="center" wrapText="1"/>
    </xf>
    <xf numFmtId="0" fontId="8" fillId="18" borderId="50" xfId="0" applyFont="1" applyFill="1" applyBorder="1" applyAlignment="1" applyProtection="1">
      <alignment horizontal="center" vertical="center" wrapText="1"/>
      <protection hidden="1"/>
    </xf>
    <xf numFmtId="0" fontId="10" fillId="18" borderId="35" xfId="0" applyFont="1" applyFill="1" applyBorder="1" applyAlignment="1" applyProtection="1">
      <alignment horizontal="center" vertical="center" wrapText="1"/>
      <protection hidden="1"/>
    </xf>
    <xf numFmtId="165" fontId="10" fillId="18" borderId="35" xfId="0" applyNumberFormat="1" applyFont="1" applyFill="1" applyBorder="1" applyAlignment="1" applyProtection="1">
      <alignment horizontal="center" vertical="center" wrapText="1"/>
      <protection hidden="1"/>
    </xf>
    <xf numFmtId="165" fontId="11" fillId="18" borderId="35" xfId="0" applyNumberFormat="1" applyFont="1" applyFill="1" applyBorder="1" applyAlignment="1" applyProtection="1">
      <alignment horizontal="center" vertical="center" wrapText="1"/>
      <protection hidden="1"/>
    </xf>
    <xf numFmtId="165" fontId="1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1" fillId="18" borderId="35" xfId="0" applyFont="1" applyFill="1" applyBorder="1" applyAlignment="1" applyProtection="1">
      <alignment horizontal="center" vertical="center" wrapText="1"/>
      <protection locked="0"/>
    </xf>
    <xf numFmtId="0" fontId="16" fillId="2" borderId="35" xfId="0" applyFont="1" applyFill="1" applyBorder="1" applyAlignment="1" applyProtection="1">
      <alignment horizontal="center" vertical="center" wrapText="1"/>
      <protection hidden="1"/>
    </xf>
    <xf numFmtId="0" fontId="11" fillId="18" borderId="51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hidden="1"/>
    </xf>
    <xf numFmtId="165" fontId="18" fillId="0" borderId="20" xfId="0" applyNumberFormat="1" applyFont="1" applyBorder="1" applyAlignment="1" applyProtection="1">
      <alignment horizontal="center" vertical="center" wrapText="1"/>
      <protection hidden="1"/>
    </xf>
    <xf numFmtId="165" fontId="18" fillId="0" borderId="20" xfId="0" applyNumberFormat="1" applyFont="1" applyBorder="1" applyAlignment="1" applyProtection="1">
      <alignment horizontal="center" vertical="center" wrapText="1"/>
      <protection locked="0"/>
    </xf>
    <xf numFmtId="165" fontId="11" fillId="0" borderId="20" xfId="0" applyNumberFormat="1" applyFont="1" applyBorder="1" applyAlignment="1" applyProtection="1">
      <alignment horizontal="center" vertical="center" wrapText="1"/>
      <protection hidden="1"/>
    </xf>
    <xf numFmtId="0" fontId="18" fillId="12" borderId="13" xfId="0" applyFont="1" applyFill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165" fontId="23" fillId="0" borderId="7" xfId="0" applyNumberFormat="1" applyFont="1" applyBorder="1" applyAlignment="1" applyProtection="1">
      <alignment horizontal="center" vertical="center" wrapText="1"/>
      <protection locked="0"/>
    </xf>
    <xf numFmtId="165" fontId="18" fillId="0" borderId="7" xfId="0" applyNumberFormat="1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65" fontId="23" fillId="20" borderId="33" xfId="0" applyNumberFormat="1" applyFont="1" applyFill="1" applyBorder="1" applyAlignment="1" applyProtection="1">
      <alignment horizontal="center" vertical="center" wrapText="1"/>
      <protection locked="0"/>
    </xf>
    <xf numFmtId="165" fontId="32" fillId="20" borderId="17" xfId="0" applyNumberFormat="1" applyFont="1" applyFill="1" applyBorder="1" applyAlignment="1" applyProtection="1">
      <alignment horizontal="center" vertical="center" wrapText="1"/>
      <protection locked="0"/>
    </xf>
    <xf numFmtId="165" fontId="23" fillId="20" borderId="17" xfId="0" applyNumberFormat="1" applyFont="1" applyFill="1" applyBorder="1" applyAlignment="1" applyProtection="1">
      <alignment horizontal="center" vertical="center" wrapText="1"/>
      <protection locked="0"/>
    </xf>
    <xf numFmtId="165" fontId="23" fillId="20" borderId="18" xfId="0" applyNumberFormat="1" applyFont="1" applyFill="1" applyBorder="1" applyAlignment="1" applyProtection="1">
      <alignment horizontal="center" vertical="center" wrapText="1"/>
      <protection locked="0"/>
    </xf>
    <xf numFmtId="0" fontId="22" fillId="12" borderId="19" xfId="0" applyFont="1" applyFill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165" fontId="23" fillId="0" borderId="20" xfId="0" applyNumberFormat="1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12" borderId="15" xfId="0" applyFont="1" applyFill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165" fontId="23" fillId="0" borderId="2" xfId="0" applyNumberFormat="1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34" fillId="18" borderId="17" xfId="0" applyFont="1" applyFill="1" applyBorder="1" applyAlignment="1" applyProtection="1">
      <alignment horizontal="center" vertical="center" wrapText="1"/>
      <protection hidden="1"/>
    </xf>
    <xf numFmtId="0" fontId="9" fillId="18" borderId="23" xfId="0" applyFont="1" applyFill="1" applyBorder="1" applyAlignment="1" applyProtection="1">
      <alignment horizontal="center" vertical="center" wrapText="1"/>
      <protection hidden="1"/>
    </xf>
    <xf numFmtId="0" fontId="9" fillId="18" borderId="17" xfId="0" applyFont="1" applyFill="1" applyBorder="1" applyAlignment="1" applyProtection="1">
      <alignment vertical="center" wrapText="1"/>
      <protection hidden="1"/>
    </xf>
    <xf numFmtId="0" fontId="35" fillId="18" borderId="17" xfId="0" applyFont="1" applyFill="1" applyBorder="1" applyAlignment="1" applyProtection="1">
      <alignment horizontal="center" vertical="center" wrapText="1"/>
      <protection hidden="1"/>
    </xf>
    <xf numFmtId="0" fontId="35" fillId="18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>
      <alignment horizontal="center" vertical="center" wrapText="1"/>
    </xf>
    <xf numFmtId="0" fontId="23" fillId="0" borderId="13" xfId="0" applyFont="1" applyBorder="1" applyAlignment="1" applyProtection="1">
      <alignment horizontal="center" vertical="center" wrapText="1"/>
      <protection hidden="1"/>
    </xf>
    <xf numFmtId="0" fontId="11" fillId="0" borderId="30" xfId="2" applyFont="1" applyBorder="1" applyAlignment="1" applyProtection="1">
      <alignment horizontal="left" vertical="center" wrapText="1"/>
      <protection hidden="1"/>
    </xf>
    <xf numFmtId="0" fontId="23" fillId="0" borderId="7" xfId="2" applyFont="1" applyBorder="1" applyAlignment="1" applyProtection="1">
      <alignment horizontal="center" vertical="center" wrapText="1"/>
      <protection hidden="1"/>
    </xf>
    <xf numFmtId="0" fontId="11" fillId="0" borderId="7" xfId="2" applyFont="1" applyBorder="1" applyAlignment="1" applyProtection="1">
      <alignment horizontal="center" vertical="center" wrapText="1"/>
      <protection hidden="1"/>
    </xf>
    <xf numFmtId="0" fontId="6" fillId="0" borderId="7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11" fillId="5" borderId="32" xfId="2" applyFont="1" applyFill="1" applyBorder="1" applyAlignment="1" applyProtection="1">
      <alignment horizontal="left" vertical="center" wrapText="1"/>
      <protection hidden="1"/>
    </xf>
    <xf numFmtId="0" fontId="23" fillId="5" borderId="20" xfId="2" applyFont="1" applyFill="1" applyBorder="1" applyAlignment="1" applyProtection="1">
      <alignment horizontal="center" vertical="center" wrapText="1"/>
      <protection hidden="1"/>
    </xf>
    <xf numFmtId="0" fontId="11" fillId="5" borderId="20" xfId="2" applyFont="1" applyFill="1" applyBorder="1" applyAlignment="1" applyProtection="1">
      <alignment horizontal="center" vertical="center" wrapText="1"/>
      <protection hidden="1"/>
    </xf>
    <xf numFmtId="0" fontId="6" fillId="5" borderId="20" xfId="2" applyFont="1" applyFill="1" applyBorder="1" applyAlignment="1" applyProtection="1">
      <alignment horizontal="center" vertical="center" wrapText="1"/>
      <protection hidden="1"/>
    </xf>
    <xf numFmtId="0" fontId="18" fillId="5" borderId="20" xfId="2" applyFont="1" applyFill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 applyProtection="1">
      <alignment horizontal="left" vertical="center" wrapText="1"/>
      <protection hidden="1"/>
    </xf>
    <xf numFmtId="0" fontId="6" fillId="12" borderId="7" xfId="2" applyFont="1" applyFill="1" applyBorder="1" applyAlignment="1">
      <alignment horizontal="center" vertical="center" wrapText="1"/>
    </xf>
    <xf numFmtId="0" fontId="11" fillId="5" borderId="30" xfId="2" applyFont="1" applyFill="1" applyBorder="1" applyAlignment="1" applyProtection="1">
      <alignment horizontal="left" vertical="center" wrapText="1"/>
      <protection hidden="1"/>
    </xf>
    <xf numFmtId="0" fontId="23" fillId="5" borderId="7" xfId="2" applyFont="1" applyFill="1" applyBorder="1" applyAlignment="1" applyProtection="1">
      <alignment horizontal="center" vertical="center" wrapText="1"/>
      <protection hidden="1"/>
    </xf>
    <xf numFmtId="0" fontId="11" fillId="5" borderId="7" xfId="2" applyFont="1" applyFill="1" applyBorder="1" applyAlignment="1" applyProtection="1">
      <alignment horizontal="center" vertical="center" wrapText="1"/>
      <protection hidden="1"/>
    </xf>
    <xf numFmtId="0" fontId="6" fillId="5" borderId="7" xfId="2" applyFont="1" applyFill="1" applyBorder="1" applyAlignment="1" applyProtection="1">
      <alignment horizontal="center" vertical="center" wrapText="1"/>
      <protection hidden="1"/>
    </xf>
    <xf numFmtId="0" fontId="18" fillId="5" borderId="7" xfId="2" applyFont="1" applyFill="1" applyBorder="1" applyAlignment="1" applyProtection="1">
      <alignment horizontal="center" vertical="center" wrapText="1"/>
      <protection hidden="1"/>
    </xf>
    <xf numFmtId="0" fontId="11" fillId="2" borderId="30" xfId="2" applyFont="1" applyFill="1" applyBorder="1" applyAlignment="1" applyProtection="1">
      <alignment horizontal="left" vertical="center" wrapText="1"/>
      <protection hidden="1"/>
    </xf>
    <xf numFmtId="0" fontId="23" fillId="2" borderId="7" xfId="2" applyFont="1" applyFill="1" applyBorder="1" applyAlignment="1" applyProtection="1">
      <alignment horizontal="center" vertical="center" wrapText="1"/>
      <protection hidden="1"/>
    </xf>
    <xf numFmtId="0" fontId="11" fillId="2" borderId="7" xfId="2" applyFont="1" applyFill="1" applyBorder="1" applyAlignment="1" applyProtection="1">
      <alignment horizontal="center" vertical="center" wrapText="1"/>
      <protection hidden="1"/>
    </xf>
    <xf numFmtId="0" fontId="6" fillId="2" borderId="7" xfId="2" applyFont="1" applyFill="1" applyBorder="1" applyAlignment="1" applyProtection="1">
      <alignment horizontal="center" vertical="center" wrapText="1"/>
      <protection hidden="1"/>
    </xf>
    <xf numFmtId="0" fontId="18" fillId="2" borderId="7" xfId="2" applyFont="1" applyFill="1" applyBorder="1" applyAlignment="1" applyProtection="1">
      <alignment horizontal="center" vertical="center" wrapText="1"/>
      <protection hidden="1"/>
    </xf>
    <xf numFmtId="0" fontId="11" fillId="5" borderId="31" xfId="2" applyFont="1" applyFill="1" applyBorder="1" applyAlignment="1" applyProtection="1">
      <alignment horizontal="left" vertical="center" wrapText="1"/>
      <protection hidden="1"/>
    </xf>
    <xf numFmtId="0" fontId="23" fillId="5" borderId="2" xfId="2" applyFont="1" applyFill="1" applyBorder="1" applyAlignment="1" applyProtection="1">
      <alignment horizontal="center" vertical="center" wrapText="1"/>
      <protection hidden="1"/>
    </xf>
    <xf numFmtId="0" fontId="11" fillId="5" borderId="2" xfId="2" applyFont="1" applyFill="1" applyBorder="1" applyAlignment="1" applyProtection="1">
      <alignment horizontal="center" vertical="center" wrapText="1"/>
      <protection hidden="1"/>
    </xf>
    <xf numFmtId="0" fontId="6" fillId="5" borderId="2" xfId="2" applyFont="1" applyFill="1" applyBorder="1" applyAlignment="1" applyProtection="1">
      <alignment horizontal="center" vertical="center" wrapText="1"/>
      <protection hidden="1"/>
    </xf>
    <xf numFmtId="0" fontId="18" fillId="5" borderId="2" xfId="2" applyFont="1" applyFill="1" applyBorder="1" applyAlignment="1" applyProtection="1">
      <alignment horizontal="center" vertical="center" wrapText="1"/>
      <protection hidden="1"/>
    </xf>
    <xf numFmtId="1" fontId="23" fillId="0" borderId="7" xfId="0" applyNumberFormat="1" applyFont="1" applyBorder="1" applyAlignment="1" applyProtection="1">
      <alignment horizontal="center" vertical="center" wrapText="1"/>
      <protection hidden="1"/>
    </xf>
    <xf numFmtId="0" fontId="6" fillId="0" borderId="30" xfId="6" applyFont="1" applyBorder="1" applyAlignment="1" applyProtection="1">
      <alignment horizontal="left" vertical="center" wrapText="1"/>
      <protection hidden="1"/>
    </xf>
    <xf numFmtId="0" fontId="5" fillId="18" borderId="34" xfId="0" applyFont="1" applyFill="1" applyBorder="1" applyAlignment="1" applyProtection="1">
      <alignment horizontal="center" vertical="center" wrapText="1"/>
      <protection hidden="1"/>
    </xf>
    <xf numFmtId="0" fontId="21" fillId="18" borderId="35" xfId="0" applyFont="1" applyFill="1" applyBorder="1" applyAlignment="1" applyProtection="1">
      <alignment horizontal="center" vertical="center" wrapText="1"/>
      <protection hidden="1"/>
    </xf>
    <xf numFmtId="0" fontId="5" fillId="18" borderId="35" xfId="0" applyFont="1" applyFill="1" applyBorder="1" applyAlignment="1" applyProtection="1">
      <alignment vertical="center" wrapText="1"/>
      <protection hidden="1"/>
    </xf>
    <xf numFmtId="0" fontId="6" fillId="18" borderId="35" xfId="0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left" vertical="center" wrapText="1"/>
      <protection hidden="1"/>
    </xf>
    <xf numFmtId="165" fontId="1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left" vertical="center" wrapText="1"/>
      <protection hidden="1"/>
    </xf>
    <xf numFmtId="0" fontId="37" fillId="2" borderId="0" xfId="0" applyFont="1" applyFill="1" applyAlignment="1" applyProtection="1">
      <alignment horizontal="left" vertical="center" wrapText="1"/>
      <protection hidden="1"/>
    </xf>
    <xf numFmtId="0" fontId="5" fillId="2" borderId="32" xfId="0" applyFont="1" applyFill="1" applyBorder="1" applyAlignment="1" applyProtection="1">
      <alignment horizontal="left" vertical="center" wrapText="1"/>
      <protection hidden="1"/>
    </xf>
    <xf numFmtId="0" fontId="5" fillId="2" borderId="30" xfId="0" applyFont="1" applyFill="1" applyBorder="1" applyAlignment="1" applyProtection="1">
      <alignment vertical="center" wrapText="1"/>
      <protection hidden="1"/>
    </xf>
    <xf numFmtId="0" fontId="5" fillId="2" borderId="30" xfId="0" applyFont="1" applyFill="1" applyBorder="1" applyAlignment="1" applyProtection="1">
      <alignment horizontal="left" vertical="center" wrapText="1"/>
      <protection hidden="1"/>
    </xf>
    <xf numFmtId="0" fontId="37" fillId="0" borderId="0" xfId="0" applyFont="1" applyAlignment="1" applyProtection="1">
      <alignment horizontal="left" vertical="center" wrapTex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18" borderId="22" xfId="0" applyFont="1" applyFill="1" applyBorder="1" applyAlignment="1" applyProtection="1">
      <alignment vertical="center" wrapText="1"/>
      <protection hidden="1"/>
    </xf>
    <xf numFmtId="0" fontId="38" fillId="0" borderId="52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5" fillId="0" borderId="21" xfId="0" applyFont="1" applyBorder="1" applyAlignment="1" applyProtection="1">
      <alignment horizontal="center" vertical="center" wrapText="1"/>
      <protection hidden="1"/>
    </xf>
    <xf numFmtId="165" fontId="15" fillId="0" borderId="21" xfId="0" applyNumberFormat="1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5" fillId="18" borderId="1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21" borderId="23" xfId="0" applyFont="1" applyFill="1" applyBorder="1" applyAlignment="1" applyProtection="1">
      <alignment horizontal="center" vertical="center" wrapText="1"/>
      <protection hidden="1"/>
    </xf>
    <xf numFmtId="0" fontId="21" fillId="21" borderId="17" xfId="0" applyFont="1" applyFill="1" applyBorder="1" applyAlignment="1" applyProtection="1">
      <alignment horizontal="center" vertical="center" wrapText="1"/>
      <protection hidden="1"/>
    </xf>
    <xf numFmtId="0" fontId="5" fillId="21" borderId="17" xfId="0" applyFont="1" applyFill="1" applyBorder="1" applyAlignment="1" applyProtection="1">
      <alignment vertical="center" wrapText="1"/>
      <protection hidden="1"/>
    </xf>
    <xf numFmtId="0" fontId="6" fillId="21" borderId="17" xfId="0" applyFont="1" applyFill="1" applyBorder="1" applyAlignment="1" applyProtection="1">
      <alignment horizontal="center" vertical="center" wrapText="1"/>
      <protection hidden="1"/>
    </xf>
    <xf numFmtId="0" fontId="6" fillId="21" borderId="18" xfId="0" applyFont="1" applyFill="1" applyBorder="1" applyAlignment="1" applyProtection="1">
      <alignment horizontal="center" vertical="center" wrapText="1"/>
      <protection hidden="1"/>
    </xf>
    <xf numFmtId="1" fontId="18" fillId="12" borderId="7" xfId="0" applyNumberFormat="1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  <protection hidden="1"/>
    </xf>
    <xf numFmtId="1" fontId="18" fillId="12" borderId="20" xfId="0" applyNumberFormat="1" applyFont="1" applyFill="1" applyBorder="1" applyAlignment="1">
      <alignment horizontal="center" vertical="center"/>
    </xf>
    <xf numFmtId="0" fontId="18" fillId="12" borderId="20" xfId="0" applyFont="1" applyFill="1" applyBorder="1" applyAlignment="1">
      <alignment horizontal="center" vertical="center"/>
    </xf>
    <xf numFmtId="0" fontId="6" fillId="0" borderId="54" xfId="0" applyFont="1" applyBorder="1" applyAlignment="1" applyProtection="1">
      <alignment horizontal="left" vertical="center" wrapText="1"/>
      <protection hidden="1"/>
    </xf>
    <xf numFmtId="0" fontId="5" fillId="22" borderId="22" xfId="0" applyFont="1" applyFill="1" applyBorder="1" applyAlignment="1" applyProtection="1">
      <alignment horizontal="center" vertical="center" wrapText="1"/>
      <protection hidden="1"/>
    </xf>
    <xf numFmtId="0" fontId="21" fillId="22" borderId="17" xfId="0" applyFont="1" applyFill="1" applyBorder="1" applyAlignment="1" applyProtection="1">
      <alignment horizontal="center" vertical="center" wrapText="1"/>
      <protection hidden="1"/>
    </xf>
    <xf numFmtId="0" fontId="5" fillId="22" borderId="23" xfId="0" applyFont="1" applyFill="1" applyBorder="1" applyAlignment="1" applyProtection="1">
      <alignment horizontal="center" vertical="center" wrapText="1"/>
      <protection hidden="1"/>
    </xf>
    <xf numFmtId="0" fontId="5" fillId="22" borderId="17" xfId="0" applyFont="1" applyFill="1" applyBorder="1" applyAlignment="1" applyProtection="1">
      <alignment vertical="center" wrapText="1"/>
      <protection hidden="1"/>
    </xf>
    <xf numFmtId="0" fontId="6" fillId="22" borderId="17" xfId="0" applyFont="1" applyFill="1" applyBorder="1" applyAlignment="1" applyProtection="1">
      <alignment horizontal="center" vertical="center" wrapText="1"/>
      <protection hidden="1"/>
    </xf>
    <xf numFmtId="0" fontId="6" fillId="22" borderId="18" xfId="0" applyFont="1" applyFill="1" applyBorder="1" applyAlignment="1" applyProtection="1">
      <alignment horizontal="center" vertical="center" wrapText="1"/>
      <protection hidden="1"/>
    </xf>
    <xf numFmtId="1" fontId="6" fillId="0" borderId="7" xfId="0" applyNumberFormat="1" applyFont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 applyProtection="1">
      <alignment horizontal="center" vertical="center" wrapText="1"/>
      <protection hidden="1"/>
    </xf>
    <xf numFmtId="1" fontId="6" fillId="0" borderId="7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 applyProtection="1">
      <alignment horizontal="center" vertical="center" wrapText="1"/>
      <protection locked="0"/>
    </xf>
    <xf numFmtId="165" fontId="39" fillId="0" borderId="7" xfId="0" applyNumberFormat="1" applyFont="1" applyBorder="1" applyAlignment="1" applyProtection="1">
      <alignment horizontal="center" vertical="center" wrapText="1"/>
      <protection hidden="1"/>
    </xf>
    <xf numFmtId="0" fontId="15" fillId="0" borderId="5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0" fontId="15" fillId="5" borderId="7" xfId="0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vertical="center" wrapText="1"/>
      <protection hidden="1"/>
    </xf>
    <xf numFmtId="0" fontId="5" fillId="6" borderId="33" xfId="0" applyFont="1" applyFill="1" applyBorder="1" applyAlignment="1" applyProtection="1">
      <alignment vertical="center" wrapText="1"/>
      <protection hidden="1"/>
    </xf>
    <xf numFmtId="0" fontId="5" fillId="6" borderId="22" xfId="0" applyFont="1" applyFill="1" applyBorder="1" applyAlignment="1" applyProtection="1">
      <alignment horizontal="center" vertical="center" wrapText="1"/>
      <protection hidden="1"/>
    </xf>
    <xf numFmtId="0" fontId="21" fillId="6" borderId="17" xfId="0" applyFont="1" applyFill="1" applyBorder="1" applyAlignment="1" applyProtection="1">
      <alignment horizontal="center" vertical="center" wrapText="1"/>
      <protection hidden="1"/>
    </xf>
    <xf numFmtId="0" fontId="5" fillId="6" borderId="23" xfId="0" applyFont="1" applyFill="1" applyBorder="1" applyAlignment="1" applyProtection="1">
      <alignment horizontal="center" vertical="center" wrapText="1"/>
      <protection hidden="1"/>
    </xf>
    <xf numFmtId="0" fontId="5" fillId="6" borderId="17" xfId="0" applyFont="1" applyFill="1" applyBorder="1" applyAlignment="1" applyProtection="1">
      <alignment vertical="center" wrapText="1"/>
      <protection hidden="1"/>
    </xf>
    <xf numFmtId="0" fontId="6" fillId="6" borderId="17" xfId="0" applyFont="1" applyFill="1" applyBorder="1" applyAlignment="1" applyProtection="1">
      <alignment horizontal="center" vertical="center" wrapText="1"/>
      <protection hidden="1"/>
    </xf>
    <xf numFmtId="0" fontId="6" fillId="6" borderId="18" xfId="0" applyFont="1" applyFill="1" applyBorder="1" applyAlignment="1" applyProtection="1">
      <alignment horizontal="center" vertical="center" wrapText="1"/>
      <protection hidden="1"/>
    </xf>
    <xf numFmtId="0" fontId="18" fillId="2" borderId="30" xfId="0" applyFont="1" applyFill="1" applyBorder="1" applyAlignment="1" applyProtection="1">
      <alignment vertical="center" wrapText="1"/>
      <protection hidden="1"/>
    </xf>
    <xf numFmtId="0" fontId="6" fillId="2" borderId="30" xfId="0" applyFont="1" applyFill="1" applyBorder="1" applyAlignment="1" applyProtection="1">
      <alignment vertical="center" wrapText="1"/>
      <protection hidden="1"/>
    </xf>
    <xf numFmtId="0" fontId="6" fillId="0" borderId="30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1" fillId="2" borderId="32" xfId="3" applyFont="1" applyFill="1" applyBorder="1" applyAlignment="1" applyProtection="1">
      <alignment horizontal="left" vertical="center" wrapText="1"/>
      <protection hidden="1"/>
    </xf>
    <xf numFmtId="0" fontId="23" fillId="2" borderId="20" xfId="3" applyFont="1" applyFill="1" applyBorder="1" applyAlignment="1" applyProtection="1">
      <alignment horizontal="center" vertical="center" wrapText="1"/>
      <protection hidden="1"/>
    </xf>
    <xf numFmtId="165" fontId="10" fillId="2" borderId="20" xfId="3" applyNumberFormat="1" applyFont="1" applyFill="1" applyBorder="1" applyAlignment="1" applyProtection="1">
      <alignment horizontal="center" vertical="center" wrapText="1"/>
      <protection hidden="1"/>
    </xf>
    <xf numFmtId="0" fontId="18" fillId="2" borderId="20" xfId="3" applyFont="1" applyFill="1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11" fillId="2" borderId="30" xfId="3" applyFont="1" applyFill="1" applyBorder="1" applyAlignment="1" applyProtection="1">
      <alignment horizontal="left" vertical="center" wrapText="1"/>
      <protection hidden="1"/>
    </xf>
    <xf numFmtId="0" fontId="23" fillId="2" borderId="7" xfId="3" applyFont="1" applyFill="1" applyBorder="1" applyAlignment="1" applyProtection="1">
      <alignment horizontal="center" vertical="center" wrapText="1"/>
      <protection hidden="1"/>
    </xf>
    <xf numFmtId="165" fontId="10" fillId="2" borderId="7" xfId="3" applyNumberFormat="1" applyFont="1" applyFill="1" applyBorder="1" applyAlignment="1" applyProtection="1">
      <alignment horizontal="center" vertical="center" wrapText="1"/>
      <protection hidden="1"/>
    </xf>
    <xf numFmtId="0" fontId="18" fillId="2" borderId="7" xfId="3" applyFont="1" applyFill="1" applyBorder="1" applyAlignment="1" applyProtection="1">
      <alignment horizontal="center" vertical="center" wrapText="1"/>
      <protection hidden="1"/>
    </xf>
    <xf numFmtId="0" fontId="6" fillId="2" borderId="30" xfId="3" applyFont="1" applyFill="1" applyBorder="1" applyAlignment="1" applyProtection="1">
      <alignment horizontal="left" vertical="center" wrapText="1"/>
      <protection hidden="1"/>
    </xf>
    <xf numFmtId="0" fontId="10" fillId="2" borderId="7" xfId="3" applyFont="1" applyFill="1" applyBorder="1" applyAlignment="1" applyProtection="1">
      <alignment horizontal="center" vertical="center" wrapText="1"/>
      <protection hidden="1"/>
    </xf>
    <xf numFmtId="0" fontId="6" fillId="0" borderId="7" xfId="3" applyFont="1" applyBorder="1" applyAlignment="1" applyProtection="1">
      <alignment horizontal="center" vertical="center" wrapText="1"/>
      <protection hidden="1"/>
    </xf>
    <xf numFmtId="0" fontId="18" fillId="0" borderId="7" xfId="3" applyFont="1" applyBorder="1" applyAlignment="1" applyProtection="1">
      <alignment horizontal="center" vertical="center" wrapText="1"/>
      <protection hidden="1"/>
    </xf>
    <xf numFmtId="1" fontId="23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7" xfId="3" applyFont="1" applyFill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/>
    </xf>
    <xf numFmtId="0" fontId="18" fillId="2" borderId="30" xfId="3" applyFont="1" applyFill="1" applyBorder="1" applyAlignment="1" applyProtection="1">
      <alignment horizontal="left" vertical="center" wrapText="1"/>
      <protection hidden="1"/>
    </xf>
    <xf numFmtId="0" fontId="18" fillId="0" borderId="13" xfId="3" applyFont="1" applyBorder="1" applyAlignment="1" applyProtection="1">
      <alignment vertical="center" wrapText="1"/>
      <protection hidden="1"/>
    </xf>
    <xf numFmtId="0" fontId="18" fillId="2" borderId="30" xfId="3" applyFont="1" applyFill="1" applyBorder="1" applyAlignment="1" applyProtection="1">
      <alignment vertical="center" wrapText="1"/>
      <protection hidden="1"/>
    </xf>
    <xf numFmtId="0" fontId="11" fillId="2" borderId="31" xfId="3" applyFont="1" applyFill="1" applyBorder="1" applyAlignment="1" applyProtection="1">
      <alignment horizontal="left" vertical="center" wrapText="1"/>
      <protection hidden="1"/>
    </xf>
    <xf numFmtId="165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3" borderId="17" xfId="0" applyFont="1" applyFill="1" applyBorder="1" applyAlignment="1" applyProtection="1">
      <alignment horizontal="center" vertical="center" wrapText="1"/>
      <protection hidden="1"/>
    </xf>
    <xf numFmtId="0" fontId="5" fillId="23" borderId="17" xfId="0" applyFont="1" applyFill="1" applyBorder="1" applyAlignment="1" applyProtection="1">
      <alignment horizontal="center" vertical="center" wrapText="1"/>
      <protection hidden="1"/>
    </xf>
    <xf numFmtId="0" fontId="5" fillId="23" borderId="17" xfId="0" applyFont="1" applyFill="1" applyBorder="1" applyAlignment="1" applyProtection="1">
      <alignment vertical="center" wrapText="1"/>
      <protection hidden="1"/>
    </xf>
    <xf numFmtId="0" fontId="6" fillId="23" borderId="17" xfId="0" applyFont="1" applyFill="1" applyBorder="1" applyAlignment="1" applyProtection="1">
      <alignment horizontal="center" vertical="center" wrapText="1"/>
      <protection hidden="1"/>
    </xf>
    <xf numFmtId="0" fontId="11" fillId="0" borderId="32" xfId="3" applyFont="1" applyBorder="1" applyAlignment="1" applyProtection="1">
      <alignment horizontal="left" vertical="center" wrapText="1"/>
      <protection hidden="1"/>
    </xf>
    <xf numFmtId="0" fontId="11" fillId="0" borderId="20" xfId="3" applyFont="1" applyBorder="1" applyAlignment="1" applyProtection="1">
      <alignment horizontal="center" vertical="center" wrapText="1"/>
      <protection hidden="1"/>
    </xf>
    <xf numFmtId="165" fontId="6" fillId="0" borderId="7" xfId="0" applyNumberFormat="1" applyFont="1" applyBorder="1" applyAlignment="1" applyProtection="1">
      <alignment horizontal="center" vertical="center" wrapText="1"/>
      <protection hidden="1"/>
    </xf>
    <xf numFmtId="0" fontId="22" fillId="0" borderId="13" xfId="3" applyFont="1" applyBorder="1" applyAlignment="1" applyProtection="1">
      <alignment horizontal="left" vertical="center" wrapText="1"/>
      <protection hidden="1"/>
    </xf>
    <xf numFmtId="0" fontId="6" fillId="12" borderId="7" xfId="0" applyFont="1" applyFill="1" applyBorder="1" applyAlignment="1" applyProtection="1">
      <alignment horizontal="center" vertical="center" wrapText="1"/>
      <protection hidden="1"/>
    </xf>
    <xf numFmtId="0" fontId="22" fillId="0" borderId="15" xfId="3" applyFont="1" applyBorder="1" applyAlignment="1" applyProtection="1">
      <alignment horizontal="left" vertical="center" wrapText="1"/>
      <protection hidden="1"/>
    </xf>
    <xf numFmtId="165" fontId="6" fillId="0" borderId="2" xfId="0" applyNumberFormat="1" applyFont="1" applyBorder="1" applyAlignment="1" applyProtection="1">
      <alignment horizontal="center" vertical="center" wrapText="1"/>
      <protection hidden="1"/>
    </xf>
    <xf numFmtId="0" fontId="6" fillId="12" borderId="2" xfId="0" applyFont="1" applyFill="1" applyBorder="1" applyAlignment="1" applyProtection="1">
      <alignment horizontal="center" vertical="center" wrapText="1"/>
      <protection hidden="1"/>
    </xf>
    <xf numFmtId="0" fontId="18" fillId="0" borderId="2" xfId="3" applyFont="1" applyBorder="1" applyAlignment="1" applyProtection="1">
      <alignment horizontal="center" vertical="center" wrapText="1"/>
      <protection hidden="1"/>
    </xf>
    <xf numFmtId="0" fontId="6" fillId="23" borderId="18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locked="0"/>
    </xf>
    <xf numFmtId="165" fontId="1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6" fillId="0" borderId="31" xfId="0" applyFont="1" applyBorder="1" applyAlignment="1" applyProtection="1">
      <alignment vertical="center" wrapText="1"/>
      <protection locked="0"/>
    </xf>
    <xf numFmtId="0" fontId="40" fillId="13" borderId="23" xfId="0" applyFont="1" applyFill="1" applyBorder="1" applyAlignment="1" applyProtection="1">
      <alignment horizontal="center" vertical="center" wrapText="1"/>
      <protection hidden="1"/>
    </xf>
    <xf numFmtId="0" fontId="21" fillId="13" borderId="17" xfId="0" applyFont="1" applyFill="1" applyBorder="1" applyAlignment="1" applyProtection="1">
      <alignment horizontal="center" vertical="center" wrapText="1"/>
      <protection hidden="1"/>
    </xf>
    <xf numFmtId="0" fontId="5" fillId="13" borderId="17" xfId="0" applyFont="1" applyFill="1" applyBorder="1" applyAlignment="1" applyProtection="1">
      <alignment horizontal="center" vertical="center" wrapText="1"/>
      <protection hidden="1"/>
    </xf>
    <xf numFmtId="0" fontId="20" fillId="13" borderId="17" xfId="0" applyFont="1" applyFill="1" applyBorder="1" applyAlignment="1" applyProtection="1">
      <alignment vertical="center" wrapText="1"/>
      <protection hidden="1"/>
    </xf>
    <xf numFmtId="0" fontId="16" fillId="13" borderId="17" xfId="0" applyFont="1" applyFill="1" applyBorder="1" applyAlignment="1" applyProtection="1">
      <alignment horizontal="center" vertical="center" wrapText="1"/>
      <protection hidden="1"/>
    </xf>
    <xf numFmtId="0" fontId="20" fillId="13" borderId="18" xfId="0" applyFont="1" applyFill="1" applyBorder="1" applyAlignment="1" applyProtection="1">
      <alignment vertical="center" wrapText="1"/>
      <protection hidden="1"/>
    </xf>
    <xf numFmtId="0" fontId="6" fillId="0" borderId="3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165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165" fontId="1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6" fontId="6" fillId="2" borderId="0" xfId="0" applyNumberFormat="1" applyFont="1" applyFill="1" applyAlignment="1" applyProtection="1">
      <alignment horizontal="left" vertical="center" wrapText="1"/>
      <protection hidden="1"/>
    </xf>
    <xf numFmtId="166" fontId="41" fillId="2" borderId="0" xfId="0" applyNumberFormat="1" applyFont="1" applyFill="1" applyAlignment="1">
      <alignment horizontal="center"/>
    </xf>
    <xf numFmtId="0" fontId="41" fillId="2" borderId="0" xfId="0" applyFont="1" applyFill="1"/>
    <xf numFmtId="0" fontId="41" fillId="0" borderId="0" xfId="0" applyFont="1"/>
    <xf numFmtId="0" fontId="8" fillId="0" borderId="4" xfId="0" applyFont="1" applyBorder="1" applyAlignment="1" applyProtection="1">
      <alignment horizontal="center" vertical="center" wrapText="1"/>
      <protection locked="0"/>
    </xf>
    <xf numFmtId="0" fontId="42" fillId="2" borderId="4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0" fillId="0" borderId="0" xfId="0"/>
    <xf numFmtId="0" fontId="8" fillId="5" borderId="16" xfId="0" applyFont="1" applyFill="1" applyBorder="1" applyAlignment="1" applyProtection="1">
      <alignment horizontal="center" vertical="center" wrapText="1"/>
      <protection locked="0"/>
    </xf>
    <xf numFmtId="0" fontId="41" fillId="0" borderId="7" xfId="0" applyFont="1" applyBorder="1"/>
    <xf numFmtId="0" fontId="8" fillId="0" borderId="0" xfId="0" applyFont="1" applyAlignment="1" applyProtection="1">
      <alignment horizontal="left" vertical="center" wrapText="1"/>
      <protection locked="0"/>
    </xf>
    <xf numFmtId="0" fontId="8" fillId="6" borderId="0" xfId="0" applyFont="1" applyFill="1" applyAlignment="1" applyProtection="1">
      <alignment horizontal="left" vertical="center" wrapText="1"/>
      <protection locked="0"/>
    </xf>
    <xf numFmtId="0" fontId="12" fillId="24" borderId="28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25" borderId="23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14" fillId="9" borderId="50" xfId="0" applyFont="1" applyFill="1" applyBorder="1" applyAlignment="1">
      <alignment horizontal="center" vertical="center" wrapText="1"/>
    </xf>
    <xf numFmtId="0" fontId="17" fillId="0" borderId="13" xfId="0" applyFont="1" applyBorder="1"/>
    <xf numFmtId="0" fontId="6" fillId="0" borderId="13" xfId="0" applyFont="1" applyBorder="1" applyAlignment="1" applyProtection="1">
      <alignment wrapText="1"/>
      <protection locked="0"/>
    </xf>
    <xf numFmtId="0" fontId="16" fillId="0" borderId="13" xfId="0" applyFont="1" applyBorder="1" applyAlignment="1" applyProtection="1">
      <alignment wrapText="1"/>
      <protection locked="0"/>
    </xf>
    <xf numFmtId="0" fontId="6" fillId="0" borderId="13" xfId="0" applyFont="1" applyBorder="1" applyAlignment="1">
      <alignment wrapText="1"/>
    </xf>
    <xf numFmtId="2" fontId="6" fillId="0" borderId="13" xfId="0" applyNumberFormat="1" applyFont="1" applyBorder="1" applyAlignment="1">
      <alignment wrapText="1"/>
    </xf>
    <xf numFmtId="1" fontId="6" fillId="0" borderId="13" xfId="0" applyNumberFormat="1" applyFont="1" applyBorder="1" applyAlignment="1">
      <alignment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31" xfId="0" applyFont="1" applyBorder="1"/>
    <xf numFmtId="0" fontId="6" fillId="2" borderId="32" xfId="0" applyFont="1" applyFill="1" applyBorder="1" applyAlignment="1">
      <alignment wrapText="1"/>
    </xf>
    <xf numFmtId="0" fontId="6" fillId="2" borderId="19" xfId="0" applyFont="1" applyFill="1" applyBorder="1" applyAlignment="1">
      <alignment wrapText="1"/>
    </xf>
    <xf numFmtId="0" fontId="6" fillId="0" borderId="32" xfId="0" applyFont="1" applyBorder="1" applyAlignment="1">
      <alignment wrapText="1"/>
    </xf>
    <xf numFmtId="0" fontId="24" fillId="11" borderId="19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11" borderId="30" xfId="0" applyFont="1" applyFill="1" applyBorder="1" applyAlignment="1">
      <alignment horizontal="left" vertical="center" wrapText="1"/>
    </xf>
    <xf numFmtId="0" fontId="11" fillId="11" borderId="30" xfId="0" applyFont="1" applyFill="1" applyBorder="1" applyAlignment="1">
      <alignment vertical="center" wrapText="1"/>
    </xf>
    <xf numFmtId="0" fontId="43" fillId="11" borderId="13" xfId="0" applyFont="1" applyFill="1" applyBorder="1" applyAlignment="1">
      <alignment vertical="center" wrapText="1"/>
    </xf>
    <xf numFmtId="0" fontId="11" fillId="11" borderId="31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20" fillId="14" borderId="34" xfId="0" applyFont="1" applyFill="1" applyBorder="1" applyAlignment="1" applyProtection="1">
      <alignment horizontal="center" vertical="center" wrapText="1"/>
      <protection hidden="1"/>
    </xf>
    <xf numFmtId="0" fontId="20" fillId="9" borderId="23" xfId="0" applyFont="1" applyFill="1" applyBorder="1" applyAlignment="1" applyProtection="1">
      <alignment horizontal="center" vertical="center" wrapText="1"/>
      <protection hidden="1"/>
    </xf>
    <xf numFmtId="0" fontId="6" fillId="11" borderId="30" xfId="0" applyFont="1" applyFill="1" applyBorder="1" applyProtection="1">
      <protection locked="0"/>
    </xf>
    <xf numFmtId="0" fontId="11" fillId="11" borderId="32" xfId="3" applyFont="1" applyFill="1" applyBorder="1" applyAlignment="1" applyProtection="1">
      <alignment horizontal="left" wrapText="1"/>
      <protection hidden="1"/>
    </xf>
    <xf numFmtId="0" fontId="11" fillId="11" borderId="30" xfId="3" applyFont="1" applyFill="1" applyBorder="1" applyAlignment="1" applyProtection="1">
      <alignment horizontal="left" wrapText="1"/>
      <protection hidden="1"/>
    </xf>
    <xf numFmtId="0" fontId="11" fillId="11" borderId="31" xfId="3" applyFont="1" applyFill="1" applyBorder="1" applyAlignment="1" applyProtection="1">
      <alignment horizontal="left" wrapText="1"/>
      <protection hidden="1"/>
    </xf>
    <xf numFmtId="0" fontId="8" fillId="26" borderId="2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8" fillId="26" borderId="2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0" fillId="2" borderId="0" xfId="0" applyFill="1"/>
    <xf numFmtId="0" fontId="11" fillId="2" borderId="0" xfId="0" applyFont="1" applyFill="1" applyAlignment="1" applyProtection="1">
      <alignment horizontal="left" vertical="center" wrapText="1"/>
      <protection hidden="1"/>
    </xf>
    <xf numFmtId="0" fontId="6" fillId="0" borderId="13" xfId="0" applyFont="1" applyBorder="1" applyAlignment="1" applyProtection="1">
      <alignment horizontal="left" wrapText="1"/>
      <protection hidden="1"/>
    </xf>
    <xf numFmtId="0" fontId="6" fillId="2" borderId="7" xfId="0" applyFont="1" applyFill="1" applyBorder="1" applyAlignment="1" applyProtection="1">
      <alignment horizontal="left" wrapText="1"/>
      <protection hidden="1"/>
    </xf>
    <xf numFmtId="0" fontId="11" fillId="0" borderId="20" xfId="0" applyFont="1" applyBorder="1" applyAlignment="1" applyProtection="1">
      <alignment vertical="center" wrapText="1"/>
      <protection hidden="1"/>
    </xf>
    <xf numFmtId="0" fontId="11" fillId="2" borderId="6" xfId="0" applyFont="1" applyFill="1" applyBorder="1" applyAlignment="1" applyProtection="1">
      <alignment horizontal="left" vertical="center" wrapText="1"/>
      <protection hidden="1"/>
    </xf>
    <xf numFmtId="0" fontId="6" fillId="2" borderId="7" xfId="0" applyFont="1" applyFill="1" applyBorder="1" applyAlignment="1" applyProtection="1">
      <alignment wrapText="1"/>
      <protection hidden="1"/>
    </xf>
    <xf numFmtId="0" fontId="6" fillId="0" borderId="7" xfId="0" applyFont="1" applyBorder="1" applyAlignment="1" applyProtection="1">
      <alignment wrapText="1"/>
      <protection hidden="1"/>
    </xf>
    <xf numFmtId="0" fontId="6" fillId="2" borderId="2" xfId="0" applyFont="1" applyFill="1" applyBorder="1" applyAlignment="1" applyProtection="1">
      <alignment wrapText="1"/>
      <protection hidden="1"/>
    </xf>
    <xf numFmtId="0" fontId="5" fillId="2" borderId="15" xfId="0" applyFont="1" applyFill="1" applyBorder="1" applyAlignment="1" applyProtection="1">
      <alignment horizontal="left" vertical="center" wrapText="1"/>
      <protection hidden="1"/>
    </xf>
    <xf numFmtId="0" fontId="6" fillId="2" borderId="7" xfId="0" applyFont="1" applyFill="1" applyBorder="1" applyAlignment="1" applyProtection="1">
      <alignment horizontal="left" vertical="center" wrapText="1"/>
      <protection hidden="1"/>
    </xf>
    <xf numFmtId="0" fontId="8" fillId="26" borderId="52" xfId="0" applyFont="1" applyFill="1" applyBorder="1" applyAlignment="1" applyProtection="1">
      <alignment horizontal="center" vertical="center" wrapText="1"/>
      <protection hidden="1"/>
    </xf>
    <xf numFmtId="0" fontId="11" fillId="2" borderId="20" xfId="0" applyFont="1" applyFill="1" applyBorder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8" fillId="0" borderId="6" xfId="0" applyFont="1" applyBorder="1" applyAlignment="1" applyProtection="1">
      <alignment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7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8" fillId="26" borderId="14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vertical="center" wrapText="1"/>
      <protection hidden="1"/>
    </xf>
    <xf numFmtId="0" fontId="8" fillId="26" borderId="25" xfId="0" applyFont="1" applyFill="1" applyBorder="1" applyAlignment="1" applyProtection="1">
      <alignment horizontal="center" vertical="center" wrapText="1"/>
      <protection hidden="1"/>
    </xf>
    <xf numFmtId="0" fontId="8" fillId="26" borderId="8" xfId="0" applyFont="1" applyFill="1" applyBorder="1" applyAlignment="1" applyProtection="1">
      <alignment horizontal="center" vertical="center" wrapText="1"/>
      <protection hidden="1"/>
    </xf>
    <xf numFmtId="0" fontId="6" fillId="2" borderId="56" xfId="0" applyFont="1" applyFill="1" applyBorder="1" applyAlignment="1">
      <alignment horizontal="left" vertical="center" wrapText="1"/>
    </xf>
    <xf numFmtId="0" fontId="11" fillId="2" borderId="56" xfId="0" applyFont="1" applyFill="1" applyBorder="1" applyAlignment="1" applyProtection="1">
      <alignment horizontal="left" vertical="center" wrapText="1"/>
      <protection hidden="1"/>
    </xf>
    <xf numFmtId="0" fontId="8" fillId="26" borderId="28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7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vertical="center" wrapText="1"/>
      <protection hidden="1"/>
    </xf>
    <xf numFmtId="0" fontId="6" fillId="2" borderId="20" xfId="0" applyFont="1" applyFill="1" applyBorder="1" applyAlignment="1" applyProtection="1">
      <alignment vertical="center" wrapText="1"/>
      <protection hidden="1"/>
    </xf>
    <xf numFmtId="0" fontId="18" fillId="2" borderId="20" xfId="0" applyFont="1" applyFill="1" applyBorder="1" applyProtection="1">
      <protection hidden="1"/>
    </xf>
    <xf numFmtId="0" fontId="6" fillId="0" borderId="2" xfId="0" applyFont="1" applyBorder="1" applyAlignment="1" applyProtection="1">
      <alignment wrapText="1"/>
      <protection hidden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5" fillId="26" borderId="22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wrapText="1"/>
      <protection hidden="1"/>
    </xf>
    <xf numFmtId="0" fontId="5" fillId="26" borderId="25" xfId="0" applyFont="1" applyFill="1" applyBorder="1" applyAlignment="1" applyProtection="1">
      <alignment horizontal="center" wrapText="1"/>
      <protection hidden="1"/>
    </xf>
    <xf numFmtId="0" fontId="6" fillId="2" borderId="20" xfId="0" applyFont="1" applyFill="1" applyBorder="1" applyAlignment="1" applyProtection="1">
      <alignment wrapText="1"/>
      <protection hidden="1"/>
    </xf>
    <xf numFmtId="0" fontId="22" fillId="26" borderId="26" xfId="0" applyFont="1" applyFill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 applyProtection="1">
      <alignment wrapText="1"/>
      <protection hidden="1"/>
    </xf>
    <xf numFmtId="0" fontId="18" fillId="0" borderId="7" xfId="0" applyFont="1" applyBorder="1" applyAlignment="1" applyProtection="1">
      <alignment wrapText="1"/>
      <protection hidden="1"/>
    </xf>
    <xf numFmtId="0" fontId="18" fillId="0" borderId="0" xfId="0" applyFont="1" applyAlignment="1" applyProtection="1">
      <alignment wrapText="1"/>
      <protection hidden="1"/>
    </xf>
    <xf numFmtId="0" fontId="22" fillId="26" borderId="28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7" xfId="0" applyFont="1" applyBorder="1" applyAlignment="1" applyProtection="1">
      <alignment horizontal="left" wrapText="1"/>
      <protection hidden="1"/>
    </xf>
    <xf numFmtId="0" fontId="18" fillId="0" borderId="13" xfId="0" applyFont="1" applyBorder="1" applyAlignment="1" applyProtection="1">
      <alignment wrapText="1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0" fontId="5" fillId="26" borderId="25" xfId="0" applyFont="1" applyFill="1" applyBorder="1" applyAlignment="1" applyProtection="1">
      <alignment horizontal="center" vertical="center" wrapText="1"/>
      <protection hidden="1"/>
    </xf>
    <xf numFmtId="0" fontId="18" fillId="2" borderId="7" xfId="0" applyFont="1" applyFill="1" applyBorder="1" applyAlignment="1" applyProtection="1">
      <alignment wrapText="1"/>
      <protection hidden="1"/>
    </xf>
    <xf numFmtId="0" fontId="18" fillId="2" borderId="6" xfId="0" applyFont="1" applyFill="1" applyBorder="1" applyAlignment="1" applyProtection="1">
      <alignment horizontal="left" vertical="center" wrapText="1"/>
      <protection hidden="1"/>
    </xf>
    <xf numFmtId="0" fontId="18" fillId="2" borderId="2" xfId="0" applyFont="1" applyFill="1" applyBorder="1" applyAlignment="1" applyProtection="1">
      <alignment wrapText="1"/>
      <protection hidden="1"/>
    </xf>
    <xf numFmtId="0" fontId="18" fillId="0" borderId="15" xfId="0" applyFont="1" applyBorder="1" applyAlignment="1" applyProtection="1">
      <alignment horizontal="left" wrapText="1"/>
      <protection hidden="1"/>
    </xf>
    <xf numFmtId="0" fontId="18" fillId="0" borderId="2" xfId="0" applyFont="1" applyBorder="1" applyAlignment="1" applyProtection="1">
      <alignment wrapText="1"/>
      <protection hidden="1"/>
    </xf>
    <xf numFmtId="0" fontId="18" fillId="2" borderId="7" xfId="0" applyFont="1" applyFill="1" applyBorder="1" applyProtection="1">
      <protection hidden="1"/>
    </xf>
    <xf numFmtId="0" fontId="5" fillId="26" borderId="28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Border="1"/>
    <xf numFmtId="0" fontId="11" fillId="0" borderId="20" xfId="0" applyFont="1" applyBorder="1"/>
    <xf numFmtId="0" fontId="11" fillId="0" borderId="20" xfId="0" applyFont="1" applyBorder="1" applyAlignment="1" applyProtection="1">
      <alignment wrapText="1"/>
      <protection hidden="1"/>
    </xf>
    <xf numFmtId="0" fontId="11" fillId="0" borderId="2" xfId="0" applyFont="1" applyBorder="1" applyAlignment="1" applyProtection="1">
      <alignment wrapText="1"/>
      <protection hidden="1"/>
    </xf>
    <xf numFmtId="0" fontId="5" fillId="26" borderId="22" xfId="0" applyFont="1" applyFill="1" applyBorder="1" applyAlignment="1" applyProtection="1">
      <alignment horizontal="center" wrapText="1"/>
      <protection hidden="1"/>
    </xf>
    <xf numFmtId="0" fontId="8" fillId="27" borderId="8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left" vertical="center" wrapText="1"/>
      <protection hidden="1"/>
    </xf>
    <xf numFmtId="0" fontId="11" fillId="0" borderId="20" xfId="0" applyFont="1" applyBorder="1" applyAlignment="1" applyProtection="1">
      <alignment horizontal="left" vertical="center" wrapText="1"/>
      <protection hidden="1"/>
    </xf>
    <xf numFmtId="0" fontId="5" fillId="26" borderId="22" xfId="2" applyFont="1" applyFill="1" applyBorder="1" applyAlignment="1" applyProtection="1">
      <alignment horizontal="center" vertical="center" wrapText="1"/>
      <protection hidden="1"/>
    </xf>
    <xf numFmtId="0" fontId="11" fillId="2" borderId="20" xfId="2" applyFont="1" applyFill="1" applyBorder="1" applyAlignment="1" applyProtection="1">
      <alignment vertical="center" wrapText="1"/>
      <protection hidden="1"/>
    </xf>
    <xf numFmtId="0" fontId="11" fillId="2" borderId="7" xfId="2" applyFont="1" applyFill="1" applyBorder="1" applyAlignment="1" applyProtection="1">
      <alignment vertical="center" wrapText="1"/>
      <protection hidden="1"/>
    </xf>
    <xf numFmtId="0" fontId="11" fillId="0" borderId="7" xfId="2" applyFont="1" applyBorder="1" applyAlignment="1" applyProtection="1">
      <alignment vertical="center" wrapText="1"/>
      <protection hidden="1"/>
    </xf>
    <xf numFmtId="0" fontId="11" fillId="2" borderId="2" xfId="2" applyFont="1" applyFill="1" applyBorder="1" applyAlignment="1" applyProtection="1">
      <alignment vertical="center" wrapText="1"/>
      <protection hidden="1"/>
    </xf>
    <xf numFmtId="0" fontId="18" fillId="0" borderId="7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22" fillId="26" borderId="22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Protection="1">
      <protection hidden="1"/>
    </xf>
    <xf numFmtId="0" fontId="6" fillId="2" borderId="7" xfId="0" applyFont="1" applyFill="1" applyBorder="1" applyProtection="1">
      <protection hidden="1"/>
    </xf>
    <xf numFmtId="0" fontId="6" fillId="2" borderId="2" xfId="0" applyFont="1" applyFill="1" applyBorder="1" applyProtection="1">
      <protection hidden="1"/>
    </xf>
    <xf numFmtId="0" fontId="6" fillId="2" borderId="6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Protection="1">
      <protection hidden="1"/>
    </xf>
    <xf numFmtId="0" fontId="5" fillId="26" borderId="45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wrapText="1"/>
      <protection hidden="1"/>
    </xf>
    <xf numFmtId="0" fontId="5" fillId="26" borderId="33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vertical="top" wrapText="1"/>
      <protection hidden="1"/>
    </xf>
    <xf numFmtId="0" fontId="6" fillId="28" borderId="8" xfId="0" applyFont="1" applyFill="1" applyBorder="1" applyAlignment="1" applyProtection="1">
      <alignment horizontal="center" wrapText="1"/>
      <protection hidden="1"/>
    </xf>
    <xf numFmtId="0" fontId="11" fillId="0" borderId="42" xfId="0" applyFont="1" applyBorder="1" applyAlignment="1" applyProtection="1">
      <alignment horizontal="left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6" fillId="0" borderId="40" xfId="0" applyFont="1" applyBorder="1" applyAlignment="1" applyProtection="1">
      <alignment horizontal="left" vertical="center" wrapText="1"/>
      <protection hidden="1"/>
    </xf>
    <xf numFmtId="0" fontId="5" fillId="29" borderId="22" xfId="0" applyFont="1" applyFill="1" applyBorder="1" applyAlignment="1" applyProtection="1">
      <alignment horizontal="center" vertical="center" wrapText="1"/>
      <protection hidden="1"/>
    </xf>
    <xf numFmtId="0" fontId="6" fillId="11" borderId="30" xfId="0" applyFont="1" applyFill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 applyProtection="1">
      <alignment horizontal="left" vertical="center" wrapText="1"/>
      <protection hidden="1"/>
    </xf>
    <xf numFmtId="0" fontId="6" fillId="11" borderId="13" xfId="0" applyFont="1" applyFill="1" applyBorder="1" applyAlignment="1" applyProtection="1">
      <alignment horizontal="left" vertical="center" wrapText="1"/>
      <protection hidden="1"/>
    </xf>
    <xf numFmtId="0" fontId="5" fillId="6" borderId="28" xfId="0" applyFont="1" applyFill="1" applyBorder="1" applyAlignment="1" applyProtection="1">
      <alignment horizontal="center" vertical="center" wrapText="1"/>
      <protection hidden="1"/>
    </xf>
    <xf numFmtId="0" fontId="11" fillId="2" borderId="37" xfId="3" applyFont="1" applyFill="1" applyBorder="1" applyAlignment="1" applyProtection="1">
      <alignment horizontal="left" vertical="center" wrapText="1"/>
      <protection hidden="1"/>
    </xf>
    <xf numFmtId="0" fontId="11" fillId="2" borderId="7" xfId="3" applyFont="1" applyFill="1" applyBorder="1" applyAlignment="1" applyProtection="1">
      <alignment horizontal="left" vertical="center" wrapText="1"/>
      <protection hidden="1"/>
    </xf>
    <xf numFmtId="0" fontId="6" fillId="2" borderId="7" xfId="3" applyFont="1" applyFill="1" applyBorder="1" applyAlignment="1" applyProtection="1">
      <alignment horizontal="left" wrapText="1"/>
      <protection hidden="1"/>
    </xf>
    <xf numFmtId="0" fontId="11" fillId="2" borderId="7" xfId="3" applyFont="1" applyFill="1" applyBorder="1" applyAlignment="1" applyProtection="1">
      <alignment vertical="center" wrapText="1"/>
      <protection hidden="1"/>
    </xf>
    <xf numFmtId="0" fontId="11" fillId="0" borderId="7" xfId="3" applyFont="1" applyBorder="1" applyAlignment="1" applyProtection="1">
      <alignment vertical="center" wrapText="1"/>
      <protection hidden="1"/>
    </xf>
    <xf numFmtId="0" fontId="11" fillId="0" borderId="20" xfId="3" applyFont="1" applyBorder="1" applyAlignment="1" applyProtection="1">
      <alignment vertical="center" wrapText="1"/>
      <protection hidden="1"/>
    </xf>
    <xf numFmtId="0" fontId="6" fillId="2" borderId="7" xfId="3" applyFont="1" applyFill="1" applyBorder="1" applyAlignment="1" applyProtection="1">
      <alignment wrapText="1"/>
      <protection hidden="1"/>
    </xf>
    <xf numFmtId="0" fontId="18" fillId="0" borderId="7" xfId="3" applyFont="1" applyBorder="1" applyAlignment="1" applyProtection="1">
      <alignment horizontal="left" wrapText="1"/>
      <protection hidden="1"/>
    </xf>
    <xf numFmtId="0" fontId="18" fillId="0" borderId="7" xfId="3" applyFont="1" applyBorder="1" applyAlignment="1" applyProtection="1">
      <alignment wrapText="1"/>
      <protection hidden="1"/>
    </xf>
    <xf numFmtId="0" fontId="11" fillId="2" borderId="7" xfId="3" applyFont="1" applyFill="1" applyBorder="1" applyAlignment="1" applyProtection="1">
      <alignment horizontal="left" wrapText="1"/>
      <protection hidden="1"/>
    </xf>
    <xf numFmtId="0" fontId="11" fillId="0" borderId="20" xfId="3" applyFont="1" applyBorder="1" applyAlignment="1" applyProtection="1">
      <alignment horizontal="left" wrapText="1"/>
      <protection hidden="1"/>
    </xf>
    <xf numFmtId="0" fontId="0" fillId="0" borderId="7" xfId="0" applyBorder="1"/>
    <xf numFmtId="0" fontId="11" fillId="0" borderId="7" xfId="3" applyFont="1" applyBorder="1" applyAlignment="1" applyProtection="1">
      <alignment horizontal="left" wrapText="1"/>
      <protection hidden="1"/>
    </xf>
    <xf numFmtId="0" fontId="6" fillId="0" borderId="20" xfId="0" applyFont="1" applyBorder="1" applyAlignment="1" applyProtection="1">
      <alignment wrapText="1"/>
      <protection locked="0"/>
    </xf>
    <xf numFmtId="0" fontId="0" fillId="14" borderId="0" xfId="0" applyFill="1" applyProtection="1">
      <protection locked="0"/>
    </xf>
    <xf numFmtId="0" fontId="40" fillId="13" borderId="22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>
      <alignment horizontal="left" vertical="center" wrapText="1"/>
    </xf>
    <xf numFmtId="0" fontId="57" fillId="0" borderId="15" xfId="0" applyFont="1" applyBorder="1" applyAlignment="1" applyProtection="1">
      <alignment horizontal="left" vertical="center" wrapText="1"/>
      <protection locked="0"/>
    </xf>
    <xf numFmtId="0" fontId="57" fillId="0" borderId="13" xfId="0" applyFont="1" applyBorder="1" applyAlignment="1" applyProtection="1">
      <alignment horizontal="left" vertical="center" wrapText="1"/>
      <protection locked="0"/>
    </xf>
    <xf numFmtId="0" fontId="12" fillId="8" borderId="23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left" vertical="center" wrapText="1"/>
      <protection locked="0"/>
    </xf>
    <xf numFmtId="0" fontId="15" fillId="0" borderId="20" xfId="0" applyFont="1" applyFill="1" applyBorder="1" applyAlignment="1">
      <alignment horizontal="center" vertical="center"/>
    </xf>
    <xf numFmtId="165" fontId="15" fillId="0" borderId="2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165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3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6" fillId="0" borderId="20" xfId="0" applyFont="1" applyFill="1" applyBorder="1" applyAlignment="1" applyProtection="1">
      <alignment horizontal="center" vertical="center" wrapText="1"/>
      <protection hidden="1"/>
    </xf>
    <xf numFmtId="166" fontId="6" fillId="0" borderId="20" xfId="0" applyNumberFormat="1" applyFont="1" applyFill="1" applyBorder="1" applyAlignment="1" applyProtection="1">
      <alignment horizontal="left" vertical="center" wrapText="1"/>
      <protection hidden="1"/>
    </xf>
    <xf numFmtId="0" fontId="58" fillId="0" borderId="19" xfId="0" applyFont="1" applyFill="1" applyBorder="1" applyAlignment="1">
      <alignment vertical="center" wrapText="1"/>
    </xf>
    <xf numFmtId="0" fontId="23" fillId="19" borderId="7" xfId="0" applyFont="1" applyFill="1" applyBorder="1" applyAlignment="1" applyProtection="1">
      <alignment horizontal="center" vertical="center" wrapText="1"/>
      <protection hidden="1"/>
    </xf>
    <xf numFmtId="165" fontId="10" fillId="19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19" borderId="20" xfId="0" applyFont="1" applyFill="1" applyBorder="1" applyAlignment="1" applyProtection="1">
      <alignment horizontal="center" vertical="center" wrapText="1"/>
      <protection hidden="1"/>
    </xf>
    <xf numFmtId="165" fontId="11" fillId="3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19" borderId="7" xfId="0" applyFont="1" applyFill="1" applyBorder="1" applyAlignment="1" applyProtection="1">
      <alignment horizontal="center" vertical="center" wrapText="1"/>
      <protection hidden="1"/>
    </xf>
    <xf numFmtId="0" fontId="11" fillId="30" borderId="7" xfId="0" applyFont="1" applyFill="1" applyBorder="1" applyAlignment="1" applyProtection="1">
      <alignment horizontal="center" vertical="center" wrapText="1"/>
      <protection hidden="1"/>
    </xf>
    <xf numFmtId="0" fontId="6" fillId="30" borderId="20" xfId="0" applyFont="1" applyFill="1" applyBorder="1" applyAlignment="1">
      <alignment horizontal="center" vertical="center"/>
    </xf>
    <xf numFmtId="0" fontId="11" fillId="19" borderId="7" xfId="0" applyFont="1" applyFill="1" applyBorder="1" applyAlignment="1" applyProtection="1">
      <alignment horizontal="center" vertical="center" wrapText="1"/>
      <protection locked="0"/>
    </xf>
    <xf numFmtId="0" fontId="16" fillId="19" borderId="20" xfId="0" applyFont="1" applyFill="1" applyBorder="1" applyAlignment="1" applyProtection="1">
      <alignment horizontal="center" vertical="center" wrapText="1"/>
      <protection hidden="1"/>
    </xf>
    <xf numFmtId="166" fontId="6" fillId="19" borderId="20" xfId="0" applyNumberFormat="1" applyFont="1" applyFill="1" applyBorder="1" applyAlignment="1" applyProtection="1">
      <alignment horizontal="left" vertical="center" wrapText="1"/>
      <protection hidden="1"/>
    </xf>
    <xf numFmtId="0" fontId="23" fillId="30" borderId="7" xfId="0" applyFont="1" applyFill="1" applyBorder="1" applyAlignment="1" applyProtection="1">
      <alignment horizontal="center" vertical="center" wrapText="1"/>
      <protection hidden="1"/>
    </xf>
    <xf numFmtId="165" fontId="10" fillId="30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30" borderId="20" xfId="0" applyFont="1" applyFill="1" applyBorder="1" applyAlignment="1" applyProtection="1">
      <alignment horizontal="center" vertical="center" wrapText="1"/>
      <protection hidden="1"/>
    </xf>
    <xf numFmtId="0" fontId="11" fillId="30" borderId="7" xfId="0" applyFont="1" applyFill="1" applyBorder="1" applyAlignment="1" applyProtection="1">
      <alignment horizontal="center" vertical="center" wrapText="1"/>
      <protection locked="0"/>
    </xf>
    <xf numFmtId="0" fontId="16" fillId="30" borderId="20" xfId="0" applyFont="1" applyFill="1" applyBorder="1" applyAlignment="1" applyProtection="1">
      <alignment horizontal="center" vertical="center" wrapText="1"/>
      <protection hidden="1"/>
    </xf>
    <xf numFmtId="166" fontId="6" fillId="30" borderId="20" xfId="0" applyNumberFormat="1" applyFont="1" applyFill="1" applyBorder="1" applyAlignment="1" applyProtection="1">
      <alignment horizontal="left" vertical="center" wrapText="1"/>
      <protection hidden="1"/>
    </xf>
    <xf numFmtId="0" fontId="57" fillId="30" borderId="30" xfId="0" applyFont="1" applyFill="1" applyBorder="1" applyAlignment="1" applyProtection="1">
      <alignment horizontal="left" vertical="center" wrapText="1"/>
      <protection hidden="1"/>
    </xf>
    <xf numFmtId="0" fontId="23" fillId="30" borderId="2" xfId="0" applyFont="1" applyFill="1" applyBorder="1" applyAlignment="1" applyProtection="1">
      <alignment horizontal="center" vertical="center" wrapText="1"/>
      <protection hidden="1"/>
    </xf>
    <xf numFmtId="165" fontId="10" fillId="30" borderId="2" xfId="0" applyNumberFormat="1" applyFont="1" applyFill="1" applyBorder="1" applyAlignment="1" applyProtection="1">
      <alignment horizontal="center" vertical="center" wrapText="1"/>
      <protection hidden="1"/>
    </xf>
    <xf numFmtId="165" fontId="11" fillId="3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0" borderId="2" xfId="0" applyFont="1" applyFill="1" applyBorder="1" applyAlignment="1" applyProtection="1">
      <alignment horizontal="center" vertical="center" wrapText="1"/>
      <protection hidden="1"/>
    </xf>
    <xf numFmtId="0" fontId="11" fillId="19" borderId="2" xfId="0" applyFont="1" applyFill="1" applyBorder="1" applyAlignment="1" applyProtection="1">
      <alignment horizontal="center" vertical="center" wrapText="1"/>
      <protection hidden="1"/>
    </xf>
    <xf numFmtId="0" fontId="11" fillId="19" borderId="2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165" fontId="1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58" fillId="0" borderId="30" xfId="0" applyFont="1" applyFill="1" applyBorder="1" applyAlignment="1" applyProtection="1">
      <alignment horizontal="left" vertical="center" wrapText="1"/>
      <protection hidden="1"/>
    </xf>
    <xf numFmtId="0" fontId="10" fillId="0" borderId="7" xfId="0" applyFont="1" applyFill="1" applyBorder="1" applyAlignment="1" applyProtection="1">
      <alignment horizontal="center" vertical="center" wrapText="1"/>
      <protection hidden="1"/>
    </xf>
    <xf numFmtId="165" fontId="10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57" fillId="0" borderId="30" xfId="0" applyFont="1" applyFill="1" applyBorder="1" applyAlignment="1" applyProtection="1">
      <alignment horizontal="left" vertical="center" wrapText="1"/>
      <protection hidden="1"/>
    </xf>
    <xf numFmtId="0" fontId="23" fillId="0" borderId="7" xfId="0" applyFont="1" applyFill="1" applyBorder="1" applyAlignment="1" applyProtection="1">
      <alignment horizontal="center" vertical="center" wrapText="1"/>
      <protection hidden="1"/>
    </xf>
    <xf numFmtId="0" fontId="57" fillId="0" borderId="13" xfId="0" applyFont="1" applyFill="1" applyBorder="1" applyAlignment="1" applyProtection="1">
      <alignment horizontal="left" vertical="center" wrapText="1"/>
      <protection hidden="1"/>
    </xf>
    <xf numFmtId="0" fontId="16" fillId="0" borderId="7" xfId="0" applyFont="1" applyFill="1" applyBorder="1" applyAlignment="1" applyProtection="1">
      <alignment horizontal="center" vertical="center" wrapText="1"/>
      <protection hidden="1"/>
    </xf>
    <xf numFmtId="166" fontId="6" fillId="0" borderId="7" xfId="0" applyNumberFormat="1" applyFont="1" applyFill="1" applyBorder="1" applyAlignment="1" applyProtection="1">
      <alignment horizontal="left" vertical="center" wrapText="1"/>
      <protection hidden="1"/>
    </xf>
    <xf numFmtId="0" fontId="60" fillId="0" borderId="13" xfId="0" applyFont="1" applyBorder="1" applyAlignment="1" applyProtection="1">
      <alignment horizontal="left" vertical="center" wrapText="1"/>
      <protection hidden="1"/>
    </xf>
    <xf numFmtId="0" fontId="57" fillId="0" borderId="15" xfId="0" applyFont="1" applyBorder="1" applyAlignment="1" applyProtection="1">
      <alignment horizontal="left" vertical="center" wrapText="1"/>
      <protection hidden="1"/>
    </xf>
    <xf numFmtId="0" fontId="10" fillId="0" borderId="20" xfId="0" applyFont="1" applyFill="1" applyBorder="1" applyAlignment="1" applyProtection="1">
      <alignment horizontal="center" vertical="center" wrapText="1"/>
      <protection hidden="1"/>
    </xf>
    <xf numFmtId="165" fontId="10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0" xfId="0" applyFont="1" applyFill="1" applyBorder="1" applyAlignment="1" applyProtection="1">
      <alignment horizontal="center" vertical="center" wrapText="1"/>
      <protection hidden="1"/>
    </xf>
    <xf numFmtId="0" fontId="57" fillId="0" borderId="32" xfId="0" applyFont="1" applyFill="1" applyBorder="1" applyAlignment="1" applyProtection="1">
      <alignment horizontal="left" vertical="center" wrapText="1"/>
      <protection hidden="1"/>
    </xf>
    <xf numFmtId="0" fontId="57" fillId="0" borderId="30" xfId="0" applyFont="1" applyBorder="1" applyAlignment="1" applyProtection="1">
      <alignment horizontal="left" vertical="center" wrapText="1"/>
      <protection hidden="1"/>
    </xf>
    <xf numFmtId="0" fontId="57" fillId="0" borderId="30" xfId="6" applyFont="1" applyFill="1" applyBorder="1" applyAlignment="1" applyProtection="1">
      <alignment horizontal="left" vertical="center" wrapText="1"/>
      <protection hidden="1"/>
    </xf>
    <xf numFmtId="0" fontId="15" fillId="0" borderId="20" xfId="0" applyFont="1" applyFill="1" applyBorder="1" applyAlignment="1" applyProtection="1">
      <alignment horizontal="center" vertical="center" wrapText="1"/>
      <protection hidden="1"/>
    </xf>
    <xf numFmtId="1" fontId="1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8" xfId="0" applyFont="1" applyFill="1" applyBorder="1" applyAlignment="1">
      <alignment horizontal="center" vertical="center" wrapText="1"/>
    </xf>
    <xf numFmtId="0" fontId="15" fillId="30" borderId="7" xfId="0" applyFont="1" applyFill="1" applyBorder="1" applyAlignment="1" applyProtection="1">
      <alignment horizontal="center" vertical="center" wrapText="1"/>
      <protection hidden="1"/>
    </xf>
    <xf numFmtId="0" fontId="6" fillId="30" borderId="7" xfId="0" applyFont="1" applyFill="1" applyBorder="1" applyAlignment="1" applyProtection="1">
      <alignment horizontal="center" vertical="center" wrapText="1"/>
      <protection hidden="1"/>
    </xf>
    <xf numFmtId="0" fontId="6" fillId="30" borderId="20" xfId="3" applyFont="1" applyFill="1" applyBorder="1" applyAlignment="1" applyProtection="1">
      <alignment horizontal="center" vertical="center" wrapText="1"/>
      <protection hidden="1"/>
    </xf>
    <xf numFmtId="0" fontId="58" fillId="0" borderId="32" xfId="0" applyFont="1" applyFill="1" applyBorder="1" applyAlignment="1" applyProtection="1">
      <alignment horizontal="left" vertical="center" wrapText="1"/>
      <protection hidden="1"/>
    </xf>
    <xf numFmtId="165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287" applyNumberFormat="1" applyFont="1" applyFill="1" applyBorder="1" applyAlignment="1">
      <alignment horizontal="center" vertical="center"/>
    </xf>
    <xf numFmtId="0" fontId="58" fillId="0" borderId="13" xfId="0" applyFont="1" applyFill="1" applyBorder="1" applyAlignment="1" applyProtection="1">
      <alignment horizontal="left" vertical="center" wrapText="1"/>
      <protection hidden="1"/>
    </xf>
    <xf numFmtId="165" fontId="23" fillId="30" borderId="7" xfId="0" applyNumberFormat="1" applyFont="1" applyFill="1" applyBorder="1" applyAlignment="1" applyProtection="1">
      <alignment horizontal="center" vertical="center" wrapText="1"/>
      <protection hidden="1"/>
    </xf>
    <xf numFmtId="0" fontId="18" fillId="30" borderId="7" xfId="0" applyFont="1" applyFill="1" applyBorder="1" applyAlignment="1" applyProtection="1">
      <alignment horizontal="center" vertical="center" wrapText="1"/>
      <protection hidden="1"/>
    </xf>
    <xf numFmtId="165" fontId="23" fillId="3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19" borderId="21" xfId="0" applyFont="1" applyFill="1" applyBorder="1" applyAlignment="1" applyProtection="1">
      <alignment horizontal="center" vertical="center" wrapText="1"/>
      <protection hidden="1"/>
    </xf>
    <xf numFmtId="0" fontId="18" fillId="30" borderId="2" xfId="0" applyFont="1" applyFill="1" applyBorder="1" applyAlignment="1" applyProtection="1">
      <alignment horizontal="center" vertical="center" wrapText="1"/>
      <protection hidden="1"/>
    </xf>
    <xf numFmtId="0" fontId="11" fillId="30" borderId="2" xfId="0" applyFont="1" applyFill="1" applyBorder="1" applyAlignment="1" applyProtection="1">
      <alignment horizontal="center" vertical="center" wrapText="1"/>
      <protection locked="0"/>
    </xf>
    <xf numFmtId="0" fontId="16" fillId="19" borderId="21" xfId="0" applyFont="1" applyFill="1" applyBorder="1" applyAlignment="1" applyProtection="1">
      <alignment horizontal="center" vertical="center" wrapText="1"/>
      <protection hidden="1"/>
    </xf>
    <xf numFmtId="166" fontId="6" fillId="19" borderId="21" xfId="0" applyNumberFormat="1" applyFont="1" applyFill="1" applyBorder="1" applyAlignment="1" applyProtection="1">
      <alignment horizontal="left" vertical="center" wrapText="1"/>
      <protection hidden="1"/>
    </xf>
    <xf numFmtId="165" fontId="15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58" fillId="5" borderId="32" xfId="0" applyFont="1" applyFill="1" applyBorder="1" applyAlignment="1" applyProtection="1">
      <alignment vertical="center" wrapText="1"/>
      <protection hidden="1"/>
    </xf>
    <xf numFmtId="165" fontId="15" fillId="30" borderId="7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61" fillId="0" borderId="30" xfId="0" applyFont="1" applyFill="1" applyBorder="1" applyAlignment="1" applyProtection="1">
      <alignment horizontal="left" vertical="center" wrapText="1"/>
      <protection hidden="1"/>
    </xf>
    <xf numFmtId="165" fontId="23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61" fillId="0" borderId="15" xfId="0" applyFont="1" applyFill="1" applyBorder="1" applyAlignment="1" applyProtection="1">
      <alignment horizontal="left" vertical="center" wrapText="1"/>
      <protection hidden="1"/>
    </xf>
    <xf numFmtId="0" fontId="61" fillId="0" borderId="31" xfId="0" applyFont="1" applyFill="1" applyBorder="1" applyAlignment="1" applyProtection="1">
      <alignment horizontal="left" vertical="center" wrapText="1"/>
      <protection hidden="1"/>
    </xf>
    <xf numFmtId="0" fontId="23" fillId="0" borderId="2" xfId="0" applyFont="1" applyFill="1" applyBorder="1" applyAlignment="1" applyProtection="1">
      <alignment horizontal="center" vertical="center" wrapText="1"/>
      <protection hidden="1"/>
    </xf>
    <xf numFmtId="165" fontId="15" fillId="0" borderId="2" xfId="0" applyNumberFormat="1" applyFont="1" applyFill="1" applyBorder="1" applyAlignment="1" applyProtection="1">
      <alignment horizontal="center" vertical="center" wrapText="1"/>
      <protection hidden="1"/>
    </xf>
    <xf numFmtId="165" fontId="1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5" fillId="30" borderId="20" xfId="0" applyFont="1" applyFill="1" applyBorder="1" applyAlignment="1" applyProtection="1">
      <alignment horizontal="center" vertical="center" wrapText="1"/>
      <protection hidden="1"/>
    </xf>
    <xf numFmtId="165" fontId="15" fillId="30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30" borderId="20" xfId="0" applyFont="1" applyFill="1" applyBorder="1" applyAlignment="1" applyProtection="1">
      <alignment vertical="center" wrapText="1"/>
      <protection hidden="1"/>
    </xf>
    <xf numFmtId="0" fontId="6" fillId="30" borderId="7" xfId="0" applyFont="1" applyFill="1" applyBorder="1" applyAlignment="1" applyProtection="1">
      <alignment vertical="center" wrapText="1"/>
      <protection hidden="1"/>
    </xf>
    <xf numFmtId="0" fontId="10" fillId="30" borderId="2" xfId="0" applyFont="1" applyFill="1" applyBorder="1" applyAlignment="1" applyProtection="1">
      <alignment horizontal="center" vertical="center" wrapText="1"/>
      <protection hidden="1"/>
    </xf>
    <xf numFmtId="1" fontId="10" fillId="30" borderId="2" xfId="0" applyNumberFormat="1" applyFont="1" applyFill="1" applyBorder="1" applyAlignment="1" applyProtection="1">
      <alignment horizontal="center" vertical="center" wrapText="1"/>
      <protection hidden="1"/>
    </xf>
    <xf numFmtId="1" fontId="23" fillId="30" borderId="7" xfId="0" applyNumberFormat="1" applyFont="1" applyFill="1" applyBorder="1" applyAlignment="1" applyProtection="1">
      <alignment horizontal="center" vertical="center" wrapText="1"/>
      <protection hidden="1"/>
    </xf>
    <xf numFmtId="165" fontId="11" fillId="30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30" borderId="20" xfId="0" applyFont="1" applyFill="1" applyBorder="1" applyAlignment="1" applyProtection="1">
      <alignment horizontal="center" vertical="center" wrapText="1"/>
      <protection hidden="1"/>
    </xf>
    <xf numFmtId="165" fontId="11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6" fillId="30" borderId="7" xfId="0" applyFont="1" applyFill="1" applyBorder="1" applyAlignment="1" applyProtection="1">
      <alignment horizontal="center" vertical="center"/>
      <protection locked="0"/>
    </xf>
    <xf numFmtId="1" fontId="1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 applyProtection="1">
      <alignment horizontal="center" vertical="center" wrapText="1"/>
      <protection hidden="1"/>
    </xf>
    <xf numFmtId="1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11" fillId="30" borderId="20" xfId="3" applyFont="1" applyFill="1" applyBorder="1" applyAlignment="1" applyProtection="1">
      <alignment horizontal="center" vertical="center" wrapText="1"/>
      <protection hidden="1"/>
    </xf>
    <xf numFmtId="0" fontId="11" fillId="30" borderId="7" xfId="0" applyFont="1" applyFill="1" applyBorder="1" applyAlignment="1">
      <alignment horizontal="center" vertical="center" wrapText="1"/>
    </xf>
    <xf numFmtId="0" fontId="5" fillId="19" borderId="7" xfId="0" applyFont="1" applyFill="1" applyBorder="1" applyAlignment="1" applyProtection="1">
      <alignment vertical="center" wrapText="1"/>
      <protection hidden="1"/>
    </xf>
    <xf numFmtId="0" fontId="57" fillId="30" borderId="32" xfId="3" applyFont="1" applyFill="1" applyBorder="1" applyAlignment="1" applyProtection="1">
      <alignment horizontal="left" vertical="center" wrapText="1"/>
      <protection hidden="1"/>
    </xf>
    <xf numFmtId="0" fontId="10" fillId="30" borderId="7" xfId="0" applyFont="1" applyFill="1" applyBorder="1" applyAlignment="1" applyProtection="1">
      <alignment horizontal="center" vertical="center" wrapText="1"/>
      <protection locked="0"/>
    </xf>
    <xf numFmtId="165" fontId="10" fillId="3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30" borderId="7" xfId="0" applyFont="1" applyFill="1" applyBorder="1" applyAlignment="1" applyProtection="1">
      <alignment horizontal="center" vertical="center" wrapText="1"/>
      <protection locked="0"/>
    </xf>
    <xf numFmtId="0" fontId="58" fillId="5" borderId="30" xfId="0" applyFont="1" applyFill="1" applyBorder="1" applyAlignment="1">
      <alignment horizontal="left" vertical="center" wrapText="1"/>
    </xf>
    <xf numFmtId="0" fontId="58" fillId="30" borderId="30" xfId="0" applyFont="1" applyFill="1" applyBorder="1" applyAlignment="1">
      <alignment horizontal="left" vertical="center" wrapText="1"/>
    </xf>
    <xf numFmtId="0" fontId="58" fillId="30" borderId="13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 applyProtection="1">
      <alignment horizontal="left" vertical="center" wrapText="1"/>
      <protection hidden="1"/>
    </xf>
    <xf numFmtId="0" fontId="15" fillId="30" borderId="2" xfId="0" applyFont="1" applyFill="1" applyBorder="1" applyAlignment="1" applyProtection="1">
      <alignment horizontal="center" vertical="center" wrapText="1"/>
      <protection hidden="1"/>
    </xf>
    <xf numFmtId="165" fontId="15" fillId="3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30" borderId="2" xfId="0" applyFont="1" applyFill="1" applyBorder="1" applyAlignment="1" applyProtection="1">
      <alignment horizontal="center" vertical="center" wrapText="1"/>
      <protection hidden="1"/>
    </xf>
    <xf numFmtId="0" fontId="18" fillId="30" borderId="32" xfId="3" applyFont="1" applyFill="1" applyBorder="1" applyAlignment="1" applyProtection="1">
      <alignment horizontal="left" vertical="center" wrapText="1"/>
      <protection hidden="1"/>
    </xf>
    <xf numFmtId="0" fontId="23" fillId="30" borderId="7" xfId="0" applyFont="1" applyFill="1" applyBorder="1" applyAlignment="1">
      <alignment horizontal="center" vertical="center"/>
    </xf>
    <xf numFmtId="165" fontId="23" fillId="30" borderId="7" xfId="3" applyNumberFormat="1" applyFont="1" applyFill="1" applyBorder="1" applyAlignment="1" applyProtection="1">
      <alignment horizontal="center" vertical="center" wrapText="1"/>
      <protection hidden="1"/>
    </xf>
    <xf numFmtId="0" fontId="6" fillId="30" borderId="7" xfId="0" applyFont="1" applyFill="1" applyBorder="1" applyAlignment="1">
      <alignment horizontal="center" vertical="center"/>
    </xf>
    <xf numFmtId="0" fontId="6" fillId="30" borderId="7" xfId="3" applyFont="1" applyFill="1" applyBorder="1" applyAlignment="1" applyProtection="1">
      <alignment horizontal="center" vertical="center" wrapText="1"/>
      <protection hidden="1"/>
    </xf>
    <xf numFmtId="0" fontId="60" fillId="30" borderId="7" xfId="0" applyFont="1" applyFill="1" applyBorder="1" applyAlignment="1" applyProtection="1">
      <alignment horizontal="center" vertical="center" wrapText="1"/>
      <protection locked="0"/>
    </xf>
    <xf numFmtId="0" fontId="15" fillId="30" borderId="7" xfId="0" applyFont="1" applyFill="1" applyBorder="1" applyAlignment="1" applyProtection="1">
      <alignment horizontal="center" vertical="center"/>
      <protection locked="0"/>
    </xf>
    <xf numFmtId="0" fontId="60" fillId="30" borderId="30" xfId="3" applyFont="1" applyFill="1" applyBorder="1" applyAlignment="1" applyProtection="1">
      <alignment horizontal="left" vertical="center" wrapText="1"/>
      <protection hidden="1"/>
    </xf>
    <xf numFmtId="165" fontId="15" fillId="30" borderId="7" xfId="3" applyNumberFormat="1" applyFont="1" applyFill="1" applyBorder="1" applyAlignment="1" applyProtection="1">
      <alignment horizontal="center" vertical="center" wrapText="1"/>
      <protection hidden="1"/>
    </xf>
    <xf numFmtId="165" fontId="60" fillId="30" borderId="7" xfId="0" applyNumberFormat="1" applyFont="1" applyFill="1" applyBorder="1" applyAlignment="1" applyProtection="1">
      <alignment horizontal="center" vertical="center" wrapText="1"/>
      <protection locked="0"/>
    </xf>
    <xf numFmtId="0" fontId="60" fillId="30" borderId="7" xfId="0" applyFont="1" applyFill="1" applyBorder="1" applyAlignment="1" applyProtection="1">
      <alignment horizontal="center" vertical="center" wrapText="1"/>
      <protection hidden="1"/>
    </xf>
    <xf numFmtId="0" fontId="62" fillId="0" borderId="7" xfId="0" applyFont="1" applyBorder="1" applyAlignment="1" applyProtection="1">
      <alignment horizontal="center" vertical="center" wrapText="1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8" fillId="18" borderId="23" xfId="0" applyFont="1" applyFill="1" applyBorder="1" applyAlignment="1" applyProtection="1">
      <alignment horizontal="center" vertical="center" wrapText="1"/>
      <protection hidden="1"/>
    </xf>
    <xf numFmtId="0" fontId="11" fillId="30" borderId="13" xfId="0" applyFont="1" applyFill="1" applyBorder="1" applyAlignment="1" applyProtection="1">
      <alignment horizontal="left" vertical="center" wrapText="1"/>
      <protection locked="0"/>
    </xf>
    <xf numFmtId="166" fontId="6" fillId="19" borderId="7" xfId="0" applyNumberFormat="1" applyFont="1" applyFill="1" applyBorder="1" applyAlignment="1" applyProtection="1">
      <alignment horizontal="left" vertical="center" wrapText="1"/>
      <protection hidden="1"/>
    </xf>
    <xf numFmtId="0" fontId="6" fillId="19" borderId="30" xfId="0" applyFont="1" applyFill="1" applyBorder="1" applyAlignment="1" applyProtection="1">
      <alignment horizontal="left" vertical="center" wrapText="1"/>
      <protection hidden="1"/>
    </xf>
    <xf numFmtId="0" fontId="15" fillId="19" borderId="7" xfId="0" applyFont="1" applyFill="1" applyBorder="1" applyAlignment="1" applyProtection="1">
      <alignment horizontal="center" vertical="center" wrapText="1"/>
      <protection hidden="1"/>
    </xf>
    <xf numFmtId="165" fontId="15" fillId="19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19" borderId="7" xfId="0" applyFont="1" applyFill="1" applyBorder="1" applyAlignment="1" applyProtection="1">
      <alignment horizontal="center" vertical="center" wrapText="1"/>
      <protection hidden="1"/>
    </xf>
    <xf numFmtId="0" fontId="11" fillId="19" borderId="32" xfId="0" applyFont="1" applyFill="1" applyBorder="1" applyAlignment="1" applyProtection="1">
      <alignment horizontal="left" vertical="center" wrapText="1"/>
      <protection hidden="1"/>
    </xf>
    <xf numFmtId="0" fontId="10" fillId="19" borderId="20" xfId="0" applyFont="1" applyFill="1" applyBorder="1" applyAlignment="1" applyProtection="1">
      <alignment horizontal="center" vertical="center" wrapText="1"/>
      <protection hidden="1"/>
    </xf>
    <xf numFmtId="165" fontId="10" fillId="19" borderId="20" xfId="0" applyNumberFormat="1" applyFont="1" applyFill="1" applyBorder="1" applyAlignment="1" applyProtection="1">
      <alignment horizontal="center" vertical="center" wrapText="1"/>
      <protection hidden="1"/>
    </xf>
    <xf numFmtId="0" fontId="11" fillId="19" borderId="20" xfId="0" applyFont="1" applyFill="1" applyBorder="1" applyAlignment="1" applyProtection="1">
      <alignment horizontal="center" vertical="center" wrapText="1"/>
      <protection hidden="1"/>
    </xf>
    <xf numFmtId="0" fontId="11" fillId="30" borderId="30" xfId="0" applyFont="1" applyFill="1" applyBorder="1" applyAlignment="1" applyProtection="1">
      <alignment horizontal="left" vertical="center" wrapText="1"/>
      <protection hidden="1"/>
    </xf>
    <xf numFmtId="0" fontId="10" fillId="30" borderId="7" xfId="0" applyFont="1" applyFill="1" applyBorder="1" applyAlignment="1" applyProtection="1">
      <alignment horizontal="center" vertical="center" wrapText="1"/>
      <protection hidden="1"/>
    </xf>
    <xf numFmtId="0" fontId="11" fillId="19" borderId="30" xfId="0" applyFont="1" applyFill="1" applyBorder="1" applyAlignment="1" applyProtection="1">
      <alignment horizontal="left" vertical="center" wrapText="1"/>
      <protection hidden="1"/>
    </xf>
    <xf numFmtId="0" fontId="10" fillId="19" borderId="7" xfId="0" applyFont="1" applyFill="1" applyBorder="1" applyAlignment="1" applyProtection="1">
      <alignment horizontal="center" vertical="center" wrapText="1"/>
      <protection hidden="1"/>
    </xf>
    <xf numFmtId="0" fontId="11" fillId="30" borderId="13" xfId="0" applyFont="1" applyFill="1" applyBorder="1" applyAlignment="1" applyProtection="1">
      <alignment horizontal="left" vertical="center" wrapText="1"/>
      <protection hidden="1"/>
    </xf>
    <xf numFmtId="1" fontId="6" fillId="30" borderId="7" xfId="1287" applyNumberFormat="1" applyFont="1" applyFill="1" applyBorder="1" applyAlignment="1">
      <alignment horizontal="center" vertical="center"/>
    </xf>
    <xf numFmtId="0" fontId="6" fillId="30" borderId="13" xfId="0" applyFont="1" applyFill="1" applyBorder="1" applyAlignment="1" applyProtection="1">
      <alignment horizontal="left" vertical="center" wrapText="1"/>
      <protection hidden="1"/>
    </xf>
    <xf numFmtId="0" fontId="6" fillId="30" borderId="7" xfId="0" applyFont="1" applyFill="1" applyBorder="1" applyAlignment="1">
      <alignment horizontal="center" vertical="center" wrapText="1"/>
    </xf>
    <xf numFmtId="0" fontId="11" fillId="30" borderId="19" xfId="0" applyFont="1" applyFill="1" applyBorder="1" applyAlignment="1" applyProtection="1">
      <alignment horizontal="left" vertical="center" wrapText="1"/>
      <protection hidden="1"/>
    </xf>
    <xf numFmtId="0" fontId="10" fillId="30" borderId="20" xfId="0" applyFont="1" applyFill="1" applyBorder="1" applyAlignment="1" applyProtection="1">
      <alignment horizontal="center" vertical="center" wrapText="1"/>
      <protection hidden="1"/>
    </xf>
    <xf numFmtId="165" fontId="10" fillId="30" borderId="20" xfId="0" applyNumberFormat="1" applyFont="1" applyFill="1" applyBorder="1" applyAlignment="1" applyProtection="1">
      <alignment horizontal="center" vertical="center" wrapText="1"/>
      <protection hidden="1"/>
    </xf>
    <xf numFmtId="0" fontId="11" fillId="30" borderId="20" xfId="0" applyFont="1" applyFill="1" applyBorder="1" applyAlignment="1" applyProtection="1">
      <alignment horizontal="center" vertical="center" wrapText="1"/>
      <protection hidden="1"/>
    </xf>
    <xf numFmtId="0" fontId="11" fillId="30" borderId="20" xfId="0" applyFont="1" applyFill="1" applyBorder="1" applyAlignment="1" applyProtection="1">
      <alignment horizontal="center" vertical="center" wrapText="1"/>
      <protection locked="0"/>
    </xf>
    <xf numFmtId="166" fontId="6" fillId="30" borderId="7" xfId="0" applyNumberFormat="1" applyFont="1" applyFill="1" applyBorder="1" applyAlignment="1" applyProtection="1">
      <alignment horizontal="left" vertical="center" wrapText="1"/>
      <protection hidden="1"/>
    </xf>
    <xf numFmtId="1" fontId="15" fillId="30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30" borderId="32" xfId="6" applyFont="1" applyFill="1" applyBorder="1" applyAlignment="1" applyProtection="1">
      <alignment vertical="center" wrapText="1"/>
      <protection hidden="1"/>
    </xf>
    <xf numFmtId="0" fontId="6" fillId="30" borderId="30" xfId="6" applyFont="1" applyFill="1" applyBorder="1" applyAlignment="1" applyProtection="1">
      <alignment vertical="center" wrapText="1"/>
      <protection hidden="1"/>
    </xf>
    <xf numFmtId="1" fontId="15" fillId="30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30" borderId="30" xfId="6" applyFont="1" applyFill="1" applyBorder="1" applyAlignment="1" applyProtection="1">
      <alignment horizontal="left" vertical="center" wrapText="1"/>
      <protection hidden="1"/>
    </xf>
    <xf numFmtId="165" fontId="11" fillId="30" borderId="37" xfId="0" applyNumberFormat="1" applyFont="1" applyFill="1" applyBorder="1" applyAlignment="1" applyProtection="1">
      <alignment horizontal="center" vertical="center" wrapText="1"/>
      <protection locked="0"/>
    </xf>
    <xf numFmtId="0" fontId="6" fillId="30" borderId="32" xfId="0" applyFont="1" applyFill="1" applyBorder="1" applyAlignment="1" applyProtection="1">
      <alignment horizontal="left" vertical="center" wrapText="1"/>
      <protection hidden="1"/>
    </xf>
    <xf numFmtId="0" fontId="18" fillId="30" borderId="7" xfId="0" applyFont="1" applyFill="1" applyBorder="1" applyAlignment="1" applyProtection="1">
      <alignment horizontal="center" vertical="center" wrapText="1"/>
      <protection locked="0"/>
    </xf>
    <xf numFmtId="0" fontId="6" fillId="30" borderId="30" xfId="0" applyFont="1" applyFill="1" applyBorder="1" applyAlignment="1" applyProtection="1">
      <alignment horizontal="left" vertical="center" wrapText="1"/>
      <protection hidden="1"/>
    </xf>
    <xf numFmtId="0" fontId="11" fillId="30" borderId="40" xfId="0" applyFont="1" applyFill="1" applyBorder="1" applyAlignment="1" applyProtection="1">
      <alignment horizontal="left" vertical="center" wrapText="1"/>
      <protection hidden="1"/>
    </xf>
    <xf numFmtId="0" fontId="6" fillId="30" borderId="20" xfId="0" applyFont="1" applyFill="1" applyBorder="1" applyAlignment="1" applyProtection="1">
      <alignment horizontal="center" vertical="center"/>
      <protection locked="0"/>
    </xf>
    <xf numFmtId="0" fontId="11" fillId="5" borderId="30" xfId="6" applyFont="1" applyFill="1" applyBorder="1" applyAlignment="1" applyProtection="1">
      <alignment horizontal="left" vertical="center" wrapText="1"/>
      <protection hidden="1"/>
    </xf>
    <xf numFmtId="0" fontId="18" fillId="30" borderId="30" xfId="0" applyFont="1" applyFill="1" applyBorder="1" applyAlignment="1" applyProtection="1">
      <alignment horizontal="left" vertical="center" wrapText="1"/>
      <protection hidden="1"/>
    </xf>
    <xf numFmtId="0" fontId="18" fillId="30" borderId="13" xfId="0" applyFont="1" applyFill="1" applyBorder="1" applyAlignment="1" applyProtection="1">
      <alignment horizontal="left" vertical="center" wrapText="1"/>
      <protection hidden="1"/>
    </xf>
    <xf numFmtId="0" fontId="18" fillId="30" borderId="30" xfId="6" applyFont="1" applyFill="1" applyBorder="1" applyAlignment="1" applyProtection="1">
      <alignment horizontal="left" vertical="center" wrapText="1"/>
      <protection hidden="1"/>
    </xf>
    <xf numFmtId="0" fontId="18" fillId="30" borderId="31" xfId="0" applyFont="1" applyFill="1" applyBorder="1" applyAlignment="1" applyProtection="1">
      <alignment horizontal="left" vertical="center" wrapText="1"/>
      <protection hidden="1"/>
    </xf>
    <xf numFmtId="0" fontId="11" fillId="30" borderId="19" xfId="0" applyFont="1" applyFill="1" applyBorder="1" applyAlignment="1">
      <alignment vertical="center"/>
    </xf>
    <xf numFmtId="0" fontId="11" fillId="30" borderId="31" xfId="0" applyFont="1" applyFill="1" applyBorder="1" applyAlignment="1" applyProtection="1">
      <alignment horizontal="left" vertical="center" wrapText="1"/>
      <protection hidden="1"/>
    </xf>
    <xf numFmtId="0" fontId="18" fillId="30" borderId="32" xfId="0" applyFont="1" applyFill="1" applyBorder="1" applyAlignment="1" applyProtection="1">
      <alignment horizontal="left" vertical="center" wrapText="1"/>
      <protection hidden="1"/>
    </xf>
    <xf numFmtId="0" fontId="6" fillId="30" borderId="31" xfId="0" applyFont="1" applyFill="1" applyBorder="1" applyAlignment="1" applyProtection="1">
      <alignment horizontal="left" vertical="center" wrapText="1"/>
      <protection hidden="1"/>
    </xf>
    <xf numFmtId="0" fontId="6" fillId="19" borderId="30" xfId="3" applyFont="1" applyFill="1" applyBorder="1" applyAlignment="1" applyProtection="1">
      <alignment horizontal="left" vertical="center" wrapText="1"/>
      <protection hidden="1"/>
    </xf>
    <xf numFmtId="0" fontId="15" fillId="19" borderId="7" xfId="3" applyFont="1" applyFill="1" applyBorder="1" applyAlignment="1" applyProtection="1">
      <alignment horizontal="center" vertical="center" wrapText="1"/>
      <protection hidden="1"/>
    </xf>
    <xf numFmtId="165" fontId="15" fillId="19" borderId="7" xfId="3" applyNumberFormat="1" applyFont="1" applyFill="1" applyBorder="1" applyAlignment="1" applyProtection="1">
      <alignment horizontal="center" vertical="center" wrapText="1"/>
      <protection hidden="1"/>
    </xf>
    <xf numFmtId="165" fontId="11" fillId="19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19" borderId="7" xfId="3" applyFont="1" applyFill="1" applyBorder="1" applyAlignment="1" applyProtection="1">
      <alignment horizontal="center" vertical="center" wrapText="1"/>
      <protection hidden="1"/>
    </xf>
    <xf numFmtId="0" fontId="6" fillId="19" borderId="7" xfId="3" applyFont="1" applyFill="1" applyBorder="1" applyAlignment="1" applyProtection="1">
      <alignment horizontal="center" vertical="center" wrapText="1"/>
      <protection hidden="1"/>
    </xf>
    <xf numFmtId="0" fontId="18" fillId="19" borderId="7" xfId="3" applyFont="1" applyFill="1" applyBorder="1" applyAlignment="1" applyProtection="1">
      <alignment horizontal="center" vertical="center" wrapText="1"/>
      <protection hidden="1"/>
    </xf>
    <xf numFmtId="0" fontId="11" fillId="19" borderId="30" xfId="3" applyFont="1" applyFill="1" applyBorder="1" applyAlignment="1" applyProtection="1">
      <alignment horizontal="left" vertical="center" wrapText="1"/>
      <protection hidden="1"/>
    </xf>
    <xf numFmtId="0" fontId="23" fillId="19" borderId="7" xfId="3" applyFont="1" applyFill="1" applyBorder="1" applyAlignment="1" applyProtection="1">
      <alignment horizontal="center" vertical="center" wrapText="1"/>
      <protection hidden="1"/>
    </xf>
    <xf numFmtId="165" fontId="10" fillId="19" borderId="7" xfId="3" applyNumberFormat="1" applyFont="1" applyFill="1" applyBorder="1" applyAlignment="1" applyProtection="1">
      <alignment horizontal="center" vertical="center" wrapText="1"/>
      <protection hidden="1"/>
    </xf>
    <xf numFmtId="0" fontId="11" fillId="30" borderId="30" xfId="3" applyFont="1" applyFill="1" applyBorder="1" applyAlignment="1" applyProtection="1">
      <alignment horizontal="left" vertical="center" wrapText="1"/>
      <protection hidden="1"/>
    </xf>
    <xf numFmtId="0" fontId="23" fillId="30" borderId="7" xfId="3" applyFont="1" applyFill="1" applyBorder="1" applyAlignment="1" applyProtection="1">
      <alignment horizontal="center" vertical="center" wrapText="1"/>
      <protection hidden="1"/>
    </xf>
    <xf numFmtId="165" fontId="10" fillId="30" borderId="7" xfId="3" applyNumberFormat="1" applyFont="1" applyFill="1" applyBorder="1" applyAlignment="1" applyProtection="1">
      <alignment horizontal="center" vertical="center" wrapText="1"/>
      <protection hidden="1"/>
    </xf>
    <xf numFmtId="0" fontId="11" fillId="30" borderId="7" xfId="3" applyFont="1" applyFill="1" applyBorder="1" applyAlignment="1" applyProtection="1">
      <alignment horizontal="center" vertical="center" wrapText="1"/>
      <protection hidden="1"/>
    </xf>
    <xf numFmtId="0" fontId="18" fillId="30" borderId="7" xfId="3" applyFont="1" applyFill="1" applyBorder="1" applyAlignment="1" applyProtection="1">
      <alignment horizontal="center" vertical="center" wrapText="1"/>
      <protection hidden="1"/>
    </xf>
    <xf numFmtId="0" fontId="18" fillId="19" borderId="30" xfId="0" applyFont="1" applyFill="1" applyBorder="1" applyAlignment="1" applyProtection="1">
      <alignment horizontal="left" vertical="center" wrapText="1"/>
      <protection hidden="1"/>
    </xf>
    <xf numFmtId="1" fontId="23" fillId="19" borderId="7" xfId="0" applyNumberFormat="1" applyFont="1" applyFill="1" applyBorder="1" applyAlignment="1" applyProtection="1">
      <alignment horizontal="center" vertical="center" wrapText="1"/>
      <protection hidden="1"/>
    </xf>
    <xf numFmtId="0" fontId="18" fillId="19" borderId="7" xfId="0" applyFont="1" applyFill="1" applyBorder="1" applyAlignment="1" applyProtection="1">
      <alignment horizontal="center" vertical="center" wrapText="1"/>
      <protection hidden="1"/>
    </xf>
    <xf numFmtId="0" fontId="18" fillId="19" borderId="30" xfId="3" applyFont="1" applyFill="1" applyBorder="1" applyAlignment="1" applyProtection="1">
      <alignment vertical="center" wrapText="1"/>
      <protection hidden="1"/>
    </xf>
    <xf numFmtId="0" fontId="6" fillId="19" borderId="7" xfId="0" applyFont="1" applyFill="1" applyBorder="1" applyAlignment="1">
      <alignment horizontal="center" vertical="center"/>
    </xf>
    <xf numFmtId="0" fontId="58" fillId="5" borderId="13" xfId="0" applyFont="1" applyFill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23" borderId="29" xfId="0" applyFont="1" applyFill="1" applyBorder="1" applyAlignment="1" applyProtection="1">
      <alignment horizontal="center" vertical="center" wrapText="1"/>
      <protection hidden="1"/>
    </xf>
    <xf numFmtId="0" fontId="5" fillId="23" borderId="16" xfId="0" applyFont="1" applyFill="1" applyBorder="1" applyAlignment="1" applyProtection="1">
      <alignment horizontal="center" vertical="center" wrapText="1"/>
      <protection hidden="1"/>
    </xf>
    <xf numFmtId="0" fontId="5" fillId="21" borderId="22" xfId="0" applyFont="1" applyFill="1" applyBorder="1" applyAlignment="1" applyProtection="1">
      <alignment horizontal="center" vertical="center" wrapText="1"/>
      <protection hidden="1"/>
    </xf>
    <xf numFmtId="0" fontId="5" fillId="21" borderId="23" xfId="0" applyFont="1" applyFill="1" applyBorder="1" applyAlignment="1" applyProtection="1">
      <alignment horizontal="center" vertical="center" wrapText="1"/>
      <protection hidden="1"/>
    </xf>
    <xf numFmtId="0" fontId="4" fillId="0" borderId="53" xfId="0" applyFont="1" applyBorder="1" applyAlignment="1" applyProtection="1">
      <alignment horizontal="center" vertical="center" textRotation="90" wrapText="1"/>
      <protection hidden="1"/>
    </xf>
    <xf numFmtId="0" fontId="4" fillId="4" borderId="53" xfId="0" applyFont="1" applyFill="1" applyBorder="1" applyAlignment="1" applyProtection="1">
      <alignment horizontal="center" vertical="center" textRotation="90" wrapText="1"/>
      <protection hidden="1"/>
    </xf>
    <xf numFmtId="0" fontId="0" fillId="0" borderId="53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  <protection hidden="1"/>
    </xf>
    <xf numFmtId="0" fontId="5" fillId="6" borderId="23" xfId="0" applyFont="1" applyFill="1" applyBorder="1" applyAlignment="1" applyProtection="1">
      <alignment horizontal="center" vertical="center" wrapText="1"/>
      <protection hidden="1"/>
    </xf>
    <xf numFmtId="0" fontId="40" fillId="2" borderId="46" xfId="0" applyFont="1" applyFill="1" applyBorder="1" applyAlignment="1" applyProtection="1">
      <alignment horizontal="center" vertical="center" textRotation="90" wrapText="1"/>
      <protection locked="0"/>
    </xf>
    <xf numFmtId="0" fontId="40" fillId="2" borderId="38" xfId="0" applyFont="1" applyFill="1" applyBorder="1" applyAlignment="1" applyProtection="1">
      <alignment horizontal="center" vertical="center" textRotation="90" wrapText="1"/>
      <protection locked="0"/>
    </xf>
    <xf numFmtId="0" fontId="40" fillId="2" borderId="39" xfId="0" applyFont="1" applyFill="1" applyBorder="1" applyAlignment="1" applyProtection="1">
      <alignment horizontal="center" vertical="center" textRotation="90" wrapText="1"/>
      <protection locked="0"/>
    </xf>
    <xf numFmtId="0" fontId="26" fillId="0" borderId="8" xfId="0" applyFont="1" applyBorder="1" applyAlignment="1" applyProtection="1">
      <alignment horizontal="center" vertical="center" textRotation="90" wrapText="1"/>
      <protection locked="0"/>
    </xf>
    <xf numFmtId="0" fontId="4" fillId="0" borderId="12" xfId="0" applyFont="1" applyBorder="1" applyAlignment="1" applyProtection="1">
      <alignment horizontal="center" vertical="center" textRotation="90" wrapText="1"/>
      <protection hidden="1"/>
    </xf>
    <xf numFmtId="0" fontId="4" fillId="0" borderId="14" xfId="0" applyFont="1" applyBorder="1" applyAlignment="1" applyProtection="1">
      <alignment horizontal="center" vertical="center" textRotation="90" wrapText="1"/>
      <protection hidden="1"/>
    </xf>
    <xf numFmtId="0" fontId="5" fillId="23" borderId="22" xfId="0" applyFont="1" applyFill="1" applyBorder="1" applyAlignment="1" applyProtection="1">
      <alignment horizontal="center" vertical="center" wrapText="1"/>
      <protection hidden="1"/>
    </xf>
    <xf numFmtId="0" fontId="5" fillId="23" borderId="23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0" fontId="0" fillId="2" borderId="12" xfId="0" applyFill="1" applyBorder="1" applyAlignment="1">
      <alignment horizontal="center" vertical="center" wrapText="1"/>
    </xf>
    <xf numFmtId="0" fontId="5" fillId="18" borderId="22" xfId="0" applyFont="1" applyFill="1" applyBorder="1" applyAlignment="1" applyProtection="1">
      <alignment horizontal="center" vertical="center" wrapText="1"/>
      <protection hidden="1"/>
    </xf>
    <xf numFmtId="0" fontId="5" fillId="18" borderId="23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textRotation="90" wrapText="1"/>
      <protection hidden="1"/>
    </xf>
    <xf numFmtId="0" fontId="5" fillId="18" borderId="34" xfId="0" applyFont="1" applyFill="1" applyBorder="1" applyAlignment="1" applyProtection="1">
      <alignment horizontal="center" vertical="center" wrapText="1"/>
      <protection hidden="1"/>
    </xf>
    <xf numFmtId="0" fontId="36" fillId="0" borderId="36" xfId="0" applyFont="1" applyBorder="1" applyAlignment="1" applyProtection="1">
      <alignment horizontal="center" vertical="center" textRotation="90" wrapText="1"/>
      <protection hidden="1"/>
    </xf>
    <xf numFmtId="0" fontId="36" fillId="0" borderId="38" xfId="0" applyFont="1" applyBorder="1" applyAlignment="1" applyProtection="1">
      <alignment horizontal="center" vertical="center" textRotation="90" wrapText="1"/>
      <protection hidden="1"/>
    </xf>
    <xf numFmtId="0" fontId="36" fillId="0" borderId="39" xfId="0" applyFont="1" applyBorder="1" applyAlignment="1" applyProtection="1">
      <alignment horizontal="center" vertical="center" textRotation="90" wrapText="1"/>
      <protection hidden="1"/>
    </xf>
    <xf numFmtId="0" fontId="4" fillId="0" borderId="36" xfId="0" applyFont="1" applyBorder="1" applyAlignment="1" applyProtection="1">
      <alignment horizontal="center" vertical="center" textRotation="90" wrapText="1"/>
      <protection hidden="1"/>
    </xf>
    <xf numFmtId="0" fontId="4" fillId="0" borderId="38" xfId="0" applyFont="1" applyBorder="1" applyAlignment="1" applyProtection="1">
      <alignment horizontal="center" vertical="center" textRotation="90" wrapText="1"/>
      <protection hidden="1"/>
    </xf>
    <xf numFmtId="0" fontId="4" fillId="0" borderId="39" xfId="0" applyFont="1" applyBorder="1" applyAlignment="1" applyProtection="1">
      <alignment horizontal="center" vertical="center" textRotation="90" wrapText="1"/>
      <protection hidden="1"/>
    </xf>
    <xf numFmtId="0" fontId="36" fillId="0" borderId="12" xfId="0" applyFont="1" applyBorder="1" applyAlignment="1" applyProtection="1">
      <alignment horizontal="center" vertical="center" textRotation="90" wrapText="1"/>
      <protection hidden="1"/>
    </xf>
    <xf numFmtId="0" fontId="37" fillId="0" borderId="12" xfId="0" applyFont="1" applyBorder="1" applyAlignment="1">
      <alignment horizontal="center" vertical="center" textRotation="90" wrapText="1"/>
    </xf>
    <xf numFmtId="0" fontId="37" fillId="4" borderId="12" xfId="0" applyFont="1" applyFill="1" applyBorder="1" applyAlignment="1">
      <alignment horizontal="center" vertical="center" textRotation="90" wrapText="1"/>
    </xf>
    <xf numFmtId="0" fontId="5" fillId="0" borderId="46" xfId="0" applyFont="1" applyBorder="1" applyAlignment="1" applyProtection="1">
      <alignment horizontal="center" vertical="center" textRotation="90" wrapText="1"/>
      <protection hidden="1"/>
    </xf>
    <xf numFmtId="0" fontId="5" fillId="0" borderId="38" xfId="0" applyFont="1" applyBorder="1" applyAlignment="1" applyProtection="1">
      <alignment horizontal="center" vertical="center" textRotation="90" wrapText="1"/>
      <protection hidden="1"/>
    </xf>
    <xf numFmtId="0" fontId="5" fillId="4" borderId="38" xfId="0" applyFont="1" applyFill="1" applyBorder="1" applyAlignment="1" applyProtection="1">
      <alignment horizontal="center" vertical="center" textRotation="90" wrapText="1"/>
      <protection hidden="1"/>
    </xf>
    <xf numFmtId="0" fontId="5" fillId="0" borderId="39" xfId="0" applyFont="1" applyBorder="1" applyAlignment="1" applyProtection="1">
      <alignment horizontal="center" vertical="center" textRotation="90" wrapText="1"/>
      <protection hidden="1"/>
    </xf>
    <xf numFmtId="0" fontId="4" fillId="0" borderId="46" xfId="0" applyFont="1" applyBorder="1" applyAlignment="1" applyProtection="1">
      <alignment horizontal="center" vertical="center" textRotation="90" wrapText="1"/>
      <protection hidden="1"/>
    </xf>
    <xf numFmtId="0" fontId="4" fillId="4" borderId="12" xfId="0" applyFont="1" applyFill="1" applyBorder="1" applyAlignment="1" applyProtection="1">
      <alignment horizontal="center" vertical="center" textRotation="90" wrapText="1"/>
      <protection hidden="1"/>
    </xf>
    <xf numFmtId="0" fontId="0" fillId="0" borderId="1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4" borderId="12" xfId="0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textRotation="90" wrapText="1"/>
    </xf>
    <xf numFmtId="0" fontId="33" fillId="4" borderId="12" xfId="0" applyFont="1" applyFill="1" applyBorder="1" applyAlignment="1">
      <alignment horizontal="center" vertical="center" textRotation="90" wrapText="1"/>
    </xf>
    <xf numFmtId="0" fontId="22" fillId="18" borderId="22" xfId="0" applyFont="1" applyFill="1" applyBorder="1" applyAlignment="1" applyProtection="1">
      <alignment horizontal="center" vertical="center" wrapText="1"/>
      <protection hidden="1"/>
    </xf>
    <xf numFmtId="0" fontId="22" fillId="18" borderId="23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 wrapText="1"/>
    </xf>
    <xf numFmtId="0" fontId="5" fillId="18" borderId="26" xfId="0" applyFont="1" applyFill="1" applyBorder="1" applyAlignment="1" applyProtection="1">
      <alignment horizontal="center" vertical="center" wrapText="1"/>
      <protection hidden="1"/>
    </xf>
    <xf numFmtId="0" fontId="30" fillId="2" borderId="8" xfId="0" applyFont="1" applyFill="1" applyBorder="1" applyAlignment="1" applyProtection="1">
      <alignment horizontal="center" vertical="center" textRotation="90" wrapText="1"/>
      <protection hidden="1"/>
    </xf>
    <xf numFmtId="0" fontId="31" fillId="2" borderId="12" xfId="0" applyFont="1" applyFill="1" applyBorder="1" applyAlignment="1">
      <alignment horizontal="center" vertical="center" textRotation="90" wrapText="1"/>
    </xf>
    <xf numFmtId="0" fontId="31" fillId="4" borderId="12" xfId="0" applyFont="1" applyFill="1" applyBorder="1" applyAlignment="1">
      <alignment horizontal="center" vertical="center" textRotation="90" wrapText="1"/>
    </xf>
    <xf numFmtId="0" fontId="31" fillId="2" borderId="14" xfId="0" applyFont="1" applyFill="1" applyBorder="1" applyAlignment="1">
      <alignment horizontal="center" vertical="center" textRotation="90" wrapText="1"/>
    </xf>
    <xf numFmtId="0" fontId="4" fillId="0" borderId="49" xfId="0" applyFont="1" applyBorder="1" applyAlignment="1" applyProtection="1">
      <alignment horizontal="center" vertical="center" textRotation="90" wrapText="1"/>
      <protection hidden="1"/>
    </xf>
    <xf numFmtId="0" fontId="28" fillId="0" borderId="12" xfId="0" applyFont="1" applyBorder="1" applyAlignment="1">
      <alignment horizontal="center" vertical="center" wrapText="1"/>
    </xf>
    <xf numFmtId="0" fontId="8" fillId="18" borderId="22" xfId="0" applyFont="1" applyFill="1" applyBorder="1" applyAlignment="1" applyProtection="1">
      <alignment horizontal="center" vertical="center" wrapText="1"/>
      <protection hidden="1"/>
    </xf>
    <xf numFmtId="0" fontId="8" fillId="18" borderId="23" xfId="0" applyFont="1" applyFill="1" applyBorder="1" applyAlignment="1" applyProtection="1">
      <alignment horizontal="center" vertical="center" wrapText="1"/>
      <protection hidden="1"/>
    </xf>
    <xf numFmtId="0" fontId="28" fillId="0" borderId="14" xfId="0" applyFont="1" applyBorder="1" applyAlignment="1">
      <alignment horizontal="center" vertical="center" wrapText="1"/>
    </xf>
    <xf numFmtId="0" fontId="27" fillId="2" borderId="12" xfId="0" applyFont="1" applyFill="1" applyBorder="1" applyAlignment="1" applyProtection="1">
      <alignment horizontal="center" vertical="center" textRotation="90" wrapText="1"/>
      <protection hidden="1"/>
    </xf>
    <xf numFmtId="0" fontId="28" fillId="2" borderId="12" xfId="0" applyFont="1" applyFill="1" applyBorder="1" applyAlignment="1">
      <alignment horizontal="center" vertical="center" textRotation="90" wrapText="1"/>
    </xf>
    <xf numFmtId="0" fontId="29" fillId="0" borderId="8" xfId="0" applyFont="1" applyBorder="1" applyAlignment="1" applyProtection="1">
      <alignment horizontal="center" vertical="center" textRotation="90" wrapText="1"/>
      <protection hidden="1"/>
    </xf>
    <xf numFmtId="0" fontId="29" fillId="0" borderId="12" xfId="0" applyFont="1" applyBorder="1" applyAlignment="1" applyProtection="1">
      <alignment horizontal="center" vertical="center" textRotation="90" wrapText="1"/>
      <protection hidden="1"/>
    </xf>
    <xf numFmtId="0" fontId="29" fillId="4" borderId="12" xfId="0" applyFont="1" applyFill="1" applyBorder="1" applyAlignment="1" applyProtection="1">
      <alignment horizontal="center" vertical="center" textRotation="90" wrapText="1"/>
      <protection hidden="1"/>
    </xf>
    <xf numFmtId="0" fontId="8" fillId="18" borderId="26" xfId="0" applyFont="1" applyFill="1" applyBorder="1" applyAlignment="1" applyProtection="1">
      <alignment horizontal="center" vertical="center" wrapText="1"/>
      <protection hidden="1"/>
    </xf>
    <xf numFmtId="0" fontId="26" fillId="0" borderId="8" xfId="0" applyFont="1" applyBorder="1" applyAlignment="1" applyProtection="1">
      <alignment horizontal="center" vertical="center" textRotation="90" wrapText="1"/>
      <protection hidden="1"/>
    </xf>
    <xf numFmtId="0" fontId="26" fillId="0" borderId="12" xfId="0" applyFont="1" applyBorder="1" applyAlignment="1" applyProtection="1">
      <alignment horizontal="center" vertical="center" textRotation="90" wrapText="1"/>
      <protection hidden="1"/>
    </xf>
    <xf numFmtId="0" fontId="26" fillId="4" borderId="12" xfId="0" applyFont="1" applyFill="1" applyBorder="1" applyAlignment="1" applyProtection="1">
      <alignment horizontal="center" vertical="center" textRotation="90" wrapText="1"/>
      <protection hidden="1"/>
    </xf>
    <xf numFmtId="0" fontId="4" fillId="15" borderId="8" xfId="0" applyFont="1" applyFill="1" applyBorder="1" applyAlignment="1" applyProtection="1">
      <alignment horizontal="center" vertical="center" textRotation="90" wrapText="1"/>
      <protection locked="0"/>
    </xf>
    <xf numFmtId="0" fontId="8" fillId="18" borderId="34" xfId="0" applyFont="1" applyFill="1" applyBorder="1" applyAlignment="1" applyProtection="1">
      <alignment horizontal="center" vertical="center" wrapText="1"/>
      <protection hidden="1"/>
    </xf>
    <xf numFmtId="0" fontId="8" fillId="18" borderId="25" xfId="0" applyFont="1" applyFill="1" applyBorder="1" applyAlignment="1" applyProtection="1">
      <alignment horizontal="center" vertical="center" wrapText="1"/>
      <protection hidden="1"/>
    </xf>
    <xf numFmtId="0" fontId="4" fillId="0" borderId="41" xfId="0" applyFont="1" applyBorder="1" applyAlignment="1" applyProtection="1">
      <alignment horizontal="center" vertical="center" textRotation="90" wrapText="1"/>
      <protection hidden="1"/>
    </xf>
    <xf numFmtId="0" fontId="4" fillId="0" borderId="25" xfId="0" applyFont="1" applyBorder="1" applyAlignment="1" applyProtection="1">
      <alignment horizontal="center" vertical="center" textRotation="90" wrapText="1"/>
      <protection hidden="1"/>
    </xf>
    <xf numFmtId="0" fontId="4" fillId="0" borderId="44" xfId="0" applyFont="1" applyBorder="1" applyAlignment="1" applyProtection="1">
      <alignment horizontal="center" vertical="center" textRotation="90" wrapText="1"/>
      <protection hidden="1"/>
    </xf>
    <xf numFmtId="0" fontId="8" fillId="0" borderId="8" xfId="0" applyFont="1" applyBorder="1" applyAlignment="1" applyProtection="1">
      <alignment horizontal="center" vertical="center" textRotation="90" wrapText="1"/>
      <protection locked="0"/>
    </xf>
    <xf numFmtId="0" fontId="8" fillId="0" borderId="12" xfId="0" applyFont="1" applyBorder="1" applyAlignment="1" applyProtection="1">
      <alignment horizontal="center" vertical="center" textRotation="90" wrapText="1"/>
      <protection locked="0"/>
    </xf>
    <xf numFmtId="0" fontId="8" fillId="0" borderId="14" xfId="0" applyFont="1" applyBorder="1" applyAlignment="1" applyProtection="1">
      <alignment horizontal="center" vertical="center" textRotation="90" wrapText="1"/>
      <protection locked="0"/>
    </xf>
    <xf numFmtId="2" fontId="8" fillId="0" borderId="8" xfId="0" applyNumberFormat="1" applyFont="1" applyBorder="1" applyAlignment="1" applyProtection="1">
      <alignment horizontal="center" vertical="center" textRotation="90" wrapText="1"/>
      <protection locked="0"/>
    </xf>
    <xf numFmtId="2" fontId="0" fillId="0" borderId="12" xfId="0" applyNumberFormat="1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2" fontId="4" fillId="2" borderId="8" xfId="0" applyNumberFormat="1" applyFont="1" applyFill="1" applyBorder="1" applyAlignment="1">
      <alignment horizontal="center" vertical="center" textRotation="90" wrapText="1"/>
    </xf>
    <xf numFmtId="0" fontId="5" fillId="14" borderId="29" xfId="0" applyFont="1" applyFill="1" applyBorder="1" applyAlignment="1" applyProtection="1">
      <alignment horizontal="center" vertical="center" wrapText="1"/>
      <protection hidden="1"/>
    </xf>
    <xf numFmtId="0" fontId="5" fillId="14" borderId="16" xfId="0" applyFont="1" applyFill="1" applyBorder="1" applyAlignment="1" applyProtection="1">
      <alignment horizontal="center" vertical="center" wrapText="1"/>
      <protection hidden="1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0" fillId="4" borderId="12" xfId="0" applyFill="1" applyBorder="1" applyAlignment="1">
      <alignment horizontal="center" vertical="center" textRotation="90" wrapText="1"/>
    </xf>
    <xf numFmtId="0" fontId="7" fillId="0" borderId="0" xfId="0" applyFont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</cellXfs>
  <cellStyles count="1289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10" xfId="4" xr:uid="{00000000-0005-0000-0000-000004000000}"/>
    <cellStyle name="Обычный 3 10 2" xfId="5" xr:uid="{00000000-0005-0000-0000-000005000000}"/>
    <cellStyle name="Обычный 3 10 2 2" xfId="6" xr:uid="{00000000-0005-0000-0000-000006000000}"/>
    <cellStyle name="Обычный 3 10 3" xfId="7" xr:uid="{00000000-0005-0000-0000-000007000000}"/>
    <cellStyle name="Обычный 3 11" xfId="8" xr:uid="{00000000-0005-0000-0000-000008000000}"/>
    <cellStyle name="Обычный 3 11 2" xfId="9" xr:uid="{00000000-0005-0000-0000-000009000000}"/>
    <cellStyle name="Обычный 3 11 2 2" xfId="10" xr:uid="{00000000-0005-0000-0000-00000A000000}"/>
    <cellStyle name="Обычный 3 11 3" xfId="11" xr:uid="{00000000-0005-0000-0000-00000B000000}"/>
    <cellStyle name="Обычный 3 12" xfId="12" xr:uid="{00000000-0005-0000-0000-00000C000000}"/>
    <cellStyle name="Обычный 3 12 2" xfId="13" xr:uid="{00000000-0005-0000-0000-00000D000000}"/>
    <cellStyle name="Обычный 3 12 2 2" xfId="14" xr:uid="{00000000-0005-0000-0000-00000E000000}"/>
    <cellStyle name="Обычный 3 12 3" xfId="15" xr:uid="{00000000-0005-0000-0000-00000F000000}"/>
    <cellStyle name="Обычный 3 13" xfId="16" xr:uid="{00000000-0005-0000-0000-000010000000}"/>
    <cellStyle name="Обычный 3 13 2" xfId="17" xr:uid="{00000000-0005-0000-0000-000011000000}"/>
    <cellStyle name="Обычный 3 13 2 2" xfId="18" xr:uid="{00000000-0005-0000-0000-000012000000}"/>
    <cellStyle name="Обычный 3 13 3" xfId="19" xr:uid="{00000000-0005-0000-0000-000013000000}"/>
    <cellStyle name="Обычный 3 14" xfId="20" xr:uid="{00000000-0005-0000-0000-000014000000}"/>
    <cellStyle name="Обычный 3 14 2" xfId="21" xr:uid="{00000000-0005-0000-0000-000015000000}"/>
    <cellStyle name="Обычный 3 14 2 2" xfId="22" xr:uid="{00000000-0005-0000-0000-000016000000}"/>
    <cellStyle name="Обычный 3 14 3" xfId="23" xr:uid="{00000000-0005-0000-0000-000017000000}"/>
    <cellStyle name="Обычный 3 15" xfId="24" xr:uid="{00000000-0005-0000-0000-000018000000}"/>
    <cellStyle name="Обычный 3 15 2" xfId="25" xr:uid="{00000000-0005-0000-0000-000019000000}"/>
    <cellStyle name="Обычный 3 15 2 2" xfId="26" xr:uid="{00000000-0005-0000-0000-00001A000000}"/>
    <cellStyle name="Обычный 3 15 3" xfId="27" xr:uid="{00000000-0005-0000-0000-00001B000000}"/>
    <cellStyle name="Обычный 3 16" xfId="28" xr:uid="{00000000-0005-0000-0000-00001C000000}"/>
    <cellStyle name="Обычный 3 16 2" xfId="29" xr:uid="{00000000-0005-0000-0000-00001D000000}"/>
    <cellStyle name="Обычный 3 16 2 2" xfId="30" xr:uid="{00000000-0005-0000-0000-00001E000000}"/>
    <cellStyle name="Обычный 3 16 3" xfId="31" xr:uid="{00000000-0005-0000-0000-00001F000000}"/>
    <cellStyle name="Обычный 3 17" xfId="32" xr:uid="{00000000-0005-0000-0000-000020000000}"/>
    <cellStyle name="Обычный 3 17 2" xfId="33" xr:uid="{00000000-0005-0000-0000-000021000000}"/>
    <cellStyle name="Обычный 3 18" xfId="34" xr:uid="{00000000-0005-0000-0000-000022000000}"/>
    <cellStyle name="Обычный 3 2" xfId="35" xr:uid="{00000000-0005-0000-0000-000023000000}"/>
    <cellStyle name="Обычный 3 2 10" xfId="36" xr:uid="{00000000-0005-0000-0000-000024000000}"/>
    <cellStyle name="Обычный 3 2 10 2" xfId="37" xr:uid="{00000000-0005-0000-0000-000025000000}"/>
    <cellStyle name="Обычный 3 2 10 2 2" xfId="38" xr:uid="{00000000-0005-0000-0000-000026000000}"/>
    <cellStyle name="Обычный 3 2 10 3" xfId="39" xr:uid="{00000000-0005-0000-0000-000027000000}"/>
    <cellStyle name="Обычный 3 2 11" xfId="40" xr:uid="{00000000-0005-0000-0000-000028000000}"/>
    <cellStyle name="Обычный 3 2 11 2" xfId="41" xr:uid="{00000000-0005-0000-0000-000029000000}"/>
    <cellStyle name="Обычный 3 2 11 2 2" xfId="42" xr:uid="{00000000-0005-0000-0000-00002A000000}"/>
    <cellStyle name="Обычный 3 2 11 3" xfId="43" xr:uid="{00000000-0005-0000-0000-00002B000000}"/>
    <cellStyle name="Обычный 3 2 12" xfId="44" xr:uid="{00000000-0005-0000-0000-00002C000000}"/>
    <cellStyle name="Обычный 3 2 12 2" xfId="45" xr:uid="{00000000-0005-0000-0000-00002D000000}"/>
    <cellStyle name="Обычный 3 2 12 2 2" xfId="46" xr:uid="{00000000-0005-0000-0000-00002E000000}"/>
    <cellStyle name="Обычный 3 2 12 3" xfId="47" xr:uid="{00000000-0005-0000-0000-00002F000000}"/>
    <cellStyle name="Обычный 3 2 13" xfId="48" xr:uid="{00000000-0005-0000-0000-000030000000}"/>
    <cellStyle name="Обычный 3 2 13 2" xfId="49" xr:uid="{00000000-0005-0000-0000-000031000000}"/>
    <cellStyle name="Обычный 3 2 13 2 2" xfId="50" xr:uid="{00000000-0005-0000-0000-000032000000}"/>
    <cellStyle name="Обычный 3 2 13 3" xfId="51" xr:uid="{00000000-0005-0000-0000-000033000000}"/>
    <cellStyle name="Обычный 3 2 14" xfId="52" xr:uid="{00000000-0005-0000-0000-000034000000}"/>
    <cellStyle name="Обычный 3 2 14 2" xfId="53" xr:uid="{00000000-0005-0000-0000-000035000000}"/>
    <cellStyle name="Обычный 3 2 14 2 2" xfId="54" xr:uid="{00000000-0005-0000-0000-000036000000}"/>
    <cellStyle name="Обычный 3 2 14 3" xfId="55" xr:uid="{00000000-0005-0000-0000-000037000000}"/>
    <cellStyle name="Обычный 3 2 15" xfId="56" xr:uid="{00000000-0005-0000-0000-000038000000}"/>
    <cellStyle name="Обычный 3 2 15 2" xfId="57" xr:uid="{00000000-0005-0000-0000-000039000000}"/>
    <cellStyle name="Обычный 3 2 15 2 2" xfId="58" xr:uid="{00000000-0005-0000-0000-00003A000000}"/>
    <cellStyle name="Обычный 3 2 15 3" xfId="59" xr:uid="{00000000-0005-0000-0000-00003B000000}"/>
    <cellStyle name="Обычный 3 2 16" xfId="60" xr:uid="{00000000-0005-0000-0000-00003C000000}"/>
    <cellStyle name="Обычный 3 2 16 2" xfId="61" xr:uid="{00000000-0005-0000-0000-00003D000000}"/>
    <cellStyle name="Обычный 3 2 17" xfId="62" xr:uid="{00000000-0005-0000-0000-00003E000000}"/>
    <cellStyle name="Обычный 3 2 2" xfId="63" xr:uid="{00000000-0005-0000-0000-00003F000000}"/>
    <cellStyle name="Обычный 3 2 2 10" xfId="64" xr:uid="{00000000-0005-0000-0000-000040000000}"/>
    <cellStyle name="Обычный 3 2 2 10 2" xfId="65" xr:uid="{00000000-0005-0000-0000-000041000000}"/>
    <cellStyle name="Обычный 3 2 2 10 2 2" xfId="66" xr:uid="{00000000-0005-0000-0000-000042000000}"/>
    <cellStyle name="Обычный 3 2 2 10 3" xfId="67" xr:uid="{00000000-0005-0000-0000-000043000000}"/>
    <cellStyle name="Обычный 3 2 2 11" xfId="68" xr:uid="{00000000-0005-0000-0000-000044000000}"/>
    <cellStyle name="Обычный 3 2 2 11 2" xfId="69" xr:uid="{00000000-0005-0000-0000-000045000000}"/>
    <cellStyle name="Обычный 3 2 2 11 2 2" xfId="70" xr:uid="{00000000-0005-0000-0000-000046000000}"/>
    <cellStyle name="Обычный 3 2 2 11 3" xfId="71" xr:uid="{00000000-0005-0000-0000-000047000000}"/>
    <cellStyle name="Обычный 3 2 2 12" xfId="72" xr:uid="{00000000-0005-0000-0000-000048000000}"/>
    <cellStyle name="Обычный 3 2 2 12 2" xfId="73" xr:uid="{00000000-0005-0000-0000-000049000000}"/>
    <cellStyle name="Обычный 3 2 2 12 2 2" xfId="74" xr:uid="{00000000-0005-0000-0000-00004A000000}"/>
    <cellStyle name="Обычный 3 2 2 12 3" xfId="75" xr:uid="{00000000-0005-0000-0000-00004B000000}"/>
    <cellStyle name="Обычный 3 2 2 13" xfId="76" xr:uid="{00000000-0005-0000-0000-00004C000000}"/>
    <cellStyle name="Обычный 3 2 2 13 2" xfId="77" xr:uid="{00000000-0005-0000-0000-00004D000000}"/>
    <cellStyle name="Обычный 3 2 2 14" xfId="78" xr:uid="{00000000-0005-0000-0000-00004E000000}"/>
    <cellStyle name="Обычный 3 2 2 2" xfId="79" xr:uid="{00000000-0005-0000-0000-00004F000000}"/>
    <cellStyle name="Обычный 3 2 2 2 10" xfId="80" xr:uid="{00000000-0005-0000-0000-000050000000}"/>
    <cellStyle name="Обычный 3 2 2 2 10 2" xfId="81" xr:uid="{00000000-0005-0000-0000-000051000000}"/>
    <cellStyle name="Обычный 3 2 2 2 11" xfId="82" xr:uid="{00000000-0005-0000-0000-000052000000}"/>
    <cellStyle name="Обычный 3 2 2 2 2" xfId="83" xr:uid="{00000000-0005-0000-0000-000053000000}"/>
    <cellStyle name="Обычный 3 2 2 2 2 2" xfId="84" xr:uid="{00000000-0005-0000-0000-000054000000}"/>
    <cellStyle name="Обычный 3 2 2 2 2 2 2" xfId="85" xr:uid="{00000000-0005-0000-0000-000055000000}"/>
    <cellStyle name="Обычный 3 2 2 2 2 3" xfId="86" xr:uid="{00000000-0005-0000-0000-000056000000}"/>
    <cellStyle name="Обычный 3 2 2 2 3" xfId="87" xr:uid="{00000000-0005-0000-0000-000057000000}"/>
    <cellStyle name="Обычный 3 2 2 2 3 2" xfId="88" xr:uid="{00000000-0005-0000-0000-000058000000}"/>
    <cellStyle name="Обычный 3 2 2 2 3 2 2" xfId="89" xr:uid="{00000000-0005-0000-0000-000059000000}"/>
    <cellStyle name="Обычный 3 2 2 2 3 3" xfId="90" xr:uid="{00000000-0005-0000-0000-00005A000000}"/>
    <cellStyle name="Обычный 3 2 2 2 4" xfId="91" xr:uid="{00000000-0005-0000-0000-00005B000000}"/>
    <cellStyle name="Обычный 3 2 2 2 4 2" xfId="92" xr:uid="{00000000-0005-0000-0000-00005C000000}"/>
    <cellStyle name="Обычный 3 2 2 2 4 2 2" xfId="93" xr:uid="{00000000-0005-0000-0000-00005D000000}"/>
    <cellStyle name="Обычный 3 2 2 2 4 3" xfId="94" xr:uid="{00000000-0005-0000-0000-00005E000000}"/>
    <cellStyle name="Обычный 3 2 2 2 5" xfId="95" xr:uid="{00000000-0005-0000-0000-00005F000000}"/>
    <cellStyle name="Обычный 3 2 2 2 5 2" xfId="96" xr:uid="{00000000-0005-0000-0000-000060000000}"/>
    <cellStyle name="Обычный 3 2 2 2 5 2 2" xfId="97" xr:uid="{00000000-0005-0000-0000-000061000000}"/>
    <cellStyle name="Обычный 3 2 2 2 5 3" xfId="98" xr:uid="{00000000-0005-0000-0000-000062000000}"/>
    <cellStyle name="Обычный 3 2 2 2 6" xfId="99" xr:uid="{00000000-0005-0000-0000-000063000000}"/>
    <cellStyle name="Обычный 3 2 2 2 6 2" xfId="100" xr:uid="{00000000-0005-0000-0000-000064000000}"/>
    <cellStyle name="Обычный 3 2 2 2 6 2 2" xfId="101" xr:uid="{00000000-0005-0000-0000-000065000000}"/>
    <cellStyle name="Обычный 3 2 2 2 6 3" xfId="102" xr:uid="{00000000-0005-0000-0000-000066000000}"/>
    <cellStyle name="Обычный 3 2 2 2 7" xfId="103" xr:uid="{00000000-0005-0000-0000-000067000000}"/>
    <cellStyle name="Обычный 3 2 2 2 7 2" xfId="104" xr:uid="{00000000-0005-0000-0000-000068000000}"/>
    <cellStyle name="Обычный 3 2 2 2 7 2 2" xfId="105" xr:uid="{00000000-0005-0000-0000-000069000000}"/>
    <cellStyle name="Обычный 3 2 2 2 7 3" xfId="106" xr:uid="{00000000-0005-0000-0000-00006A000000}"/>
    <cellStyle name="Обычный 3 2 2 2 8" xfId="107" xr:uid="{00000000-0005-0000-0000-00006B000000}"/>
    <cellStyle name="Обычный 3 2 2 2 8 2" xfId="108" xr:uid="{00000000-0005-0000-0000-00006C000000}"/>
    <cellStyle name="Обычный 3 2 2 2 8 2 2" xfId="109" xr:uid="{00000000-0005-0000-0000-00006D000000}"/>
    <cellStyle name="Обычный 3 2 2 2 8 3" xfId="110" xr:uid="{00000000-0005-0000-0000-00006E000000}"/>
    <cellStyle name="Обычный 3 2 2 2 9" xfId="111" xr:uid="{00000000-0005-0000-0000-00006F000000}"/>
    <cellStyle name="Обычный 3 2 2 2 9 2" xfId="112" xr:uid="{00000000-0005-0000-0000-000070000000}"/>
    <cellStyle name="Обычный 3 2 2 2 9 2 2" xfId="113" xr:uid="{00000000-0005-0000-0000-000071000000}"/>
    <cellStyle name="Обычный 3 2 2 2 9 3" xfId="114" xr:uid="{00000000-0005-0000-0000-000072000000}"/>
    <cellStyle name="Обычный 3 2 2 3" xfId="115" xr:uid="{00000000-0005-0000-0000-000073000000}"/>
    <cellStyle name="Обычный 3 2 2 3 10" xfId="116" xr:uid="{00000000-0005-0000-0000-000074000000}"/>
    <cellStyle name="Обычный 3 2 2 3 10 2" xfId="117" xr:uid="{00000000-0005-0000-0000-000075000000}"/>
    <cellStyle name="Обычный 3 2 2 3 11" xfId="118" xr:uid="{00000000-0005-0000-0000-000076000000}"/>
    <cellStyle name="Обычный 3 2 2 3 2" xfId="119" xr:uid="{00000000-0005-0000-0000-000077000000}"/>
    <cellStyle name="Обычный 3 2 2 3 2 2" xfId="120" xr:uid="{00000000-0005-0000-0000-000078000000}"/>
    <cellStyle name="Обычный 3 2 2 3 2 2 2" xfId="121" xr:uid="{00000000-0005-0000-0000-000079000000}"/>
    <cellStyle name="Обычный 3 2 2 3 2 3" xfId="122" xr:uid="{00000000-0005-0000-0000-00007A000000}"/>
    <cellStyle name="Обычный 3 2 2 3 3" xfId="123" xr:uid="{00000000-0005-0000-0000-00007B000000}"/>
    <cellStyle name="Обычный 3 2 2 3 3 2" xfId="124" xr:uid="{00000000-0005-0000-0000-00007C000000}"/>
    <cellStyle name="Обычный 3 2 2 3 3 2 2" xfId="125" xr:uid="{00000000-0005-0000-0000-00007D000000}"/>
    <cellStyle name="Обычный 3 2 2 3 3 3" xfId="126" xr:uid="{00000000-0005-0000-0000-00007E000000}"/>
    <cellStyle name="Обычный 3 2 2 3 4" xfId="127" xr:uid="{00000000-0005-0000-0000-00007F000000}"/>
    <cellStyle name="Обычный 3 2 2 3 4 2" xfId="128" xr:uid="{00000000-0005-0000-0000-000080000000}"/>
    <cellStyle name="Обычный 3 2 2 3 4 2 2" xfId="129" xr:uid="{00000000-0005-0000-0000-000081000000}"/>
    <cellStyle name="Обычный 3 2 2 3 4 3" xfId="130" xr:uid="{00000000-0005-0000-0000-000082000000}"/>
    <cellStyle name="Обычный 3 2 2 3 5" xfId="131" xr:uid="{00000000-0005-0000-0000-000083000000}"/>
    <cellStyle name="Обычный 3 2 2 3 5 2" xfId="132" xr:uid="{00000000-0005-0000-0000-000084000000}"/>
    <cellStyle name="Обычный 3 2 2 3 5 2 2" xfId="133" xr:uid="{00000000-0005-0000-0000-000085000000}"/>
    <cellStyle name="Обычный 3 2 2 3 5 3" xfId="134" xr:uid="{00000000-0005-0000-0000-000086000000}"/>
    <cellStyle name="Обычный 3 2 2 3 6" xfId="135" xr:uid="{00000000-0005-0000-0000-000087000000}"/>
    <cellStyle name="Обычный 3 2 2 3 6 2" xfId="136" xr:uid="{00000000-0005-0000-0000-000088000000}"/>
    <cellStyle name="Обычный 3 2 2 3 6 2 2" xfId="137" xr:uid="{00000000-0005-0000-0000-000089000000}"/>
    <cellStyle name="Обычный 3 2 2 3 6 3" xfId="138" xr:uid="{00000000-0005-0000-0000-00008A000000}"/>
    <cellStyle name="Обычный 3 2 2 3 7" xfId="139" xr:uid="{00000000-0005-0000-0000-00008B000000}"/>
    <cellStyle name="Обычный 3 2 2 3 7 2" xfId="140" xr:uid="{00000000-0005-0000-0000-00008C000000}"/>
    <cellStyle name="Обычный 3 2 2 3 7 2 2" xfId="141" xr:uid="{00000000-0005-0000-0000-00008D000000}"/>
    <cellStyle name="Обычный 3 2 2 3 7 3" xfId="142" xr:uid="{00000000-0005-0000-0000-00008E000000}"/>
    <cellStyle name="Обычный 3 2 2 3 8" xfId="143" xr:uid="{00000000-0005-0000-0000-00008F000000}"/>
    <cellStyle name="Обычный 3 2 2 3 8 2" xfId="144" xr:uid="{00000000-0005-0000-0000-000090000000}"/>
    <cellStyle name="Обычный 3 2 2 3 8 2 2" xfId="145" xr:uid="{00000000-0005-0000-0000-000091000000}"/>
    <cellStyle name="Обычный 3 2 2 3 8 3" xfId="146" xr:uid="{00000000-0005-0000-0000-000092000000}"/>
    <cellStyle name="Обычный 3 2 2 3 9" xfId="147" xr:uid="{00000000-0005-0000-0000-000093000000}"/>
    <cellStyle name="Обычный 3 2 2 3 9 2" xfId="148" xr:uid="{00000000-0005-0000-0000-000094000000}"/>
    <cellStyle name="Обычный 3 2 2 3 9 2 2" xfId="149" xr:uid="{00000000-0005-0000-0000-000095000000}"/>
    <cellStyle name="Обычный 3 2 2 3 9 3" xfId="150" xr:uid="{00000000-0005-0000-0000-000096000000}"/>
    <cellStyle name="Обычный 3 2 2 4" xfId="151" xr:uid="{00000000-0005-0000-0000-000097000000}"/>
    <cellStyle name="Обычный 3 2 2 4 2" xfId="152" xr:uid="{00000000-0005-0000-0000-000098000000}"/>
    <cellStyle name="Обычный 3 2 2 4 2 2" xfId="153" xr:uid="{00000000-0005-0000-0000-000099000000}"/>
    <cellStyle name="Обычный 3 2 2 4 3" xfId="154" xr:uid="{00000000-0005-0000-0000-00009A000000}"/>
    <cellStyle name="Обычный 3 2 2 5" xfId="155" xr:uid="{00000000-0005-0000-0000-00009B000000}"/>
    <cellStyle name="Обычный 3 2 2 5 2" xfId="156" xr:uid="{00000000-0005-0000-0000-00009C000000}"/>
    <cellStyle name="Обычный 3 2 2 5 2 2" xfId="157" xr:uid="{00000000-0005-0000-0000-00009D000000}"/>
    <cellStyle name="Обычный 3 2 2 5 3" xfId="158" xr:uid="{00000000-0005-0000-0000-00009E000000}"/>
    <cellStyle name="Обычный 3 2 2 6" xfId="159" xr:uid="{00000000-0005-0000-0000-00009F000000}"/>
    <cellStyle name="Обычный 3 2 2 6 2" xfId="160" xr:uid="{00000000-0005-0000-0000-0000A0000000}"/>
    <cellStyle name="Обычный 3 2 2 6 2 2" xfId="161" xr:uid="{00000000-0005-0000-0000-0000A1000000}"/>
    <cellStyle name="Обычный 3 2 2 6 3" xfId="162" xr:uid="{00000000-0005-0000-0000-0000A2000000}"/>
    <cellStyle name="Обычный 3 2 2 7" xfId="163" xr:uid="{00000000-0005-0000-0000-0000A3000000}"/>
    <cellStyle name="Обычный 3 2 2 7 2" xfId="164" xr:uid="{00000000-0005-0000-0000-0000A4000000}"/>
    <cellStyle name="Обычный 3 2 2 7 2 2" xfId="165" xr:uid="{00000000-0005-0000-0000-0000A5000000}"/>
    <cellStyle name="Обычный 3 2 2 7 3" xfId="166" xr:uid="{00000000-0005-0000-0000-0000A6000000}"/>
    <cellStyle name="Обычный 3 2 2 8" xfId="167" xr:uid="{00000000-0005-0000-0000-0000A7000000}"/>
    <cellStyle name="Обычный 3 2 2 8 2" xfId="168" xr:uid="{00000000-0005-0000-0000-0000A8000000}"/>
    <cellStyle name="Обычный 3 2 2 8 2 2" xfId="169" xr:uid="{00000000-0005-0000-0000-0000A9000000}"/>
    <cellStyle name="Обычный 3 2 2 8 3" xfId="170" xr:uid="{00000000-0005-0000-0000-0000AA000000}"/>
    <cellStyle name="Обычный 3 2 2 9" xfId="171" xr:uid="{00000000-0005-0000-0000-0000AB000000}"/>
    <cellStyle name="Обычный 3 2 2 9 2" xfId="172" xr:uid="{00000000-0005-0000-0000-0000AC000000}"/>
    <cellStyle name="Обычный 3 2 2 9 2 2" xfId="173" xr:uid="{00000000-0005-0000-0000-0000AD000000}"/>
    <cellStyle name="Обычный 3 2 2 9 3" xfId="174" xr:uid="{00000000-0005-0000-0000-0000AE000000}"/>
    <cellStyle name="Обычный 3 2 3" xfId="175" xr:uid="{00000000-0005-0000-0000-0000AF000000}"/>
    <cellStyle name="Обычный 3 2 3 10" xfId="176" xr:uid="{00000000-0005-0000-0000-0000B0000000}"/>
    <cellStyle name="Обычный 3 2 3 10 2" xfId="177" xr:uid="{00000000-0005-0000-0000-0000B1000000}"/>
    <cellStyle name="Обычный 3 2 3 10 2 2" xfId="178" xr:uid="{00000000-0005-0000-0000-0000B2000000}"/>
    <cellStyle name="Обычный 3 2 3 10 3" xfId="179" xr:uid="{00000000-0005-0000-0000-0000B3000000}"/>
    <cellStyle name="Обычный 3 2 3 11" xfId="180" xr:uid="{00000000-0005-0000-0000-0000B4000000}"/>
    <cellStyle name="Обычный 3 2 3 11 2" xfId="181" xr:uid="{00000000-0005-0000-0000-0000B5000000}"/>
    <cellStyle name="Обычный 3 2 3 11 2 2" xfId="182" xr:uid="{00000000-0005-0000-0000-0000B6000000}"/>
    <cellStyle name="Обычный 3 2 3 11 3" xfId="183" xr:uid="{00000000-0005-0000-0000-0000B7000000}"/>
    <cellStyle name="Обычный 3 2 3 12" xfId="184" xr:uid="{00000000-0005-0000-0000-0000B8000000}"/>
    <cellStyle name="Обычный 3 2 3 12 2" xfId="185" xr:uid="{00000000-0005-0000-0000-0000B9000000}"/>
    <cellStyle name="Обычный 3 2 3 12 2 2" xfId="186" xr:uid="{00000000-0005-0000-0000-0000BA000000}"/>
    <cellStyle name="Обычный 3 2 3 12 3" xfId="187" xr:uid="{00000000-0005-0000-0000-0000BB000000}"/>
    <cellStyle name="Обычный 3 2 3 13" xfId="188" xr:uid="{00000000-0005-0000-0000-0000BC000000}"/>
    <cellStyle name="Обычный 3 2 3 13 2" xfId="189" xr:uid="{00000000-0005-0000-0000-0000BD000000}"/>
    <cellStyle name="Обычный 3 2 3 14" xfId="190" xr:uid="{00000000-0005-0000-0000-0000BE000000}"/>
    <cellStyle name="Обычный 3 2 3 2" xfId="191" xr:uid="{00000000-0005-0000-0000-0000BF000000}"/>
    <cellStyle name="Обычный 3 2 3 2 10" xfId="192" xr:uid="{00000000-0005-0000-0000-0000C0000000}"/>
    <cellStyle name="Обычный 3 2 3 2 10 2" xfId="193" xr:uid="{00000000-0005-0000-0000-0000C1000000}"/>
    <cellStyle name="Обычный 3 2 3 2 11" xfId="194" xr:uid="{00000000-0005-0000-0000-0000C2000000}"/>
    <cellStyle name="Обычный 3 2 3 2 2" xfId="195" xr:uid="{00000000-0005-0000-0000-0000C3000000}"/>
    <cellStyle name="Обычный 3 2 3 2 2 2" xfId="196" xr:uid="{00000000-0005-0000-0000-0000C4000000}"/>
    <cellStyle name="Обычный 3 2 3 2 2 2 2" xfId="197" xr:uid="{00000000-0005-0000-0000-0000C5000000}"/>
    <cellStyle name="Обычный 3 2 3 2 2 3" xfId="198" xr:uid="{00000000-0005-0000-0000-0000C6000000}"/>
    <cellStyle name="Обычный 3 2 3 2 3" xfId="199" xr:uid="{00000000-0005-0000-0000-0000C7000000}"/>
    <cellStyle name="Обычный 3 2 3 2 3 2" xfId="200" xr:uid="{00000000-0005-0000-0000-0000C8000000}"/>
    <cellStyle name="Обычный 3 2 3 2 3 2 2" xfId="201" xr:uid="{00000000-0005-0000-0000-0000C9000000}"/>
    <cellStyle name="Обычный 3 2 3 2 3 3" xfId="202" xr:uid="{00000000-0005-0000-0000-0000CA000000}"/>
    <cellStyle name="Обычный 3 2 3 2 4" xfId="203" xr:uid="{00000000-0005-0000-0000-0000CB000000}"/>
    <cellStyle name="Обычный 3 2 3 2 4 2" xfId="204" xr:uid="{00000000-0005-0000-0000-0000CC000000}"/>
    <cellStyle name="Обычный 3 2 3 2 4 2 2" xfId="205" xr:uid="{00000000-0005-0000-0000-0000CD000000}"/>
    <cellStyle name="Обычный 3 2 3 2 4 3" xfId="206" xr:uid="{00000000-0005-0000-0000-0000CE000000}"/>
    <cellStyle name="Обычный 3 2 3 2 5" xfId="207" xr:uid="{00000000-0005-0000-0000-0000CF000000}"/>
    <cellStyle name="Обычный 3 2 3 2 5 2" xfId="208" xr:uid="{00000000-0005-0000-0000-0000D0000000}"/>
    <cellStyle name="Обычный 3 2 3 2 5 2 2" xfId="209" xr:uid="{00000000-0005-0000-0000-0000D1000000}"/>
    <cellStyle name="Обычный 3 2 3 2 5 3" xfId="210" xr:uid="{00000000-0005-0000-0000-0000D2000000}"/>
    <cellStyle name="Обычный 3 2 3 2 6" xfId="211" xr:uid="{00000000-0005-0000-0000-0000D3000000}"/>
    <cellStyle name="Обычный 3 2 3 2 6 2" xfId="212" xr:uid="{00000000-0005-0000-0000-0000D4000000}"/>
    <cellStyle name="Обычный 3 2 3 2 6 2 2" xfId="213" xr:uid="{00000000-0005-0000-0000-0000D5000000}"/>
    <cellStyle name="Обычный 3 2 3 2 6 3" xfId="214" xr:uid="{00000000-0005-0000-0000-0000D6000000}"/>
    <cellStyle name="Обычный 3 2 3 2 7" xfId="215" xr:uid="{00000000-0005-0000-0000-0000D7000000}"/>
    <cellStyle name="Обычный 3 2 3 2 7 2" xfId="216" xr:uid="{00000000-0005-0000-0000-0000D8000000}"/>
    <cellStyle name="Обычный 3 2 3 2 7 2 2" xfId="217" xr:uid="{00000000-0005-0000-0000-0000D9000000}"/>
    <cellStyle name="Обычный 3 2 3 2 7 3" xfId="218" xr:uid="{00000000-0005-0000-0000-0000DA000000}"/>
    <cellStyle name="Обычный 3 2 3 2 8" xfId="219" xr:uid="{00000000-0005-0000-0000-0000DB000000}"/>
    <cellStyle name="Обычный 3 2 3 2 8 2" xfId="220" xr:uid="{00000000-0005-0000-0000-0000DC000000}"/>
    <cellStyle name="Обычный 3 2 3 2 8 2 2" xfId="221" xr:uid="{00000000-0005-0000-0000-0000DD000000}"/>
    <cellStyle name="Обычный 3 2 3 2 8 3" xfId="222" xr:uid="{00000000-0005-0000-0000-0000DE000000}"/>
    <cellStyle name="Обычный 3 2 3 2 9" xfId="223" xr:uid="{00000000-0005-0000-0000-0000DF000000}"/>
    <cellStyle name="Обычный 3 2 3 2 9 2" xfId="224" xr:uid="{00000000-0005-0000-0000-0000E0000000}"/>
    <cellStyle name="Обычный 3 2 3 2 9 2 2" xfId="225" xr:uid="{00000000-0005-0000-0000-0000E1000000}"/>
    <cellStyle name="Обычный 3 2 3 2 9 3" xfId="226" xr:uid="{00000000-0005-0000-0000-0000E2000000}"/>
    <cellStyle name="Обычный 3 2 3 3" xfId="227" xr:uid="{00000000-0005-0000-0000-0000E3000000}"/>
    <cellStyle name="Обычный 3 2 3 3 10" xfId="228" xr:uid="{00000000-0005-0000-0000-0000E4000000}"/>
    <cellStyle name="Обычный 3 2 3 3 10 2" xfId="229" xr:uid="{00000000-0005-0000-0000-0000E5000000}"/>
    <cellStyle name="Обычный 3 2 3 3 11" xfId="230" xr:uid="{00000000-0005-0000-0000-0000E6000000}"/>
    <cellStyle name="Обычный 3 2 3 3 2" xfId="231" xr:uid="{00000000-0005-0000-0000-0000E7000000}"/>
    <cellStyle name="Обычный 3 2 3 3 2 2" xfId="232" xr:uid="{00000000-0005-0000-0000-0000E8000000}"/>
    <cellStyle name="Обычный 3 2 3 3 2 2 2" xfId="233" xr:uid="{00000000-0005-0000-0000-0000E9000000}"/>
    <cellStyle name="Обычный 3 2 3 3 2 3" xfId="234" xr:uid="{00000000-0005-0000-0000-0000EA000000}"/>
    <cellStyle name="Обычный 3 2 3 3 3" xfId="235" xr:uid="{00000000-0005-0000-0000-0000EB000000}"/>
    <cellStyle name="Обычный 3 2 3 3 3 2" xfId="236" xr:uid="{00000000-0005-0000-0000-0000EC000000}"/>
    <cellStyle name="Обычный 3 2 3 3 3 2 2" xfId="237" xr:uid="{00000000-0005-0000-0000-0000ED000000}"/>
    <cellStyle name="Обычный 3 2 3 3 3 3" xfId="238" xr:uid="{00000000-0005-0000-0000-0000EE000000}"/>
    <cellStyle name="Обычный 3 2 3 3 4" xfId="239" xr:uid="{00000000-0005-0000-0000-0000EF000000}"/>
    <cellStyle name="Обычный 3 2 3 3 4 2" xfId="240" xr:uid="{00000000-0005-0000-0000-0000F0000000}"/>
    <cellStyle name="Обычный 3 2 3 3 4 2 2" xfId="241" xr:uid="{00000000-0005-0000-0000-0000F1000000}"/>
    <cellStyle name="Обычный 3 2 3 3 4 3" xfId="242" xr:uid="{00000000-0005-0000-0000-0000F2000000}"/>
    <cellStyle name="Обычный 3 2 3 3 5" xfId="243" xr:uid="{00000000-0005-0000-0000-0000F3000000}"/>
    <cellStyle name="Обычный 3 2 3 3 5 2" xfId="244" xr:uid="{00000000-0005-0000-0000-0000F4000000}"/>
    <cellStyle name="Обычный 3 2 3 3 5 2 2" xfId="245" xr:uid="{00000000-0005-0000-0000-0000F5000000}"/>
    <cellStyle name="Обычный 3 2 3 3 5 3" xfId="246" xr:uid="{00000000-0005-0000-0000-0000F6000000}"/>
    <cellStyle name="Обычный 3 2 3 3 6" xfId="247" xr:uid="{00000000-0005-0000-0000-0000F7000000}"/>
    <cellStyle name="Обычный 3 2 3 3 6 2" xfId="248" xr:uid="{00000000-0005-0000-0000-0000F8000000}"/>
    <cellStyle name="Обычный 3 2 3 3 6 2 2" xfId="249" xr:uid="{00000000-0005-0000-0000-0000F9000000}"/>
    <cellStyle name="Обычный 3 2 3 3 6 3" xfId="250" xr:uid="{00000000-0005-0000-0000-0000FA000000}"/>
    <cellStyle name="Обычный 3 2 3 3 7" xfId="251" xr:uid="{00000000-0005-0000-0000-0000FB000000}"/>
    <cellStyle name="Обычный 3 2 3 3 7 2" xfId="252" xr:uid="{00000000-0005-0000-0000-0000FC000000}"/>
    <cellStyle name="Обычный 3 2 3 3 7 2 2" xfId="253" xr:uid="{00000000-0005-0000-0000-0000FD000000}"/>
    <cellStyle name="Обычный 3 2 3 3 7 3" xfId="254" xr:uid="{00000000-0005-0000-0000-0000FE000000}"/>
    <cellStyle name="Обычный 3 2 3 3 8" xfId="255" xr:uid="{00000000-0005-0000-0000-0000FF000000}"/>
    <cellStyle name="Обычный 3 2 3 3 8 2" xfId="256" xr:uid="{00000000-0005-0000-0000-000000010000}"/>
    <cellStyle name="Обычный 3 2 3 3 8 2 2" xfId="257" xr:uid="{00000000-0005-0000-0000-000001010000}"/>
    <cellStyle name="Обычный 3 2 3 3 8 3" xfId="258" xr:uid="{00000000-0005-0000-0000-000002010000}"/>
    <cellStyle name="Обычный 3 2 3 3 9" xfId="259" xr:uid="{00000000-0005-0000-0000-000003010000}"/>
    <cellStyle name="Обычный 3 2 3 3 9 2" xfId="260" xr:uid="{00000000-0005-0000-0000-000004010000}"/>
    <cellStyle name="Обычный 3 2 3 3 9 2 2" xfId="261" xr:uid="{00000000-0005-0000-0000-000005010000}"/>
    <cellStyle name="Обычный 3 2 3 3 9 3" xfId="262" xr:uid="{00000000-0005-0000-0000-000006010000}"/>
    <cellStyle name="Обычный 3 2 3 4" xfId="263" xr:uid="{00000000-0005-0000-0000-000007010000}"/>
    <cellStyle name="Обычный 3 2 3 4 2" xfId="264" xr:uid="{00000000-0005-0000-0000-000008010000}"/>
    <cellStyle name="Обычный 3 2 3 4 2 2" xfId="265" xr:uid="{00000000-0005-0000-0000-000009010000}"/>
    <cellStyle name="Обычный 3 2 3 4 3" xfId="266" xr:uid="{00000000-0005-0000-0000-00000A010000}"/>
    <cellStyle name="Обычный 3 2 3 5" xfId="267" xr:uid="{00000000-0005-0000-0000-00000B010000}"/>
    <cellStyle name="Обычный 3 2 3 5 2" xfId="268" xr:uid="{00000000-0005-0000-0000-00000C010000}"/>
    <cellStyle name="Обычный 3 2 3 5 2 2" xfId="269" xr:uid="{00000000-0005-0000-0000-00000D010000}"/>
    <cellStyle name="Обычный 3 2 3 5 3" xfId="270" xr:uid="{00000000-0005-0000-0000-00000E010000}"/>
    <cellStyle name="Обычный 3 2 3 6" xfId="271" xr:uid="{00000000-0005-0000-0000-00000F010000}"/>
    <cellStyle name="Обычный 3 2 3 6 2" xfId="272" xr:uid="{00000000-0005-0000-0000-000010010000}"/>
    <cellStyle name="Обычный 3 2 3 6 2 2" xfId="273" xr:uid="{00000000-0005-0000-0000-000011010000}"/>
    <cellStyle name="Обычный 3 2 3 6 3" xfId="274" xr:uid="{00000000-0005-0000-0000-000012010000}"/>
    <cellStyle name="Обычный 3 2 3 7" xfId="275" xr:uid="{00000000-0005-0000-0000-000013010000}"/>
    <cellStyle name="Обычный 3 2 3 7 2" xfId="276" xr:uid="{00000000-0005-0000-0000-000014010000}"/>
    <cellStyle name="Обычный 3 2 3 7 2 2" xfId="277" xr:uid="{00000000-0005-0000-0000-000015010000}"/>
    <cellStyle name="Обычный 3 2 3 7 3" xfId="278" xr:uid="{00000000-0005-0000-0000-000016010000}"/>
    <cellStyle name="Обычный 3 2 3 8" xfId="279" xr:uid="{00000000-0005-0000-0000-000017010000}"/>
    <cellStyle name="Обычный 3 2 3 8 2" xfId="280" xr:uid="{00000000-0005-0000-0000-000018010000}"/>
    <cellStyle name="Обычный 3 2 3 8 2 2" xfId="281" xr:uid="{00000000-0005-0000-0000-000019010000}"/>
    <cellStyle name="Обычный 3 2 3 8 3" xfId="282" xr:uid="{00000000-0005-0000-0000-00001A010000}"/>
    <cellStyle name="Обычный 3 2 3 9" xfId="283" xr:uid="{00000000-0005-0000-0000-00001B010000}"/>
    <cellStyle name="Обычный 3 2 3 9 2" xfId="284" xr:uid="{00000000-0005-0000-0000-00001C010000}"/>
    <cellStyle name="Обычный 3 2 3 9 2 2" xfId="285" xr:uid="{00000000-0005-0000-0000-00001D010000}"/>
    <cellStyle name="Обычный 3 2 3 9 3" xfId="286" xr:uid="{00000000-0005-0000-0000-00001E010000}"/>
    <cellStyle name="Обычный 3 2 4" xfId="287" xr:uid="{00000000-0005-0000-0000-00001F010000}"/>
    <cellStyle name="Обычный 3 2 4 10" xfId="288" xr:uid="{00000000-0005-0000-0000-000020010000}"/>
    <cellStyle name="Обычный 3 2 4 10 2" xfId="289" xr:uid="{00000000-0005-0000-0000-000021010000}"/>
    <cellStyle name="Обычный 3 2 4 10 2 2" xfId="290" xr:uid="{00000000-0005-0000-0000-000022010000}"/>
    <cellStyle name="Обычный 3 2 4 10 3" xfId="291" xr:uid="{00000000-0005-0000-0000-000023010000}"/>
    <cellStyle name="Обычный 3 2 4 11" xfId="292" xr:uid="{00000000-0005-0000-0000-000024010000}"/>
    <cellStyle name="Обычный 3 2 4 11 2" xfId="293" xr:uid="{00000000-0005-0000-0000-000025010000}"/>
    <cellStyle name="Обычный 3 2 4 11 2 2" xfId="294" xr:uid="{00000000-0005-0000-0000-000026010000}"/>
    <cellStyle name="Обычный 3 2 4 11 3" xfId="295" xr:uid="{00000000-0005-0000-0000-000027010000}"/>
    <cellStyle name="Обычный 3 2 4 12" xfId="296" xr:uid="{00000000-0005-0000-0000-000028010000}"/>
    <cellStyle name="Обычный 3 2 4 12 2" xfId="297" xr:uid="{00000000-0005-0000-0000-000029010000}"/>
    <cellStyle name="Обычный 3 2 4 13" xfId="298" xr:uid="{00000000-0005-0000-0000-00002A010000}"/>
    <cellStyle name="Обычный 3 2 4 2" xfId="299" xr:uid="{00000000-0005-0000-0000-00002B010000}"/>
    <cellStyle name="Обычный 3 2 4 2 10" xfId="300" xr:uid="{00000000-0005-0000-0000-00002C010000}"/>
    <cellStyle name="Обычный 3 2 4 2 10 2" xfId="301" xr:uid="{00000000-0005-0000-0000-00002D010000}"/>
    <cellStyle name="Обычный 3 2 4 2 11" xfId="302" xr:uid="{00000000-0005-0000-0000-00002E010000}"/>
    <cellStyle name="Обычный 3 2 4 2 2" xfId="303" xr:uid="{00000000-0005-0000-0000-00002F010000}"/>
    <cellStyle name="Обычный 3 2 4 2 2 2" xfId="304" xr:uid="{00000000-0005-0000-0000-000030010000}"/>
    <cellStyle name="Обычный 3 2 4 2 2 2 2" xfId="305" xr:uid="{00000000-0005-0000-0000-000031010000}"/>
    <cellStyle name="Обычный 3 2 4 2 2 3" xfId="306" xr:uid="{00000000-0005-0000-0000-000032010000}"/>
    <cellStyle name="Обычный 3 2 4 2 3" xfId="307" xr:uid="{00000000-0005-0000-0000-000033010000}"/>
    <cellStyle name="Обычный 3 2 4 2 3 2" xfId="308" xr:uid="{00000000-0005-0000-0000-000034010000}"/>
    <cellStyle name="Обычный 3 2 4 2 3 2 2" xfId="309" xr:uid="{00000000-0005-0000-0000-000035010000}"/>
    <cellStyle name="Обычный 3 2 4 2 3 3" xfId="310" xr:uid="{00000000-0005-0000-0000-000036010000}"/>
    <cellStyle name="Обычный 3 2 4 2 4" xfId="311" xr:uid="{00000000-0005-0000-0000-000037010000}"/>
    <cellStyle name="Обычный 3 2 4 2 4 2" xfId="312" xr:uid="{00000000-0005-0000-0000-000038010000}"/>
    <cellStyle name="Обычный 3 2 4 2 4 2 2" xfId="313" xr:uid="{00000000-0005-0000-0000-000039010000}"/>
    <cellStyle name="Обычный 3 2 4 2 4 3" xfId="314" xr:uid="{00000000-0005-0000-0000-00003A010000}"/>
    <cellStyle name="Обычный 3 2 4 2 5" xfId="315" xr:uid="{00000000-0005-0000-0000-00003B010000}"/>
    <cellStyle name="Обычный 3 2 4 2 5 2" xfId="316" xr:uid="{00000000-0005-0000-0000-00003C010000}"/>
    <cellStyle name="Обычный 3 2 4 2 5 2 2" xfId="317" xr:uid="{00000000-0005-0000-0000-00003D010000}"/>
    <cellStyle name="Обычный 3 2 4 2 5 3" xfId="318" xr:uid="{00000000-0005-0000-0000-00003E010000}"/>
    <cellStyle name="Обычный 3 2 4 2 6" xfId="319" xr:uid="{00000000-0005-0000-0000-00003F010000}"/>
    <cellStyle name="Обычный 3 2 4 2 6 2" xfId="320" xr:uid="{00000000-0005-0000-0000-000040010000}"/>
    <cellStyle name="Обычный 3 2 4 2 6 2 2" xfId="321" xr:uid="{00000000-0005-0000-0000-000041010000}"/>
    <cellStyle name="Обычный 3 2 4 2 6 3" xfId="322" xr:uid="{00000000-0005-0000-0000-000042010000}"/>
    <cellStyle name="Обычный 3 2 4 2 7" xfId="323" xr:uid="{00000000-0005-0000-0000-000043010000}"/>
    <cellStyle name="Обычный 3 2 4 2 7 2" xfId="324" xr:uid="{00000000-0005-0000-0000-000044010000}"/>
    <cellStyle name="Обычный 3 2 4 2 7 2 2" xfId="325" xr:uid="{00000000-0005-0000-0000-000045010000}"/>
    <cellStyle name="Обычный 3 2 4 2 7 3" xfId="326" xr:uid="{00000000-0005-0000-0000-000046010000}"/>
    <cellStyle name="Обычный 3 2 4 2 8" xfId="327" xr:uid="{00000000-0005-0000-0000-000047010000}"/>
    <cellStyle name="Обычный 3 2 4 2 8 2" xfId="328" xr:uid="{00000000-0005-0000-0000-000048010000}"/>
    <cellStyle name="Обычный 3 2 4 2 8 2 2" xfId="329" xr:uid="{00000000-0005-0000-0000-000049010000}"/>
    <cellStyle name="Обычный 3 2 4 2 8 3" xfId="330" xr:uid="{00000000-0005-0000-0000-00004A010000}"/>
    <cellStyle name="Обычный 3 2 4 2 9" xfId="331" xr:uid="{00000000-0005-0000-0000-00004B010000}"/>
    <cellStyle name="Обычный 3 2 4 2 9 2" xfId="332" xr:uid="{00000000-0005-0000-0000-00004C010000}"/>
    <cellStyle name="Обычный 3 2 4 2 9 2 2" xfId="333" xr:uid="{00000000-0005-0000-0000-00004D010000}"/>
    <cellStyle name="Обычный 3 2 4 2 9 3" xfId="334" xr:uid="{00000000-0005-0000-0000-00004E010000}"/>
    <cellStyle name="Обычный 3 2 4 3" xfId="335" xr:uid="{00000000-0005-0000-0000-00004F010000}"/>
    <cellStyle name="Обычный 3 2 4 3 2" xfId="336" xr:uid="{00000000-0005-0000-0000-000050010000}"/>
    <cellStyle name="Обычный 3 2 4 3 2 2" xfId="337" xr:uid="{00000000-0005-0000-0000-000051010000}"/>
    <cellStyle name="Обычный 3 2 4 3 3" xfId="338" xr:uid="{00000000-0005-0000-0000-000052010000}"/>
    <cellStyle name="Обычный 3 2 4 4" xfId="339" xr:uid="{00000000-0005-0000-0000-000053010000}"/>
    <cellStyle name="Обычный 3 2 4 4 2" xfId="340" xr:uid="{00000000-0005-0000-0000-000054010000}"/>
    <cellStyle name="Обычный 3 2 4 4 2 2" xfId="341" xr:uid="{00000000-0005-0000-0000-000055010000}"/>
    <cellStyle name="Обычный 3 2 4 4 3" xfId="342" xr:uid="{00000000-0005-0000-0000-000056010000}"/>
    <cellStyle name="Обычный 3 2 4 5" xfId="343" xr:uid="{00000000-0005-0000-0000-000057010000}"/>
    <cellStyle name="Обычный 3 2 4 5 2" xfId="344" xr:uid="{00000000-0005-0000-0000-000058010000}"/>
    <cellStyle name="Обычный 3 2 4 5 2 2" xfId="345" xr:uid="{00000000-0005-0000-0000-000059010000}"/>
    <cellStyle name="Обычный 3 2 4 5 3" xfId="346" xr:uid="{00000000-0005-0000-0000-00005A010000}"/>
    <cellStyle name="Обычный 3 2 4 6" xfId="347" xr:uid="{00000000-0005-0000-0000-00005B010000}"/>
    <cellStyle name="Обычный 3 2 4 6 2" xfId="348" xr:uid="{00000000-0005-0000-0000-00005C010000}"/>
    <cellStyle name="Обычный 3 2 4 6 2 2" xfId="349" xr:uid="{00000000-0005-0000-0000-00005D010000}"/>
    <cellStyle name="Обычный 3 2 4 6 3" xfId="350" xr:uid="{00000000-0005-0000-0000-00005E010000}"/>
    <cellStyle name="Обычный 3 2 4 7" xfId="351" xr:uid="{00000000-0005-0000-0000-00005F010000}"/>
    <cellStyle name="Обычный 3 2 4 7 2" xfId="352" xr:uid="{00000000-0005-0000-0000-000060010000}"/>
    <cellStyle name="Обычный 3 2 4 7 2 2" xfId="353" xr:uid="{00000000-0005-0000-0000-000061010000}"/>
    <cellStyle name="Обычный 3 2 4 7 3" xfId="354" xr:uid="{00000000-0005-0000-0000-000062010000}"/>
    <cellStyle name="Обычный 3 2 4 8" xfId="355" xr:uid="{00000000-0005-0000-0000-000063010000}"/>
    <cellStyle name="Обычный 3 2 4 8 2" xfId="356" xr:uid="{00000000-0005-0000-0000-000064010000}"/>
    <cellStyle name="Обычный 3 2 4 8 2 2" xfId="357" xr:uid="{00000000-0005-0000-0000-000065010000}"/>
    <cellStyle name="Обычный 3 2 4 8 3" xfId="358" xr:uid="{00000000-0005-0000-0000-000066010000}"/>
    <cellStyle name="Обычный 3 2 4 9" xfId="359" xr:uid="{00000000-0005-0000-0000-000067010000}"/>
    <cellStyle name="Обычный 3 2 4 9 2" xfId="360" xr:uid="{00000000-0005-0000-0000-000068010000}"/>
    <cellStyle name="Обычный 3 2 4 9 2 2" xfId="361" xr:uid="{00000000-0005-0000-0000-000069010000}"/>
    <cellStyle name="Обычный 3 2 4 9 3" xfId="362" xr:uid="{00000000-0005-0000-0000-00006A010000}"/>
    <cellStyle name="Обычный 3 2 5" xfId="363" xr:uid="{00000000-0005-0000-0000-00006B010000}"/>
    <cellStyle name="Обычный 3 2 5 10" xfId="364" xr:uid="{00000000-0005-0000-0000-00006C010000}"/>
    <cellStyle name="Обычный 3 2 5 10 2" xfId="365" xr:uid="{00000000-0005-0000-0000-00006D010000}"/>
    <cellStyle name="Обычный 3 2 5 11" xfId="366" xr:uid="{00000000-0005-0000-0000-00006E010000}"/>
    <cellStyle name="Обычный 3 2 5 2" xfId="367" xr:uid="{00000000-0005-0000-0000-00006F010000}"/>
    <cellStyle name="Обычный 3 2 5 2 2" xfId="368" xr:uid="{00000000-0005-0000-0000-000070010000}"/>
    <cellStyle name="Обычный 3 2 5 2 2 2" xfId="369" xr:uid="{00000000-0005-0000-0000-000071010000}"/>
    <cellStyle name="Обычный 3 2 5 2 3" xfId="370" xr:uid="{00000000-0005-0000-0000-000072010000}"/>
    <cellStyle name="Обычный 3 2 5 3" xfId="371" xr:uid="{00000000-0005-0000-0000-000073010000}"/>
    <cellStyle name="Обычный 3 2 5 3 2" xfId="372" xr:uid="{00000000-0005-0000-0000-000074010000}"/>
    <cellStyle name="Обычный 3 2 5 3 2 2" xfId="373" xr:uid="{00000000-0005-0000-0000-000075010000}"/>
    <cellStyle name="Обычный 3 2 5 3 3" xfId="374" xr:uid="{00000000-0005-0000-0000-000076010000}"/>
    <cellStyle name="Обычный 3 2 5 4" xfId="375" xr:uid="{00000000-0005-0000-0000-000077010000}"/>
    <cellStyle name="Обычный 3 2 5 4 2" xfId="376" xr:uid="{00000000-0005-0000-0000-000078010000}"/>
    <cellStyle name="Обычный 3 2 5 4 2 2" xfId="377" xr:uid="{00000000-0005-0000-0000-000079010000}"/>
    <cellStyle name="Обычный 3 2 5 4 3" xfId="378" xr:uid="{00000000-0005-0000-0000-00007A010000}"/>
    <cellStyle name="Обычный 3 2 5 5" xfId="379" xr:uid="{00000000-0005-0000-0000-00007B010000}"/>
    <cellStyle name="Обычный 3 2 5 5 2" xfId="380" xr:uid="{00000000-0005-0000-0000-00007C010000}"/>
    <cellStyle name="Обычный 3 2 5 5 2 2" xfId="381" xr:uid="{00000000-0005-0000-0000-00007D010000}"/>
    <cellStyle name="Обычный 3 2 5 5 3" xfId="382" xr:uid="{00000000-0005-0000-0000-00007E010000}"/>
    <cellStyle name="Обычный 3 2 5 6" xfId="383" xr:uid="{00000000-0005-0000-0000-00007F010000}"/>
    <cellStyle name="Обычный 3 2 5 6 2" xfId="384" xr:uid="{00000000-0005-0000-0000-000080010000}"/>
    <cellStyle name="Обычный 3 2 5 6 2 2" xfId="385" xr:uid="{00000000-0005-0000-0000-000081010000}"/>
    <cellStyle name="Обычный 3 2 5 6 3" xfId="386" xr:uid="{00000000-0005-0000-0000-000082010000}"/>
    <cellStyle name="Обычный 3 2 5 7" xfId="387" xr:uid="{00000000-0005-0000-0000-000083010000}"/>
    <cellStyle name="Обычный 3 2 5 7 2" xfId="388" xr:uid="{00000000-0005-0000-0000-000084010000}"/>
    <cellStyle name="Обычный 3 2 5 7 2 2" xfId="389" xr:uid="{00000000-0005-0000-0000-000085010000}"/>
    <cellStyle name="Обычный 3 2 5 7 3" xfId="390" xr:uid="{00000000-0005-0000-0000-000086010000}"/>
    <cellStyle name="Обычный 3 2 5 8" xfId="391" xr:uid="{00000000-0005-0000-0000-000087010000}"/>
    <cellStyle name="Обычный 3 2 5 8 2" xfId="392" xr:uid="{00000000-0005-0000-0000-000088010000}"/>
    <cellStyle name="Обычный 3 2 5 8 2 2" xfId="393" xr:uid="{00000000-0005-0000-0000-000089010000}"/>
    <cellStyle name="Обычный 3 2 5 8 3" xfId="394" xr:uid="{00000000-0005-0000-0000-00008A010000}"/>
    <cellStyle name="Обычный 3 2 5 9" xfId="395" xr:uid="{00000000-0005-0000-0000-00008B010000}"/>
    <cellStyle name="Обычный 3 2 5 9 2" xfId="396" xr:uid="{00000000-0005-0000-0000-00008C010000}"/>
    <cellStyle name="Обычный 3 2 5 9 2 2" xfId="397" xr:uid="{00000000-0005-0000-0000-00008D010000}"/>
    <cellStyle name="Обычный 3 2 5 9 3" xfId="398" xr:uid="{00000000-0005-0000-0000-00008E010000}"/>
    <cellStyle name="Обычный 3 2 6" xfId="399" xr:uid="{00000000-0005-0000-0000-00008F010000}"/>
    <cellStyle name="Обычный 3 2 6 10" xfId="400" xr:uid="{00000000-0005-0000-0000-000090010000}"/>
    <cellStyle name="Обычный 3 2 6 10 2" xfId="401" xr:uid="{00000000-0005-0000-0000-000091010000}"/>
    <cellStyle name="Обычный 3 2 6 11" xfId="402" xr:uid="{00000000-0005-0000-0000-000092010000}"/>
    <cellStyle name="Обычный 3 2 6 2" xfId="403" xr:uid="{00000000-0005-0000-0000-000093010000}"/>
    <cellStyle name="Обычный 3 2 6 2 2" xfId="404" xr:uid="{00000000-0005-0000-0000-000094010000}"/>
    <cellStyle name="Обычный 3 2 6 2 2 2" xfId="405" xr:uid="{00000000-0005-0000-0000-000095010000}"/>
    <cellStyle name="Обычный 3 2 6 2 3" xfId="406" xr:uid="{00000000-0005-0000-0000-000096010000}"/>
    <cellStyle name="Обычный 3 2 6 3" xfId="407" xr:uid="{00000000-0005-0000-0000-000097010000}"/>
    <cellStyle name="Обычный 3 2 6 3 2" xfId="408" xr:uid="{00000000-0005-0000-0000-000098010000}"/>
    <cellStyle name="Обычный 3 2 6 3 2 2" xfId="409" xr:uid="{00000000-0005-0000-0000-000099010000}"/>
    <cellStyle name="Обычный 3 2 6 3 3" xfId="410" xr:uid="{00000000-0005-0000-0000-00009A010000}"/>
    <cellStyle name="Обычный 3 2 6 4" xfId="411" xr:uid="{00000000-0005-0000-0000-00009B010000}"/>
    <cellStyle name="Обычный 3 2 6 4 2" xfId="412" xr:uid="{00000000-0005-0000-0000-00009C010000}"/>
    <cellStyle name="Обычный 3 2 6 4 2 2" xfId="413" xr:uid="{00000000-0005-0000-0000-00009D010000}"/>
    <cellStyle name="Обычный 3 2 6 4 3" xfId="414" xr:uid="{00000000-0005-0000-0000-00009E010000}"/>
    <cellStyle name="Обычный 3 2 6 5" xfId="415" xr:uid="{00000000-0005-0000-0000-00009F010000}"/>
    <cellStyle name="Обычный 3 2 6 5 2" xfId="416" xr:uid="{00000000-0005-0000-0000-0000A0010000}"/>
    <cellStyle name="Обычный 3 2 6 5 2 2" xfId="417" xr:uid="{00000000-0005-0000-0000-0000A1010000}"/>
    <cellStyle name="Обычный 3 2 6 5 3" xfId="418" xr:uid="{00000000-0005-0000-0000-0000A2010000}"/>
    <cellStyle name="Обычный 3 2 6 6" xfId="419" xr:uid="{00000000-0005-0000-0000-0000A3010000}"/>
    <cellStyle name="Обычный 3 2 6 6 2" xfId="420" xr:uid="{00000000-0005-0000-0000-0000A4010000}"/>
    <cellStyle name="Обычный 3 2 6 6 2 2" xfId="421" xr:uid="{00000000-0005-0000-0000-0000A5010000}"/>
    <cellStyle name="Обычный 3 2 6 6 3" xfId="422" xr:uid="{00000000-0005-0000-0000-0000A6010000}"/>
    <cellStyle name="Обычный 3 2 6 7" xfId="423" xr:uid="{00000000-0005-0000-0000-0000A7010000}"/>
    <cellStyle name="Обычный 3 2 6 7 2" xfId="424" xr:uid="{00000000-0005-0000-0000-0000A8010000}"/>
    <cellStyle name="Обычный 3 2 6 7 2 2" xfId="425" xr:uid="{00000000-0005-0000-0000-0000A9010000}"/>
    <cellStyle name="Обычный 3 2 6 7 3" xfId="426" xr:uid="{00000000-0005-0000-0000-0000AA010000}"/>
    <cellStyle name="Обычный 3 2 6 8" xfId="427" xr:uid="{00000000-0005-0000-0000-0000AB010000}"/>
    <cellStyle name="Обычный 3 2 6 8 2" xfId="428" xr:uid="{00000000-0005-0000-0000-0000AC010000}"/>
    <cellStyle name="Обычный 3 2 6 8 2 2" xfId="429" xr:uid="{00000000-0005-0000-0000-0000AD010000}"/>
    <cellStyle name="Обычный 3 2 6 8 3" xfId="430" xr:uid="{00000000-0005-0000-0000-0000AE010000}"/>
    <cellStyle name="Обычный 3 2 6 9" xfId="431" xr:uid="{00000000-0005-0000-0000-0000AF010000}"/>
    <cellStyle name="Обычный 3 2 6 9 2" xfId="432" xr:uid="{00000000-0005-0000-0000-0000B0010000}"/>
    <cellStyle name="Обычный 3 2 6 9 2 2" xfId="433" xr:uid="{00000000-0005-0000-0000-0000B1010000}"/>
    <cellStyle name="Обычный 3 2 6 9 3" xfId="434" xr:uid="{00000000-0005-0000-0000-0000B2010000}"/>
    <cellStyle name="Обычный 3 2 7" xfId="435" xr:uid="{00000000-0005-0000-0000-0000B3010000}"/>
    <cellStyle name="Обычный 3 2 7 2" xfId="436" xr:uid="{00000000-0005-0000-0000-0000B4010000}"/>
    <cellStyle name="Обычный 3 2 7 2 2" xfId="437" xr:uid="{00000000-0005-0000-0000-0000B5010000}"/>
    <cellStyle name="Обычный 3 2 7 3" xfId="438" xr:uid="{00000000-0005-0000-0000-0000B6010000}"/>
    <cellStyle name="Обычный 3 2 8" xfId="439" xr:uid="{00000000-0005-0000-0000-0000B7010000}"/>
    <cellStyle name="Обычный 3 2 8 2" xfId="440" xr:uid="{00000000-0005-0000-0000-0000B8010000}"/>
    <cellStyle name="Обычный 3 2 8 2 2" xfId="441" xr:uid="{00000000-0005-0000-0000-0000B9010000}"/>
    <cellStyle name="Обычный 3 2 8 3" xfId="442" xr:uid="{00000000-0005-0000-0000-0000BA010000}"/>
    <cellStyle name="Обычный 3 2 9" xfId="443" xr:uid="{00000000-0005-0000-0000-0000BB010000}"/>
    <cellStyle name="Обычный 3 2 9 2" xfId="444" xr:uid="{00000000-0005-0000-0000-0000BC010000}"/>
    <cellStyle name="Обычный 3 2 9 2 2" xfId="445" xr:uid="{00000000-0005-0000-0000-0000BD010000}"/>
    <cellStyle name="Обычный 3 2 9 3" xfId="446" xr:uid="{00000000-0005-0000-0000-0000BE010000}"/>
    <cellStyle name="Обычный 3 3" xfId="447" xr:uid="{00000000-0005-0000-0000-0000BF010000}"/>
    <cellStyle name="Обычный 3 3 10" xfId="448" xr:uid="{00000000-0005-0000-0000-0000C0010000}"/>
    <cellStyle name="Обычный 3 3 10 2" xfId="449" xr:uid="{00000000-0005-0000-0000-0000C1010000}"/>
    <cellStyle name="Обычный 3 3 10 2 2" xfId="450" xr:uid="{00000000-0005-0000-0000-0000C2010000}"/>
    <cellStyle name="Обычный 3 3 10 3" xfId="451" xr:uid="{00000000-0005-0000-0000-0000C3010000}"/>
    <cellStyle name="Обычный 3 3 11" xfId="452" xr:uid="{00000000-0005-0000-0000-0000C4010000}"/>
    <cellStyle name="Обычный 3 3 11 2" xfId="453" xr:uid="{00000000-0005-0000-0000-0000C5010000}"/>
    <cellStyle name="Обычный 3 3 11 2 2" xfId="454" xr:uid="{00000000-0005-0000-0000-0000C6010000}"/>
    <cellStyle name="Обычный 3 3 11 3" xfId="455" xr:uid="{00000000-0005-0000-0000-0000C7010000}"/>
    <cellStyle name="Обычный 3 3 12" xfId="456" xr:uid="{00000000-0005-0000-0000-0000C8010000}"/>
    <cellStyle name="Обычный 3 3 12 2" xfId="457" xr:uid="{00000000-0005-0000-0000-0000C9010000}"/>
    <cellStyle name="Обычный 3 3 12 2 2" xfId="458" xr:uid="{00000000-0005-0000-0000-0000CA010000}"/>
    <cellStyle name="Обычный 3 3 12 3" xfId="459" xr:uid="{00000000-0005-0000-0000-0000CB010000}"/>
    <cellStyle name="Обычный 3 3 13" xfId="460" xr:uid="{00000000-0005-0000-0000-0000CC010000}"/>
    <cellStyle name="Обычный 3 3 13 2" xfId="461" xr:uid="{00000000-0005-0000-0000-0000CD010000}"/>
    <cellStyle name="Обычный 3 3 14" xfId="462" xr:uid="{00000000-0005-0000-0000-0000CE010000}"/>
    <cellStyle name="Обычный 3 3 2" xfId="463" xr:uid="{00000000-0005-0000-0000-0000CF010000}"/>
    <cellStyle name="Обычный 3 3 2 10" xfId="464" xr:uid="{00000000-0005-0000-0000-0000D0010000}"/>
    <cellStyle name="Обычный 3 3 2 10 2" xfId="465" xr:uid="{00000000-0005-0000-0000-0000D1010000}"/>
    <cellStyle name="Обычный 3 3 2 11" xfId="466" xr:uid="{00000000-0005-0000-0000-0000D2010000}"/>
    <cellStyle name="Обычный 3 3 2 2" xfId="467" xr:uid="{00000000-0005-0000-0000-0000D3010000}"/>
    <cellStyle name="Обычный 3 3 2 2 2" xfId="468" xr:uid="{00000000-0005-0000-0000-0000D4010000}"/>
    <cellStyle name="Обычный 3 3 2 2 2 2" xfId="469" xr:uid="{00000000-0005-0000-0000-0000D5010000}"/>
    <cellStyle name="Обычный 3 3 2 2 3" xfId="470" xr:uid="{00000000-0005-0000-0000-0000D6010000}"/>
    <cellStyle name="Обычный 3 3 2 3" xfId="471" xr:uid="{00000000-0005-0000-0000-0000D7010000}"/>
    <cellStyle name="Обычный 3 3 2 3 2" xfId="472" xr:uid="{00000000-0005-0000-0000-0000D8010000}"/>
    <cellStyle name="Обычный 3 3 2 3 2 2" xfId="473" xr:uid="{00000000-0005-0000-0000-0000D9010000}"/>
    <cellStyle name="Обычный 3 3 2 3 3" xfId="474" xr:uid="{00000000-0005-0000-0000-0000DA010000}"/>
    <cellStyle name="Обычный 3 3 2 4" xfId="475" xr:uid="{00000000-0005-0000-0000-0000DB010000}"/>
    <cellStyle name="Обычный 3 3 2 4 2" xfId="476" xr:uid="{00000000-0005-0000-0000-0000DC010000}"/>
    <cellStyle name="Обычный 3 3 2 4 2 2" xfId="477" xr:uid="{00000000-0005-0000-0000-0000DD010000}"/>
    <cellStyle name="Обычный 3 3 2 4 3" xfId="478" xr:uid="{00000000-0005-0000-0000-0000DE010000}"/>
    <cellStyle name="Обычный 3 3 2 5" xfId="479" xr:uid="{00000000-0005-0000-0000-0000DF010000}"/>
    <cellStyle name="Обычный 3 3 2 5 2" xfId="480" xr:uid="{00000000-0005-0000-0000-0000E0010000}"/>
    <cellStyle name="Обычный 3 3 2 5 2 2" xfId="481" xr:uid="{00000000-0005-0000-0000-0000E1010000}"/>
    <cellStyle name="Обычный 3 3 2 5 3" xfId="482" xr:uid="{00000000-0005-0000-0000-0000E2010000}"/>
    <cellStyle name="Обычный 3 3 2 6" xfId="483" xr:uid="{00000000-0005-0000-0000-0000E3010000}"/>
    <cellStyle name="Обычный 3 3 2 6 2" xfId="484" xr:uid="{00000000-0005-0000-0000-0000E4010000}"/>
    <cellStyle name="Обычный 3 3 2 6 2 2" xfId="485" xr:uid="{00000000-0005-0000-0000-0000E5010000}"/>
    <cellStyle name="Обычный 3 3 2 6 3" xfId="486" xr:uid="{00000000-0005-0000-0000-0000E6010000}"/>
    <cellStyle name="Обычный 3 3 2 7" xfId="487" xr:uid="{00000000-0005-0000-0000-0000E7010000}"/>
    <cellStyle name="Обычный 3 3 2 7 2" xfId="488" xr:uid="{00000000-0005-0000-0000-0000E8010000}"/>
    <cellStyle name="Обычный 3 3 2 7 2 2" xfId="489" xr:uid="{00000000-0005-0000-0000-0000E9010000}"/>
    <cellStyle name="Обычный 3 3 2 7 3" xfId="490" xr:uid="{00000000-0005-0000-0000-0000EA010000}"/>
    <cellStyle name="Обычный 3 3 2 8" xfId="491" xr:uid="{00000000-0005-0000-0000-0000EB010000}"/>
    <cellStyle name="Обычный 3 3 2 8 2" xfId="492" xr:uid="{00000000-0005-0000-0000-0000EC010000}"/>
    <cellStyle name="Обычный 3 3 2 8 2 2" xfId="493" xr:uid="{00000000-0005-0000-0000-0000ED010000}"/>
    <cellStyle name="Обычный 3 3 2 8 3" xfId="494" xr:uid="{00000000-0005-0000-0000-0000EE010000}"/>
    <cellStyle name="Обычный 3 3 2 9" xfId="495" xr:uid="{00000000-0005-0000-0000-0000EF010000}"/>
    <cellStyle name="Обычный 3 3 2 9 2" xfId="496" xr:uid="{00000000-0005-0000-0000-0000F0010000}"/>
    <cellStyle name="Обычный 3 3 2 9 2 2" xfId="497" xr:uid="{00000000-0005-0000-0000-0000F1010000}"/>
    <cellStyle name="Обычный 3 3 2 9 3" xfId="498" xr:uid="{00000000-0005-0000-0000-0000F2010000}"/>
    <cellStyle name="Обычный 3 3 3" xfId="499" xr:uid="{00000000-0005-0000-0000-0000F3010000}"/>
    <cellStyle name="Обычный 3 3 3 10" xfId="500" xr:uid="{00000000-0005-0000-0000-0000F4010000}"/>
    <cellStyle name="Обычный 3 3 3 10 2" xfId="501" xr:uid="{00000000-0005-0000-0000-0000F5010000}"/>
    <cellStyle name="Обычный 3 3 3 11" xfId="502" xr:uid="{00000000-0005-0000-0000-0000F6010000}"/>
    <cellStyle name="Обычный 3 3 3 2" xfId="503" xr:uid="{00000000-0005-0000-0000-0000F7010000}"/>
    <cellStyle name="Обычный 3 3 3 2 2" xfId="504" xr:uid="{00000000-0005-0000-0000-0000F8010000}"/>
    <cellStyle name="Обычный 3 3 3 2 2 2" xfId="505" xr:uid="{00000000-0005-0000-0000-0000F9010000}"/>
    <cellStyle name="Обычный 3 3 3 2 3" xfId="506" xr:uid="{00000000-0005-0000-0000-0000FA010000}"/>
    <cellStyle name="Обычный 3 3 3 3" xfId="507" xr:uid="{00000000-0005-0000-0000-0000FB010000}"/>
    <cellStyle name="Обычный 3 3 3 3 2" xfId="508" xr:uid="{00000000-0005-0000-0000-0000FC010000}"/>
    <cellStyle name="Обычный 3 3 3 3 2 2" xfId="509" xr:uid="{00000000-0005-0000-0000-0000FD010000}"/>
    <cellStyle name="Обычный 3 3 3 3 3" xfId="510" xr:uid="{00000000-0005-0000-0000-0000FE010000}"/>
    <cellStyle name="Обычный 3 3 3 4" xfId="511" xr:uid="{00000000-0005-0000-0000-0000FF010000}"/>
    <cellStyle name="Обычный 3 3 3 4 2" xfId="512" xr:uid="{00000000-0005-0000-0000-000000020000}"/>
    <cellStyle name="Обычный 3 3 3 4 2 2" xfId="513" xr:uid="{00000000-0005-0000-0000-000001020000}"/>
    <cellStyle name="Обычный 3 3 3 4 3" xfId="514" xr:uid="{00000000-0005-0000-0000-000002020000}"/>
    <cellStyle name="Обычный 3 3 3 5" xfId="515" xr:uid="{00000000-0005-0000-0000-000003020000}"/>
    <cellStyle name="Обычный 3 3 3 5 2" xfId="516" xr:uid="{00000000-0005-0000-0000-000004020000}"/>
    <cellStyle name="Обычный 3 3 3 5 2 2" xfId="517" xr:uid="{00000000-0005-0000-0000-000005020000}"/>
    <cellStyle name="Обычный 3 3 3 5 3" xfId="518" xr:uid="{00000000-0005-0000-0000-000006020000}"/>
    <cellStyle name="Обычный 3 3 3 6" xfId="519" xr:uid="{00000000-0005-0000-0000-000007020000}"/>
    <cellStyle name="Обычный 3 3 3 6 2" xfId="520" xr:uid="{00000000-0005-0000-0000-000008020000}"/>
    <cellStyle name="Обычный 3 3 3 6 2 2" xfId="521" xr:uid="{00000000-0005-0000-0000-000009020000}"/>
    <cellStyle name="Обычный 3 3 3 6 3" xfId="522" xr:uid="{00000000-0005-0000-0000-00000A020000}"/>
    <cellStyle name="Обычный 3 3 3 7" xfId="523" xr:uid="{00000000-0005-0000-0000-00000B020000}"/>
    <cellStyle name="Обычный 3 3 3 7 2" xfId="524" xr:uid="{00000000-0005-0000-0000-00000C020000}"/>
    <cellStyle name="Обычный 3 3 3 7 2 2" xfId="525" xr:uid="{00000000-0005-0000-0000-00000D020000}"/>
    <cellStyle name="Обычный 3 3 3 7 3" xfId="526" xr:uid="{00000000-0005-0000-0000-00000E020000}"/>
    <cellStyle name="Обычный 3 3 3 8" xfId="527" xr:uid="{00000000-0005-0000-0000-00000F020000}"/>
    <cellStyle name="Обычный 3 3 3 8 2" xfId="528" xr:uid="{00000000-0005-0000-0000-000010020000}"/>
    <cellStyle name="Обычный 3 3 3 8 2 2" xfId="529" xr:uid="{00000000-0005-0000-0000-000011020000}"/>
    <cellStyle name="Обычный 3 3 3 8 3" xfId="530" xr:uid="{00000000-0005-0000-0000-000012020000}"/>
    <cellStyle name="Обычный 3 3 3 9" xfId="531" xr:uid="{00000000-0005-0000-0000-000013020000}"/>
    <cellStyle name="Обычный 3 3 3 9 2" xfId="532" xr:uid="{00000000-0005-0000-0000-000014020000}"/>
    <cellStyle name="Обычный 3 3 3 9 2 2" xfId="533" xr:uid="{00000000-0005-0000-0000-000015020000}"/>
    <cellStyle name="Обычный 3 3 3 9 3" xfId="534" xr:uid="{00000000-0005-0000-0000-000016020000}"/>
    <cellStyle name="Обычный 3 3 4" xfId="535" xr:uid="{00000000-0005-0000-0000-000017020000}"/>
    <cellStyle name="Обычный 3 3 4 2" xfId="536" xr:uid="{00000000-0005-0000-0000-000018020000}"/>
    <cellStyle name="Обычный 3 3 4 2 2" xfId="537" xr:uid="{00000000-0005-0000-0000-000019020000}"/>
    <cellStyle name="Обычный 3 3 4 3" xfId="538" xr:uid="{00000000-0005-0000-0000-00001A020000}"/>
    <cellStyle name="Обычный 3 3 5" xfId="539" xr:uid="{00000000-0005-0000-0000-00001B020000}"/>
    <cellStyle name="Обычный 3 3 5 2" xfId="540" xr:uid="{00000000-0005-0000-0000-00001C020000}"/>
    <cellStyle name="Обычный 3 3 5 2 2" xfId="541" xr:uid="{00000000-0005-0000-0000-00001D020000}"/>
    <cellStyle name="Обычный 3 3 5 3" xfId="542" xr:uid="{00000000-0005-0000-0000-00001E020000}"/>
    <cellStyle name="Обычный 3 3 6" xfId="543" xr:uid="{00000000-0005-0000-0000-00001F020000}"/>
    <cellStyle name="Обычный 3 3 6 2" xfId="544" xr:uid="{00000000-0005-0000-0000-000020020000}"/>
    <cellStyle name="Обычный 3 3 6 2 2" xfId="545" xr:uid="{00000000-0005-0000-0000-000021020000}"/>
    <cellStyle name="Обычный 3 3 6 3" xfId="546" xr:uid="{00000000-0005-0000-0000-000022020000}"/>
    <cellStyle name="Обычный 3 3 7" xfId="547" xr:uid="{00000000-0005-0000-0000-000023020000}"/>
    <cellStyle name="Обычный 3 3 7 2" xfId="548" xr:uid="{00000000-0005-0000-0000-000024020000}"/>
    <cellStyle name="Обычный 3 3 7 2 2" xfId="549" xr:uid="{00000000-0005-0000-0000-000025020000}"/>
    <cellStyle name="Обычный 3 3 7 3" xfId="550" xr:uid="{00000000-0005-0000-0000-000026020000}"/>
    <cellStyle name="Обычный 3 3 8" xfId="551" xr:uid="{00000000-0005-0000-0000-000027020000}"/>
    <cellStyle name="Обычный 3 3 8 2" xfId="552" xr:uid="{00000000-0005-0000-0000-000028020000}"/>
    <cellStyle name="Обычный 3 3 8 2 2" xfId="553" xr:uid="{00000000-0005-0000-0000-000029020000}"/>
    <cellStyle name="Обычный 3 3 8 3" xfId="554" xr:uid="{00000000-0005-0000-0000-00002A020000}"/>
    <cellStyle name="Обычный 3 3 9" xfId="555" xr:uid="{00000000-0005-0000-0000-00002B020000}"/>
    <cellStyle name="Обычный 3 3 9 2" xfId="556" xr:uid="{00000000-0005-0000-0000-00002C020000}"/>
    <cellStyle name="Обычный 3 3 9 2 2" xfId="557" xr:uid="{00000000-0005-0000-0000-00002D020000}"/>
    <cellStyle name="Обычный 3 3 9 3" xfId="558" xr:uid="{00000000-0005-0000-0000-00002E020000}"/>
    <cellStyle name="Обычный 3 4" xfId="559" xr:uid="{00000000-0005-0000-0000-00002F020000}"/>
    <cellStyle name="Обычный 3 4 10" xfId="560" xr:uid="{00000000-0005-0000-0000-000030020000}"/>
    <cellStyle name="Обычный 3 4 10 2" xfId="561" xr:uid="{00000000-0005-0000-0000-000031020000}"/>
    <cellStyle name="Обычный 3 4 10 2 2" xfId="562" xr:uid="{00000000-0005-0000-0000-000032020000}"/>
    <cellStyle name="Обычный 3 4 10 3" xfId="563" xr:uid="{00000000-0005-0000-0000-000033020000}"/>
    <cellStyle name="Обычный 3 4 11" xfId="564" xr:uid="{00000000-0005-0000-0000-000034020000}"/>
    <cellStyle name="Обычный 3 4 11 2" xfId="565" xr:uid="{00000000-0005-0000-0000-000035020000}"/>
    <cellStyle name="Обычный 3 4 11 2 2" xfId="566" xr:uid="{00000000-0005-0000-0000-000036020000}"/>
    <cellStyle name="Обычный 3 4 11 3" xfId="567" xr:uid="{00000000-0005-0000-0000-000037020000}"/>
    <cellStyle name="Обычный 3 4 12" xfId="568" xr:uid="{00000000-0005-0000-0000-000038020000}"/>
    <cellStyle name="Обычный 3 4 12 2" xfId="569" xr:uid="{00000000-0005-0000-0000-000039020000}"/>
    <cellStyle name="Обычный 3 4 12 2 2" xfId="570" xr:uid="{00000000-0005-0000-0000-00003A020000}"/>
    <cellStyle name="Обычный 3 4 12 3" xfId="571" xr:uid="{00000000-0005-0000-0000-00003B020000}"/>
    <cellStyle name="Обычный 3 4 13" xfId="572" xr:uid="{00000000-0005-0000-0000-00003C020000}"/>
    <cellStyle name="Обычный 3 4 13 2" xfId="573" xr:uid="{00000000-0005-0000-0000-00003D020000}"/>
    <cellStyle name="Обычный 3 4 14" xfId="574" xr:uid="{00000000-0005-0000-0000-00003E020000}"/>
    <cellStyle name="Обычный 3 4 2" xfId="575" xr:uid="{00000000-0005-0000-0000-00003F020000}"/>
    <cellStyle name="Обычный 3 4 2 10" xfId="576" xr:uid="{00000000-0005-0000-0000-000040020000}"/>
    <cellStyle name="Обычный 3 4 2 10 2" xfId="577" xr:uid="{00000000-0005-0000-0000-000041020000}"/>
    <cellStyle name="Обычный 3 4 2 11" xfId="578" xr:uid="{00000000-0005-0000-0000-000042020000}"/>
    <cellStyle name="Обычный 3 4 2 2" xfId="579" xr:uid="{00000000-0005-0000-0000-000043020000}"/>
    <cellStyle name="Обычный 3 4 2 2 2" xfId="580" xr:uid="{00000000-0005-0000-0000-000044020000}"/>
    <cellStyle name="Обычный 3 4 2 2 2 2" xfId="581" xr:uid="{00000000-0005-0000-0000-000045020000}"/>
    <cellStyle name="Обычный 3 4 2 2 3" xfId="582" xr:uid="{00000000-0005-0000-0000-000046020000}"/>
    <cellStyle name="Обычный 3 4 2 3" xfId="583" xr:uid="{00000000-0005-0000-0000-000047020000}"/>
    <cellStyle name="Обычный 3 4 2 3 2" xfId="584" xr:uid="{00000000-0005-0000-0000-000048020000}"/>
    <cellStyle name="Обычный 3 4 2 3 2 2" xfId="585" xr:uid="{00000000-0005-0000-0000-000049020000}"/>
    <cellStyle name="Обычный 3 4 2 3 3" xfId="586" xr:uid="{00000000-0005-0000-0000-00004A020000}"/>
    <cellStyle name="Обычный 3 4 2 4" xfId="587" xr:uid="{00000000-0005-0000-0000-00004B020000}"/>
    <cellStyle name="Обычный 3 4 2 4 2" xfId="588" xr:uid="{00000000-0005-0000-0000-00004C020000}"/>
    <cellStyle name="Обычный 3 4 2 4 2 2" xfId="589" xr:uid="{00000000-0005-0000-0000-00004D020000}"/>
    <cellStyle name="Обычный 3 4 2 4 3" xfId="590" xr:uid="{00000000-0005-0000-0000-00004E020000}"/>
    <cellStyle name="Обычный 3 4 2 5" xfId="591" xr:uid="{00000000-0005-0000-0000-00004F020000}"/>
    <cellStyle name="Обычный 3 4 2 5 2" xfId="592" xr:uid="{00000000-0005-0000-0000-000050020000}"/>
    <cellStyle name="Обычный 3 4 2 5 2 2" xfId="593" xr:uid="{00000000-0005-0000-0000-000051020000}"/>
    <cellStyle name="Обычный 3 4 2 5 3" xfId="594" xr:uid="{00000000-0005-0000-0000-000052020000}"/>
    <cellStyle name="Обычный 3 4 2 6" xfId="595" xr:uid="{00000000-0005-0000-0000-000053020000}"/>
    <cellStyle name="Обычный 3 4 2 6 2" xfId="596" xr:uid="{00000000-0005-0000-0000-000054020000}"/>
    <cellStyle name="Обычный 3 4 2 6 2 2" xfId="597" xr:uid="{00000000-0005-0000-0000-000055020000}"/>
    <cellStyle name="Обычный 3 4 2 6 3" xfId="598" xr:uid="{00000000-0005-0000-0000-000056020000}"/>
    <cellStyle name="Обычный 3 4 2 7" xfId="599" xr:uid="{00000000-0005-0000-0000-000057020000}"/>
    <cellStyle name="Обычный 3 4 2 7 2" xfId="600" xr:uid="{00000000-0005-0000-0000-000058020000}"/>
    <cellStyle name="Обычный 3 4 2 7 2 2" xfId="601" xr:uid="{00000000-0005-0000-0000-000059020000}"/>
    <cellStyle name="Обычный 3 4 2 7 3" xfId="602" xr:uid="{00000000-0005-0000-0000-00005A020000}"/>
    <cellStyle name="Обычный 3 4 2 8" xfId="603" xr:uid="{00000000-0005-0000-0000-00005B020000}"/>
    <cellStyle name="Обычный 3 4 2 8 2" xfId="604" xr:uid="{00000000-0005-0000-0000-00005C020000}"/>
    <cellStyle name="Обычный 3 4 2 8 2 2" xfId="605" xr:uid="{00000000-0005-0000-0000-00005D020000}"/>
    <cellStyle name="Обычный 3 4 2 8 3" xfId="606" xr:uid="{00000000-0005-0000-0000-00005E020000}"/>
    <cellStyle name="Обычный 3 4 2 9" xfId="607" xr:uid="{00000000-0005-0000-0000-00005F020000}"/>
    <cellStyle name="Обычный 3 4 2 9 2" xfId="608" xr:uid="{00000000-0005-0000-0000-000060020000}"/>
    <cellStyle name="Обычный 3 4 2 9 2 2" xfId="609" xr:uid="{00000000-0005-0000-0000-000061020000}"/>
    <cellStyle name="Обычный 3 4 2 9 3" xfId="610" xr:uid="{00000000-0005-0000-0000-000062020000}"/>
    <cellStyle name="Обычный 3 4 3" xfId="611" xr:uid="{00000000-0005-0000-0000-000063020000}"/>
    <cellStyle name="Обычный 3 4 3 10" xfId="612" xr:uid="{00000000-0005-0000-0000-000064020000}"/>
    <cellStyle name="Обычный 3 4 3 10 2" xfId="613" xr:uid="{00000000-0005-0000-0000-000065020000}"/>
    <cellStyle name="Обычный 3 4 3 11" xfId="614" xr:uid="{00000000-0005-0000-0000-000066020000}"/>
    <cellStyle name="Обычный 3 4 3 2" xfId="615" xr:uid="{00000000-0005-0000-0000-000067020000}"/>
    <cellStyle name="Обычный 3 4 3 2 2" xfId="616" xr:uid="{00000000-0005-0000-0000-000068020000}"/>
    <cellStyle name="Обычный 3 4 3 2 2 2" xfId="617" xr:uid="{00000000-0005-0000-0000-000069020000}"/>
    <cellStyle name="Обычный 3 4 3 2 3" xfId="618" xr:uid="{00000000-0005-0000-0000-00006A020000}"/>
    <cellStyle name="Обычный 3 4 3 3" xfId="619" xr:uid="{00000000-0005-0000-0000-00006B020000}"/>
    <cellStyle name="Обычный 3 4 3 3 2" xfId="620" xr:uid="{00000000-0005-0000-0000-00006C020000}"/>
    <cellStyle name="Обычный 3 4 3 3 2 2" xfId="621" xr:uid="{00000000-0005-0000-0000-00006D020000}"/>
    <cellStyle name="Обычный 3 4 3 3 3" xfId="622" xr:uid="{00000000-0005-0000-0000-00006E020000}"/>
    <cellStyle name="Обычный 3 4 3 4" xfId="623" xr:uid="{00000000-0005-0000-0000-00006F020000}"/>
    <cellStyle name="Обычный 3 4 3 4 2" xfId="624" xr:uid="{00000000-0005-0000-0000-000070020000}"/>
    <cellStyle name="Обычный 3 4 3 4 2 2" xfId="625" xr:uid="{00000000-0005-0000-0000-000071020000}"/>
    <cellStyle name="Обычный 3 4 3 4 3" xfId="626" xr:uid="{00000000-0005-0000-0000-000072020000}"/>
    <cellStyle name="Обычный 3 4 3 5" xfId="627" xr:uid="{00000000-0005-0000-0000-000073020000}"/>
    <cellStyle name="Обычный 3 4 3 5 2" xfId="628" xr:uid="{00000000-0005-0000-0000-000074020000}"/>
    <cellStyle name="Обычный 3 4 3 5 2 2" xfId="629" xr:uid="{00000000-0005-0000-0000-000075020000}"/>
    <cellStyle name="Обычный 3 4 3 5 3" xfId="630" xr:uid="{00000000-0005-0000-0000-000076020000}"/>
    <cellStyle name="Обычный 3 4 3 6" xfId="631" xr:uid="{00000000-0005-0000-0000-000077020000}"/>
    <cellStyle name="Обычный 3 4 3 6 2" xfId="632" xr:uid="{00000000-0005-0000-0000-000078020000}"/>
    <cellStyle name="Обычный 3 4 3 6 2 2" xfId="633" xr:uid="{00000000-0005-0000-0000-000079020000}"/>
    <cellStyle name="Обычный 3 4 3 6 3" xfId="634" xr:uid="{00000000-0005-0000-0000-00007A020000}"/>
    <cellStyle name="Обычный 3 4 3 7" xfId="635" xr:uid="{00000000-0005-0000-0000-00007B020000}"/>
    <cellStyle name="Обычный 3 4 3 7 2" xfId="636" xr:uid="{00000000-0005-0000-0000-00007C020000}"/>
    <cellStyle name="Обычный 3 4 3 7 2 2" xfId="637" xr:uid="{00000000-0005-0000-0000-00007D020000}"/>
    <cellStyle name="Обычный 3 4 3 7 3" xfId="638" xr:uid="{00000000-0005-0000-0000-00007E020000}"/>
    <cellStyle name="Обычный 3 4 3 8" xfId="639" xr:uid="{00000000-0005-0000-0000-00007F020000}"/>
    <cellStyle name="Обычный 3 4 3 8 2" xfId="640" xr:uid="{00000000-0005-0000-0000-000080020000}"/>
    <cellStyle name="Обычный 3 4 3 8 2 2" xfId="641" xr:uid="{00000000-0005-0000-0000-000081020000}"/>
    <cellStyle name="Обычный 3 4 3 8 3" xfId="642" xr:uid="{00000000-0005-0000-0000-000082020000}"/>
    <cellStyle name="Обычный 3 4 3 9" xfId="643" xr:uid="{00000000-0005-0000-0000-000083020000}"/>
    <cellStyle name="Обычный 3 4 3 9 2" xfId="644" xr:uid="{00000000-0005-0000-0000-000084020000}"/>
    <cellStyle name="Обычный 3 4 3 9 2 2" xfId="645" xr:uid="{00000000-0005-0000-0000-000085020000}"/>
    <cellStyle name="Обычный 3 4 3 9 3" xfId="646" xr:uid="{00000000-0005-0000-0000-000086020000}"/>
    <cellStyle name="Обычный 3 4 4" xfId="647" xr:uid="{00000000-0005-0000-0000-000087020000}"/>
    <cellStyle name="Обычный 3 4 4 2" xfId="648" xr:uid="{00000000-0005-0000-0000-000088020000}"/>
    <cellStyle name="Обычный 3 4 4 2 2" xfId="649" xr:uid="{00000000-0005-0000-0000-000089020000}"/>
    <cellStyle name="Обычный 3 4 4 3" xfId="650" xr:uid="{00000000-0005-0000-0000-00008A020000}"/>
    <cellStyle name="Обычный 3 4 5" xfId="651" xr:uid="{00000000-0005-0000-0000-00008B020000}"/>
    <cellStyle name="Обычный 3 4 5 2" xfId="652" xr:uid="{00000000-0005-0000-0000-00008C020000}"/>
    <cellStyle name="Обычный 3 4 5 2 2" xfId="653" xr:uid="{00000000-0005-0000-0000-00008D020000}"/>
    <cellStyle name="Обычный 3 4 5 3" xfId="654" xr:uid="{00000000-0005-0000-0000-00008E020000}"/>
    <cellStyle name="Обычный 3 4 6" xfId="655" xr:uid="{00000000-0005-0000-0000-00008F020000}"/>
    <cellStyle name="Обычный 3 4 6 2" xfId="656" xr:uid="{00000000-0005-0000-0000-000090020000}"/>
    <cellStyle name="Обычный 3 4 6 2 2" xfId="657" xr:uid="{00000000-0005-0000-0000-000091020000}"/>
    <cellStyle name="Обычный 3 4 6 3" xfId="658" xr:uid="{00000000-0005-0000-0000-000092020000}"/>
    <cellStyle name="Обычный 3 4 7" xfId="659" xr:uid="{00000000-0005-0000-0000-000093020000}"/>
    <cellStyle name="Обычный 3 4 7 2" xfId="660" xr:uid="{00000000-0005-0000-0000-000094020000}"/>
    <cellStyle name="Обычный 3 4 7 2 2" xfId="661" xr:uid="{00000000-0005-0000-0000-000095020000}"/>
    <cellStyle name="Обычный 3 4 7 3" xfId="662" xr:uid="{00000000-0005-0000-0000-000096020000}"/>
    <cellStyle name="Обычный 3 4 8" xfId="663" xr:uid="{00000000-0005-0000-0000-000097020000}"/>
    <cellStyle name="Обычный 3 4 8 2" xfId="664" xr:uid="{00000000-0005-0000-0000-000098020000}"/>
    <cellStyle name="Обычный 3 4 8 2 2" xfId="665" xr:uid="{00000000-0005-0000-0000-000099020000}"/>
    <cellStyle name="Обычный 3 4 8 3" xfId="666" xr:uid="{00000000-0005-0000-0000-00009A020000}"/>
    <cellStyle name="Обычный 3 4 9" xfId="667" xr:uid="{00000000-0005-0000-0000-00009B020000}"/>
    <cellStyle name="Обычный 3 4 9 2" xfId="668" xr:uid="{00000000-0005-0000-0000-00009C020000}"/>
    <cellStyle name="Обычный 3 4 9 2 2" xfId="669" xr:uid="{00000000-0005-0000-0000-00009D020000}"/>
    <cellStyle name="Обычный 3 4 9 3" xfId="670" xr:uid="{00000000-0005-0000-0000-00009E020000}"/>
    <cellStyle name="Обычный 3 5" xfId="671" xr:uid="{00000000-0005-0000-0000-00009F020000}"/>
    <cellStyle name="Обычный 3 5 10" xfId="672" xr:uid="{00000000-0005-0000-0000-0000A0020000}"/>
    <cellStyle name="Обычный 3 5 10 2" xfId="673" xr:uid="{00000000-0005-0000-0000-0000A1020000}"/>
    <cellStyle name="Обычный 3 5 10 2 2" xfId="674" xr:uid="{00000000-0005-0000-0000-0000A2020000}"/>
    <cellStyle name="Обычный 3 5 10 3" xfId="675" xr:uid="{00000000-0005-0000-0000-0000A3020000}"/>
    <cellStyle name="Обычный 3 5 11" xfId="676" xr:uid="{00000000-0005-0000-0000-0000A4020000}"/>
    <cellStyle name="Обычный 3 5 11 2" xfId="677" xr:uid="{00000000-0005-0000-0000-0000A5020000}"/>
    <cellStyle name="Обычный 3 5 11 2 2" xfId="678" xr:uid="{00000000-0005-0000-0000-0000A6020000}"/>
    <cellStyle name="Обычный 3 5 11 3" xfId="679" xr:uid="{00000000-0005-0000-0000-0000A7020000}"/>
    <cellStyle name="Обычный 3 5 12" xfId="680" xr:uid="{00000000-0005-0000-0000-0000A8020000}"/>
    <cellStyle name="Обычный 3 5 12 2" xfId="681" xr:uid="{00000000-0005-0000-0000-0000A9020000}"/>
    <cellStyle name="Обычный 3 5 13" xfId="682" xr:uid="{00000000-0005-0000-0000-0000AA020000}"/>
    <cellStyle name="Обычный 3 5 2" xfId="683" xr:uid="{00000000-0005-0000-0000-0000AB020000}"/>
    <cellStyle name="Обычный 3 5 2 10" xfId="684" xr:uid="{00000000-0005-0000-0000-0000AC020000}"/>
    <cellStyle name="Обычный 3 5 2 10 2" xfId="685" xr:uid="{00000000-0005-0000-0000-0000AD020000}"/>
    <cellStyle name="Обычный 3 5 2 11" xfId="686" xr:uid="{00000000-0005-0000-0000-0000AE020000}"/>
    <cellStyle name="Обычный 3 5 2 2" xfId="687" xr:uid="{00000000-0005-0000-0000-0000AF020000}"/>
    <cellStyle name="Обычный 3 5 2 2 2" xfId="688" xr:uid="{00000000-0005-0000-0000-0000B0020000}"/>
    <cellStyle name="Обычный 3 5 2 2 2 2" xfId="689" xr:uid="{00000000-0005-0000-0000-0000B1020000}"/>
    <cellStyle name="Обычный 3 5 2 2 3" xfId="690" xr:uid="{00000000-0005-0000-0000-0000B2020000}"/>
    <cellStyle name="Обычный 3 5 2 3" xfId="691" xr:uid="{00000000-0005-0000-0000-0000B3020000}"/>
    <cellStyle name="Обычный 3 5 2 3 2" xfId="692" xr:uid="{00000000-0005-0000-0000-0000B4020000}"/>
    <cellStyle name="Обычный 3 5 2 3 2 2" xfId="693" xr:uid="{00000000-0005-0000-0000-0000B5020000}"/>
    <cellStyle name="Обычный 3 5 2 3 3" xfId="694" xr:uid="{00000000-0005-0000-0000-0000B6020000}"/>
    <cellStyle name="Обычный 3 5 2 4" xfId="695" xr:uid="{00000000-0005-0000-0000-0000B7020000}"/>
    <cellStyle name="Обычный 3 5 2 4 2" xfId="696" xr:uid="{00000000-0005-0000-0000-0000B8020000}"/>
    <cellStyle name="Обычный 3 5 2 4 2 2" xfId="697" xr:uid="{00000000-0005-0000-0000-0000B9020000}"/>
    <cellStyle name="Обычный 3 5 2 4 3" xfId="698" xr:uid="{00000000-0005-0000-0000-0000BA020000}"/>
    <cellStyle name="Обычный 3 5 2 5" xfId="699" xr:uid="{00000000-0005-0000-0000-0000BB020000}"/>
    <cellStyle name="Обычный 3 5 2 5 2" xfId="700" xr:uid="{00000000-0005-0000-0000-0000BC020000}"/>
    <cellStyle name="Обычный 3 5 2 5 2 2" xfId="701" xr:uid="{00000000-0005-0000-0000-0000BD020000}"/>
    <cellStyle name="Обычный 3 5 2 5 3" xfId="702" xr:uid="{00000000-0005-0000-0000-0000BE020000}"/>
    <cellStyle name="Обычный 3 5 2 6" xfId="703" xr:uid="{00000000-0005-0000-0000-0000BF020000}"/>
    <cellStyle name="Обычный 3 5 2 6 2" xfId="704" xr:uid="{00000000-0005-0000-0000-0000C0020000}"/>
    <cellStyle name="Обычный 3 5 2 6 2 2" xfId="705" xr:uid="{00000000-0005-0000-0000-0000C1020000}"/>
    <cellStyle name="Обычный 3 5 2 6 3" xfId="706" xr:uid="{00000000-0005-0000-0000-0000C2020000}"/>
    <cellStyle name="Обычный 3 5 2 7" xfId="707" xr:uid="{00000000-0005-0000-0000-0000C3020000}"/>
    <cellStyle name="Обычный 3 5 2 7 2" xfId="708" xr:uid="{00000000-0005-0000-0000-0000C4020000}"/>
    <cellStyle name="Обычный 3 5 2 7 2 2" xfId="709" xr:uid="{00000000-0005-0000-0000-0000C5020000}"/>
    <cellStyle name="Обычный 3 5 2 7 3" xfId="710" xr:uid="{00000000-0005-0000-0000-0000C6020000}"/>
    <cellStyle name="Обычный 3 5 2 8" xfId="711" xr:uid="{00000000-0005-0000-0000-0000C7020000}"/>
    <cellStyle name="Обычный 3 5 2 8 2" xfId="712" xr:uid="{00000000-0005-0000-0000-0000C8020000}"/>
    <cellStyle name="Обычный 3 5 2 8 2 2" xfId="713" xr:uid="{00000000-0005-0000-0000-0000C9020000}"/>
    <cellStyle name="Обычный 3 5 2 8 3" xfId="714" xr:uid="{00000000-0005-0000-0000-0000CA020000}"/>
    <cellStyle name="Обычный 3 5 2 9" xfId="715" xr:uid="{00000000-0005-0000-0000-0000CB020000}"/>
    <cellStyle name="Обычный 3 5 2 9 2" xfId="716" xr:uid="{00000000-0005-0000-0000-0000CC020000}"/>
    <cellStyle name="Обычный 3 5 2 9 2 2" xfId="717" xr:uid="{00000000-0005-0000-0000-0000CD020000}"/>
    <cellStyle name="Обычный 3 5 2 9 3" xfId="718" xr:uid="{00000000-0005-0000-0000-0000CE020000}"/>
    <cellStyle name="Обычный 3 5 3" xfId="719" xr:uid="{00000000-0005-0000-0000-0000CF020000}"/>
    <cellStyle name="Обычный 3 5 3 2" xfId="720" xr:uid="{00000000-0005-0000-0000-0000D0020000}"/>
    <cellStyle name="Обычный 3 5 3 2 2" xfId="721" xr:uid="{00000000-0005-0000-0000-0000D1020000}"/>
    <cellStyle name="Обычный 3 5 3 3" xfId="722" xr:uid="{00000000-0005-0000-0000-0000D2020000}"/>
    <cellStyle name="Обычный 3 5 4" xfId="723" xr:uid="{00000000-0005-0000-0000-0000D3020000}"/>
    <cellStyle name="Обычный 3 5 4 2" xfId="724" xr:uid="{00000000-0005-0000-0000-0000D4020000}"/>
    <cellStyle name="Обычный 3 5 4 2 2" xfId="725" xr:uid="{00000000-0005-0000-0000-0000D5020000}"/>
    <cellStyle name="Обычный 3 5 4 3" xfId="726" xr:uid="{00000000-0005-0000-0000-0000D6020000}"/>
    <cellStyle name="Обычный 3 5 5" xfId="727" xr:uid="{00000000-0005-0000-0000-0000D7020000}"/>
    <cellStyle name="Обычный 3 5 5 2" xfId="728" xr:uid="{00000000-0005-0000-0000-0000D8020000}"/>
    <cellStyle name="Обычный 3 5 5 2 2" xfId="729" xr:uid="{00000000-0005-0000-0000-0000D9020000}"/>
    <cellStyle name="Обычный 3 5 5 3" xfId="730" xr:uid="{00000000-0005-0000-0000-0000DA020000}"/>
    <cellStyle name="Обычный 3 5 6" xfId="731" xr:uid="{00000000-0005-0000-0000-0000DB020000}"/>
    <cellStyle name="Обычный 3 5 6 2" xfId="732" xr:uid="{00000000-0005-0000-0000-0000DC020000}"/>
    <cellStyle name="Обычный 3 5 6 2 2" xfId="733" xr:uid="{00000000-0005-0000-0000-0000DD020000}"/>
    <cellStyle name="Обычный 3 5 6 3" xfId="734" xr:uid="{00000000-0005-0000-0000-0000DE020000}"/>
    <cellStyle name="Обычный 3 5 7" xfId="735" xr:uid="{00000000-0005-0000-0000-0000DF020000}"/>
    <cellStyle name="Обычный 3 5 7 2" xfId="736" xr:uid="{00000000-0005-0000-0000-0000E0020000}"/>
    <cellStyle name="Обычный 3 5 7 2 2" xfId="737" xr:uid="{00000000-0005-0000-0000-0000E1020000}"/>
    <cellStyle name="Обычный 3 5 7 3" xfId="738" xr:uid="{00000000-0005-0000-0000-0000E2020000}"/>
    <cellStyle name="Обычный 3 5 8" xfId="739" xr:uid="{00000000-0005-0000-0000-0000E3020000}"/>
    <cellStyle name="Обычный 3 5 8 2" xfId="740" xr:uid="{00000000-0005-0000-0000-0000E4020000}"/>
    <cellStyle name="Обычный 3 5 8 2 2" xfId="741" xr:uid="{00000000-0005-0000-0000-0000E5020000}"/>
    <cellStyle name="Обычный 3 5 8 3" xfId="742" xr:uid="{00000000-0005-0000-0000-0000E6020000}"/>
    <cellStyle name="Обычный 3 5 9" xfId="743" xr:uid="{00000000-0005-0000-0000-0000E7020000}"/>
    <cellStyle name="Обычный 3 5 9 2" xfId="744" xr:uid="{00000000-0005-0000-0000-0000E8020000}"/>
    <cellStyle name="Обычный 3 5 9 2 2" xfId="745" xr:uid="{00000000-0005-0000-0000-0000E9020000}"/>
    <cellStyle name="Обычный 3 5 9 3" xfId="746" xr:uid="{00000000-0005-0000-0000-0000EA020000}"/>
    <cellStyle name="Обычный 3 6" xfId="747" xr:uid="{00000000-0005-0000-0000-0000EB020000}"/>
    <cellStyle name="Обычный 3 6 10" xfId="748" xr:uid="{00000000-0005-0000-0000-0000EC020000}"/>
    <cellStyle name="Обычный 3 6 10 2" xfId="749" xr:uid="{00000000-0005-0000-0000-0000ED020000}"/>
    <cellStyle name="Обычный 3 6 11" xfId="750" xr:uid="{00000000-0005-0000-0000-0000EE020000}"/>
    <cellStyle name="Обычный 3 6 2" xfId="751" xr:uid="{00000000-0005-0000-0000-0000EF020000}"/>
    <cellStyle name="Обычный 3 6 2 2" xfId="752" xr:uid="{00000000-0005-0000-0000-0000F0020000}"/>
    <cellStyle name="Обычный 3 6 2 2 2" xfId="753" xr:uid="{00000000-0005-0000-0000-0000F1020000}"/>
    <cellStyle name="Обычный 3 6 2 3" xfId="754" xr:uid="{00000000-0005-0000-0000-0000F2020000}"/>
    <cellStyle name="Обычный 3 6 3" xfId="755" xr:uid="{00000000-0005-0000-0000-0000F3020000}"/>
    <cellStyle name="Обычный 3 6 3 2" xfId="756" xr:uid="{00000000-0005-0000-0000-0000F4020000}"/>
    <cellStyle name="Обычный 3 6 3 2 2" xfId="757" xr:uid="{00000000-0005-0000-0000-0000F5020000}"/>
    <cellStyle name="Обычный 3 6 3 3" xfId="758" xr:uid="{00000000-0005-0000-0000-0000F6020000}"/>
    <cellStyle name="Обычный 3 6 4" xfId="759" xr:uid="{00000000-0005-0000-0000-0000F7020000}"/>
    <cellStyle name="Обычный 3 6 4 2" xfId="760" xr:uid="{00000000-0005-0000-0000-0000F8020000}"/>
    <cellStyle name="Обычный 3 6 4 2 2" xfId="761" xr:uid="{00000000-0005-0000-0000-0000F9020000}"/>
    <cellStyle name="Обычный 3 6 4 3" xfId="762" xr:uid="{00000000-0005-0000-0000-0000FA020000}"/>
    <cellStyle name="Обычный 3 6 5" xfId="763" xr:uid="{00000000-0005-0000-0000-0000FB020000}"/>
    <cellStyle name="Обычный 3 6 5 2" xfId="764" xr:uid="{00000000-0005-0000-0000-0000FC020000}"/>
    <cellStyle name="Обычный 3 6 5 2 2" xfId="765" xr:uid="{00000000-0005-0000-0000-0000FD020000}"/>
    <cellStyle name="Обычный 3 6 5 3" xfId="766" xr:uid="{00000000-0005-0000-0000-0000FE020000}"/>
    <cellStyle name="Обычный 3 6 6" xfId="767" xr:uid="{00000000-0005-0000-0000-0000FF020000}"/>
    <cellStyle name="Обычный 3 6 6 2" xfId="768" xr:uid="{00000000-0005-0000-0000-000000030000}"/>
    <cellStyle name="Обычный 3 6 6 2 2" xfId="769" xr:uid="{00000000-0005-0000-0000-000001030000}"/>
    <cellStyle name="Обычный 3 6 6 3" xfId="770" xr:uid="{00000000-0005-0000-0000-000002030000}"/>
    <cellStyle name="Обычный 3 6 7" xfId="771" xr:uid="{00000000-0005-0000-0000-000003030000}"/>
    <cellStyle name="Обычный 3 6 7 2" xfId="772" xr:uid="{00000000-0005-0000-0000-000004030000}"/>
    <cellStyle name="Обычный 3 6 7 2 2" xfId="773" xr:uid="{00000000-0005-0000-0000-000005030000}"/>
    <cellStyle name="Обычный 3 6 7 3" xfId="774" xr:uid="{00000000-0005-0000-0000-000006030000}"/>
    <cellStyle name="Обычный 3 6 8" xfId="775" xr:uid="{00000000-0005-0000-0000-000007030000}"/>
    <cellStyle name="Обычный 3 6 8 2" xfId="776" xr:uid="{00000000-0005-0000-0000-000008030000}"/>
    <cellStyle name="Обычный 3 6 8 2 2" xfId="777" xr:uid="{00000000-0005-0000-0000-000009030000}"/>
    <cellStyle name="Обычный 3 6 8 3" xfId="778" xr:uid="{00000000-0005-0000-0000-00000A030000}"/>
    <cellStyle name="Обычный 3 6 9" xfId="779" xr:uid="{00000000-0005-0000-0000-00000B030000}"/>
    <cellStyle name="Обычный 3 6 9 2" xfId="780" xr:uid="{00000000-0005-0000-0000-00000C030000}"/>
    <cellStyle name="Обычный 3 6 9 2 2" xfId="781" xr:uid="{00000000-0005-0000-0000-00000D030000}"/>
    <cellStyle name="Обычный 3 6 9 3" xfId="782" xr:uid="{00000000-0005-0000-0000-00000E030000}"/>
    <cellStyle name="Обычный 3 7" xfId="783" xr:uid="{00000000-0005-0000-0000-00000F030000}"/>
    <cellStyle name="Обычный 3 7 10" xfId="784" xr:uid="{00000000-0005-0000-0000-000010030000}"/>
    <cellStyle name="Обычный 3 7 10 2" xfId="785" xr:uid="{00000000-0005-0000-0000-000011030000}"/>
    <cellStyle name="Обычный 3 7 11" xfId="786" xr:uid="{00000000-0005-0000-0000-000012030000}"/>
    <cellStyle name="Обычный 3 7 2" xfId="787" xr:uid="{00000000-0005-0000-0000-000013030000}"/>
    <cellStyle name="Обычный 3 7 2 2" xfId="788" xr:uid="{00000000-0005-0000-0000-000014030000}"/>
    <cellStyle name="Обычный 3 7 2 2 2" xfId="789" xr:uid="{00000000-0005-0000-0000-000015030000}"/>
    <cellStyle name="Обычный 3 7 2 3" xfId="790" xr:uid="{00000000-0005-0000-0000-000016030000}"/>
    <cellStyle name="Обычный 3 7 3" xfId="791" xr:uid="{00000000-0005-0000-0000-000017030000}"/>
    <cellStyle name="Обычный 3 7 3 2" xfId="792" xr:uid="{00000000-0005-0000-0000-000018030000}"/>
    <cellStyle name="Обычный 3 7 3 2 2" xfId="793" xr:uid="{00000000-0005-0000-0000-000019030000}"/>
    <cellStyle name="Обычный 3 7 3 3" xfId="794" xr:uid="{00000000-0005-0000-0000-00001A030000}"/>
    <cellStyle name="Обычный 3 7 4" xfId="795" xr:uid="{00000000-0005-0000-0000-00001B030000}"/>
    <cellStyle name="Обычный 3 7 4 2" xfId="796" xr:uid="{00000000-0005-0000-0000-00001C030000}"/>
    <cellStyle name="Обычный 3 7 4 2 2" xfId="797" xr:uid="{00000000-0005-0000-0000-00001D030000}"/>
    <cellStyle name="Обычный 3 7 4 3" xfId="798" xr:uid="{00000000-0005-0000-0000-00001E030000}"/>
    <cellStyle name="Обычный 3 7 5" xfId="799" xr:uid="{00000000-0005-0000-0000-00001F030000}"/>
    <cellStyle name="Обычный 3 7 5 2" xfId="800" xr:uid="{00000000-0005-0000-0000-000020030000}"/>
    <cellStyle name="Обычный 3 7 5 2 2" xfId="801" xr:uid="{00000000-0005-0000-0000-000021030000}"/>
    <cellStyle name="Обычный 3 7 5 3" xfId="802" xr:uid="{00000000-0005-0000-0000-000022030000}"/>
    <cellStyle name="Обычный 3 7 6" xfId="803" xr:uid="{00000000-0005-0000-0000-000023030000}"/>
    <cellStyle name="Обычный 3 7 6 2" xfId="804" xr:uid="{00000000-0005-0000-0000-000024030000}"/>
    <cellStyle name="Обычный 3 7 6 2 2" xfId="805" xr:uid="{00000000-0005-0000-0000-000025030000}"/>
    <cellStyle name="Обычный 3 7 6 3" xfId="806" xr:uid="{00000000-0005-0000-0000-000026030000}"/>
    <cellStyle name="Обычный 3 7 7" xfId="807" xr:uid="{00000000-0005-0000-0000-000027030000}"/>
    <cellStyle name="Обычный 3 7 7 2" xfId="808" xr:uid="{00000000-0005-0000-0000-000028030000}"/>
    <cellStyle name="Обычный 3 7 7 2 2" xfId="809" xr:uid="{00000000-0005-0000-0000-000029030000}"/>
    <cellStyle name="Обычный 3 7 7 3" xfId="810" xr:uid="{00000000-0005-0000-0000-00002A030000}"/>
    <cellStyle name="Обычный 3 7 8" xfId="811" xr:uid="{00000000-0005-0000-0000-00002B030000}"/>
    <cellStyle name="Обычный 3 7 8 2" xfId="812" xr:uid="{00000000-0005-0000-0000-00002C030000}"/>
    <cellStyle name="Обычный 3 7 8 2 2" xfId="813" xr:uid="{00000000-0005-0000-0000-00002D030000}"/>
    <cellStyle name="Обычный 3 7 8 3" xfId="814" xr:uid="{00000000-0005-0000-0000-00002E030000}"/>
    <cellStyle name="Обычный 3 7 9" xfId="815" xr:uid="{00000000-0005-0000-0000-00002F030000}"/>
    <cellStyle name="Обычный 3 7 9 2" xfId="816" xr:uid="{00000000-0005-0000-0000-000030030000}"/>
    <cellStyle name="Обычный 3 7 9 2 2" xfId="817" xr:uid="{00000000-0005-0000-0000-000031030000}"/>
    <cellStyle name="Обычный 3 7 9 3" xfId="818" xr:uid="{00000000-0005-0000-0000-000032030000}"/>
    <cellStyle name="Обычный 3 8" xfId="819" xr:uid="{00000000-0005-0000-0000-000033030000}"/>
    <cellStyle name="Обычный 3 8 2" xfId="820" xr:uid="{00000000-0005-0000-0000-000034030000}"/>
    <cellStyle name="Обычный 3 8 2 2" xfId="821" xr:uid="{00000000-0005-0000-0000-000035030000}"/>
    <cellStyle name="Обычный 3 8 3" xfId="822" xr:uid="{00000000-0005-0000-0000-000036030000}"/>
    <cellStyle name="Обычный 3 9" xfId="823" xr:uid="{00000000-0005-0000-0000-000037030000}"/>
    <cellStyle name="Обычный 3 9 2" xfId="824" xr:uid="{00000000-0005-0000-0000-000038030000}"/>
    <cellStyle name="Обычный 3 9 2 2" xfId="825" xr:uid="{00000000-0005-0000-0000-000039030000}"/>
    <cellStyle name="Обычный 3 9 3" xfId="826" xr:uid="{00000000-0005-0000-0000-00003A030000}"/>
    <cellStyle name="Обычный 4" xfId="827" xr:uid="{00000000-0005-0000-0000-00003B030000}"/>
    <cellStyle name="Обычный 4 10" xfId="828" xr:uid="{00000000-0005-0000-0000-00003C030000}"/>
    <cellStyle name="Обычный 4 10 2" xfId="829" xr:uid="{00000000-0005-0000-0000-00003D030000}"/>
    <cellStyle name="Обычный 4 10 2 2" xfId="830" xr:uid="{00000000-0005-0000-0000-00003E030000}"/>
    <cellStyle name="Обычный 4 10 3" xfId="831" xr:uid="{00000000-0005-0000-0000-00003F030000}"/>
    <cellStyle name="Обычный 4 11" xfId="832" xr:uid="{00000000-0005-0000-0000-000040030000}"/>
    <cellStyle name="Обычный 4 11 2" xfId="833" xr:uid="{00000000-0005-0000-0000-000041030000}"/>
    <cellStyle name="Обычный 4 11 2 2" xfId="834" xr:uid="{00000000-0005-0000-0000-000042030000}"/>
    <cellStyle name="Обычный 4 11 3" xfId="835" xr:uid="{00000000-0005-0000-0000-000043030000}"/>
    <cellStyle name="Обычный 4 12" xfId="836" xr:uid="{00000000-0005-0000-0000-000044030000}"/>
    <cellStyle name="Обычный 4 12 2" xfId="837" xr:uid="{00000000-0005-0000-0000-000045030000}"/>
    <cellStyle name="Обычный 4 12 2 2" xfId="838" xr:uid="{00000000-0005-0000-0000-000046030000}"/>
    <cellStyle name="Обычный 4 12 3" xfId="839" xr:uid="{00000000-0005-0000-0000-000047030000}"/>
    <cellStyle name="Обычный 4 13" xfId="840" xr:uid="{00000000-0005-0000-0000-000048030000}"/>
    <cellStyle name="Обычный 4 13 2" xfId="841" xr:uid="{00000000-0005-0000-0000-000049030000}"/>
    <cellStyle name="Обычный 4 13 2 2" xfId="842" xr:uid="{00000000-0005-0000-0000-00004A030000}"/>
    <cellStyle name="Обычный 4 13 3" xfId="843" xr:uid="{00000000-0005-0000-0000-00004B030000}"/>
    <cellStyle name="Обычный 4 14" xfId="844" xr:uid="{00000000-0005-0000-0000-00004C030000}"/>
    <cellStyle name="Обычный 4 14 2" xfId="845" xr:uid="{00000000-0005-0000-0000-00004D030000}"/>
    <cellStyle name="Обычный 4 14 2 2" xfId="846" xr:uid="{00000000-0005-0000-0000-00004E030000}"/>
    <cellStyle name="Обычный 4 14 3" xfId="847" xr:uid="{00000000-0005-0000-0000-00004F030000}"/>
    <cellStyle name="Обычный 4 15" xfId="848" xr:uid="{00000000-0005-0000-0000-000050030000}"/>
    <cellStyle name="Обычный 4 15 2" xfId="849" xr:uid="{00000000-0005-0000-0000-000051030000}"/>
    <cellStyle name="Обычный 4 15 2 2" xfId="850" xr:uid="{00000000-0005-0000-0000-000052030000}"/>
    <cellStyle name="Обычный 4 15 3" xfId="851" xr:uid="{00000000-0005-0000-0000-000053030000}"/>
    <cellStyle name="Обычный 4 16" xfId="852" xr:uid="{00000000-0005-0000-0000-000054030000}"/>
    <cellStyle name="Обычный 4 16 2" xfId="853" xr:uid="{00000000-0005-0000-0000-000055030000}"/>
    <cellStyle name="Обычный 4 17" xfId="854" xr:uid="{00000000-0005-0000-0000-000056030000}"/>
    <cellStyle name="Обычный 4 2" xfId="855" xr:uid="{00000000-0005-0000-0000-000057030000}"/>
    <cellStyle name="Обычный 4 2 10" xfId="856" xr:uid="{00000000-0005-0000-0000-000058030000}"/>
    <cellStyle name="Обычный 4 2 10 2" xfId="857" xr:uid="{00000000-0005-0000-0000-000059030000}"/>
    <cellStyle name="Обычный 4 2 10 2 2" xfId="858" xr:uid="{00000000-0005-0000-0000-00005A030000}"/>
    <cellStyle name="Обычный 4 2 10 3" xfId="859" xr:uid="{00000000-0005-0000-0000-00005B030000}"/>
    <cellStyle name="Обычный 4 2 11" xfId="860" xr:uid="{00000000-0005-0000-0000-00005C030000}"/>
    <cellStyle name="Обычный 4 2 11 2" xfId="861" xr:uid="{00000000-0005-0000-0000-00005D030000}"/>
    <cellStyle name="Обычный 4 2 11 2 2" xfId="862" xr:uid="{00000000-0005-0000-0000-00005E030000}"/>
    <cellStyle name="Обычный 4 2 11 3" xfId="863" xr:uid="{00000000-0005-0000-0000-00005F030000}"/>
    <cellStyle name="Обычный 4 2 12" xfId="864" xr:uid="{00000000-0005-0000-0000-000060030000}"/>
    <cellStyle name="Обычный 4 2 12 2" xfId="865" xr:uid="{00000000-0005-0000-0000-000061030000}"/>
    <cellStyle name="Обычный 4 2 12 2 2" xfId="866" xr:uid="{00000000-0005-0000-0000-000062030000}"/>
    <cellStyle name="Обычный 4 2 12 3" xfId="867" xr:uid="{00000000-0005-0000-0000-000063030000}"/>
    <cellStyle name="Обычный 4 2 13" xfId="868" xr:uid="{00000000-0005-0000-0000-000064030000}"/>
    <cellStyle name="Обычный 4 2 13 2" xfId="869" xr:uid="{00000000-0005-0000-0000-000065030000}"/>
    <cellStyle name="Обычный 4 2 14" xfId="870" xr:uid="{00000000-0005-0000-0000-000066030000}"/>
    <cellStyle name="Обычный 4 2 2" xfId="871" xr:uid="{00000000-0005-0000-0000-000067030000}"/>
    <cellStyle name="Обычный 4 2 2 10" xfId="872" xr:uid="{00000000-0005-0000-0000-000068030000}"/>
    <cellStyle name="Обычный 4 2 2 10 2" xfId="873" xr:uid="{00000000-0005-0000-0000-000069030000}"/>
    <cellStyle name="Обычный 4 2 2 11" xfId="874" xr:uid="{00000000-0005-0000-0000-00006A030000}"/>
    <cellStyle name="Обычный 4 2 2 2" xfId="875" xr:uid="{00000000-0005-0000-0000-00006B030000}"/>
    <cellStyle name="Обычный 4 2 2 2 2" xfId="876" xr:uid="{00000000-0005-0000-0000-00006C030000}"/>
    <cellStyle name="Обычный 4 2 2 2 2 2" xfId="877" xr:uid="{00000000-0005-0000-0000-00006D030000}"/>
    <cellStyle name="Обычный 4 2 2 2 3" xfId="878" xr:uid="{00000000-0005-0000-0000-00006E030000}"/>
    <cellStyle name="Обычный 4 2 2 3" xfId="879" xr:uid="{00000000-0005-0000-0000-00006F030000}"/>
    <cellStyle name="Обычный 4 2 2 3 2" xfId="880" xr:uid="{00000000-0005-0000-0000-000070030000}"/>
    <cellStyle name="Обычный 4 2 2 3 2 2" xfId="881" xr:uid="{00000000-0005-0000-0000-000071030000}"/>
    <cellStyle name="Обычный 4 2 2 3 3" xfId="882" xr:uid="{00000000-0005-0000-0000-000072030000}"/>
    <cellStyle name="Обычный 4 2 2 4" xfId="883" xr:uid="{00000000-0005-0000-0000-000073030000}"/>
    <cellStyle name="Обычный 4 2 2 4 2" xfId="884" xr:uid="{00000000-0005-0000-0000-000074030000}"/>
    <cellStyle name="Обычный 4 2 2 4 2 2" xfId="885" xr:uid="{00000000-0005-0000-0000-000075030000}"/>
    <cellStyle name="Обычный 4 2 2 4 3" xfId="886" xr:uid="{00000000-0005-0000-0000-000076030000}"/>
    <cellStyle name="Обычный 4 2 2 5" xfId="887" xr:uid="{00000000-0005-0000-0000-000077030000}"/>
    <cellStyle name="Обычный 4 2 2 5 2" xfId="888" xr:uid="{00000000-0005-0000-0000-000078030000}"/>
    <cellStyle name="Обычный 4 2 2 5 2 2" xfId="889" xr:uid="{00000000-0005-0000-0000-000079030000}"/>
    <cellStyle name="Обычный 4 2 2 5 3" xfId="890" xr:uid="{00000000-0005-0000-0000-00007A030000}"/>
    <cellStyle name="Обычный 4 2 2 6" xfId="891" xr:uid="{00000000-0005-0000-0000-00007B030000}"/>
    <cellStyle name="Обычный 4 2 2 6 2" xfId="892" xr:uid="{00000000-0005-0000-0000-00007C030000}"/>
    <cellStyle name="Обычный 4 2 2 6 2 2" xfId="893" xr:uid="{00000000-0005-0000-0000-00007D030000}"/>
    <cellStyle name="Обычный 4 2 2 6 3" xfId="894" xr:uid="{00000000-0005-0000-0000-00007E030000}"/>
    <cellStyle name="Обычный 4 2 2 7" xfId="895" xr:uid="{00000000-0005-0000-0000-00007F030000}"/>
    <cellStyle name="Обычный 4 2 2 7 2" xfId="896" xr:uid="{00000000-0005-0000-0000-000080030000}"/>
    <cellStyle name="Обычный 4 2 2 7 2 2" xfId="897" xr:uid="{00000000-0005-0000-0000-000081030000}"/>
    <cellStyle name="Обычный 4 2 2 7 3" xfId="898" xr:uid="{00000000-0005-0000-0000-000082030000}"/>
    <cellStyle name="Обычный 4 2 2 8" xfId="899" xr:uid="{00000000-0005-0000-0000-000083030000}"/>
    <cellStyle name="Обычный 4 2 2 8 2" xfId="900" xr:uid="{00000000-0005-0000-0000-000084030000}"/>
    <cellStyle name="Обычный 4 2 2 8 2 2" xfId="901" xr:uid="{00000000-0005-0000-0000-000085030000}"/>
    <cellStyle name="Обычный 4 2 2 8 3" xfId="902" xr:uid="{00000000-0005-0000-0000-000086030000}"/>
    <cellStyle name="Обычный 4 2 2 9" xfId="903" xr:uid="{00000000-0005-0000-0000-000087030000}"/>
    <cellStyle name="Обычный 4 2 2 9 2" xfId="904" xr:uid="{00000000-0005-0000-0000-000088030000}"/>
    <cellStyle name="Обычный 4 2 2 9 2 2" xfId="905" xr:uid="{00000000-0005-0000-0000-000089030000}"/>
    <cellStyle name="Обычный 4 2 2 9 3" xfId="906" xr:uid="{00000000-0005-0000-0000-00008A030000}"/>
    <cellStyle name="Обычный 4 2 3" xfId="907" xr:uid="{00000000-0005-0000-0000-00008B030000}"/>
    <cellStyle name="Обычный 4 2 3 10" xfId="908" xr:uid="{00000000-0005-0000-0000-00008C030000}"/>
    <cellStyle name="Обычный 4 2 3 10 2" xfId="909" xr:uid="{00000000-0005-0000-0000-00008D030000}"/>
    <cellStyle name="Обычный 4 2 3 11" xfId="910" xr:uid="{00000000-0005-0000-0000-00008E030000}"/>
    <cellStyle name="Обычный 4 2 3 2" xfId="911" xr:uid="{00000000-0005-0000-0000-00008F030000}"/>
    <cellStyle name="Обычный 4 2 3 2 2" xfId="912" xr:uid="{00000000-0005-0000-0000-000090030000}"/>
    <cellStyle name="Обычный 4 2 3 2 2 2" xfId="913" xr:uid="{00000000-0005-0000-0000-000091030000}"/>
    <cellStyle name="Обычный 4 2 3 2 3" xfId="914" xr:uid="{00000000-0005-0000-0000-000092030000}"/>
    <cellStyle name="Обычный 4 2 3 3" xfId="915" xr:uid="{00000000-0005-0000-0000-000093030000}"/>
    <cellStyle name="Обычный 4 2 3 3 2" xfId="916" xr:uid="{00000000-0005-0000-0000-000094030000}"/>
    <cellStyle name="Обычный 4 2 3 3 2 2" xfId="917" xr:uid="{00000000-0005-0000-0000-000095030000}"/>
    <cellStyle name="Обычный 4 2 3 3 3" xfId="918" xr:uid="{00000000-0005-0000-0000-000096030000}"/>
    <cellStyle name="Обычный 4 2 3 4" xfId="919" xr:uid="{00000000-0005-0000-0000-000097030000}"/>
    <cellStyle name="Обычный 4 2 3 4 2" xfId="920" xr:uid="{00000000-0005-0000-0000-000098030000}"/>
    <cellStyle name="Обычный 4 2 3 4 2 2" xfId="921" xr:uid="{00000000-0005-0000-0000-000099030000}"/>
    <cellStyle name="Обычный 4 2 3 4 3" xfId="922" xr:uid="{00000000-0005-0000-0000-00009A030000}"/>
    <cellStyle name="Обычный 4 2 3 5" xfId="923" xr:uid="{00000000-0005-0000-0000-00009B030000}"/>
    <cellStyle name="Обычный 4 2 3 5 2" xfId="924" xr:uid="{00000000-0005-0000-0000-00009C030000}"/>
    <cellStyle name="Обычный 4 2 3 5 2 2" xfId="925" xr:uid="{00000000-0005-0000-0000-00009D030000}"/>
    <cellStyle name="Обычный 4 2 3 5 3" xfId="926" xr:uid="{00000000-0005-0000-0000-00009E030000}"/>
    <cellStyle name="Обычный 4 2 3 6" xfId="927" xr:uid="{00000000-0005-0000-0000-00009F030000}"/>
    <cellStyle name="Обычный 4 2 3 6 2" xfId="928" xr:uid="{00000000-0005-0000-0000-0000A0030000}"/>
    <cellStyle name="Обычный 4 2 3 6 2 2" xfId="929" xr:uid="{00000000-0005-0000-0000-0000A1030000}"/>
    <cellStyle name="Обычный 4 2 3 6 3" xfId="930" xr:uid="{00000000-0005-0000-0000-0000A2030000}"/>
    <cellStyle name="Обычный 4 2 3 7" xfId="931" xr:uid="{00000000-0005-0000-0000-0000A3030000}"/>
    <cellStyle name="Обычный 4 2 3 7 2" xfId="932" xr:uid="{00000000-0005-0000-0000-0000A4030000}"/>
    <cellStyle name="Обычный 4 2 3 7 2 2" xfId="933" xr:uid="{00000000-0005-0000-0000-0000A5030000}"/>
    <cellStyle name="Обычный 4 2 3 7 3" xfId="934" xr:uid="{00000000-0005-0000-0000-0000A6030000}"/>
    <cellStyle name="Обычный 4 2 3 8" xfId="935" xr:uid="{00000000-0005-0000-0000-0000A7030000}"/>
    <cellStyle name="Обычный 4 2 3 8 2" xfId="936" xr:uid="{00000000-0005-0000-0000-0000A8030000}"/>
    <cellStyle name="Обычный 4 2 3 8 2 2" xfId="937" xr:uid="{00000000-0005-0000-0000-0000A9030000}"/>
    <cellStyle name="Обычный 4 2 3 8 3" xfId="938" xr:uid="{00000000-0005-0000-0000-0000AA030000}"/>
    <cellStyle name="Обычный 4 2 3 9" xfId="939" xr:uid="{00000000-0005-0000-0000-0000AB030000}"/>
    <cellStyle name="Обычный 4 2 3 9 2" xfId="940" xr:uid="{00000000-0005-0000-0000-0000AC030000}"/>
    <cellStyle name="Обычный 4 2 3 9 2 2" xfId="941" xr:uid="{00000000-0005-0000-0000-0000AD030000}"/>
    <cellStyle name="Обычный 4 2 3 9 3" xfId="942" xr:uid="{00000000-0005-0000-0000-0000AE030000}"/>
    <cellStyle name="Обычный 4 2 4" xfId="943" xr:uid="{00000000-0005-0000-0000-0000AF030000}"/>
    <cellStyle name="Обычный 4 2 4 2" xfId="944" xr:uid="{00000000-0005-0000-0000-0000B0030000}"/>
    <cellStyle name="Обычный 4 2 4 2 2" xfId="945" xr:uid="{00000000-0005-0000-0000-0000B1030000}"/>
    <cellStyle name="Обычный 4 2 4 3" xfId="946" xr:uid="{00000000-0005-0000-0000-0000B2030000}"/>
    <cellStyle name="Обычный 4 2 5" xfId="947" xr:uid="{00000000-0005-0000-0000-0000B3030000}"/>
    <cellStyle name="Обычный 4 2 5 2" xfId="948" xr:uid="{00000000-0005-0000-0000-0000B4030000}"/>
    <cellStyle name="Обычный 4 2 5 2 2" xfId="949" xr:uid="{00000000-0005-0000-0000-0000B5030000}"/>
    <cellStyle name="Обычный 4 2 5 3" xfId="950" xr:uid="{00000000-0005-0000-0000-0000B6030000}"/>
    <cellStyle name="Обычный 4 2 6" xfId="951" xr:uid="{00000000-0005-0000-0000-0000B7030000}"/>
    <cellStyle name="Обычный 4 2 6 2" xfId="952" xr:uid="{00000000-0005-0000-0000-0000B8030000}"/>
    <cellStyle name="Обычный 4 2 6 2 2" xfId="953" xr:uid="{00000000-0005-0000-0000-0000B9030000}"/>
    <cellStyle name="Обычный 4 2 6 3" xfId="954" xr:uid="{00000000-0005-0000-0000-0000BA030000}"/>
    <cellStyle name="Обычный 4 2 7" xfId="955" xr:uid="{00000000-0005-0000-0000-0000BB030000}"/>
    <cellStyle name="Обычный 4 2 7 2" xfId="956" xr:uid="{00000000-0005-0000-0000-0000BC030000}"/>
    <cellStyle name="Обычный 4 2 7 2 2" xfId="957" xr:uid="{00000000-0005-0000-0000-0000BD030000}"/>
    <cellStyle name="Обычный 4 2 7 3" xfId="958" xr:uid="{00000000-0005-0000-0000-0000BE030000}"/>
    <cellStyle name="Обычный 4 2 8" xfId="959" xr:uid="{00000000-0005-0000-0000-0000BF030000}"/>
    <cellStyle name="Обычный 4 2 8 2" xfId="960" xr:uid="{00000000-0005-0000-0000-0000C0030000}"/>
    <cellStyle name="Обычный 4 2 8 2 2" xfId="961" xr:uid="{00000000-0005-0000-0000-0000C1030000}"/>
    <cellStyle name="Обычный 4 2 8 3" xfId="962" xr:uid="{00000000-0005-0000-0000-0000C2030000}"/>
    <cellStyle name="Обычный 4 2 9" xfId="963" xr:uid="{00000000-0005-0000-0000-0000C3030000}"/>
    <cellStyle name="Обычный 4 2 9 2" xfId="964" xr:uid="{00000000-0005-0000-0000-0000C4030000}"/>
    <cellStyle name="Обычный 4 2 9 2 2" xfId="965" xr:uid="{00000000-0005-0000-0000-0000C5030000}"/>
    <cellStyle name="Обычный 4 2 9 3" xfId="966" xr:uid="{00000000-0005-0000-0000-0000C6030000}"/>
    <cellStyle name="Обычный 4 3" xfId="967" xr:uid="{00000000-0005-0000-0000-0000C7030000}"/>
    <cellStyle name="Обычный 4 3 10" xfId="968" xr:uid="{00000000-0005-0000-0000-0000C8030000}"/>
    <cellStyle name="Обычный 4 3 10 2" xfId="969" xr:uid="{00000000-0005-0000-0000-0000C9030000}"/>
    <cellStyle name="Обычный 4 3 10 2 2" xfId="970" xr:uid="{00000000-0005-0000-0000-0000CA030000}"/>
    <cellStyle name="Обычный 4 3 10 3" xfId="971" xr:uid="{00000000-0005-0000-0000-0000CB030000}"/>
    <cellStyle name="Обычный 4 3 11" xfId="972" xr:uid="{00000000-0005-0000-0000-0000CC030000}"/>
    <cellStyle name="Обычный 4 3 11 2" xfId="973" xr:uid="{00000000-0005-0000-0000-0000CD030000}"/>
    <cellStyle name="Обычный 4 3 11 2 2" xfId="974" xr:uid="{00000000-0005-0000-0000-0000CE030000}"/>
    <cellStyle name="Обычный 4 3 11 3" xfId="975" xr:uid="{00000000-0005-0000-0000-0000CF030000}"/>
    <cellStyle name="Обычный 4 3 12" xfId="976" xr:uid="{00000000-0005-0000-0000-0000D0030000}"/>
    <cellStyle name="Обычный 4 3 12 2" xfId="977" xr:uid="{00000000-0005-0000-0000-0000D1030000}"/>
    <cellStyle name="Обычный 4 3 12 2 2" xfId="978" xr:uid="{00000000-0005-0000-0000-0000D2030000}"/>
    <cellStyle name="Обычный 4 3 12 3" xfId="979" xr:uid="{00000000-0005-0000-0000-0000D3030000}"/>
    <cellStyle name="Обычный 4 3 13" xfId="980" xr:uid="{00000000-0005-0000-0000-0000D4030000}"/>
    <cellStyle name="Обычный 4 3 13 2" xfId="981" xr:uid="{00000000-0005-0000-0000-0000D5030000}"/>
    <cellStyle name="Обычный 4 3 14" xfId="982" xr:uid="{00000000-0005-0000-0000-0000D6030000}"/>
    <cellStyle name="Обычный 4 3 2" xfId="983" xr:uid="{00000000-0005-0000-0000-0000D7030000}"/>
    <cellStyle name="Обычный 4 3 2 10" xfId="984" xr:uid="{00000000-0005-0000-0000-0000D8030000}"/>
    <cellStyle name="Обычный 4 3 2 10 2" xfId="985" xr:uid="{00000000-0005-0000-0000-0000D9030000}"/>
    <cellStyle name="Обычный 4 3 2 11" xfId="986" xr:uid="{00000000-0005-0000-0000-0000DA030000}"/>
    <cellStyle name="Обычный 4 3 2 2" xfId="987" xr:uid="{00000000-0005-0000-0000-0000DB030000}"/>
    <cellStyle name="Обычный 4 3 2 2 2" xfId="988" xr:uid="{00000000-0005-0000-0000-0000DC030000}"/>
    <cellStyle name="Обычный 4 3 2 2 2 2" xfId="989" xr:uid="{00000000-0005-0000-0000-0000DD030000}"/>
    <cellStyle name="Обычный 4 3 2 2 3" xfId="990" xr:uid="{00000000-0005-0000-0000-0000DE030000}"/>
    <cellStyle name="Обычный 4 3 2 3" xfId="991" xr:uid="{00000000-0005-0000-0000-0000DF030000}"/>
    <cellStyle name="Обычный 4 3 2 3 2" xfId="992" xr:uid="{00000000-0005-0000-0000-0000E0030000}"/>
    <cellStyle name="Обычный 4 3 2 3 2 2" xfId="993" xr:uid="{00000000-0005-0000-0000-0000E1030000}"/>
    <cellStyle name="Обычный 4 3 2 3 3" xfId="994" xr:uid="{00000000-0005-0000-0000-0000E2030000}"/>
    <cellStyle name="Обычный 4 3 2 4" xfId="995" xr:uid="{00000000-0005-0000-0000-0000E3030000}"/>
    <cellStyle name="Обычный 4 3 2 4 2" xfId="996" xr:uid="{00000000-0005-0000-0000-0000E4030000}"/>
    <cellStyle name="Обычный 4 3 2 4 2 2" xfId="997" xr:uid="{00000000-0005-0000-0000-0000E5030000}"/>
    <cellStyle name="Обычный 4 3 2 4 3" xfId="998" xr:uid="{00000000-0005-0000-0000-0000E6030000}"/>
    <cellStyle name="Обычный 4 3 2 5" xfId="999" xr:uid="{00000000-0005-0000-0000-0000E7030000}"/>
    <cellStyle name="Обычный 4 3 2 5 2" xfId="1000" xr:uid="{00000000-0005-0000-0000-0000E8030000}"/>
    <cellStyle name="Обычный 4 3 2 5 2 2" xfId="1001" xr:uid="{00000000-0005-0000-0000-0000E9030000}"/>
    <cellStyle name="Обычный 4 3 2 5 3" xfId="1002" xr:uid="{00000000-0005-0000-0000-0000EA030000}"/>
    <cellStyle name="Обычный 4 3 2 6" xfId="1003" xr:uid="{00000000-0005-0000-0000-0000EB030000}"/>
    <cellStyle name="Обычный 4 3 2 6 2" xfId="1004" xr:uid="{00000000-0005-0000-0000-0000EC030000}"/>
    <cellStyle name="Обычный 4 3 2 6 2 2" xfId="1005" xr:uid="{00000000-0005-0000-0000-0000ED030000}"/>
    <cellStyle name="Обычный 4 3 2 6 3" xfId="1006" xr:uid="{00000000-0005-0000-0000-0000EE030000}"/>
    <cellStyle name="Обычный 4 3 2 7" xfId="1007" xr:uid="{00000000-0005-0000-0000-0000EF030000}"/>
    <cellStyle name="Обычный 4 3 2 7 2" xfId="1008" xr:uid="{00000000-0005-0000-0000-0000F0030000}"/>
    <cellStyle name="Обычный 4 3 2 7 2 2" xfId="1009" xr:uid="{00000000-0005-0000-0000-0000F1030000}"/>
    <cellStyle name="Обычный 4 3 2 7 3" xfId="1010" xr:uid="{00000000-0005-0000-0000-0000F2030000}"/>
    <cellStyle name="Обычный 4 3 2 8" xfId="1011" xr:uid="{00000000-0005-0000-0000-0000F3030000}"/>
    <cellStyle name="Обычный 4 3 2 8 2" xfId="1012" xr:uid="{00000000-0005-0000-0000-0000F4030000}"/>
    <cellStyle name="Обычный 4 3 2 8 2 2" xfId="1013" xr:uid="{00000000-0005-0000-0000-0000F5030000}"/>
    <cellStyle name="Обычный 4 3 2 8 3" xfId="1014" xr:uid="{00000000-0005-0000-0000-0000F6030000}"/>
    <cellStyle name="Обычный 4 3 2 9" xfId="1015" xr:uid="{00000000-0005-0000-0000-0000F7030000}"/>
    <cellStyle name="Обычный 4 3 2 9 2" xfId="1016" xr:uid="{00000000-0005-0000-0000-0000F8030000}"/>
    <cellStyle name="Обычный 4 3 2 9 2 2" xfId="1017" xr:uid="{00000000-0005-0000-0000-0000F9030000}"/>
    <cellStyle name="Обычный 4 3 2 9 3" xfId="1018" xr:uid="{00000000-0005-0000-0000-0000FA030000}"/>
    <cellStyle name="Обычный 4 3 3" xfId="1019" xr:uid="{00000000-0005-0000-0000-0000FB030000}"/>
    <cellStyle name="Обычный 4 3 3 10" xfId="1020" xr:uid="{00000000-0005-0000-0000-0000FC030000}"/>
    <cellStyle name="Обычный 4 3 3 10 2" xfId="1021" xr:uid="{00000000-0005-0000-0000-0000FD030000}"/>
    <cellStyle name="Обычный 4 3 3 11" xfId="1022" xr:uid="{00000000-0005-0000-0000-0000FE030000}"/>
    <cellStyle name="Обычный 4 3 3 2" xfId="1023" xr:uid="{00000000-0005-0000-0000-0000FF030000}"/>
    <cellStyle name="Обычный 4 3 3 2 2" xfId="1024" xr:uid="{00000000-0005-0000-0000-000000040000}"/>
    <cellStyle name="Обычный 4 3 3 2 2 2" xfId="1025" xr:uid="{00000000-0005-0000-0000-000001040000}"/>
    <cellStyle name="Обычный 4 3 3 2 3" xfId="1026" xr:uid="{00000000-0005-0000-0000-000002040000}"/>
    <cellStyle name="Обычный 4 3 3 3" xfId="1027" xr:uid="{00000000-0005-0000-0000-000003040000}"/>
    <cellStyle name="Обычный 4 3 3 3 2" xfId="1028" xr:uid="{00000000-0005-0000-0000-000004040000}"/>
    <cellStyle name="Обычный 4 3 3 3 2 2" xfId="1029" xr:uid="{00000000-0005-0000-0000-000005040000}"/>
    <cellStyle name="Обычный 4 3 3 3 3" xfId="1030" xr:uid="{00000000-0005-0000-0000-000006040000}"/>
    <cellStyle name="Обычный 4 3 3 4" xfId="1031" xr:uid="{00000000-0005-0000-0000-000007040000}"/>
    <cellStyle name="Обычный 4 3 3 4 2" xfId="1032" xr:uid="{00000000-0005-0000-0000-000008040000}"/>
    <cellStyle name="Обычный 4 3 3 4 2 2" xfId="1033" xr:uid="{00000000-0005-0000-0000-000009040000}"/>
    <cellStyle name="Обычный 4 3 3 4 3" xfId="1034" xr:uid="{00000000-0005-0000-0000-00000A040000}"/>
    <cellStyle name="Обычный 4 3 3 5" xfId="1035" xr:uid="{00000000-0005-0000-0000-00000B040000}"/>
    <cellStyle name="Обычный 4 3 3 5 2" xfId="1036" xr:uid="{00000000-0005-0000-0000-00000C040000}"/>
    <cellStyle name="Обычный 4 3 3 5 2 2" xfId="1037" xr:uid="{00000000-0005-0000-0000-00000D040000}"/>
    <cellStyle name="Обычный 4 3 3 5 3" xfId="1038" xr:uid="{00000000-0005-0000-0000-00000E040000}"/>
    <cellStyle name="Обычный 4 3 3 6" xfId="1039" xr:uid="{00000000-0005-0000-0000-00000F040000}"/>
    <cellStyle name="Обычный 4 3 3 6 2" xfId="1040" xr:uid="{00000000-0005-0000-0000-000010040000}"/>
    <cellStyle name="Обычный 4 3 3 6 2 2" xfId="1041" xr:uid="{00000000-0005-0000-0000-000011040000}"/>
    <cellStyle name="Обычный 4 3 3 6 3" xfId="1042" xr:uid="{00000000-0005-0000-0000-000012040000}"/>
    <cellStyle name="Обычный 4 3 3 7" xfId="1043" xr:uid="{00000000-0005-0000-0000-000013040000}"/>
    <cellStyle name="Обычный 4 3 3 7 2" xfId="1044" xr:uid="{00000000-0005-0000-0000-000014040000}"/>
    <cellStyle name="Обычный 4 3 3 7 2 2" xfId="1045" xr:uid="{00000000-0005-0000-0000-000015040000}"/>
    <cellStyle name="Обычный 4 3 3 7 3" xfId="1046" xr:uid="{00000000-0005-0000-0000-000016040000}"/>
    <cellStyle name="Обычный 4 3 3 8" xfId="1047" xr:uid="{00000000-0005-0000-0000-000017040000}"/>
    <cellStyle name="Обычный 4 3 3 8 2" xfId="1048" xr:uid="{00000000-0005-0000-0000-000018040000}"/>
    <cellStyle name="Обычный 4 3 3 8 2 2" xfId="1049" xr:uid="{00000000-0005-0000-0000-000019040000}"/>
    <cellStyle name="Обычный 4 3 3 8 3" xfId="1050" xr:uid="{00000000-0005-0000-0000-00001A040000}"/>
    <cellStyle name="Обычный 4 3 3 9" xfId="1051" xr:uid="{00000000-0005-0000-0000-00001B040000}"/>
    <cellStyle name="Обычный 4 3 3 9 2" xfId="1052" xr:uid="{00000000-0005-0000-0000-00001C040000}"/>
    <cellStyle name="Обычный 4 3 3 9 2 2" xfId="1053" xr:uid="{00000000-0005-0000-0000-00001D040000}"/>
    <cellStyle name="Обычный 4 3 3 9 3" xfId="1054" xr:uid="{00000000-0005-0000-0000-00001E040000}"/>
    <cellStyle name="Обычный 4 3 4" xfId="1055" xr:uid="{00000000-0005-0000-0000-00001F040000}"/>
    <cellStyle name="Обычный 4 3 4 2" xfId="1056" xr:uid="{00000000-0005-0000-0000-000020040000}"/>
    <cellStyle name="Обычный 4 3 4 2 2" xfId="1057" xr:uid="{00000000-0005-0000-0000-000021040000}"/>
    <cellStyle name="Обычный 4 3 4 3" xfId="1058" xr:uid="{00000000-0005-0000-0000-000022040000}"/>
    <cellStyle name="Обычный 4 3 5" xfId="1059" xr:uid="{00000000-0005-0000-0000-000023040000}"/>
    <cellStyle name="Обычный 4 3 5 2" xfId="1060" xr:uid="{00000000-0005-0000-0000-000024040000}"/>
    <cellStyle name="Обычный 4 3 5 2 2" xfId="1061" xr:uid="{00000000-0005-0000-0000-000025040000}"/>
    <cellStyle name="Обычный 4 3 5 3" xfId="1062" xr:uid="{00000000-0005-0000-0000-000026040000}"/>
    <cellStyle name="Обычный 4 3 6" xfId="1063" xr:uid="{00000000-0005-0000-0000-000027040000}"/>
    <cellStyle name="Обычный 4 3 6 2" xfId="1064" xr:uid="{00000000-0005-0000-0000-000028040000}"/>
    <cellStyle name="Обычный 4 3 6 2 2" xfId="1065" xr:uid="{00000000-0005-0000-0000-000029040000}"/>
    <cellStyle name="Обычный 4 3 6 3" xfId="1066" xr:uid="{00000000-0005-0000-0000-00002A040000}"/>
    <cellStyle name="Обычный 4 3 7" xfId="1067" xr:uid="{00000000-0005-0000-0000-00002B040000}"/>
    <cellStyle name="Обычный 4 3 7 2" xfId="1068" xr:uid="{00000000-0005-0000-0000-00002C040000}"/>
    <cellStyle name="Обычный 4 3 7 2 2" xfId="1069" xr:uid="{00000000-0005-0000-0000-00002D040000}"/>
    <cellStyle name="Обычный 4 3 7 3" xfId="1070" xr:uid="{00000000-0005-0000-0000-00002E040000}"/>
    <cellStyle name="Обычный 4 3 8" xfId="1071" xr:uid="{00000000-0005-0000-0000-00002F040000}"/>
    <cellStyle name="Обычный 4 3 8 2" xfId="1072" xr:uid="{00000000-0005-0000-0000-000030040000}"/>
    <cellStyle name="Обычный 4 3 8 2 2" xfId="1073" xr:uid="{00000000-0005-0000-0000-000031040000}"/>
    <cellStyle name="Обычный 4 3 8 3" xfId="1074" xr:uid="{00000000-0005-0000-0000-000032040000}"/>
    <cellStyle name="Обычный 4 3 9" xfId="1075" xr:uid="{00000000-0005-0000-0000-000033040000}"/>
    <cellStyle name="Обычный 4 3 9 2" xfId="1076" xr:uid="{00000000-0005-0000-0000-000034040000}"/>
    <cellStyle name="Обычный 4 3 9 2 2" xfId="1077" xr:uid="{00000000-0005-0000-0000-000035040000}"/>
    <cellStyle name="Обычный 4 3 9 3" xfId="1078" xr:uid="{00000000-0005-0000-0000-000036040000}"/>
    <cellStyle name="Обычный 4 4" xfId="1079" xr:uid="{00000000-0005-0000-0000-000037040000}"/>
    <cellStyle name="Обычный 4 4 10" xfId="1080" xr:uid="{00000000-0005-0000-0000-000038040000}"/>
    <cellStyle name="Обычный 4 4 10 2" xfId="1081" xr:uid="{00000000-0005-0000-0000-000039040000}"/>
    <cellStyle name="Обычный 4 4 10 2 2" xfId="1082" xr:uid="{00000000-0005-0000-0000-00003A040000}"/>
    <cellStyle name="Обычный 4 4 10 3" xfId="1083" xr:uid="{00000000-0005-0000-0000-00003B040000}"/>
    <cellStyle name="Обычный 4 4 11" xfId="1084" xr:uid="{00000000-0005-0000-0000-00003C040000}"/>
    <cellStyle name="Обычный 4 4 11 2" xfId="1085" xr:uid="{00000000-0005-0000-0000-00003D040000}"/>
    <cellStyle name="Обычный 4 4 11 2 2" xfId="1086" xr:uid="{00000000-0005-0000-0000-00003E040000}"/>
    <cellStyle name="Обычный 4 4 11 3" xfId="1087" xr:uid="{00000000-0005-0000-0000-00003F040000}"/>
    <cellStyle name="Обычный 4 4 12" xfId="1088" xr:uid="{00000000-0005-0000-0000-000040040000}"/>
    <cellStyle name="Обычный 4 4 12 2" xfId="1089" xr:uid="{00000000-0005-0000-0000-000041040000}"/>
    <cellStyle name="Обычный 4 4 13" xfId="1090" xr:uid="{00000000-0005-0000-0000-000042040000}"/>
    <cellStyle name="Обычный 4 4 2" xfId="1091" xr:uid="{00000000-0005-0000-0000-000043040000}"/>
    <cellStyle name="Обычный 4 4 2 10" xfId="1092" xr:uid="{00000000-0005-0000-0000-000044040000}"/>
    <cellStyle name="Обычный 4 4 2 10 2" xfId="1093" xr:uid="{00000000-0005-0000-0000-000045040000}"/>
    <cellStyle name="Обычный 4 4 2 11" xfId="1094" xr:uid="{00000000-0005-0000-0000-000046040000}"/>
    <cellStyle name="Обычный 4 4 2 2" xfId="1095" xr:uid="{00000000-0005-0000-0000-000047040000}"/>
    <cellStyle name="Обычный 4 4 2 2 2" xfId="1096" xr:uid="{00000000-0005-0000-0000-000048040000}"/>
    <cellStyle name="Обычный 4 4 2 2 2 2" xfId="1097" xr:uid="{00000000-0005-0000-0000-000049040000}"/>
    <cellStyle name="Обычный 4 4 2 2 3" xfId="1098" xr:uid="{00000000-0005-0000-0000-00004A040000}"/>
    <cellStyle name="Обычный 4 4 2 3" xfId="1099" xr:uid="{00000000-0005-0000-0000-00004B040000}"/>
    <cellStyle name="Обычный 4 4 2 3 2" xfId="1100" xr:uid="{00000000-0005-0000-0000-00004C040000}"/>
    <cellStyle name="Обычный 4 4 2 3 2 2" xfId="1101" xr:uid="{00000000-0005-0000-0000-00004D040000}"/>
    <cellStyle name="Обычный 4 4 2 3 3" xfId="1102" xr:uid="{00000000-0005-0000-0000-00004E040000}"/>
    <cellStyle name="Обычный 4 4 2 4" xfId="1103" xr:uid="{00000000-0005-0000-0000-00004F040000}"/>
    <cellStyle name="Обычный 4 4 2 4 2" xfId="1104" xr:uid="{00000000-0005-0000-0000-000050040000}"/>
    <cellStyle name="Обычный 4 4 2 4 2 2" xfId="1105" xr:uid="{00000000-0005-0000-0000-000051040000}"/>
    <cellStyle name="Обычный 4 4 2 4 3" xfId="1106" xr:uid="{00000000-0005-0000-0000-000052040000}"/>
    <cellStyle name="Обычный 4 4 2 5" xfId="1107" xr:uid="{00000000-0005-0000-0000-000053040000}"/>
    <cellStyle name="Обычный 4 4 2 5 2" xfId="1108" xr:uid="{00000000-0005-0000-0000-000054040000}"/>
    <cellStyle name="Обычный 4 4 2 5 2 2" xfId="1109" xr:uid="{00000000-0005-0000-0000-000055040000}"/>
    <cellStyle name="Обычный 4 4 2 5 3" xfId="1110" xr:uid="{00000000-0005-0000-0000-000056040000}"/>
    <cellStyle name="Обычный 4 4 2 6" xfId="1111" xr:uid="{00000000-0005-0000-0000-000057040000}"/>
    <cellStyle name="Обычный 4 4 2 6 2" xfId="1112" xr:uid="{00000000-0005-0000-0000-000058040000}"/>
    <cellStyle name="Обычный 4 4 2 6 2 2" xfId="1113" xr:uid="{00000000-0005-0000-0000-000059040000}"/>
    <cellStyle name="Обычный 4 4 2 6 3" xfId="1114" xr:uid="{00000000-0005-0000-0000-00005A040000}"/>
    <cellStyle name="Обычный 4 4 2 7" xfId="1115" xr:uid="{00000000-0005-0000-0000-00005B040000}"/>
    <cellStyle name="Обычный 4 4 2 7 2" xfId="1116" xr:uid="{00000000-0005-0000-0000-00005C040000}"/>
    <cellStyle name="Обычный 4 4 2 7 2 2" xfId="1117" xr:uid="{00000000-0005-0000-0000-00005D040000}"/>
    <cellStyle name="Обычный 4 4 2 7 3" xfId="1118" xr:uid="{00000000-0005-0000-0000-00005E040000}"/>
    <cellStyle name="Обычный 4 4 2 8" xfId="1119" xr:uid="{00000000-0005-0000-0000-00005F040000}"/>
    <cellStyle name="Обычный 4 4 2 8 2" xfId="1120" xr:uid="{00000000-0005-0000-0000-000060040000}"/>
    <cellStyle name="Обычный 4 4 2 8 2 2" xfId="1121" xr:uid="{00000000-0005-0000-0000-000061040000}"/>
    <cellStyle name="Обычный 4 4 2 8 3" xfId="1122" xr:uid="{00000000-0005-0000-0000-000062040000}"/>
    <cellStyle name="Обычный 4 4 2 9" xfId="1123" xr:uid="{00000000-0005-0000-0000-000063040000}"/>
    <cellStyle name="Обычный 4 4 2 9 2" xfId="1124" xr:uid="{00000000-0005-0000-0000-000064040000}"/>
    <cellStyle name="Обычный 4 4 2 9 2 2" xfId="1125" xr:uid="{00000000-0005-0000-0000-000065040000}"/>
    <cellStyle name="Обычный 4 4 2 9 3" xfId="1126" xr:uid="{00000000-0005-0000-0000-000066040000}"/>
    <cellStyle name="Обычный 4 4 3" xfId="1127" xr:uid="{00000000-0005-0000-0000-000067040000}"/>
    <cellStyle name="Обычный 4 4 3 2" xfId="1128" xr:uid="{00000000-0005-0000-0000-000068040000}"/>
    <cellStyle name="Обычный 4 4 3 2 2" xfId="1129" xr:uid="{00000000-0005-0000-0000-000069040000}"/>
    <cellStyle name="Обычный 4 4 3 3" xfId="1130" xr:uid="{00000000-0005-0000-0000-00006A040000}"/>
    <cellStyle name="Обычный 4 4 4" xfId="1131" xr:uid="{00000000-0005-0000-0000-00006B040000}"/>
    <cellStyle name="Обычный 4 4 4 2" xfId="1132" xr:uid="{00000000-0005-0000-0000-00006C040000}"/>
    <cellStyle name="Обычный 4 4 4 2 2" xfId="1133" xr:uid="{00000000-0005-0000-0000-00006D040000}"/>
    <cellStyle name="Обычный 4 4 4 3" xfId="1134" xr:uid="{00000000-0005-0000-0000-00006E040000}"/>
    <cellStyle name="Обычный 4 4 5" xfId="1135" xr:uid="{00000000-0005-0000-0000-00006F040000}"/>
    <cellStyle name="Обычный 4 4 5 2" xfId="1136" xr:uid="{00000000-0005-0000-0000-000070040000}"/>
    <cellStyle name="Обычный 4 4 5 2 2" xfId="1137" xr:uid="{00000000-0005-0000-0000-000071040000}"/>
    <cellStyle name="Обычный 4 4 5 3" xfId="1138" xr:uid="{00000000-0005-0000-0000-000072040000}"/>
    <cellStyle name="Обычный 4 4 6" xfId="1139" xr:uid="{00000000-0005-0000-0000-000073040000}"/>
    <cellStyle name="Обычный 4 4 6 2" xfId="1140" xr:uid="{00000000-0005-0000-0000-000074040000}"/>
    <cellStyle name="Обычный 4 4 6 2 2" xfId="1141" xr:uid="{00000000-0005-0000-0000-000075040000}"/>
    <cellStyle name="Обычный 4 4 6 3" xfId="1142" xr:uid="{00000000-0005-0000-0000-000076040000}"/>
    <cellStyle name="Обычный 4 4 7" xfId="1143" xr:uid="{00000000-0005-0000-0000-000077040000}"/>
    <cellStyle name="Обычный 4 4 7 2" xfId="1144" xr:uid="{00000000-0005-0000-0000-000078040000}"/>
    <cellStyle name="Обычный 4 4 7 2 2" xfId="1145" xr:uid="{00000000-0005-0000-0000-000079040000}"/>
    <cellStyle name="Обычный 4 4 7 3" xfId="1146" xr:uid="{00000000-0005-0000-0000-00007A040000}"/>
    <cellStyle name="Обычный 4 4 8" xfId="1147" xr:uid="{00000000-0005-0000-0000-00007B040000}"/>
    <cellStyle name="Обычный 4 4 8 2" xfId="1148" xr:uid="{00000000-0005-0000-0000-00007C040000}"/>
    <cellStyle name="Обычный 4 4 8 2 2" xfId="1149" xr:uid="{00000000-0005-0000-0000-00007D040000}"/>
    <cellStyle name="Обычный 4 4 8 3" xfId="1150" xr:uid="{00000000-0005-0000-0000-00007E040000}"/>
    <cellStyle name="Обычный 4 4 9" xfId="1151" xr:uid="{00000000-0005-0000-0000-00007F040000}"/>
    <cellStyle name="Обычный 4 4 9 2" xfId="1152" xr:uid="{00000000-0005-0000-0000-000080040000}"/>
    <cellStyle name="Обычный 4 4 9 2 2" xfId="1153" xr:uid="{00000000-0005-0000-0000-000081040000}"/>
    <cellStyle name="Обычный 4 4 9 3" xfId="1154" xr:uid="{00000000-0005-0000-0000-000082040000}"/>
    <cellStyle name="Обычный 4 5" xfId="1155" xr:uid="{00000000-0005-0000-0000-000083040000}"/>
    <cellStyle name="Обычный 4 5 10" xfId="1156" xr:uid="{00000000-0005-0000-0000-000084040000}"/>
    <cellStyle name="Обычный 4 5 10 2" xfId="1157" xr:uid="{00000000-0005-0000-0000-000085040000}"/>
    <cellStyle name="Обычный 4 5 11" xfId="1158" xr:uid="{00000000-0005-0000-0000-000086040000}"/>
    <cellStyle name="Обычный 4 5 2" xfId="1159" xr:uid="{00000000-0005-0000-0000-000087040000}"/>
    <cellStyle name="Обычный 4 5 2 2" xfId="1160" xr:uid="{00000000-0005-0000-0000-000088040000}"/>
    <cellStyle name="Обычный 4 5 2 2 2" xfId="1161" xr:uid="{00000000-0005-0000-0000-000089040000}"/>
    <cellStyle name="Обычный 4 5 2 3" xfId="1162" xr:uid="{00000000-0005-0000-0000-00008A040000}"/>
    <cellStyle name="Обычный 4 5 3" xfId="1163" xr:uid="{00000000-0005-0000-0000-00008B040000}"/>
    <cellStyle name="Обычный 4 5 3 2" xfId="1164" xr:uid="{00000000-0005-0000-0000-00008C040000}"/>
    <cellStyle name="Обычный 4 5 3 2 2" xfId="1165" xr:uid="{00000000-0005-0000-0000-00008D040000}"/>
    <cellStyle name="Обычный 4 5 3 3" xfId="1166" xr:uid="{00000000-0005-0000-0000-00008E040000}"/>
    <cellStyle name="Обычный 4 5 4" xfId="1167" xr:uid="{00000000-0005-0000-0000-00008F040000}"/>
    <cellStyle name="Обычный 4 5 4 2" xfId="1168" xr:uid="{00000000-0005-0000-0000-000090040000}"/>
    <cellStyle name="Обычный 4 5 4 2 2" xfId="1169" xr:uid="{00000000-0005-0000-0000-000091040000}"/>
    <cellStyle name="Обычный 4 5 4 3" xfId="1170" xr:uid="{00000000-0005-0000-0000-000092040000}"/>
    <cellStyle name="Обычный 4 5 5" xfId="1171" xr:uid="{00000000-0005-0000-0000-000093040000}"/>
    <cellStyle name="Обычный 4 5 5 2" xfId="1172" xr:uid="{00000000-0005-0000-0000-000094040000}"/>
    <cellStyle name="Обычный 4 5 5 2 2" xfId="1173" xr:uid="{00000000-0005-0000-0000-000095040000}"/>
    <cellStyle name="Обычный 4 5 5 3" xfId="1174" xr:uid="{00000000-0005-0000-0000-000096040000}"/>
    <cellStyle name="Обычный 4 5 6" xfId="1175" xr:uid="{00000000-0005-0000-0000-000097040000}"/>
    <cellStyle name="Обычный 4 5 6 2" xfId="1176" xr:uid="{00000000-0005-0000-0000-000098040000}"/>
    <cellStyle name="Обычный 4 5 6 2 2" xfId="1177" xr:uid="{00000000-0005-0000-0000-000099040000}"/>
    <cellStyle name="Обычный 4 5 6 3" xfId="1178" xr:uid="{00000000-0005-0000-0000-00009A040000}"/>
    <cellStyle name="Обычный 4 5 7" xfId="1179" xr:uid="{00000000-0005-0000-0000-00009B040000}"/>
    <cellStyle name="Обычный 4 5 7 2" xfId="1180" xr:uid="{00000000-0005-0000-0000-00009C040000}"/>
    <cellStyle name="Обычный 4 5 7 2 2" xfId="1181" xr:uid="{00000000-0005-0000-0000-00009D040000}"/>
    <cellStyle name="Обычный 4 5 7 3" xfId="1182" xr:uid="{00000000-0005-0000-0000-00009E040000}"/>
    <cellStyle name="Обычный 4 5 8" xfId="1183" xr:uid="{00000000-0005-0000-0000-00009F040000}"/>
    <cellStyle name="Обычный 4 5 8 2" xfId="1184" xr:uid="{00000000-0005-0000-0000-0000A0040000}"/>
    <cellStyle name="Обычный 4 5 8 2 2" xfId="1185" xr:uid="{00000000-0005-0000-0000-0000A1040000}"/>
    <cellStyle name="Обычный 4 5 8 3" xfId="1186" xr:uid="{00000000-0005-0000-0000-0000A2040000}"/>
    <cellStyle name="Обычный 4 5 9" xfId="1187" xr:uid="{00000000-0005-0000-0000-0000A3040000}"/>
    <cellStyle name="Обычный 4 5 9 2" xfId="1188" xr:uid="{00000000-0005-0000-0000-0000A4040000}"/>
    <cellStyle name="Обычный 4 5 9 2 2" xfId="1189" xr:uid="{00000000-0005-0000-0000-0000A5040000}"/>
    <cellStyle name="Обычный 4 5 9 3" xfId="1190" xr:uid="{00000000-0005-0000-0000-0000A6040000}"/>
    <cellStyle name="Обычный 4 6" xfId="1191" xr:uid="{00000000-0005-0000-0000-0000A7040000}"/>
    <cellStyle name="Обычный 4 6 10" xfId="1192" xr:uid="{00000000-0005-0000-0000-0000A8040000}"/>
    <cellStyle name="Обычный 4 6 10 2" xfId="1193" xr:uid="{00000000-0005-0000-0000-0000A9040000}"/>
    <cellStyle name="Обычный 4 6 11" xfId="1194" xr:uid="{00000000-0005-0000-0000-0000AA040000}"/>
    <cellStyle name="Обычный 4 6 2" xfId="1195" xr:uid="{00000000-0005-0000-0000-0000AB040000}"/>
    <cellStyle name="Обычный 4 6 2 2" xfId="1196" xr:uid="{00000000-0005-0000-0000-0000AC040000}"/>
    <cellStyle name="Обычный 4 6 2 2 2" xfId="1197" xr:uid="{00000000-0005-0000-0000-0000AD040000}"/>
    <cellStyle name="Обычный 4 6 2 3" xfId="1198" xr:uid="{00000000-0005-0000-0000-0000AE040000}"/>
    <cellStyle name="Обычный 4 6 3" xfId="1199" xr:uid="{00000000-0005-0000-0000-0000AF040000}"/>
    <cellStyle name="Обычный 4 6 3 2" xfId="1200" xr:uid="{00000000-0005-0000-0000-0000B0040000}"/>
    <cellStyle name="Обычный 4 6 3 2 2" xfId="1201" xr:uid="{00000000-0005-0000-0000-0000B1040000}"/>
    <cellStyle name="Обычный 4 6 3 3" xfId="1202" xr:uid="{00000000-0005-0000-0000-0000B2040000}"/>
    <cellStyle name="Обычный 4 6 4" xfId="1203" xr:uid="{00000000-0005-0000-0000-0000B3040000}"/>
    <cellStyle name="Обычный 4 6 4 2" xfId="1204" xr:uid="{00000000-0005-0000-0000-0000B4040000}"/>
    <cellStyle name="Обычный 4 6 4 2 2" xfId="1205" xr:uid="{00000000-0005-0000-0000-0000B5040000}"/>
    <cellStyle name="Обычный 4 6 4 3" xfId="1206" xr:uid="{00000000-0005-0000-0000-0000B6040000}"/>
    <cellStyle name="Обычный 4 6 5" xfId="1207" xr:uid="{00000000-0005-0000-0000-0000B7040000}"/>
    <cellStyle name="Обычный 4 6 5 2" xfId="1208" xr:uid="{00000000-0005-0000-0000-0000B8040000}"/>
    <cellStyle name="Обычный 4 6 5 2 2" xfId="1209" xr:uid="{00000000-0005-0000-0000-0000B9040000}"/>
    <cellStyle name="Обычный 4 6 5 3" xfId="1210" xr:uid="{00000000-0005-0000-0000-0000BA040000}"/>
    <cellStyle name="Обычный 4 6 6" xfId="1211" xr:uid="{00000000-0005-0000-0000-0000BB040000}"/>
    <cellStyle name="Обычный 4 6 6 2" xfId="1212" xr:uid="{00000000-0005-0000-0000-0000BC040000}"/>
    <cellStyle name="Обычный 4 6 6 2 2" xfId="1213" xr:uid="{00000000-0005-0000-0000-0000BD040000}"/>
    <cellStyle name="Обычный 4 6 6 3" xfId="1214" xr:uid="{00000000-0005-0000-0000-0000BE040000}"/>
    <cellStyle name="Обычный 4 6 7" xfId="1215" xr:uid="{00000000-0005-0000-0000-0000BF040000}"/>
    <cellStyle name="Обычный 4 6 7 2" xfId="1216" xr:uid="{00000000-0005-0000-0000-0000C0040000}"/>
    <cellStyle name="Обычный 4 6 7 2 2" xfId="1217" xr:uid="{00000000-0005-0000-0000-0000C1040000}"/>
    <cellStyle name="Обычный 4 6 7 3" xfId="1218" xr:uid="{00000000-0005-0000-0000-0000C2040000}"/>
    <cellStyle name="Обычный 4 6 8" xfId="1219" xr:uid="{00000000-0005-0000-0000-0000C3040000}"/>
    <cellStyle name="Обычный 4 6 8 2" xfId="1220" xr:uid="{00000000-0005-0000-0000-0000C4040000}"/>
    <cellStyle name="Обычный 4 6 8 2 2" xfId="1221" xr:uid="{00000000-0005-0000-0000-0000C5040000}"/>
    <cellStyle name="Обычный 4 6 8 3" xfId="1222" xr:uid="{00000000-0005-0000-0000-0000C6040000}"/>
    <cellStyle name="Обычный 4 6 9" xfId="1223" xr:uid="{00000000-0005-0000-0000-0000C7040000}"/>
    <cellStyle name="Обычный 4 6 9 2" xfId="1224" xr:uid="{00000000-0005-0000-0000-0000C8040000}"/>
    <cellStyle name="Обычный 4 6 9 2 2" xfId="1225" xr:uid="{00000000-0005-0000-0000-0000C9040000}"/>
    <cellStyle name="Обычный 4 6 9 3" xfId="1226" xr:uid="{00000000-0005-0000-0000-0000CA040000}"/>
    <cellStyle name="Обычный 4 7" xfId="1227" xr:uid="{00000000-0005-0000-0000-0000CB040000}"/>
    <cellStyle name="Обычный 4 7 2" xfId="1228" xr:uid="{00000000-0005-0000-0000-0000CC040000}"/>
    <cellStyle name="Обычный 4 7 2 2" xfId="1229" xr:uid="{00000000-0005-0000-0000-0000CD040000}"/>
    <cellStyle name="Обычный 4 7 3" xfId="1230" xr:uid="{00000000-0005-0000-0000-0000CE040000}"/>
    <cellStyle name="Обычный 4 8" xfId="1231" xr:uid="{00000000-0005-0000-0000-0000CF040000}"/>
    <cellStyle name="Обычный 4 8 2" xfId="1232" xr:uid="{00000000-0005-0000-0000-0000D0040000}"/>
    <cellStyle name="Обычный 4 8 2 2" xfId="1233" xr:uid="{00000000-0005-0000-0000-0000D1040000}"/>
    <cellStyle name="Обычный 4 8 3" xfId="1234" xr:uid="{00000000-0005-0000-0000-0000D2040000}"/>
    <cellStyle name="Обычный 4 9" xfId="1235" xr:uid="{00000000-0005-0000-0000-0000D3040000}"/>
    <cellStyle name="Обычный 4 9 2" xfId="1236" xr:uid="{00000000-0005-0000-0000-0000D4040000}"/>
    <cellStyle name="Обычный 4 9 2 2" xfId="1237" xr:uid="{00000000-0005-0000-0000-0000D5040000}"/>
    <cellStyle name="Обычный 4 9 3" xfId="1238" xr:uid="{00000000-0005-0000-0000-0000D6040000}"/>
    <cellStyle name="Обычный 5" xfId="1239" xr:uid="{00000000-0005-0000-0000-0000D7040000}"/>
    <cellStyle name="Обычный 5 10" xfId="1240" xr:uid="{00000000-0005-0000-0000-0000D8040000}"/>
    <cellStyle name="Обычный 5 10 2" xfId="1241" xr:uid="{00000000-0005-0000-0000-0000D9040000}"/>
    <cellStyle name="Обычный 5 11" xfId="1242" xr:uid="{00000000-0005-0000-0000-0000DA040000}"/>
    <cellStyle name="Обычный 5 2" xfId="1243" xr:uid="{00000000-0005-0000-0000-0000DB040000}"/>
    <cellStyle name="Обычный 5 2 2" xfId="1244" xr:uid="{00000000-0005-0000-0000-0000DC040000}"/>
    <cellStyle name="Обычный 5 2 2 2" xfId="1245" xr:uid="{00000000-0005-0000-0000-0000DD040000}"/>
    <cellStyle name="Обычный 5 2 3" xfId="1246" xr:uid="{00000000-0005-0000-0000-0000DE040000}"/>
    <cellStyle name="Обычный 5 3" xfId="1247" xr:uid="{00000000-0005-0000-0000-0000DF040000}"/>
    <cellStyle name="Обычный 5 3 2" xfId="1248" xr:uid="{00000000-0005-0000-0000-0000E0040000}"/>
    <cellStyle name="Обычный 5 3 2 2" xfId="1249" xr:uid="{00000000-0005-0000-0000-0000E1040000}"/>
    <cellStyle name="Обычный 5 3 3" xfId="1250" xr:uid="{00000000-0005-0000-0000-0000E2040000}"/>
    <cellStyle name="Обычный 5 4" xfId="1251" xr:uid="{00000000-0005-0000-0000-0000E3040000}"/>
    <cellStyle name="Обычный 5 4 2" xfId="1252" xr:uid="{00000000-0005-0000-0000-0000E4040000}"/>
    <cellStyle name="Обычный 5 4 2 2" xfId="1253" xr:uid="{00000000-0005-0000-0000-0000E5040000}"/>
    <cellStyle name="Обычный 5 4 3" xfId="1254" xr:uid="{00000000-0005-0000-0000-0000E6040000}"/>
    <cellStyle name="Обычный 5 5" xfId="1255" xr:uid="{00000000-0005-0000-0000-0000E7040000}"/>
    <cellStyle name="Обычный 5 5 2" xfId="1256" xr:uid="{00000000-0005-0000-0000-0000E8040000}"/>
    <cellStyle name="Обычный 5 5 2 2" xfId="1257" xr:uid="{00000000-0005-0000-0000-0000E9040000}"/>
    <cellStyle name="Обычный 5 5 3" xfId="1258" xr:uid="{00000000-0005-0000-0000-0000EA040000}"/>
    <cellStyle name="Обычный 5 6" xfId="1259" xr:uid="{00000000-0005-0000-0000-0000EB040000}"/>
    <cellStyle name="Обычный 5 6 2" xfId="1260" xr:uid="{00000000-0005-0000-0000-0000EC040000}"/>
    <cellStyle name="Обычный 5 6 2 2" xfId="1261" xr:uid="{00000000-0005-0000-0000-0000ED040000}"/>
    <cellStyle name="Обычный 5 6 3" xfId="1262" xr:uid="{00000000-0005-0000-0000-0000EE040000}"/>
    <cellStyle name="Обычный 5 7" xfId="1263" xr:uid="{00000000-0005-0000-0000-0000EF040000}"/>
    <cellStyle name="Обычный 5 7 2" xfId="1264" xr:uid="{00000000-0005-0000-0000-0000F0040000}"/>
    <cellStyle name="Обычный 5 7 2 2" xfId="1265" xr:uid="{00000000-0005-0000-0000-0000F1040000}"/>
    <cellStyle name="Обычный 5 7 3" xfId="1266" xr:uid="{00000000-0005-0000-0000-0000F2040000}"/>
    <cellStyle name="Обычный 5 8" xfId="1267" xr:uid="{00000000-0005-0000-0000-0000F3040000}"/>
    <cellStyle name="Обычный 5 8 2" xfId="1268" xr:uid="{00000000-0005-0000-0000-0000F4040000}"/>
    <cellStyle name="Обычный 5 8 2 2" xfId="1269" xr:uid="{00000000-0005-0000-0000-0000F5040000}"/>
    <cellStyle name="Обычный 5 8 3" xfId="1270" xr:uid="{00000000-0005-0000-0000-0000F6040000}"/>
    <cellStyle name="Обычный 5 9" xfId="1271" xr:uid="{00000000-0005-0000-0000-0000F7040000}"/>
    <cellStyle name="Обычный 5 9 2" xfId="1272" xr:uid="{00000000-0005-0000-0000-0000F8040000}"/>
    <cellStyle name="Обычный 5 9 2 2" xfId="1273" xr:uid="{00000000-0005-0000-0000-0000F9040000}"/>
    <cellStyle name="Обычный 5 9 3" xfId="1274" xr:uid="{00000000-0005-0000-0000-0000FA040000}"/>
    <cellStyle name="Обычный 6" xfId="1275" xr:uid="{00000000-0005-0000-0000-0000FB040000}"/>
    <cellStyle name="Обычный 6 2" xfId="1276" xr:uid="{00000000-0005-0000-0000-0000FC040000}"/>
    <cellStyle name="Обычный 6 2 2" xfId="1277" xr:uid="{00000000-0005-0000-0000-0000FD040000}"/>
    <cellStyle name="Обычный 6 3" xfId="1278" xr:uid="{00000000-0005-0000-0000-0000FE040000}"/>
    <cellStyle name="Обычный 7" xfId="1279" xr:uid="{00000000-0005-0000-0000-0000FF040000}"/>
    <cellStyle name="Обычный 7 2" xfId="1280" xr:uid="{00000000-0005-0000-0000-000000050000}"/>
    <cellStyle name="Обычный 7 2 2" xfId="1281" xr:uid="{00000000-0005-0000-0000-000001050000}"/>
    <cellStyle name="Обычный 7 3" xfId="1282" xr:uid="{00000000-0005-0000-0000-000002050000}"/>
    <cellStyle name="Обычный 8" xfId="1283" xr:uid="{00000000-0005-0000-0000-000003050000}"/>
    <cellStyle name="Обычный 8 2" xfId="1284" xr:uid="{00000000-0005-0000-0000-000004050000}"/>
    <cellStyle name="Обычный 8 2 2" xfId="1285" xr:uid="{00000000-0005-0000-0000-000005050000}"/>
    <cellStyle name="Обычный 8 3" xfId="1286" xr:uid="{00000000-0005-0000-0000-000006050000}"/>
    <cellStyle name="Обычный 9" xfId="1288" xr:uid="{17F5D09A-AF06-4724-9B18-2FCF02188592}"/>
    <cellStyle name="Обычный_Лист1" xfId="1287" xr:uid="{00000000-0005-0000-0000-00000705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4299219</xdr:colOff>
      <xdr:row>0</xdr:row>
      <xdr:rowOff>152400</xdr:rowOff>
    </xdr:from>
    <xdr:to>
      <xdr:col>1</xdr:col>
      <xdr:colOff>6269036</xdr:colOff>
      <xdr:row>0</xdr:row>
      <xdr:rowOff>740229</xdr:rowOff>
    </xdr:to>
    <xdr:pic>
      <xdr:nvPicPr>
        <xdr:cNvPr id="7" name="Рисунок 6" descr="Картинки по запросу &quot;levrana logo&quot;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8457" r="6176" b="18918"/>
        <a:stretch/>
      </xdr:blipFill>
      <xdr:spPr bwMode="auto">
        <a:xfrm>
          <a:off x="4723762" y="152400"/>
          <a:ext cx="1969818" cy="58782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028" name="AutoShape 4" descr="Картинки по запросу &quot;levrana logo&quot;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500742</xdr:colOff>
      <xdr:row>0</xdr:row>
      <xdr:rowOff>10886</xdr:rowOff>
    </xdr:from>
    <xdr:to>
      <xdr:col>7</xdr:col>
      <xdr:colOff>1377042</xdr:colOff>
      <xdr:row>1</xdr:row>
      <xdr:rowOff>10886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101943" y="10886"/>
          <a:ext cx="876299" cy="849086"/>
        </a:xfrm>
        <a:prstGeom prst="rect">
          <a:avLst/>
        </a:prstGeom>
      </xdr:spPr>
    </xdr:pic>
    <xdr:clientData/>
  </xdr:twoCellAnchor>
  <xdr:twoCellAnchor>
    <xdr:from>
      <xdr:col>1</xdr:col>
      <xdr:colOff>1475335</xdr:colOff>
      <xdr:row>0</xdr:row>
      <xdr:rowOff>110139</xdr:rowOff>
    </xdr:from>
    <xdr:to>
      <xdr:col>1</xdr:col>
      <xdr:colOff>3341913</xdr:colOff>
      <xdr:row>0</xdr:row>
      <xdr:rowOff>767676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99878" y="110138"/>
          <a:ext cx="1866579" cy="6575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206834</xdr:rowOff>
    </xdr:from>
    <xdr:to>
      <xdr:col>1</xdr:col>
      <xdr:colOff>1526472</xdr:colOff>
      <xdr:row>0</xdr:row>
      <xdr:rowOff>587830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0" y="206834"/>
          <a:ext cx="1951015" cy="380996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1</xdr:col>
      <xdr:colOff>3516086</xdr:colOff>
      <xdr:row>0</xdr:row>
      <xdr:rowOff>10886</xdr:rowOff>
    </xdr:from>
    <xdr:to>
      <xdr:col>1</xdr:col>
      <xdr:colOff>4321630</xdr:colOff>
      <xdr:row>0</xdr:row>
      <xdr:rowOff>800134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940629" y="10886"/>
          <a:ext cx="805544" cy="789248"/>
        </a:xfrm>
        <a:prstGeom prst="rect">
          <a:avLst/>
        </a:prstGeom>
      </xdr:spPr>
    </xdr:pic>
    <xdr:clientData/>
  </xdr:twoCellAnchor>
  <xdr:twoCellAnchor>
    <xdr:from>
      <xdr:col>1</xdr:col>
      <xdr:colOff>5985566</xdr:colOff>
      <xdr:row>465</xdr:row>
      <xdr:rowOff>22087</xdr:rowOff>
    </xdr:from>
    <xdr:to>
      <xdr:col>1</xdr:col>
      <xdr:colOff>6345566</xdr:colOff>
      <xdr:row>465</xdr:row>
      <xdr:rowOff>350587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405218" y="153581652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5974521</xdr:colOff>
      <xdr:row>466</xdr:row>
      <xdr:rowOff>66260</xdr:rowOff>
    </xdr:from>
    <xdr:to>
      <xdr:col>1</xdr:col>
      <xdr:colOff>6334522</xdr:colOff>
      <xdr:row>466</xdr:row>
      <xdr:rowOff>394761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394174" y="154034435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5974521</xdr:colOff>
      <xdr:row>467</xdr:row>
      <xdr:rowOff>66260</xdr:rowOff>
    </xdr:from>
    <xdr:to>
      <xdr:col>1</xdr:col>
      <xdr:colOff>6334520</xdr:colOff>
      <xdr:row>467</xdr:row>
      <xdr:rowOff>394761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394173" y="154465131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5974521</xdr:colOff>
      <xdr:row>468</xdr:row>
      <xdr:rowOff>55218</xdr:rowOff>
    </xdr:from>
    <xdr:to>
      <xdr:col>1</xdr:col>
      <xdr:colOff>6334522</xdr:colOff>
      <xdr:row>468</xdr:row>
      <xdr:rowOff>383718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394174" y="154862696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5974521</xdr:colOff>
      <xdr:row>469</xdr:row>
      <xdr:rowOff>66260</xdr:rowOff>
    </xdr:from>
    <xdr:to>
      <xdr:col>1</xdr:col>
      <xdr:colOff>6334522</xdr:colOff>
      <xdr:row>469</xdr:row>
      <xdr:rowOff>394761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394174" y="155271304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5963478</xdr:colOff>
      <xdr:row>470</xdr:row>
      <xdr:rowOff>66260</xdr:rowOff>
    </xdr:from>
    <xdr:to>
      <xdr:col>1</xdr:col>
      <xdr:colOff>6323478</xdr:colOff>
      <xdr:row>471</xdr:row>
      <xdr:rowOff>8239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383130" y="155679913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5974521</xdr:colOff>
      <xdr:row>471</xdr:row>
      <xdr:rowOff>77305</xdr:rowOff>
    </xdr:from>
    <xdr:to>
      <xdr:col>1</xdr:col>
      <xdr:colOff>6334522</xdr:colOff>
      <xdr:row>471</xdr:row>
      <xdr:rowOff>405805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394174" y="156077479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5985565</xdr:colOff>
      <xdr:row>472</xdr:row>
      <xdr:rowOff>44174</xdr:rowOff>
    </xdr:from>
    <xdr:to>
      <xdr:col>1</xdr:col>
      <xdr:colOff>6345565</xdr:colOff>
      <xdr:row>473</xdr:row>
      <xdr:rowOff>8240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405216" y="156475044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5959929</xdr:colOff>
      <xdr:row>473</xdr:row>
      <xdr:rowOff>43860</xdr:rowOff>
    </xdr:from>
    <xdr:to>
      <xdr:col>1</xdr:col>
      <xdr:colOff>6228703</xdr:colOff>
      <xdr:row>474</xdr:row>
      <xdr:rowOff>21772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368143" y="177290503"/>
          <a:ext cx="268774" cy="399733"/>
        </a:xfrm>
        <a:prstGeom prst="rect">
          <a:avLst/>
        </a:prstGeom>
      </xdr:spPr>
    </xdr:pic>
    <xdr:clientData/>
  </xdr:twoCellAnchor>
  <xdr:twoCellAnchor>
    <xdr:from>
      <xdr:col>1</xdr:col>
      <xdr:colOff>5985566</xdr:colOff>
      <xdr:row>541</xdr:row>
      <xdr:rowOff>22087</xdr:rowOff>
    </xdr:from>
    <xdr:to>
      <xdr:col>1</xdr:col>
      <xdr:colOff>6345566</xdr:colOff>
      <xdr:row>542</xdr:row>
      <xdr:rowOff>17652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405218" y="176761913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5963478</xdr:colOff>
      <xdr:row>542</xdr:row>
      <xdr:rowOff>33130</xdr:rowOff>
    </xdr:from>
    <xdr:to>
      <xdr:col>1</xdr:col>
      <xdr:colOff>6323478</xdr:colOff>
      <xdr:row>543</xdr:row>
      <xdr:rowOff>6607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83130" y="177137391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5933183</xdr:colOff>
      <xdr:row>651</xdr:row>
      <xdr:rowOff>75813</xdr:rowOff>
    </xdr:from>
    <xdr:to>
      <xdr:col>1</xdr:col>
      <xdr:colOff>6324479</xdr:colOff>
      <xdr:row>652</xdr:row>
      <xdr:rowOff>17552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2835" y="218703552"/>
          <a:ext cx="391297" cy="372436"/>
        </a:xfrm>
        <a:prstGeom prst="rect">
          <a:avLst/>
        </a:prstGeom>
      </xdr:spPr>
    </xdr:pic>
    <xdr:clientData/>
  </xdr:twoCellAnchor>
  <xdr:twoCellAnchor>
    <xdr:from>
      <xdr:col>1</xdr:col>
      <xdr:colOff>5940495</xdr:colOff>
      <xdr:row>583</xdr:row>
      <xdr:rowOff>82378</xdr:rowOff>
    </xdr:from>
    <xdr:to>
      <xdr:col>1</xdr:col>
      <xdr:colOff>6331792</xdr:colOff>
      <xdr:row>583</xdr:row>
      <xdr:rowOff>465111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0147" y="195905335"/>
          <a:ext cx="391297" cy="382733"/>
        </a:xfrm>
        <a:prstGeom prst="rect">
          <a:avLst/>
        </a:prstGeom>
      </xdr:spPr>
    </xdr:pic>
    <xdr:clientData/>
  </xdr:twoCellAnchor>
  <xdr:twoCellAnchor>
    <xdr:from>
      <xdr:col>1</xdr:col>
      <xdr:colOff>5940496</xdr:colOff>
      <xdr:row>584</xdr:row>
      <xdr:rowOff>9850</xdr:rowOff>
    </xdr:from>
    <xdr:to>
      <xdr:col>1</xdr:col>
      <xdr:colOff>6331793</xdr:colOff>
      <xdr:row>585</xdr:row>
      <xdr:rowOff>10886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5039" y="206000222"/>
          <a:ext cx="391297" cy="436464"/>
        </a:xfrm>
        <a:prstGeom prst="rect">
          <a:avLst/>
        </a:prstGeom>
      </xdr:spPr>
    </xdr:pic>
    <xdr:clientData/>
  </xdr:twoCellAnchor>
  <xdr:twoCellAnchor>
    <xdr:from>
      <xdr:col>1</xdr:col>
      <xdr:colOff>5930946</xdr:colOff>
      <xdr:row>644</xdr:row>
      <xdr:rowOff>20594</xdr:rowOff>
    </xdr:from>
    <xdr:to>
      <xdr:col>1</xdr:col>
      <xdr:colOff>6322243</xdr:colOff>
      <xdr:row>645</xdr:row>
      <xdr:rowOff>4216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0598" y="216273986"/>
          <a:ext cx="391297" cy="337013"/>
        </a:xfrm>
        <a:prstGeom prst="rect">
          <a:avLst/>
        </a:prstGeom>
      </xdr:spPr>
    </xdr:pic>
    <xdr:clientData/>
  </xdr:twoCellAnchor>
  <xdr:twoCellAnchor>
    <xdr:from>
      <xdr:col>1</xdr:col>
      <xdr:colOff>5930946</xdr:colOff>
      <xdr:row>646</xdr:row>
      <xdr:rowOff>9551</xdr:rowOff>
    </xdr:from>
    <xdr:to>
      <xdr:col>1</xdr:col>
      <xdr:colOff>6322243</xdr:colOff>
      <xdr:row>646</xdr:row>
      <xdr:rowOff>392284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0598" y="216925551"/>
          <a:ext cx="391297" cy="382733"/>
        </a:xfrm>
        <a:prstGeom prst="rect">
          <a:avLst/>
        </a:prstGeom>
      </xdr:spPr>
    </xdr:pic>
    <xdr:clientData/>
  </xdr:twoCellAnchor>
  <xdr:twoCellAnchor>
    <xdr:from>
      <xdr:col>1</xdr:col>
      <xdr:colOff>5961836</xdr:colOff>
      <xdr:row>586</xdr:row>
      <xdr:rowOff>8059</xdr:rowOff>
    </xdr:from>
    <xdr:to>
      <xdr:col>1</xdr:col>
      <xdr:colOff>6353133</xdr:colOff>
      <xdr:row>587</xdr:row>
      <xdr:rowOff>9792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81488" y="196736581"/>
          <a:ext cx="391297" cy="432428"/>
        </a:xfrm>
        <a:prstGeom prst="rect">
          <a:avLst/>
        </a:prstGeom>
      </xdr:spPr>
    </xdr:pic>
    <xdr:clientData/>
  </xdr:twoCellAnchor>
  <xdr:twoCellAnchor>
    <xdr:from>
      <xdr:col>1</xdr:col>
      <xdr:colOff>5932436</xdr:colOff>
      <xdr:row>650</xdr:row>
      <xdr:rowOff>9551</xdr:rowOff>
    </xdr:from>
    <xdr:to>
      <xdr:col>1</xdr:col>
      <xdr:colOff>6323733</xdr:colOff>
      <xdr:row>650</xdr:row>
      <xdr:rowOff>374367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2088" y="218250768"/>
          <a:ext cx="391297" cy="364816"/>
        </a:xfrm>
        <a:prstGeom prst="rect">
          <a:avLst/>
        </a:prstGeom>
      </xdr:spPr>
    </xdr:pic>
    <xdr:clientData/>
  </xdr:twoCellAnchor>
  <xdr:twoCellAnchor>
    <xdr:from>
      <xdr:col>1</xdr:col>
      <xdr:colOff>5948552</xdr:colOff>
      <xdr:row>634</xdr:row>
      <xdr:rowOff>222807</xdr:rowOff>
    </xdr:from>
    <xdr:to>
      <xdr:col>1</xdr:col>
      <xdr:colOff>6339850</xdr:colOff>
      <xdr:row>635</xdr:row>
      <xdr:rowOff>286624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8205" y="212853938"/>
          <a:ext cx="391297" cy="373034"/>
        </a:xfrm>
        <a:prstGeom prst="rect">
          <a:avLst/>
        </a:prstGeom>
      </xdr:spPr>
    </xdr:pic>
    <xdr:clientData/>
  </xdr:twoCellAnchor>
  <xdr:twoCellAnchor>
    <xdr:from>
      <xdr:col>1</xdr:col>
      <xdr:colOff>5926468</xdr:colOff>
      <xdr:row>635</xdr:row>
      <xdr:rowOff>307723</xdr:rowOff>
    </xdr:from>
    <xdr:to>
      <xdr:col>1</xdr:col>
      <xdr:colOff>6317764</xdr:colOff>
      <xdr:row>637</xdr:row>
      <xdr:rowOff>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46120" y="213248072"/>
          <a:ext cx="391297" cy="388255"/>
        </a:xfrm>
        <a:prstGeom prst="rect">
          <a:avLst/>
        </a:prstGeom>
      </xdr:spPr>
    </xdr:pic>
    <xdr:clientData/>
  </xdr:twoCellAnchor>
  <xdr:twoCellAnchor>
    <xdr:from>
      <xdr:col>1</xdr:col>
      <xdr:colOff>5901396</xdr:colOff>
      <xdr:row>612</xdr:row>
      <xdr:rowOff>0</xdr:rowOff>
    </xdr:from>
    <xdr:to>
      <xdr:col>1</xdr:col>
      <xdr:colOff>6292692</xdr:colOff>
      <xdr:row>613</xdr:row>
      <xdr:rowOff>22328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21048" y="204881295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5958104</xdr:colOff>
      <xdr:row>602</xdr:row>
      <xdr:rowOff>407861</xdr:rowOff>
    </xdr:from>
    <xdr:to>
      <xdr:col>1</xdr:col>
      <xdr:colOff>6349402</xdr:colOff>
      <xdr:row>604</xdr:row>
      <xdr:rowOff>21582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77757" y="201542732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5916917</xdr:colOff>
      <xdr:row>637</xdr:row>
      <xdr:rowOff>38289</xdr:rowOff>
    </xdr:from>
    <xdr:to>
      <xdr:col>1</xdr:col>
      <xdr:colOff>6308214</xdr:colOff>
      <xdr:row>638</xdr:row>
      <xdr:rowOff>34862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36569" y="214027768"/>
          <a:ext cx="391297" cy="405181"/>
        </a:xfrm>
        <a:prstGeom prst="rect">
          <a:avLst/>
        </a:prstGeom>
      </xdr:spPr>
    </xdr:pic>
    <xdr:clientData/>
  </xdr:twoCellAnchor>
  <xdr:twoCellAnchor>
    <xdr:from>
      <xdr:col>1</xdr:col>
      <xdr:colOff>5897067</xdr:colOff>
      <xdr:row>638</xdr:row>
      <xdr:rowOff>21341</xdr:rowOff>
    </xdr:from>
    <xdr:to>
      <xdr:col>1</xdr:col>
      <xdr:colOff>6288365</xdr:colOff>
      <xdr:row>639</xdr:row>
      <xdr:rowOff>43670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16720" y="214419429"/>
          <a:ext cx="391297" cy="375719"/>
        </a:xfrm>
        <a:prstGeom prst="rect">
          <a:avLst/>
        </a:prstGeom>
      </xdr:spPr>
    </xdr:pic>
    <xdr:clientData/>
  </xdr:twoCellAnchor>
  <xdr:twoCellAnchor>
    <xdr:from>
      <xdr:col>1</xdr:col>
      <xdr:colOff>5963479</xdr:colOff>
      <xdr:row>602</xdr:row>
      <xdr:rowOff>11043</xdr:rowOff>
    </xdr:from>
    <xdr:to>
      <xdr:col>1</xdr:col>
      <xdr:colOff>6354776</xdr:colOff>
      <xdr:row>602</xdr:row>
      <xdr:rowOff>386763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83131" y="201145913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5963479</xdr:colOff>
      <xdr:row>601</xdr:row>
      <xdr:rowOff>0</xdr:rowOff>
    </xdr:from>
    <xdr:to>
      <xdr:col>1</xdr:col>
      <xdr:colOff>6354776</xdr:colOff>
      <xdr:row>601</xdr:row>
      <xdr:rowOff>375720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83131" y="200726261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5908261</xdr:colOff>
      <xdr:row>613</xdr:row>
      <xdr:rowOff>66260</xdr:rowOff>
    </xdr:from>
    <xdr:to>
      <xdr:col>1</xdr:col>
      <xdr:colOff>6299558</xdr:colOff>
      <xdr:row>614</xdr:row>
      <xdr:rowOff>8598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27913" y="205298261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5919305</xdr:colOff>
      <xdr:row>614</xdr:row>
      <xdr:rowOff>77304</xdr:rowOff>
    </xdr:from>
    <xdr:to>
      <xdr:col>1</xdr:col>
      <xdr:colOff>6310602</xdr:colOff>
      <xdr:row>615</xdr:row>
      <xdr:rowOff>8598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38957" y="205740000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615</xdr:row>
      <xdr:rowOff>22087</xdr:rowOff>
    </xdr:from>
    <xdr:to>
      <xdr:col>1</xdr:col>
      <xdr:colOff>6321645</xdr:colOff>
      <xdr:row>615</xdr:row>
      <xdr:rowOff>395120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0000" y="206126522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5922931</xdr:colOff>
      <xdr:row>616</xdr:row>
      <xdr:rowOff>19217</xdr:rowOff>
    </xdr:from>
    <xdr:to>
      <xdr:col>1</xdr:col>
      <xdr:colOff>6314227</xdr:colOff>
      <xdr:row>616</xdr:row>
      <xdr:rowOff>392250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42583" y="206521217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5941391</xdr:colOff>
      <xdr:row>617</xdr:row>
      <xdr:rowOff>0</xdr:rowOff>
    </xdr:from>
    <xdr:to>
      <xdr:col>1</xdr:col>
      <xdr:colOff>6332688</xdr:colOff>
      <xdr:row>617</xdr:row>
      <xdr:rowOff>373033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1043" y="206910609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618</xdr:row>
      <xdr:rowOff>55217</xdr:rowOff>
    </xdr:from>
    <xdr:to>
      <xdr:col>1</xdr:col>
      <xdr:colOff>6321645</xdr:colOff>
      <xdr:row>619</xdr:row>
      <xdr:rowOff>8596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0000" y="207352347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5941392</xdr:colOff>
      <xdr:row>619</xdr:row>
      <xdr:rowOff>22086</xdr:rowOff>
    </xdr:from>
    <xdr:to>
      <xdr:col>1</xdr:col>
      <xdr:colOff>6332689</xdr:colOff>
      <xdr:row>620</xdr:row>
      <xdr:rowOff>8598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1043" y="207738869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623</xdr:row>
      <xdr:rowOff>22088</xdr:rowOff>
    </xdr:from>
    <xdr:to>
      <xdr:col>1</xdr:col>
      <xdr:colOff>6321645</xdr:colOff>
      <xdr:row>624</xdr:row>
      <xdr:rowOff>30687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0000" y="209008871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5897218</xdr:colOff>
      <xdr:row>624</xdr:row>
      <xdr:rowOff>55217</xdr:rowOff>
    </xdr:from>
    <xdr:to>
      <xdr:col>1</xdr:col>
      <xdr:colOff>6288515</xdr:colOff>
      <xdr:row>625</xdr:row>
      <xdr:rowOff>19640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16870" y="209406434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5908261</xdr:colOff>
      <xdr:row>625</xdr:row>
      <xdr:rowOff>33130</xdr:rowOff>
    </xdr:from>
    <xdr:to>
      <xdr:col>1</xdr:col>
      <xdr:colOff>6299558</xdr:colOff>
      <xdr:row>626</xdr:row>
      <xdr:rowOff>52772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27913" y="209792956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5941392</xdr:colOff>
      <xdr:row>668</xdr:row>
      <xdr:rowOff>33131</xdr:rowOff>
    </xdr:from>
    <xdr:to>
      <xdr:col>1</xdr:col>
      <xdr:colOff>6332689</xdr:colOff>
      <xdr:row>668</xdr:row>
      <xdr:rowOff>408851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1043" y="232608782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5941391</xdr:colOff>
      <xdr:row>672</xdr:row>
      <xdr:rowOff>33131</xdr:rowOff>
    </xdr:from>
    <xdr:to>
      <xdr:col>1</xdr:col>
      <xdr:colOff>6332688</xdr:colOff>
      <xdr:row>672</xdr:row>
      <xdr:rowOff>408851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1043" y="233922957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5952434</xdr:colOff>
      <xdr:row>677</xdr:row>
      <xdr:rowOff>44174</xdr:rowOff>
    </xdr:from>
    <xdr:to>
      <xdr:col>1</xdr:col>
      <xdr:colOff>6343732</xdr:colOff>
      <xdr:row>677</xdr:row>
      <xdr:rowOff>419894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72087" y="235634696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697</xdr:row>
      <xdr:rowOff>55217</xdr:rowOff>
    </xdr:from>
    <xdr:to>
      <xdr:col>1</xdr:col>
      <xdr:colOff>6321645</xdr:colOff>
      <xdr:row>697</xdr:row>
      <xdr:rowOff>430937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0000" y="242547913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5941391</xdr:colOff>
      <xdr:row>701</xdr:row>
      <xdr:rowOff>33131</xdr:rowOff>
    </xdr:from>
    <xdr:to>
      <xdr:col>1</xdr:col>
      <xdr:colOff>6332688</xdr:colOff>
      <xdr:row>701</xdr:row>
      <xdr:rowOff>408851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1043" y="243851044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5952434</xdr:colOff>
      <xdr:row>703</xdr:row>
      <xdr:rowOff>44174</xdr:rowOff>
    </xdr:from>
    <xdr:to>
      <xdr:col>1</xdr:col>
      <xdr:colOff>6343732</xdr:colOff>
      <xdr:row>703</xdr:row>
      <xdr:rowOff>419894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72087" y="244624087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5941391</xdr:colOff>
      <xdr:row>705</xdr:row>
      <xdr:rowOff>33130</xdr:rowOff>
    </xdr:from>
    <xdr:to>
      <xdr:col>1</xdr:col>
      <xdr:colOff>6332688</xdr:colOff>
      <xdr:row>705</xdr:row>
      <xdr:rowOff>408850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61043" y="245364000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5952434</xdr:colOff>
      <xdr:row>709</xdr:row>
      <xdr:rowOff>33130</xdr:rowOff>
    </xdr:from>
    <xdr:to>
      <xdr:col>1</xdr:col>
      <xdr:colOff>6343732</xdr:colOff>
      <xdr:row>710</xdr:row>
      <xdr:rowOff>241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72087" y="246733391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5919304</xdr:colOff>
      <xdr:row>716</xdr:row>
      <xdr:rowOff>44174</xdr:rowOff>
    </xdr:from>
    <xdr:to>
      <xdr:col>1</xdr:col>
      <xdr:colOff>6310601</xdr:colOff>
      <xdr:row>716</xdr:row>
      <xdr:rowOff>419894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38956" y="249008348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5985565</xdr:colOff>
      <xdr:row>721</xdr:row>
      <xdr:rowOff>463826</xdr:rowOff>
    </xdr:from>
    <xdr:to>
      <xdr:col>1</xdr:col>
      <xdr:colOff>6376862</xdr:colOff>
      <xdr:row>722</xdr:row>
      <xdr:rowOff>11286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405216" y="252122609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717</xdr:row>
      <xdr:rowOff>287132</xdr:rowOff>
    </xdr:from>
    <xdr:to>
      <xdr:col>1</xdr:col>
      <xdr:colOff>6321645</xdr:colOff>
      <xdr:row>719</xdr:row>
      <xdr:rowOff>44417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0000" y="249726175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5775739</xdr:colOff>
      <xdr:row>750</xdr:row>
      <xdr:rowOff>452780</xdr:rowOff>
    </xdr:from>
    <xdr:to>
      <xdr:col>1</xdr:col>
      <xdr:colOff>6338956</xdr:colOff>
      <xdr:row>751</xdr:row>
      <xdr:rowOff>563216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195391" y="266081564"/>
          <a:ext cx="563217" cy="563217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629</xdr:row>
      <xdr:rowOff>66260</xdr:rowOff>
    </xdr:from>
    <xdr:to>
      <xdr:col>1</xdr:col>
      <xdr:colOff>6321645</xdr:colOff>
      <xdr:row>629</xdr:row>
      <xdr:rowOff>439294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6350000" y="212332957"/>
          <a:ext cx="391297" cy="373033"/>
        </a:xfrm>
        <a:prstGeom prst="rect">
          <a:avLst/>
        </a:prstGeom>
      </xdr:spPr>
    </xdr:pic>
    <xdr:clientData/>
  </xdr:twoCellAnchor>
  <xdr:twoCellAnchor>
    <xdr:from>
      <xdr:col>2</xdr:col>
      <xdr:colOff>87086</xdr:colOff>
      <xdr:row>0</xdr:row>
      <xdr:rowOff>206828</xdr:rowOff>
    </xdr:from>
    <xdr:to>
      <xdr:col>7</xdr:col>
      <xdr:colOff>367262</xdr:colOff>
      <xdr:row>0</xdr:row>
      <xdr:rowOff>598714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6923315" y="206828"/>
          <a:ext cx="3045147" cy="3918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5940496</xdr:colOff>
      <xdr:row>584</xdr:row>
      <xdr:rowOff>9850</xdr:rowOff>
    </xdr:from>
    <xdr:to>
      <xdr:col>0</xdr:col>
      <xdr:colOff>6331793</xdr:colOff>
      <xdr:row>585</xdr:row>
      <xdr:rowOff>10886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359596" y="205780331"/>
          <a:ext cx="391297" cy="43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u.disai.org/barcode/ean-13/4603736690451" TargetMode="External"/><Relationship Id="rId1" Type="http://schemas.openxmlformats.org/officeDocument/2006/relationships/hyperlink" Target="http://ru.disai.org/barcode/ean-13/4603739666842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752"/>
  <sheetViews>
    <sheetView tabSelected="1" zoomScale="70" workbookViewId="0">
      <pane ySplit="4" topLeftCell="A5" activePane="bottomLeft" state="frozen"/>
      <selection activeCell="B6" sqref="B6"/>
      <selection pane="bottomLeft" activeCell="D13" sqref="D13"/>
    </sheetView>
  </sheetViews>
  <sheetFormatPr defaultColWidth="9" defaultRowHeight="15.75" x14ac:dyDescent="0.25"/>
  <cols>
    <col min="1" max="1" width="6.140625" style="2" customWidth="1"/>
    <col min="2" max="2" width="93.42578125" style="3" customWidth="1"/>
    <col min="3" max="3" width="12.42578125" style="4" customWidth="1"/>
    <col min="4" max="4" width="18.85546875" style="5" customWidth="1"/>
    <col min="5" max="5" width="16.5703125" style="6" hidden="1" customWidth="1"/>
    <col min="6" max="6" width="16.7109375" style="6" hidden="1" customWidth="1"/>
    <col min="7" max="7" width="10" style="1" customWidth="1"/>
    <col min="8" max="8" width="17.7109375" style="1" customWidth="1"/>
    <col min="9" max="9" width="14.28515625" style="1" customWidth="1"/>
    <col min="10" max="10" width="12.42578125" style="1" customWidth="1"/>
    <col min="11" max="11" width="17.7109375" style="1" customWidth="1"/>
    <col min="12" max="12" width="15.5703125" style="1" hidden="1" customWidth="1"/>
    <col min="13" max="13" width="15.7109375" style="1" hidden="1" customWidth="1"/>
    <col min="14" max="14" width="12.28515625" style="7" customWidth="1"/>
    <col min="15" max="15" width="4.7109375" style="1" hidden="1" customWidth="1"/>
    <col min="16" max="16" width="19.7109375" style="8" customWidth="1"/>
    <col min="17" max="16384" width="9" style="1"/>
  </cols>
  <sheetData>
    <row r="1" spans="1:16" ht="67.150000000000006" customHeight="1" x14ac:dyDescent="0.25">
      <c r="A1" s="1139"/>
      <c r="B1" s="1140"/>
      <c r="C1" s="1141"/>
      <c r="D1" s="1141"/>
      <c r="E1" s="1141"/>
      <c r="F1" s="1141"/>
      <c r="G1" s="1141"/>
      <c r="H1" s="1141"/>
      <c r="I1" s="1142" t="str">
        <f>IF(Лист2!$D$2&gt;60000,Лист2!$D$1,IF(Лист2!$C$2&gt;30000,Лист2!$C$1,Лист2!$B$1))</f>
        <v>ЦЕНЫ: Опт от 15 000 руб</v>
      </c>
      <c r="J1" s="1143"/>
      <c r="K1" s="1143"/>
      <c r="L1" s="1144" t="s">
        <v>0</v>
      </c>
      <c r="M1" s="1144"/>
      <c r="N1" s="1144"/>
      <c r="O1" s="10"/>
      <c r="P1" s="11">
        <f>IF(Лист2!$D$2&gt;=60000,Лист2!$D$2,IF(Лист2!$C$2&gt;=30000,Лист2!$C$2,Лист2!$B$2))</f>
        <v>0</v>
      </c>
    </row>
    <row r="2" spans="1:16" ht="49.15" customHeight="1" x14ac:dyDescent="0.25">
      <c r="A2" s="1145" t="s">
        <v>1</v>
      </c>
      <c r="B2" s="1146"/>
      <c r="C2" s="1147" t="s">
        <v>2</v>
      </c>
      <c r="D2" s="1148" t="s">
        <v>3</v>
      </c>
      <c r="E2" s="1148" t="s">
        <v>4</v>
      </c>
      <c r="F2" s="1148" t="s">
        <v>5</v>
      </c>
      <c r="G2" s="1147" t="s">
        <v>6</v>
      </c>
      <c r="H2" s="1147" t="s">
        <v>7</v>
      </c>
      <c r="I2" s="1147" t="s">
        <v>8</v>
      </c>
      <c r="J2" s="1147" t="s">
        <v>9</v>
      </c>
      <c r="K2" s="1147" t="s">
        <v>10</v>
      </c>
      <c r="L2" s="1147" t="s">
        <v>11</v>
      </c>
      <c r="M2" s="1147" t="s">
        <v>12</v>
      </c>
      <c r="N2" s="1134" t="s">
        <v>13</v>
      </c>
      <c r="O2" s="12" t="s">
        <v>14</v>
      </c>
      <c r="P2" s="1135" t="s">
        <v>15</v>
      </c>
    </row>
    <row r="3" spans="1:16" ht="15" customHeight="1" x14ac:dyDescent="0.25">
      <c r="A3" s="1145"/>
      <c r="B3" s="1146"/>
      <c r="C3" s="1147"/>
      <c r="D3" s="1148"/>
      <c r="E3" s="1148"/>
      <c r="F3" s="1148"/>
      <c r="G3" s="1147"/>
      <c r="H3" s="1147"/>
      <c r="I3" s="1147"/>
      <c r="J3" s="1147"/>
      <c r="K3" s="1147"/>
      <c r="L3" s="1147"/>
      <c r="M3" s="1147"/>
      <c r="N3" s="1134"/>
      <c r="O3" s="12"/>
      <c r="P3" s="1135"/>
    </row>
    <row r="4" spans="1:16" s="980" customFormat="1" ht="59.45" customHeight="1" thickBot="1" x14ac:dyDescent="0.3">
      <c r="A4" s="1145"/>
      <c r="B4" s="1146"/>
      <c r="C4" s="1147"/>
      <c r="D4" s="1148"/>
      <c r="E4" s="1148"/>
      <c r="F4" s="1148"/>
      <c r="G4" s="1147"/>
      <c r="H4" s="1147"/>
      <c r="I4" s="1147"/>
      <c r="J4" s="1147"/>
      <c r="K4" s="1147"/>
      <c r="L4" s="1147"/>
      <c r="M4" s="1147"/>
      <c r="N4" s="1134"/>
      <c r="O4" s="979"/>
      <c r="P4" s="1135"/>
    </row>
    <row r="5" spans="1:16" s="3" customFormat="1" ht="31.15" customHeight="1" x14ac:dyDescent="0.25">
      <c r="A5" s="1125" t="s">
        <v>16</v>
      </c>
      <c r="B5" s="13" t="s">
        <v>17</v>
      </c>
      <c r="C5" s="14"/>
      <c r="D5" s="15"/>
      <c r="E5" s="15"/>
      <c r="F5" s="15"/>
      <c r="G5" s="14"/>
      <c r="H5" s="14"/>
      <c r="I5" s="14"/>
      <c r="J5" s="14"/>
      <c r="K5" s="14"/>
      <c r="L5" s="14"/>
      <c r="M5" s="14"/>
      <c r="N5" s="14"/>
      <c r="O5" s="14"/>
      <c r="P5" s="16"/>
    </row>
    <row r="6" spans="1:16" ht="34.9" customHeight="1" x14ac:dyDescent="0.25">
      <c r="A6" s="1092"/>
      <c r="B6" s="844" t="s">
        <v>2518</v>
      </c>
      <c r="C6" s="18" t="s">
        <v>19</v>
      </c>
      <c r="D6" s="19">
        <v>4610266840102</v>
      </c>
      <c r="E6" s="20">
        <v>3304990000</v>
      </c>
      <c r="F6" s="20" t="s">
        <v>20</v>
      </c>
      <c r="G6" s="21" t="s">
        <v>21</v>
      </c>
      <c r="H6" s="22">
        <v>1250</v>
      </c>
      <c r="I6" s="22">
        <v>813</v>
      </c>
      <c r="J6" s="22">
        <v>750</v>
      </c>
      <c r="K6" s="22">
        <v>688</v>
      </c>
      <c r="L6" s="12"/>
      <c r="M6" s="22">
        <v>4</v>
      </c>
      <c r="N6" s="12"/>
      <c r="O6" s="12"/>
      <c r="P6" s="23">
        <f>IF(Лист2!$D$2&gt;=60000,Лист1!K6*Лист1!N6,IF(Лист2!$C$2&gt;=30000,Лист1!J6*Лист1!N6,Лист1!I6*Лист1!N6))</f>
        <v>0</v>
      </c>
    </row>
    <row r="7" spans="1:16" ht="41.45" customHeight="1" x14ac:dyDescent="0.25">
      <c r="A7" s="1092"/>
      <c r="B7" s="844" t="s">
        <v>2519</v>
      </c>
      <c r="C7" s="18" t="s">
        <v>23</v>
      </c>
      <c r="D7" s="19">
        <v>4610266840096</v>
      </c>
      <c r="E7" s="20">
        <v>3304990000</v>
      </c>
      <c r="F7" s="20" t="s">
        <v>24</v>
      </c>
      <c r="G7" s="21" t="s">
        <v>21</v>
      </c>
      <c r="H7" s="22">
        <v>1250</v>
      </c>
      <c r="I7" s="22">
        <v>813</v>
      </c>
      <c r="J7" s="22">
        <v>750</v>
      </c>
      <c r="K7" s="22">
        <v>688</v>
      </c>
      <c r="L7" s="12"/>
      <c r="M7" s="22">
        <v>4</v>
      </c>
      <c r="N7" s="12"/>
      <c r="O7" s="12"/>
      <c r="P7" s="23">
        <f>IF(Лист2!$D$2&gt;=60000,Лист1!K7*Лист1!N7,IF(Лист2!$C$2&gt;=30000,Лист1!J7*Лист1!N7,Лист1!I7*Лист1!N7))</f>
        <v>0</v>
      </c>
    </row>
    <row r="8" spans="1:16" ht="41.45" customHeight="1" thickBot="1" x14ac:dyDescent="0.3">
      <c r="A8" s="1093"/>
      <c r="B8" s="843" t="s">
        <v>2520</v>
      </c>
      <c r="C8" s="25" t="s">
        <v>25</v>
      </c>
      <c r="D8" s="26">
        <v>4620143629294</v>
      </c>
      <c r="E8" s="27">
        <v>3304990000</v>
      </c>
      <c r="F8" s="27" t="s">
        <v>26</v>
      </c>
      <c r="G8" s="28" t="s">
        <v>21</v>
      </c>
      <c r="H8" s="29">
        <v>1650</v>
      </c>
      <c r="I8" s="29">
        <v>1073</v>
      </c>
      <c r="J8" s="29">
        <v>990</v>
      </c>
      <c r="K8" s="29">
        <v>990</v>
      </c>
      <c r="L8" s="29">
        <v>2</v>
      </c>
      <c r="M8" s="29">
        <v>4</v>
      </c>
      <c r="N8" s="9"/>
      <c r="O8" s="9"/>
      <c r="P8" s="30">
        <f>IF(Лист2!$D$2&gt;=60000,Лист1!K8*Лист1!N8,IF(Лист2!$C$2&gt;=30000,Лист1!J8*Лист1!N8,Лист1!I8*Лист1!N8))</f>
        <v>0</v>
      </c>
    </row>
    <row r="9" spans="1:16" ht="33" customHeight="1" thickBot="1" x14ac:dyDescent="0.3">
      <c r="A9" s="1136" t="s">
        <v>27</v>
      </c>
      <c r="B9" s="31" t="s">
        <v>28</v>
      </c>
      <c r="C9" s="32"/>
      <c r="D9" s="33"/>
      <c r="E9" s="34"/>
      <c r="F9" s="34"/>
      <c r="G9" s="35"/>
      <c r="H9" s="36"/>
      <c r="I9" s="36"/>
      <c r="J9" s="36"/>
      <c r="K9" s="36"/>
      <c r="L9" s="36"/>
      <c r="M9" s="36"/>
      <c r="N9" s="37"/>
      <c r="O9" s="37"/>
      <c r="P9" s="38"/>
    </row>
    <row r="10" spans="1:16" ht="30.75" customHeight="1" x14ac:dyDescent="0.25">
      <c r="A10" s="1137"/>
      <c r="B10" s="39" t="s">
        <v>29</v>
      </c>
      <c r="C10" s="40" t="s">
        <v>30</v>
      </c>
      <c r="D10" s="41">
        <v>4620143629379</v>
      </c>
      <c r="E10" s="42">
        <v>3305100000</v>
      </c>
      <c r="F10" s="42" t="s">
        <v>31</v>
      </c>
      <c r="G10" s="28" t="s">
        <v>21</v>
      </c>
      <c r="H10" s="43">
        <v>750</v>
      </c>
      <c r="I10" s="43">
        <v>488</v>
      </c>
      <c r="J10" s="43">
        <v>450</v>
      </c>
      <c r="K10" s="43">
        <v>413</v>
      </c>
      <c r="L10" s="43"/>
      <c r="M10" s="43">
        <v>12</v>
      </c>
      <c r="N10" s="44"/>
      <c r="O10" s="44"/>
      <c r="P10" s="45">
        <f>IF(Лист2!$D$2&gt;=60000,Лист1!K10*Лист1!N10,IF(Лист2!$C$2&gt;=30000,Лист1!J10*Лист1!N10,Лист1!I10*Лист1!N10))</f>
        <v>0</v>
      </c>
    </row>
    <row r="11" spans="1:16" ht="41.45" customHeight="1" x14ac:dyDescent="0.25">
      <c r="A11" s="1137"/>
      <c r="B11" s="17" t="s">
        <v>32</v>
      </c>
      <c r="C11" s="18" t="s">
        <v>33</v>
      </c>
      <c r="D11" s="19">
        <v>4620143629386</v>
      </c>
      <c r="E11" s="20">
        <v>3305900009</v>
      </c>
      <c r="F11" s="20" t="s">
        <v>34</v>
      </c>
      <c r="G11" s="28" t="s">
        <v>21</v>
      </c>
      <c r="H11" s="22">
        <v>650</v>
      </c>
      <c r="I11" s="22">
        <v>423</v>
      </c>
      <c r="J11" s="22">
        <v>390</v>
      </c>
      <c r="K11" s="22">
        <v>358</v>
      </c>
      <c r="L11" s="22"/>
      <c r="M11" s="22">
        <v>12</v>
      </c>
      <c r="N11" s="12"/>
      <c r="O11" s="12"/>
      <c r="P11" s="45">
        <f>IF(Лист2!$D$2&gt;=60000,Лист1!K11*Лист1!N11,IF(Лист2!$C$2&gt;=30000,Лист1!J11*Лист1!N11,Лист1!I11*Лист1!N11))</f>
        <v>0</v>
      </c>
    </row>
    <row r="12" spans="1:16" ht="41.45" customHeight="1" x14ac:dyDescent="0.25">
      <c r="A12" s="1137"/>
      <c r="B12" s="17" t="s">
        <v>35</v>
      </c>
      <c r="C12" s="18" t="s">
        <v>36</v>
      </c>
      <c r="D12" s="19">
        <v>4620143629409</v>
      </c>
      <c r="E12" s="20">
        <v>3305900009</v>
      </c>
      <c r="F12" s="20" t="s">
        <v>37</v>
      </c>
      <c r="G12" s="28" t="s">
        <v>21</v>
      </c>
      <c r="H12" s="22">
        <v>600</v>
      </c>
      <c r="I12" s="22">
        <v>390</v>
      </c>
      <c r="J12" s="22">
        <v>360</v>
      </c>
      <c r="K12" s="22">
        <v>330</v>
      </c>
      <c r="L12" s="22"/>
      <c r="M12" s="22">
        <v>35</v>
      </c>
      <c r="N12" s="12"/>
      <c r="O12" s="12"/>
      <c r="P12" s="45">
        <f>IF(Лист2!$D$2&gt;=60000,Лист1!K12*Лист1!N12,IF(Лист2!$C$2&gt;=30000,Лист1!J12*Лист1!N12,Лист1!I12*Лист1!N12))</f>
        <v>0</v>
      </c>
    </row>
    <row r="13" spans="1:16" ht="41.45" customHeight="1" x14ac:dyDescent="0.25">
      <c r="A13" s="1137"/>
      <c r="B13" s="17" t="s">
        <v>38</v>
      </c>
      <c r="C13" s="18" t="s">
        <v>39</v>
      </c>
      <c r="D13" s="19">
        <v>4620143629393</v>
      </c>
      <c r="E13" s="20">
        <v>3305900009</v>
      </c>
      <c r="F13" s="20" t="s">
        <v>40</v>
      </c>
      <c r="G13" s="28" t="s">
        <v>21</v>
      </c>
      <c r="H13" s="22">
        <v>650</v>
      </c>
      <c r="I13" s="22">
        <v>423</v>
      </c>
      <c r="J13" s="22">
        <v>390</v>
      </c>
      <c r="K13" s="22">
        <v>358</v>
      </c>
      <c r="L13" s="22"/>
      <c r="M13" s="22">
        <v>12</v>
      </c>
      <c r="N13" s="12"/>
      <c r="O13" s="12"/>
      <c r="P13" s="45">
        <f>IF(Лист2!$D$2&gt;=60000,Лист1!K13*Лист1!N13,IF(Лист2!$C$2&gt;=30000,Лист1!J13*Лист1!N13,Лист1!I13*Лист1!N13))</f>
        <v>0</v>
      </c>
    </row>
    <row r="14" spans="1:16" ht="41.45" customHeight="1" x14ac:dyDescent="0.25">
      <c r="A14" s="1137"/>
      <c r="B14" s="17" t="s">
        <v>41</v>
      </c>
      <c r="C14" s="18" t="s">
        <v>42</v>
      </c>
      <c r="D14" s="19">
        <v>4620143629348</v>
      </c>
      <c r="E14" s="20">
        <v>3304990000</v>
      </c>
      <c r="F14" s="20" t="s">
        <v>43</v>
      </c>
      <c r="G14" s="28" t="s">
        <v>21</v>
      </c>
      <c r="H14" s="22">
        <v>650</v>
      </c>
      <c r="I14" s="22">
        <v>423</v>
      </c>
      <c r="J14" s="22">
        <v>390</v>
      </c>
      <c r="K14" s="22">
        <v>358</v>
      </c>
      <c r="L14" s="22"/>
      <c r="M14" s="22">
        <v>48</v>
      </c>
      <c r="N14" s="12"/>
      <c r="O14" s="12"/>
      <c r="P14" s="45">
        <f>IF(Лист2!$D$2&gt;=60000,Лист1!K14*Лист1!N14,IF(Лист2!$C$2&gt;=30000,Лист1!J14*Лист1!N14,Лист1!I14*Лист1!N14))</f>
        <v>0</v>
      </c>
    </row>
    <row r="15" spans="1:16" ht="41.45" customHeight="1" x14ac:dyDescent="0.25">
      <c r="A15" s="1137"/>
      <c r="B15" s="17" t="s">
        <v>44</v>
      </c>
      <c r="C15" s="18" t="s">
        <v>45</v>
      </c>
      <c r="D15" s="19">
        <v>4620143629331</v>
      </c>
      <c r="E15" s="20">
        <v>3304990000</v>
      </c>
      <c r="F15" s="20" t="s">
        <v>46</v>
      </c>
      <c r="G15" s="28" t="s">
        <v>21</v>
      </c>
      <c r="H15" s="22">
        <v>600</v>
      </c>
      <c r="I15" s="22">
        <v>390</v>
      </c>
      <c r="J15" s="22">
        <v>360</v>
      </c>
      <c r="K15" s="22">
        <v>330</v>
      </c>
      <c r="L15" s="22">
        <v>15</v>
      </c>
      <c r="M15" s="22">
        <v>48</v>
      </c>
      <c r="N15" s="12"/>
      <c r="O15" s="12"/>
      <c r="P15" s="45">
        <f>IF(Лист2!$D$2&gt;=60000,Лист1!K15*Лист1!N15,IF(Лист2!$C$2&gt;=30000,Лист1!J15*Лист1!N15,Лист1!I15*Лист1!N15))</f>
        <v>0</v>
      </c>
    </row>
    <row r="16" spans="1:16" ht="41.45" customHeight="1" x14ac:dyDescent="0.25">
      <c r="A16" s="1137"/>
      <c r="B16" s="17" t="s">
        <v>47</v>
      </c>
      <c r="C16" s="18" t="s">
        <v>48</v>
      </c>
      <c r="D16" s="19">
        <v>4620143629355</v>
      </c>
      <c r="E16" s="20">
        <v>3304990000</v>
      </c>
      <c r="F16" s="20" t="s">
        <v>49</v>
      </c>
      <c r="G16" s="28" t="s">
        <v>21</v>
      </c>
      <c r="H16" s="22">
        <v>650</v>
      </c>
      <c r="I16" s="22">
        <v>423</v>
      </c>
      <c r="J16" s="22">
        <v>390</v>
      </c>
      <c r="K16" s="22">
        <v>358</v>
      </c>
      <c r="L16" s="22"/>
      <c r="M16" s="22">
        <v>35</v>
      </c>
      <c r="N16" s="12"/>
      <c r="O16" s="12"/>
      <c r="P16" s="45">
        <f>IF(Лист2!$D$2&gt;=60000,Лист1!K16*Лист1!N16,IF(Лист2!$C$2&gt;=30000,Лист1!J16*Лист1!N16,Лист1!I16*Лист1!N16))</f>
        <v>0</v>
      </c>
    </row>
    <row r="17" spans="1:16" ht="41.45" customHeight="1" x14ac:dyDescent="0.25">
      <c r="A17" s="1137"/>
      <c r="B17" s="17" t="s">
        <v>50</v>
      </c>
      <c r="C17" s="18" t="s">
        <v>51</v>
      </c>
      <c r="D17" s="19">
        <v>4620143629324</v>
      </c>
      <c r="E17" s="20">
        <v>3304990000</v>
      </c>
      <c r="F17" s="20" t="s">
        <v>52</v>
      </c>
      <c r="G17" s="28" t="s">
        <v>21</v>
      </c>
      <c r="H17" s="22">
        <v>500</v>
      </c>
      <c r="I17" s="22">
        <v>325</v>
      </c>
      <c r="J17" s="22">
        <v>300</v>
      </c>
      <c r="K17" s="22">
        <v>275</v>
      </c>
      <c r="L17" s="22"/>
      <c r="M17" s="22">
        <v>20</v>
      </c>
      <c r="N17" s="12"/>
      <c r="O17" s="12"/>
      <c r="P17" s="45">
        <f>IF(Лист2!$D$2&gt;=60000,Лист1!K17*Лист1!N17,IF(Лист2!$C$2&gt;=30000,Лист1!J17*Лист1!N17,Лист1!I17*Лист1!N17))</f>
        <v>0</v>
      </c>
    </row>
    <row r="18" spans="1:16" ht="41.45" customHeight="1" x14ac:dyDescent="0.25">
      <c r="A18" s="1137"/>
      <c r="B18" s="17" t="s">
        <v>53</v>
      </c>
      <c r="C18" s="18" t="s">
        <v>54</v>
      </c>
      <c r="D18" s="19">
        <v>4620143629362</v>
      </c>
      <c r="E18" s="20">
        <v>3305900009</v>
      </c>
      <c r="F18" s="20" t="s">
        <v>55</v>
      </c>
      <c r="G18" s="28" t="s">
        <v>21</v>
      </c>
      <c r="H18" s="22">
        <v>550</v>
      </c>
      <c r="I18" s="22">
        <v>358</v>
      </c>
      <c r="J18" s="22">
        <v>330</v>
      </c>
      <c r="K18" s="22">
        <v>303</v>
      </c>
      <c r="L18" s="22"/>
      <c r="M18" s="22">
        <v>35</v>
      </c>
      <c r="N18" s="12"/>
      <c r="O18" s="12"/>
      <c r="P18" s="45">
        <f>IF(Лист2!$D$2&gt;=60000,Лист1!K18*Лист1!N18,IF(Лист2!$C$2&gt;=30000,Лист1!J18*Лист1!N18,Лист1!I18*Лист1!N18))</f>
        <v>0</v>
      </c>
    </row>
    <row r="19" spans="1:16" ht="41.45" customHeight="1" x14ac:dyDescent="0.25">
      <c r="A19" s="1137"/>
      <c r="B19" s="17" t="s">
        <v>56</v>
      </c>
      <c r="C19" s="18" t="s">
        <v>57</v>
      </c>
      <c r="D19" s="19">
        <v>4620143629300</v>
      </c>
      <c r="E19" s="20">
        <v>3401300000</v>
      </c>
      <c r="F19" s="20" t="s">
        <v>58</v>
      </c>
      <c r="G19" s="28" t="s">
        <v>21</v>
      </c>
      <c r="H19" s="22">
        <v>550</v>
      </c>
      <c r="I19" s="22">
        <v>358</v>
      </c>
      <c r="J19" s="22">
        <v>330</v>
      </c>
      <c r="K19" s="22">
        <v>303</v>
      </c>
      <c r="L19" s="22"/>
      <c r="M19" s="22">
        <v>15</v>
      </c>
      <c r="N19" s="12"/>
      <c r="O19" s="12"/>
      <c r="P19" s="45">
        <f>IF(Лист2!$D$2&gt;=60000,Лист1!K19*Лист1!N19,IF(Лист2!$C$2&gt;=30000,Лист1!J19*Лист1!N19,Лист1!I19*Лист1!N19))</f>
        <v>0</v>
      </c>
    </row>
    <row r="20" spans="1:16" ht="41.25" customHeight="1" thickBot="1" x14ac:dyDescent="0.3">
      <c r="A20" s="1137"/>
      <c r="B20" s="24" t="s">
        <v>59</v>
      </c>
      <c r="C20" s="25" t="s">
        <v>60</v>
      </c>
      <c r="D20" s="26">
        <v>4610266840195</v>
      </c>
      <c r="E20" s="27">
        <v>3306100000</v>
      </c>
      <c r="F20" s="27" t="s">
        <v>61</v>
      </c>
      <c r="G20" s="28" t="s">
        <v>21</v>
      </c>
      <c r="H20" s="29">
        <v>400</v>
      </c>
      <c r="I20" s="29">
        <v>260</v>
      </c>
      <c r="J20" s="29">
        <v>240</v>
      </c>
      <c r="K20" s="29">
        <v>220</v>
      </c>
      <c r="L20" s="29"/>
      <c r="M20" s="29">
        <v>35</v>
      </c>
      <c r="N20" s="9"/>
      <c r="O20" s="9"/>
      <c r="P20" s="46">
        <f>IF(Лист2!$D$2&gt;=60000,Лист1!K20*Лист1!N20,IF(Лист2!$C$2&gt;=30000,Лист1!J20*Лист1!N20,Лист1!I20*Лист1!N20))</f>
        <v>0</v>
      </c>
    </row>
    <row r="21" spans="1:16" ht="23.45" customHeight="1" thickBot="1" x14ac:dyDescent="0.3">
      <c r="A21" s="1128" t="s">
        <v>62</v>
      </c>
      <c r="B21" s="47" t="s">
        <v>63</v>
      </c>
      <c r="C21" s="48"/>
      <c r="D21" s="49"/>
      <c r="E21" s="49"/>
      <c r="F21" s="49"/>
      <c r="G21" s="48"/>
      <c r="H21" s="48"/>
      <c r="I21" s="48"/>
      <c r="J21" s="48"/>
      <c r="K21" s="48"/>
      <c r="L21" s="48"/>
      <c r="M21" s="48"/>
      <c r="N21" s="48"/>
      <c r="O21" s="48"/>
      <c r="P21" s="50"/>
    </row>
    <row r="22" spans="1:16" ht="37.5" customHeight="1" x14ac:dyDescent="0.25">
      <c r="A22" s="1138"/>
      <c r="B22" s="51" t="s">
        <v>64</v>
      </c>
      <c r="C22" s="40" t="s">
        <v>65</v>
      </c>
      <c r="D22" s="41">
        <v>4620143626576</v>
      </c>
      <c r="E22" s="42">
        <v>3305100000</v>
      </c>
      <c r="F22" s="42" t="s">
        <v>66</v>
      </c>
      <c r="G22" s="52" t="s">
        <v>21</v>
      </c>
      <c r="H22" s="43">
        <v>750</v>
      </c>
      <c r="I22" s="43">
        <v>488</v>
      </c>
      <c r="J22" s="43">
        <v>450</v>
      </c>
      <c r="K22" s="43">
        <v>413</v>
      </c>
      <c r="L22" s="44"/>
      <c r="M22" s="43">
        <v>28</v>
      </c>
      <c r="N22" s="44"/>
      <c r="O22" s="44"/>
      <c r="P22" s="53">
        <f>IF(Лист2!$D$2&gt;=60000,Лист1!K22*Лист1!N22,IF(Лист2!$C$2&gt;=30000,Лист1!J22*Лист1!N22,Лист1!I22*Лист1!N22))</f>
        <v>0</v>
      </c>
    </row>
    <row r="23" spans="1:16" ht="38.450000000000003" customHeight="1" x14ac:dyDescent="0.25">
      <c r="A23" s="1092"/>
      <c r="B23" s="51" t="s">
        <v>67</v>
      </c>
      <c r="C23" s="40" t="s">
        <v>68</v>
      </c>
      <c r="D23" s="41">
        <v>4620143626583</v>
      </c>
      <c r="E23" s="42">
        <v>3305100000</v>
      </c>
      <c r="F23" s="42" t="s">
        <v>69</v>
      </c>
      <c r="G23" s="21" t="s">
        <v>21</v>
      </c>
      <c r="H23" s="43">
        <v>750</v>
      </c>
      <c r="I23" s="43">
        <v>488</v>
      </c>
      <c r="J23" s="43">
        <v>450</v>
      </c>
      <c r="K23" s="43">
        <v>413</v>
      </c>
      <c r="L23" s="12"/>
      <c r="M23" s="22">
        <v>28</v>
      </c>
      <c r="N23" s="12"/>
      <c r="O23" s="12"/>
      <c r="P23" s="23">
        <f>IF(Лист2!$D$2&gt;=60000,Лист1!K23*Лист1!N23,IF(Лист2!$C$2&gt;=30000,Лист1!J23*Лист1!N23,Лист1!I23*Лист1!N23))</f>
        <v>0</v>
      </c>
    </row>
    <row r="24" spans="1:16" ht="29.25" customHeight="1" x14ac:dyDescent="0.25">
      <c r="A24" s="1138"/>
      <c r="B24" s="51" t="s">
        <v>70</v>
      </c>
      <c r="C24" s="40" t="s">
        <v>71</v>
      </c>
      <c r="D24" s="41">
        <v>4620143626590</v>
      </c>
      <c r="E24" s="42">
        <v>3305100000</v>
      </c>
      <c r="F24" s="42" t="s">
        <v>72</v>
      </c>
      <c r="G24" s="52" t="s">
        <v>21</v>
      </c>
      <c r="H24" s="43">
        <v>750</v>
      </c>
      <c r="I24" s="43">
        <v>488</v>
      </c>
      <c r="J24" s="43">
        <v>450</v>
      </c>
      <c r="K24" s="43">
        <v>413</v>
      </c>
      <c r="L24" s="12"/>
      <c r="M24" s="22">
        <v>28</v>
      </c>
      <c r="N24" s="12"/>
      <c r="O24" s="12"/>
      <c r="P24" s="54">
        <f>IF(Лист2!$D$2&gt;=60000,Лист1!K24*Лист1!N24,IF(Лист2!$C$2&gt;=30000,Лист1!J24*Лист1!N24,Лист1!I24*Лист1!N24))</f>
        <v>0</v>
      </c>
    </row>
    <row r="25" spans="1:16" ht="30.6" customHeight="1" x14ac:dyDescent="0.25">
      <c r="A25" s="1092"/>
      <c r="B25" s="51" t="s">
        <v>73</v>
      </c>
      <c r="C25" s="40" t="s">
        <v>74</v>
      </c>
      <c r="D25" s="41">
        <v>4620143626606</v>
      </c>
      <c r="E25" s="42">
        <v>3305100000</v>
      </c>
      <c r="F25" s="42" t="s">
        <v>75</v>
      </c>
      <c r="G25" s="52" t="s">
        <v>21</v>
      </c>
      <c r="H25" s="43">
        <v>750</v>
      </c>
      <c r="I25" s="43">
        <v>488</v>
      </c>
      <c r="J25" s="43">
        <v>450</v>
      </c>
      <c r="K25" s="43">
        <v>413</v>
      </c>
      <c r="L25" s="12"/>
      <c r="M25" s="22">
        <v>28</v>
      </c>
      <c r="N25" s="12"/>
      <c r="O25" s="12"/>
      <c r="P25" s="23">
        <f>IF(Лист2!$D$2&gt;=60000,Лист1!K25*Лист1!N25,IF(Лист2!$C$2&gt;=30000,Лист1!J25*Лист1!N25,Лист1!I25*Лист1!N25))</f>
        <v>0</v>
      </c>
    </row>
    <row r="26" spans="1:16" ht="36" customHeight="1" x14ac:dyDescent="0.25">
      <c r="A26" s="1092"/>
      <c r="B26" s="982" t="s">
        <v>2576</v>
      </c>
      <c r="C26" s="958" t="s">
        <v>76</v>
      </c>
      <c r="D26" s="959">
        <v>4620143626613</v>
      </c>
      <c r="E26" s="860">
        <v>3305100000</v>
      </c>
      <c r="F26" s="860" t="s">
        <v>77</v>
      </c>
      <c r="G26" s="862" t="s">
        <v>21</v>
      </c>
      <c r="H26" s="870">
        <v>750</v>
      </c>
      <c r="I26" s="870">
        <v>300</v>
      </c>
      <c r="J26" s="870">
        <v>300</v>
      </c>
      <c r="K26" s="870">
        <v>300</v>
      </c>
      <c r="L26" s="960"/>
      <c r="M26" s="870">
        <v>28</v>
      </c>
      <c r="N26" s="960"/>
      <c r="O26" s="960"/>
      <c r="P26" s="983">
        <f>IF(Лист2!$D$2&gt;=60000,Лист1!K26*Лист1!N26,IF(Лист2!$C$2&gt;=30000,Лист1!J26*Лист1!N26,Лист1!I26*Лист1!N26))</f>
        <v>0</v>
      </c>
    </row>
    <row r="27" spans="1:16" ht="31.9" customHeight="1" x14ac:dyDescent="0.25">
      <c r="A27" s="1092"/>
      <c r="B27" s="55" t="s">
        <v>78</v>
      </c>
      <c r="C27" s="18" t="s">
        <v>79</v>
      </c>
      <c r="D27" s="19">
        <v>4620143626620</v>
      </c>
      <c r="E27" s="20">
        <v>3305900009</v>
      </c>
      <c r="F27" s="20" t="s">
        <v>80</v>
      </c>
      <c r="G27" s="21" t="s">
        <v>21</v>
      </c>
      <c r="H27" s="22">
        <v>750</v>
      </c>
      <c r="I27" s="22">
        <v>488</v>
      </c>
      <c r="J27" s="22">
        <v>450</v>
      </c>
      <c r="K27" s="22">
        <v>413</v>
      </c>
      <c r="L27" s="12"/>
      <c r="M27" s="22">
        <v>28</v>
      </c>
      <c r="N27" s="12"/>
      <c r="O27" s="12"/>
      <c r="P27" s="23">
        <f>IF(Лист2!$D$2&gt;=60000,Лист1!K27*Лист1!N27,IF(Лист2!$C$2&gt;=30000,Лист1!J27*Лист1!N27,Лист1!I27*Лист1!N27))</f>
        <v>0</v>
      </c>
    </row>
    <row r="28" spans="1:16" ht="16.149999999999999" customHeight="1" x14ac:dyDescent="0.25">
      <c r="A28" s="1092"/>
      <c r="B28" s="56" t="s">
        <v>81</v>
      </c>
      <c r="C28" s="25" t="s">
        <v>82</v>
      </c>
      <c r="D28" s="26">
        <v>4620143626637</v>
      </c>
      <c r="E28" s="27">
        <v>3305900009</v>
      </c>
      <c r="F28" s="27" t="s">
        <v>83</v>
      </c>
      <c r="G28" s="28" t="s">
        <v>21</v>
      </c>
      <c r="H28" s="29">
        <v>750</v>
      </c>
      <c r="I28" s="29">
        <v>488</v>
      </c>
      <c r="J28" s="29">
        <v>450</v>
      </c>
      <c r="K28" s="29">
        <v>413</v>
      </c>
      <c r="L28" s="9"/>
      <c r="M28" s="29">
        <v>28</v>
      </c>
      <c r="N28" s="9"/>
      <c r="O28" s="9"/>
      <c r="P28" s="23">
        <f>IF(Лист2!$D$2&gt;=60000,Лист1!K28*Лист1!N28,IF(Лист2!$C$2&gt;=30000,Лист1!J28*Лист1!N28,Лист1!I28*Лист1!N28))</f>
        <v>0</v>
      </c>
    </row>
    <row r="29" spans="1:16" ht="16.149999999999999" customHeight="1" x14ac:dyDescent="0.25">
      <c r="A29" s="1092"/>
      <c r="B29" s="55" t="s">
        <v>84</v>
      </c>
      <c r="C29" s="18" t="s">
        <v>85</v>
      </c>
      <c r="D29" s="19">
        <v>4620143628518</v>
      </c>
      <c r="E29" s="20">
        <v>3305900009</v>
      </c>
      <c r="F29" s="20" t="s">
        <v>86</v>
      </c>
      <c r="G29" s="28" t="s">
        <v>21</v>
      </c>
      <c r="H29" s="22">
        <v>550</v>
      </c>
      <c r="I29" s="22">
        <v>358</v>
      </c>
      <c r="J29" s="22">
        <v>330</v>
      </c>
      <c r="K29" s="22">
        <v>303</v>
      </c>
      <c r="L29" s="22">
        <v>15</v>
      </c>
      <c r="M29" s="22">
        <v>40</v>
      </c>
      <c r="N29" s="12"/>
      <c r="O29" s="12"/>
      <c r="P29" s="23">
        <f>IF(Лист2!$D$2&gt;=60000,Лист1!K29*Лист1!N29,IF(Лист2!$C$2&gt;=30000,Лист1!J29*Лист1!N29,Лист1!I29*Лист1!N29))</f>
        <v>0</v>
      </c>
    </row>
    <row r="30" spans="1:16" ht="29.25" customHeight="1" x14ac:dyDescent="0.25">
      <c r="A30" s="1092"/>
      <c r="B30" s="55" t="s">
        <v>87</v>
      </c>
      <c r="C30" s="18" t="s">
        <v>88</v>
      </c>
      <c r="D30" s="19">
        <v>4620143628525</v>
      </c>
      <c r="E30" s="20">
        <v>3305900009</v>
      </c>
      <c r="F30" s="20" t="s">
        <v>89</v>
      </c>
      <c r="G30" s="21" t="s">
        <v>21</v>
      </c>
      <c r="H30" s="22">
        <v>550</v>
      </c>
      <c r="I30" s="22">
        <v>358</v>
      </c>
      <c r="J30" s="22">
        <v>330</v>
      </c>
      <c r="K30" s="22">
        <v>303</v>
      </c>
      <c r="L30" s="22">
        <v>15</v>
      </c>
      <c r="M30" s="22">
        <v>40</v>
      </c>
      <c r="N30" s="12"/>
      <c r="O30" s="12"/>
      <c r="P30" s="23">
        <f>IF(Лист2!$D$2&gt;=60000,Лист1!K30*Лист1!N30,IF(Лист2!$C$2&gt;=30000,Лист1!J30*Лист1!N30,Лист1!I30*Лист1!N30))</f>
        <v>0</v>
      </c>
    </row>
    <row r="31" spans="1:16" ht="35.25" customHeight="1" thickBot="1" x14ac:dyDescent="0.3">
      <c r="A31" s="1092"/>
      <c r="B31" s="843" t="s">
        <v>2521</v>
      </c>
      <c r="C31" s="25" t="s">
        <v>90</v>
      </c>
      <c r="D31" s="26">
        <v>4620143628532</v>
      </c>
      <c r="E31" s="27">
        <v>3305900009</v>
      </c>
      <c r="F31" s="27" t="s">
        <v>91</v>
      </c>
      <c r="G31" s="28" t="s">
        <v>21</v>
      </c>
      <c r="H31" s="29">
        <v>600</v>
      </c>
      <c r="I31" s="29">
        <v>390</v>
      </c>
      <c r="J31" s="29">
        <v>360</v>
      </c>
      <c r="K31" s="29">
        <v>330</v>
      </c>
      <c r="L31" s="29">
        <v>15</v>
      </c>
      <c r="M31" s="29">
        <v>30</v>
      </c>
      <c r="N31" s="9"/>
      <c r="O31" s="9"/>
      <c r="P31" s="30">
        <f>IF(Лист2!$D$2&gt;=60000,Лист1!K31*Лист1!N31,IF(Лист2!$C$2&gt;=30000,Лист1!J31*Лист1!N31,Лист1!I31*Лист1!N31))</f>
        <v>0</v>
      </c>
    </row>
    <row r="32" spans="1:16" ht="31.9" customHeight="1" thickBot="1" x14ac:dyDescent="0.3">
      <c r="A32" s="1092"/>
      <c r="B32" s="57" t="s">
        <v>92</v>
      </c>
      <c r="C32" s="58"/>
      <c r="D32" s="5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/>
    </row>
    <row r="33" spans="1:16" ht="31.9" customHeight="1" x14ac:dyDescent="0.25">
      <c r="A33" s="1092"/>
      <c r="B33" s="51" t="s">
        <v>93</v>
      </c>
      <c r="C33" s="40" t="s">
        <v>94</v>
      </c>
      <c r="D33" s="59">
        <v>4620143627382</v>
      </c>
      <c r="E33" s="43">
        <v>3305100000</v>
      </c>
      <c r="F33" s="43" t="s">
        <v>95</v>
      </c>
      <c r="G33" s="28" t="s">
        <v>21</v>
      </c>
      <c r="H33" s="43">
        <v>150</v>
      </c>
      <c r="I33" s="43">
        <v>75</v>
      </c>
      <c r="J33" s="43">
        <v>75</v>
      </c>
      <c r="K33" s="43">
        <v>75</v>
      </c>
      <c r="L33" s="43">
        <v>15</v>
      </c>
      <c r="M33" s="43">
        <v>35</v>
      </c>
      <c r="N33" s="44"/>
      <c r="O33" s="44"/>
      <c r="P33" s="45">
        <f>IF(Лист2!$D$2&gt;=60000,Лист1!K33*Лист1!N33,IF(Лист2!$C$2&gt;=30000,Лист1!J33*Лист1!N33,Лист1!I33*Лист1!N33))</f>
        <v>0</v>
      </c>
    </row>
    <row r="34" spans="1:16" ht="31.9" customHeight="1" x14ac:dyDescent="0.25">
      <c r="A34" s="1092"/>
      <c r="B34" s="51" t="s">
        <v>96</v>
      </c>
      <c r="C34" s="40" t="s">
        <v>97</v>
      </c>
      <c r="D34" s="59">
        <v>4620143627399</v>
      </c>
      <c r="E34" s="43">
        <v>3305100000</v>
      </c>
      <c r="F34" s="43" t="s">
        <v>98</v>
      </c>
      <c r="G34" s="28" t="s">
        <v>21</v>
      </c>
      <c r="H34" s="43">
        <v>150</v>
      </c>
      <c r="I34" s="43">
        <v>75</v>
      </c>
      <c r="J34" s="43">
        <v>75</v>
      </c>
      <c r="K34" s="43">
        <v>75</v>
      </c>
      <c r="L34" s="43">
        <v>15</v>
      </c>
      <c r="M34" s="43">
        <v>35</v>
      </c>
      <c r="N34" s="44"/>
      <c r="O34" s="44"/>
      <c r="P34" s="45">
        <f>IF(Лист2!$D$2&gt;=60000,Лист1!K34*Лист1!N34,IF(Лист2!$C$2&gt;=30000,Лист1!J34*Лист1!N34,Лист1!I34*Лист1!N34))</f>
        <v>0</v>
      </c>
    </row>
    <row r="35" spans="1:16" ht="31.9" customHeight="1" x14ac:dyDescent="0.25">
      <c r="A35" s="1092"/>
      <c r="B35" s="60" t="s">
        <v>99</v>
      </c>
      <c r="C35" s="18" t="s">
        <v>100</v>
      </c>
      <c r="D35" s="61">
        <v>4620143627405</v>
      </c>
      <c r="E35" s="22">
        <v>3305100000</v>
      </c>
      <c r="F35" s="22" t="s">
        <v>101</v>
      </c>
      <c r="G35" s="28" t="s">
        <v>21</v>
      </c>
      <c r="H35" s="22">
        <v>150</v>
      </c>
      <c r="I35" s="22">
        <v>75</v>
      </c>
      <c r="J35" s="22">
        <v>75</v>
      </c>
      <c r="K35" s="22">
        <v>75</v>
      </c>
      <c r="L35" s="22">
        <v>15</v>
      </c>
      <c r="M35" s="22">
        <v>35</v>
      </c>
      <c r="N35" s="12"/>
      <c r="O35" s="12"/>
      <c r="P35" s="45">
        <f>IF(Лист2!$D$2&gt;=60000,Лист1!K35*Лист1!N35,IF(Лист2!$C$2&gt;=30000,Лист1!J35*Лист1!N35,Лист1!I35*Лист1!N35))</f>
        <v>0</v>
      </c>
    </row>
    <row r="36" spans="1:16" ht="31.9" customHeight="1" x14ac:dyDescent="0.25">
      <c r="A36" s="1092"/>
      <c r="B36" s="55" t="s">
        <v>102</v>
      </c>
      <c r="C36" s="18" t="s">
        <v>103</v>
      </c>
      <c r="D36" s="61">
        <v>4620143627412</v>
      </c>
      <c r="E36" s="22">
        <v>3305100000</v>
      </c>
      <c r="F36" s="22" t="s">
        <v>104</v>
      </c>
      <c r="G36" s="21" t="s">
        <v>21</v>
      </c>
      <c r="H36" s="22">
        <v>150</v>
      </c>
      <c r="I36" s="22">
        <v>75</v>
      </c>
      <c r="J36" s="22">
        <v>75</v>
      </c>
      <c r="K36" s="22">
        <v>75</v>
      </c>
      <c r="L36" s="22">
        <v>15</v>
      </c>
      <c r="M36" s="22">
        <v>35</v>
      </c>
      <c r="N36" s="12"/>
      <c r="O36" s="12"/>
      <c r="P36" s="45">
        <f>IF(Лист2!$D$2&gt;=60000,Лист1!K36*Лист1!N36,IF(Лист2!$C$2&gt;=30000,Лист1!J36*Лист1!N36,Лист1!I36*Лист1!N36))</f>
        <v>0</v>
      </c>
    </row>
    <row r="37" spans="1:16" ht="31.9" customHeight="1" x14ac:dyDescent="0.25">
      <c r="A37" s="1092"/>
      <c r="B37" s="56" t="s">
        <v>105</v>
      </c>
      <c r="C37" s="25" t="s">
        <v>106</v>
      </c>
      <c r="D37" s="62">
        <v>4620143627429</v>
      </c>
      <c r="E37" s="29">
        <v>3305100000</v>
      </c>
      <c r="F37" s="29" t="s">
        <v>107</v>
      </c>
      <c r="G37" s="28" t="s">
        <v>21</v>
      </c>
      <c r="H37" s="29">
        <v>150</v>
      </c>
      <c r="I37" s="29">
        <v>75</v>
      </c>
      <c r="J37" s="29">
        <v>75</v>
      </c>
      <c r="K37" s="29">
        <v>75</v>
      </c>
      <c r="L37" s="29">
        <v>15</v>
      </c>
      <c r="M37" s="29">
        <v>35</v>
      </c>
      <c r="N37" s="9"/>
      <c r="O37" s="63"/>
      <c r="P37" s="46">
        <f>IF(Лист2!$D$2&gt;=60000,Лист1!K37*Лист1!N37,IF(Лист2!$C$2&gt;=30000,Лист1!J37*Лист1!N37,Лист1!I37*Лист1!N37))</f>
        <v>0</v>
      </c>
    </row>
    <row r="38" spans="1:16" ht="31.9" customHeight="1" x14ac:dyDescent="0.25">
      <c r="A38" s="1092"/>
      <c r="B38" s="55" t="s">
        <v>108</v>
      </c>
      <c r="C38" s="18" t="s">
        <v>109</v>
      </c>
      <c r="D38" s="61">
        <v>4620143627436</v>
      </c>
      <c r="E38" s="22">
        <v>3305900009</v>
      </c>
      <c r="F38" s="22" t="s">
        <v>110</v>
      </c>
      <c r="G38" s="21" t="s">
        <v>21</v>
      </c>
      <c r="H38" s="22">
        <v>150</v>
      </c>
      <c r="I38" s="22">
        <v>75</v>
      </c>
      <c r="J38" s="22">
        <v>75</v>
      </c>
      <c r="K38" s="22">
        <v>75</v>
      </c>
      <c r="L38" s="22">
        <v>15</v>
      </c>
      <c r="M38" s="22">
        <v>35</v>
      </c>
      <c r="N38" s="12"/>
      <c r="O38" s="12"/>
      <c r="P38" s="23">
        <f>IF(Лист2!$D$2&gt;=60000,Лист1!K38*Лист1!N38,IF(Лист2!$C$2&gt;=30000,Лист1!J38*Лист1!N38,Лист1!I38*Лист1!N38))</f>
        <v>0</v>
      </c>
    </row>
    <row r="39" spans="1:16" ht="31.9" customHeight="1" thickBot="1" x14ac:dyDescent="0.3">
      <c r="A39" s="1093"/>
      <c r="B39" s="56" t="s">
        <v>111</v>
      </c>
      <c r="C39" s="25" t="s">
        <v>112</v>
      </c>
      <c r="D39" s="62">
        <v>4620143627443</v>
      </c>
      <c r="E39" s="29">
        <v>3305900009</v>
      </c>
      <c r="F39" s="29" t="s">
        <v>113</v>
      </c>
      <c r="G39" s="28" t="s">
        <v>21</v>
      </c>
      <c r="H39" s="29">
        <v>150</v>
      </c>
      <c r="I39" s="29">
        <v>75</v>
      </c>
      <c r="J39" s="29">
        <v>75</v>
      </c>
      <c r="K39" s="29">
        <v>75</v>
      </c>
      <c r="L39" s="29">
        <v>15</v>
      </c>
      <c r="M39" s="29">
        <v>35</v>
      </c>
      <c r="N39" s="9"/>
      <c r="O39" s="9"/>
      <c r="P39" s="30">
        <f>IF(Лист2!$D$2&gt;=60000,Лист1!K39*Лист1!N39,IF(Лист2!$C$2&gt;=30000,Лист1!J39*Лист1!N39,Лист1!I39*Лист1!N39))</f>
        <v>0</v>
      </c>
    </row>
    <row r="40" spans="1:16" ht="34.15" customHeight="1" thickBot="1" x14ac:dyDescent="0.3">
      <c r="A40" s="1125" t="s">
        <v>114</v>
      </c>
      <c r="B40" s="845" t="s">
        <v>115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ht="31.9" customHeight="1" x14ac:dyDescent="0.25">
      <c r="A41" s="1126"/>
      <c r="B41" s="39" t="s">
        <v>116</v>
      </c>
      <c r="C41" s="40" t="s">
        <v>117</v>
      </c>
      <c r="D41" s="59">
        <v>4610266840393</v>
      </c>
      <c r="E41" s="43">
        <v>3305100000</v>
      </c>
      <c r="F41" s="43" t="s">
        <v>118</v>
      </c>
      <c r="G41" s="52" t="s">
        <v>21</v>
      </c>
      <c r="H41" s="43">
        <v>950</v>
      </c>
      <c r="I41" s="22">
        <v>618</v>
      </c>
      <c r="J41" s="22">
        <v>570</v>
      </c>
      <c r="K41" s="22">
        <v>523</v>
      </c>
      <c r="L41" s="43"/>
      <c r="M41" s="43">
        <v>8</v>
      </c>
      <c r="N41" s="12"/>
      <c r="O41" s="12"/>
      <c r="P41" s="23">
        <f>IF(Лист2!$D$2&gt;=60000,Лист1!K41*Лист1!N41,IF(Лист2!$C$2&gt;=30000,Лист1!J41*Лист1!N41,Лист1!I41*Лист1!N41))</f>
        <v>0</v>
      </c>
    </row>
    <row r="42" spans="1:16" ht="31.9" customHeight="1" x14ac:dyDescent="0.25">
      <c r="A42" s="1126"/>
      <c r="B42" s="17" t="s">
        <v>119</v>
      </c>
      <c r="C42" s="18" t="s">
        <v>120</v>
      </c>
      <c r="D42" s="61">
        <v>4610266840461</v>
      </c>
      <c r="E42" s="22">
        <v>3305100000</v>
      </c>
      <c r="F42" s="22" t="s">
        <v>121</v>
      </c>
      <c r="G42" s="21" t="s">
        <v>21</v>
      </c>
      <c r="H42" s="22">
        <v>950</v>
      </c>
      <c r="I42" s="22">
        <v>618</v>
      </c>
      <c r="J42" s="22">
        <v>570</v>
      </c>
      <c r="K42" s="22">
        <v>523</v>
      </c>
      <c r="L42" s="22"/>
      <c r="M42" s="22">
        <v>8</v>
      </c>
      <c r="N42" s="9"/>
      <c r="O42" s="63"/>
      <c r="P42" s="23">
        <f>IF(Лист2!$D$2&gt;=60000,Лист1!K42*Лист1!N42,IF(Лист2!$C$2&gt;=30000,Лист1!J42*Лист1!N42,Лист1!I42*Лист1!N42))</f>
        <v>0</v>
      </c>
    </row>
    <row r="43" spans="1:16" ht="31.9" customHeight="1" x14ac:dyDescent="0.25">
      <c r="A43" s="1126"/>
      <c r="B43" s="17" t="s">
        <v>122</v>
      </c>
      <c r="C43" s="18" t="s">
        <v>123</v>
      </c>
      <c r="D43" s="61">
        <v>4610266840652</v>
      </c>
      <c r="E43" s="22">
        <v>3305100000</v>
      </c>
      <c r="F43" s="22" t="s">
        <v>124</v>
      </c>
      <c r="G43" s="21" t="s">
        <v>21</v>
      </c>
      <c r="H43" s="22">
        <v>950</v>
      </c>
      <c r="I43" s="22">
        <v>618</v>
      </c>
      <c r="J43" s="22">
        <v>570</v>
      </c>
      <c r="K43" s="22">
        <v>523</v>
      </c>
      <c r="L43" s="22"/>
      <c r="M43" s="22">
        <v>8</v>
      </c>
      <c r="N43" s="12"/>
      <c r="O43" s="12"/>
      <c r="P43" s="23">
        <f>IF(Лист2!$D$2&gt;=60000,Лист1!K43*Лист1!N43,IF(Лист2!$C$2&gt;=30000,Лист1!J43*Лист1!N43,Лист1!I43*Лист1!N43))</f>
        <v>0</v>
      </c>
    </row>
    <row r="44" spans="1:16" ht="31.9" customHeight="1" thickBot="1" x14ac:dyDescent="0.3">
      <c r="A44" s="1127"/>
      <c r="B44" s="846" t="s">
        <v>125</v>
      </c>
      <c r="C44" s="69" t="s">
        <v>126</v>
      </c>
      <c r="D44" s="70">
        <v>4610266840690</v>
      </c>
      <c r="E44" s="71">
        <v>3305900009</v>
      </c>
      <c r="F44" s="71" t="s">
        <v>127</v>
      </c>
      <c r="G44" s="72" t="s">
        <v>21</v>
      </c>
      <c r="H44" s="71">
        <v>950</v>
      </c>
      <c r="I44" s="22">
        <v>618</v>
      </c>
      <c r="J44" s="22">
        <v>570</v>
      </c>
      <c r="K44" s="22">
        <v>523</v>
      </c>
      <c r="L44" s="71"/>
      <c r="M44" s="71">
        <v>8</v>
      </c>
      <c r="N44" s="9"/>
      <c r="O44" s="9"/>
      <c r="P44" s="23">
        <f>IF(Лист2!$D$2&gt;=60000,Лист1!K44*Лист1!N44,IF(Лист2!$C$2&gt;=30000,Лист1!J44*Лист1!N44,Лист1!I44*Лист1!N44))</f>
        <v>0</v>
      </c>
    </row>
    <row r="45" spans="1:16" ht="24.6" customHeight="1" thickBot="1" x14ac:dyDescent="0.3">
      <c r="A45" s="1128" t="s">
        <v>128</v>
      </c>
      <c r="B45" s="73" t="s">
        <v>128</v>
      </c>
      <c r="C45" s="74"/>
      <c r="D45" s="75"/>
      <c r="E45" s="76"/>
      <c r="F45" s="77"/>
      <c r="G45" s="78"/>
      <c r="H45" s="79"/>
      <c r="I45" s="79"/>
      <c r="J45" s="79"/>
      <c r="K45" s="79"/>
      <c r="L45" s="79"/>
      <c r="M45" s="79"/>
      <c r="N45" s="79"/>
      <c r="O45" s="80"/>
      <c r="P45" s="81"/>
    </row>
    <row r="46" spans="1:16" ht="25.15" customHeight="1" x14ac:dyDescent="0.25">
      <c r="A46" s="1129"/>
      <c r="B46" s="82" t="s">
        <v>129</v>
      </c>
      <c r="C46" s="83" t="s">
        <v>130</v>
      </c>
      <c r="D46" s="84">
        <v>4673727800008</v>
      </c>
      <c r="E46" s="85">
        <v>2106909803</v>
      </c>
      <c r="F46" s="86" t="s">
        <v>131</v>
      </c>
      <c r="G46" s="52" t="s">
        <v>21</v>
      </c>
      <c r="H46" s="87">
        <v>1550</v>
      </c>
      <c r="I46" s="87">
        <v>1008</v>
      </c>
      <c r="J46" s="87">
        <v>930</v>
      </c>
      <c r="K46" s="87">
        <v>853</v>
      </c>
      <c r="L46" s="88">
        <v>13</v>
      </c>
      <c r="M46" s="86">
        <v>40</v>
      </c>
      <c r="N46" s="88"/>
      <c r="O46" s="89">
        <f t="shared" ref="O46:O109" si="0">N46/L46</f>
        <v>0</v>
      </c>
      <c r="P46" s="45">
        <f>IF(Лист2!$D$2&gt;=60000,Лист1!K46*Лист1!N46,IF(Лист2!$C$2&gt;=30000,Лист1!J46*Лист1!N46,Лист1!I46*Лист1!N46))</f>
        <v>0</v>
      </c>
    </row>
    <row r="47" spans="1:16" ht="27" customHeight="1" x14ac:dyDescent="0.25">
      <c r="A47" s="1129"/>
      <c r="B47" s="90" t="s">
        <v>132</v>
      </c>
      <c r="C47" s="91" t="s">
        <v>133</v>
      </c>
      <c r="D47" s="92">
        <v>4673727800879</v>
      </c>
      <c r="E47" s="93">
        <v>2106909803</v>
      </c>
      <c r="F47" s="94" t="s">
        <v>134</v>
      </c>
      <c r="G47" s="52" t="s">
        <v>21</v>
      </c>
      <c r="H47" s="95">
        <v>1250</v>
      </c>
      <c r="I47" s="96">
        <v>813</v>
      </c>
      <c r="J47" s="96">
        <v>750</v>
      </c>
      <c r="K47" s="96">
        <v>688</v>
      </c>
      <c r="L47" s="97">
        <v>6</v>
      </c>
      <c r="M47" s="94">
        <v>22</v>
      </c>
      <c r="N47" s="97"/>
      <c r="O47" s="89">
        <f t="shared" si="0"/>
        <v>0</v>
      </c>
      <c r="P47" s="45">
        <f>IF(Лист2!$D$2&gt;=60000,Лист1!K47*Лист1!N47,IF(Лист2!$C$2&gt;=30000,Лист1!J47*Лист1!N47,Лист1!I47*Лист1!N47))</f>
        <v>0</v>
      </c>
    </row>
    <row r="48" spans="1:16" ht="33" customHeight="1" x14ac:dyDescent="0.25">
      <c r="A48" s="1129"/>
      <c r="B48" s="90" t="s">
        <v>135</v>
      </c>
      <c r="C48" s="98" t="s">
        <v>136</v>
      </c>
      <c r="D48" s="99">
        <v>4673727800886</v>
      </c>
      <c r="E48" s="100">
        <v>2106909803</v>
      </c>
      <c r="F48" s="101" t="s">
        <v>137</v>
      </c>
      <c r="G48" s="102" t="s">
        <v>21</v>
      </c>
      <c r="H48" s="95">
        <v>900</v>
      </c>
      <c r="I48" s="96">
        <v>585</v>
      </c>
      <c r="J48" s="96">
        <v>540</v>
      </c>
      <c r="K48" s="96">
        <v>495.00000000000006</v>
      </c>
      <c r="L48" s="97">
        <v>6</v>
      </c>
      <c r="M48" s="103">
        <v>22</v>
      </c>
      <c r="N48" s="97"/>
      <c r="O48" s="104">
        <f t="shared" si="0"/>
        <v>0</v>
      </c>
      <c r="P48" s="45">
        <f>IF(Лист2!$D$2&gt;=60000,Лист1!K48*Лист1!N48,IF(Лист2!$C$2&gt;=30000,Лист1!J48*Лист1!N48,Лист1!I48*Лист1!N48))</f>
        <v>0</v>
      </c>
    </row>
    <row r="49" spans="1:16" ht="31.9" customHeight="1" x14ac:dyDescent="0.25">
      <c r="A49" s="1129"/>
      <c r="B49" s="105" t="s">
        <v>138</v>
      </c>
      <c r="C49" s="91" t="s">
        <v>139</v>
      </c>
      <c r="D49" s="92">
        <v>4620143620154</v>
      </c>
      <c r="E49" s="106">
        <v>2106909803</v>
      </c>
      <c r="F49" s="86" t="s">
        <v>140</v>
      </c>
      <c r="G49" s="52" t="s">
        <v>21</v>
      </c>
      <c r="H49" s="96">
        <v>2800</v>
      </c>
      <c r="I49" s="96">
        <v>1820</v>
      </c>
      <c r="J49" s="96">
        <v>1680</v>
      </c>
      <c r="K49" s="96">
        <v>1540</v>
      </c>
      <c r="L49" s="94">
        <v>13</v>
      </c>
      <c r="M49" s="94">
        <v>40</v>
      </c>
      <c r="N49" s="97"/>
      <c r="O49" s="89">
        <f t="shared" si="0"/>
        <v>0</v>
      </c>
      <c r="P49" s="53">
        <f>IF(Лист2!$D$2&gt;=60000,Лист1!K49*Лист1!N49,IF(Лист2!$C$2&gt;=30000,Лист1!J49*Лист1!N49,Лист1!I49*Лист1!N49))</f>
        <v>0</v>
      </c>
    </row>
    <row r="50" spans="1:16" ht="40.5" customHeight="1" x14ac:dyDescent="0.25">
      <c r="A50" s="1129"/>
      <c r="B50" s="107" t="s">
        <v>141</v>
      </c>
      <c r="C50" s="108" t="s">
        <v>142</v>
      </c>
      <c r="D50" s="109">
        <v>4620143620178</v>
      </c>
      <c r="E50" s="106">
        <v>2106909803</v>
      </c>
      <c r="F50" s="86" t="s">
        <v>143</v>
      </c>
      <c r="G50" s="52" t="s">
        <v>21</v>
      </c>
      <c r="H50" s="96">
        <v>900</v>
      </c>
      <c r="I50" s="96">
        <v>585</v>
      </c>
      <c r="J50" s="96">
        <v>540</v>
      </c>
      <c r="K50" s="96">
        <v>495</v>
      </c>
      <c r="L50" s="43">
        <v>13</v>
      </c>
      <c r="M50" s="43">
        <v>40</v>
      </c>
      <c r="N50" s="97"/>
      <c r="O50" s="89">
        <f t="shared" si="0"/>
        <v>0</v>
      </c>
      <c r="P50" s="53">
        <f>IF(Лист2!$D$2&gt;=60000,Лист1!K50*Лист1!N50,IF(Лист2!$C$2&gt;=30000,Лист1!J50*Лист1!N50,Лист1!I50*Лист1!N50))</f>
        <v>0</v>
      </c>
    </row>
    <row r="51" spans="1:16" ht="32.450000000000003" customHeight="1" x14ac:dyDescent="0.25">
      <c r="A51" s="1129"/>
      <c r="B51" s="107" t="s">
        <v>144</v>
      </c>
      <c r="C51" s="108" t="s">
        <v>145</v>
      </c>
      <c r="D51" s="109">
        <v>4620143620185</v>
      </c>
      <c r="E51" s="106">
        <v>2106909803</v>
      </c>
      <c r="F51" s="86" t="s">
        <v>146</v>
      </c>
      <c r="G51" s="52" t="s">
        <v>21</v>
      </c>
      <c r="H51" s="96">
        <v>1700</v>
      </c>
      <c r="I51" s="96">
        <v>1105</v>
      </c>
      <c r="J51" s="96">
        <v>1020</v>
      </c>
      <c r="K51" s="96">
        <v>935</v>
      </c>
      <c r="L51" s="43">
        <v>9</v>
      </c>
      <c r="M51" s="43">
        <v>28</v>
      </c>
      <c r="N51" s="97"/>
      <c r="O51" s="89">
        <f t="shared" si="0"/>
        <v>0</v>
      </c>
      <c r="P51" s="53">
        <f>IF(Лист2!$D$2&gt;=60000,Лист1!K51*Лист1!N51,IF(Лист2!$C$2&gt;=30000,Лист1!J51*Лист1!N51,Лист1!I51*Лист1!N51))</f>
        <v>0</v>
      </c>
    </row>
    <row r="52" spans="1:16" ht="37.15" customHeight="1" x14ac:dyDescent="0.25">
      <c r="A52" s="1129"/>
      <c r="B52" s="110" t="s">
        <v>147</v>
      </c>
      <c r="C52" s="111" t="s">
        <v>148</v>
      </c>
      <c r="D52" s="112">
        <v>4620143624794</v>
      </c>
      <c r="E52" s="106">
        <v>2106909803</v>
      </c>
      <c r="F52" s="113" t="s">
        <v>149</v>
      </c>
      <c r="G52" s="102" t="s">
        <v>21</v>
      </c>
      <c r="H52" s="95">
        <v>500</v>
      </c>
      <c r="I52" s="95">
        <v>325</v>
      </c>
      <c r="J52" s="95">
        <v>300</v>
      </c>
      <c r="K52" s="95">
        <v>275</v>
      </c>
      <c r="L52" s="22">
        <v>13</v>
      </c>
      <c r="M52" s="22">
        <v>40</v>
      </c>
      <c r="N52" s="97"/>
      <c r="O52" s="104">
        <f t="shared" si="0"/>
        <v>0</v>
      </c>
      <c r="P52" s="45">
        <f>IF(Лист2!$D$2&gt;=60000,Лист1!K52*Лист1!N52,IF(Лист2!$C$2&gt;=30000,Лист1!J52*Лист1!N52,Лист1!I52*Лист1!N52))</f>
        <v>0</v>
      </c>
    </row>
    <row r="53" spans="1:16" ht="21.6" customHeight="1" x14ac:dyDescent="0.25">
      <c r="A53" s="1129"/>
      <c r="B53" s="114" t="s">
        <v>150</v>
      </c>
      <c r="C53" s="111" t="s">
        <v>151</v>
      </c>
      <c r="D53" s="112">
        <v>4620143624831</v>
      </c>
      <c r="E53" s="115">
        <v>2106909803</v>
      </c>
      <c r="F53" s="113" t="s">
        <v>152</v>
      </c>
      <c r="G53" s="102" t="s">
        <v>21</v>
      </c>
      <c r="H53" s="95">
        <v>700</v>
      </c>
      <c r="I53" s="95">
        <v>455</v>
      </c>
      <c r="J53" s="95">
        <v>420</v>
      </c>
      <c r="K53" s="95">
        <v>385.00000000000006</v>
      </c>
      <c r="L53" s="22">
        <v>13</v>
      </c>
      <c r="M53" s="22">
        <v>40</v>
      </c>
      <c r="N53" s="97"/>
      <c r="O53" s="104">
        <f t="shared" si="0"/>
        <v>0</v>
      </c>
      <c r="P53" s="45">
        <f>IF(Лист2!$D$2&gt;=60000,Лист1!K53*Лист1!N53,IF(Лист2!$C$2&gt;=30000,Лист1!J53*Лист1!N53,Лист1!I53*Лист1!N53))</f>
        <v>0</v>
      </c>
    </row>
    <row r="54" spans="1:16" ht="34.9" customHeight="1" x14ac:dyDescent="0.25">
      <c r="A54" s="1129"/>
      <c r="B54" s="116" t="s">
        <v>153</v>
      </c>
      <c r="C54" s="111" t="s">
        <v>154</v>
      </c>
      <c r="D54" s="112">
        <v>4620143624879</v>
      </c>
      <c r="E54" s="106">
        <v>2106909803</v>
      </c>
      <c r="F54" s="113" t="s">
        <v>155</v>
      </c>
      <c r="G54" s="102" t="s">
        <v>21</v>
      </c>
      <c r="H54" s="95">
        <v>600</v>
      </c>
      <c r="I54" s="95">
        <v>390</v>
      </c>
      <c r="J54" s="95">
        <v>360</v>
      </c>
      <c r="K54" s="95">
        <v>330</v>
      </c>
      <c r="L54" s="22">
        <v>13</v>
      </c>
      <c r="M54" s="22">
        <v>40</v>
      </c>
      <c r="N54" s="97"/>
      <c r="O54" s="104">
        <f t="shared" si="0"/>
        <v>0</v>
      </c>
      <c r="P54" s="45">
        <f>IF(Лист2!$D$2&gt;=60000,Лист1!K54*Лист1!N54,IF(Лист2!$C$2&gt;=30000,Лист1!J54*Лист1!N54,Лист1!I54*Лист1!N54))</f>
        <v>0</v>
      </c>
    </row>
    <row r="55" spans="1:16" ht="18.75" x14ac:dyDescent="0.25">
      <c r="A55" s="1129"/>
      <c r="B55" s="116" t="s">
        <v>156</v>
      </c>
      <c r="C55" s="111" t="s">
        <v>157</v>
      </c>
      <c r="D55" s="112">
        <v>4620143624886</v>
      </c>
      <c r="E55" s="106">
        <v>2106909803</v>
      </c>
      <c r="F55" s="113" t="s">
        <v>158</v>
      </c>
      <c r="G55" s="102" t="s">
        <v>21</v>
      </c>
      <c r="H55" s="95">
        <v>1100</v>
      </c>
      <c r="I55" s="95">
        <v>715</v>
      </c>
      <c r="J55" s="95">
        <v>660</v>
      </c>
      <c r="K55" s="95">
        <v>605</v>
      </c>
      <c r="L55" s="22">
        <v>6</v>
      </c>
      <c r="M55" s="22">
        <v>22</v>
      </c>
      <c r="N55" s="97"/>
      <c r="O55" s="104">
        <f t="shared" si="0"/>
        <v>0</v>
      </c>
      <c r="P55" s="45">
        <f>IF(Лист2!$D$2&gt;=60000,Лист1!K55*Лист1!N55,IF(Лист2!$C$2&gt;=30000,Лист1!J55*Лист1!N55,Лист1!I55*Лист1!N55))</f>
        <v>0</v>
      </c>
    </row>
    <row r="56" spans="1:16" ht="29.45" customHeight="1" x14ac:dyDescent="0.25">
      <c r="A56" s="1129"/>
      <c r="B56" s="107" t="s">
        <v>159</v>
      </c>
      <c r="C56" s="108" t="s">
        <v>160</v>
      </c>
      <c r="D56" s="109">
        <v>4620143625128</v>
      </c>
      <c r="E56" s="117">
        <v>2936290009</v>
      </c>
      <c r="F56" s="118" t="s">
        <v>161</v>
      </c>
      <c r="G56" s="102" t="s">
        <v>21</v>
      </c>
      <c r="H56" s="95">
        <v>550</v>
      </c>
      <c r="I56" s="95">
        <v>358</v>
      </c>
      <c r="J56" s="95">
        <v>330</v>
      </c>
      <c r="K56" s="95">
        <v>303</v>
      </c>
      <c r="L56" s="97">
        <v>20</v>
      </c>
      <c r="M56" s="97"/>
      <c r="N56" s="97"/>
      <c r="O56" s="104">
        <f t="shared" si="0"/>
        <v>0</v>
      </c>
      <c r="P56" s="45">
        <f>IF(Лист2!$D$2&gt;=60000,Лист1!K56*Лист1!N56,IF(Лист2!$C$2&gt;=30000,Лист1!J56*Лист1!N56,Лист1!I56*Лист1!N56))</f>
        <v>0</v>
      </c>
    </row>
    <row r="57" spans="1:16" ht="35.450000000000003" customHeight="1" x14ac:dyDescent="0.25">
      <c r="A57" s="1129"/>
      <c r="B57" s="107" t="s">
        <v>162</v>
      </c>
      <c r="C57" s="108" t="s">
        <v>163</v>
      </c>
      <c r="D57" s="109">
        <v>4620143625111</v>
      </c>
      <c r="E57" s="118">
        <v>2106909803</v>
      </c>
      <c r="F57" s="118" t="s">
        <v>164</v>
      </c>
      <c r="G57" s="119" t="s">
        <v>21</v>
      </c>
      <c r="H57" s="95">
        <v>850</v>
      </c>
      <c r="I57" s="95">
        <v>553</v>
      </c>
      <c r="J57" s="95">
        <v>510</v>
      </c>
      <c r="K57" s="95">
        <v>468</v>
      </c>
      <c r="L57" s="97">
        <v>15</v>
      </c>
      <c r="M57" s="97">
        <v>45</v>
      </c>
      <c r="N57" s="120"/>
      <c r="O57" s="104">
        <f t="shared" si="0"/>
        <v>0</v>
      </c>
      <c r="P57" s="45">
        <f>IF(Лист2!$D$2&gt;=60000,Лист1!K57*Лист1!N57,IF(Лист2!$C$2&gt;=30000,Лист1!J57*Лист1!N57,Лист1!I57*Лист1!N57))</f>
        <v>0</v>
      </c>
    </row>
    <row r="58" spans="1:16" ht="35.450000000000003" customHeight="1" x14ac:dyDescent="0.25">
      <c r="A58" s="1129"/>
      <c r="B58" s="107" t="s">
        <v>165</v>
      </c>
      <c r="C58" s="108" t="s">
        <v>166</v>
      </c>
      <c r="D58" s="109">
        <v>4620143626972</v>
      </c>
      <c r="E58" s="118">
        <v>2936290009</v>
      </c>
      <c r="F58" s="118" t="s">
        <v>167</v>
      </c>
      <c r="G58" s="21" t="s">
        <v>21</v>
      </c>
      <c r="H58" s="96">
        <v>1300</v>
      </c>
      <c r="I58" s="96">
        <v>845</v>
      </c>
      <c r="J58" s="96">
        <v>780</v>
      </c>
      <c r="K58" s="96">
        <v>715</v>
      </c>
      <c r="L58" s="97">
        <v>6</v>
      </c>
      <c r="M58" s="97">
        <v>24</v>
      </c>
      <c r="N58" s="120"/>
      <c r="O58" s="89">
        <f t="shared" si="0"/>
        <v>0</v>
      </c>
      <c r="P58" s="53">
        <f>IF(Лист2!$D$2&gt;=60000,Лист1!K58*Лист1!N58,IF(Лист2!$C$2&gt;=30000,Лист1!J58*Лист1!N58,Лист1!I58*Лист1!N58))</f>
        <v>0</v>
      </c>
    </row>
    <row r="59" spans="1:16" ht="35.450000000000003" customHeight="1" x14ac:dyDescent="0.25">
      <c r="A59" s="1129"/>
      <c r="B59" s="107" t="s">
        <v>168</v>
      </c>
      <c r="C59" s="108" t="s">
        <v>169</v>
      </c>
      <c r="D59" s="109">
        <v>4620143626996</v>
      </c>
      <c r="E59" s="118">
        <v>2936290009</v>
      </c>
      <c r="F59" s="118" t="s">
        <v>170</v>
      </c>
      <c r="G59" s="119" t="s">
        <v>21</v>
      </c>
      <c r="H59" s="95">
        <v>900</v>
      </c>
      <c r="I59" s="95">
        <v>585</v>
      </c>
      <c r="J59" s="95">
        <v>540</v>
      </c>
      <c r="K59" s="95">
        <v>495.00000000000006</v>
      </c>
      <c r="L59" s="97">
        <v>13</v>
      </c>
      <c r="M59" s="97"/>
      <c r="N59" s="120"/>
      <c r="O59" s="104">
        <f t="shared" si="0"/>
        <v>0</v>
      </c>
      <c r="P59" s="45">
        <f>IF(Лист2!$D$2&gt;=60000,Лист1!K59*Лист1!N59,IF(Лист2!$C$2&gt;=30000,Лист1!J59*Лист1!N59,Лист1!I59*Лист1!N59))</f>
        <v>0</v>
      </c>
    </row>
    <row r="60" spans="1:16" ht="35.450000000000003" customHeight="1" x14ac:dyDescent="0.25">
      <c r="A60" s="1129"/>
      <c r="B60" s="107" t="s">
        <v>171</v>
      </c>
      <c r="C60" s="108" t="s">
        <v>172</v>
      </c>
      <c r="D60" s="109">
        <v>4620143625326</v>
      </c>
      <c r="E60" s="118">
        <v>2106909803</v>
      </c>
      <c r="F60" s="118" t="s">
        <v>173</v>
      </c>
      <c r="G60" s="21" t="s">
        <v>21</v>
      </c>
      <c r="H60" s="96">
        <v>1100</v>
      </c>
      <c r="I60" s="96">
        <v>715</v>
      </c>
      <c r="J60" s="96">
        <v>660</v>
      </c>
      <c r="K60" s="96">
        <v>605</v>
      </c>
      <c r="L60" s="97">
        <v>9</v>
      </c>
      <c r="M60" s="97">
        <v>30</v>
      </c>
      <c r="N60" s="120"/>
      <c r="O60" s="121">
        <f t="shared" si="0"/>
        <v>0</v>
      </c>
      <c r="P60" s="53">
        <f>IF(Лист2!$D$2&gt;=60000,Лист1!K60*Лист1!N60,IF(Лист2!$C$2&gt;=30000,Лист1!J60*Лист1!N60,Лист1!I60*Лист1!N60))</f>
        <v>0</v>
      </c>
    </row>
    <row r="61" spans="1:16" ht="35.450000000000003" customHeight="1" x14ac:dyDescent="0.25">
      <c r="A61" s="1129"/>
      <c r="B61" s="107" t="s">
        <v>174</v>
      </c>
      <c r="C61" s="108" t="s">
        <v>175</v>
      </c>
      <c r="D61" s="109">
        <v>4620143625821</v>
      </c>
      <c r="E61" s="118">
        <v>2106909803</v>
      </c>
      <c r="F61" s="118" t="s">
        <v>176</v>
      </c>
      <c r="G61" s="21" t="s">
        <v>21</v>
      </c>
      <c r="H61" s="96">
        <v>1150</v>
      </c>
      <c r="I61" s="96">
        <v>748</v>
      </c>
      <c r="J61" s="96">
        <v>690</v>
      </c>
      <c r="K61" s="96">
        <v>633</v>
      </c>
      <c r="L61" s="97">
        <v>13</v>
      </c>
      <c r="M61" s="97">
        <v>40</v>
      </c>
      <c r="N61" s="120"/>
      <c r="O61" s="121">
        <f t="shared" si="0"/>
        <v>0</v>
      </c>
      <c r="P61" s="54">
        <f>IF(Лист2!$D$2&gt;=60000,Лист1!K61*Лист1!N61,IF(Лист2!$C$2&gt;=30000,Лист1!J61*Лист1!N61,Лист1!I61*Лист1!N61))</f>
        <v>0</v>
      </c>
    </row>
    <row r="62" spans="1:16" ht="35.450000000000003" customHeight="1" x14ac:dyDescent="0.25">
      <c r="A62" s="1129"/>
      <c r="B62" s="107" t="s">
        <v>177</v>
      </c>
      <c r="C62" s="108" t="s">
        <v>178</v>
      </c>
      <c r="D62" s="109">
        <v>4620143626088</v>
      </c>
      <c r="E62" s="118">
        <v>2106909803</v>
      </c>
      <c r="F62" s="118" t="s">
        <v>179</v>
      </c>
      <c r="G62" s="119" t="s">
        <v>21</v>
      </c>
      <c r="H62" s="95">
        <v>700</v>
      </c>
      <c r="I62" s="95">
        <v>455</v>
      </c>
      <c r="J62" s="95">
        <v>420</v>
      </c>
      <c r="K62" s="95">
        <v>385.00000000000006</v>
      </c>
      <c r="L62" s="97">
        <v>13</v>
      </c>
      <c r="M62" s="97">
        <v>40</v>
      </c>
      <c r="N62" s="120"/>
      <c r="O62" s="122"/>
      <c r="P62" s="23">
        <f>IF(Лист2!$D$2&gt;=60000,Лист1!K62*Лист1!N62,IF(Лист2!$C$2&gt;=30000,Лист1!J62*Лист1!N62,Лист1!I62*Лист1!N62))</f>
        <v>0</v>
      </c>
    </row>
    <row r="63" spans="1:16" ht="35.450000000000003" customHeight="1" x14ac:dyDescent="0.25">
      <c r="A63" s="1129"/>
      <c r="B63" s="107" t="s">
        <v>180</v>
      </c>
      <c r="C63" s="108" t="s">
        <v>181</v>
      </c>
      <c r="D63" s="109">
        <v>4620143628150</v>
      </c>
      <c r="E63" s="123">
        <v>2106909803</v>
      </c>
      <c r="F63" s="118" t="s">
        <v>182</v>
      </c>
      <c r="G63" s="119" t="s">
        <v>21</v>
      </c>
      <c r="H63" s="95">
        <v>700</v>
      </c>
      <c r="I63" s="95">
        <v>455</v>
      </c>
      <c r="J63" s="95">
        <v>420</v>
      </c>
      <c r="K63" s="95">
        <v>385</v>
      </c>
      <c r="L63" s="97">
        <v>15</v>
      </c>
      <c r="M63" s="97"/>
      <c r="N63" s="120"/>
      <c r="O63" s="122"/>
      <c r="P63" s="23">
        <f>IF(Лист2!$D$2&gt;=60000,Лист1!K63*Лист1!N63,IF(Лист2!$C$2&gt;=30000,Лист1!J63*Лист1!N63,Лист1!I63*Лист1!N63))</f>
        <v>0</v>
      </c>
    </row>
    <row r="64" spans="1:16" ht="35.450000000000003" customHeight="1" x14ac:dyDescent="0.25">
      <c r="A64" s="1129"/>
      <c r="B64" s="107" t="s">
        <v>183</v>
      </c>
      <c r="C64" s="108" t="s">
        <v>184</v>
      </c>
      <c r="D64" s="109">
        <v>4620143628204</v>
      </c>
      <c r="E64" s="118">
        <v>2106909803</v>
      </c>
      <c r="F64" s="118" t="s">
        <v>185</v>
      </c>
      <c r="G64" s="119" t="s">
        <v>21</v>
      </c>
      <c r="H64" s="95">
        <v>800</v>
      </c>
      <c r="I64" s="95">
        <v>520</v>
      </c>
      <c r="J64" s="95">
        <v>480</v>
      </c>
      <c r="K64" s="95">
        <v>440.00000000000006</v>
      </c>
      <c r="L64" s="97">
        <v>13</v>
      </c>
      <c r="M64" s="97">
        <v>40</v>
      </c>
      <c r="N64" s="120"/>
      <c r="O64" s="122"/>
      <c r="P64" s="23">
        <f>IF(Лист2!$D$2&gt;=60000,Лист1!K64*Лист1!N64,IF(Лист2!$C$2&gt;=30000,Лист1!J64*Лист1!N64,Лист1!I64*Лист1!N64))</f>
        <v>0</v>
      </c>
    </row>
    <row r="65" spans="1:16" ht="35.450000000000003" customHeight="1" x14ac:dyDescent="0.25">
      <c r="A65" s="1129"/>
      <c r="B65" s="107" t="s">
        <v>186</v>
      </c>
      <c r="C65" s="108" t="s">
        <v>187</v>
      </c>
      <c r="D65" s="109">
        <v>4620143628167</v>
      </c>
      <c r="E65" s="123">
        <v>2106909803</v>
      </c>
      <c r="F65" s="118" t="s">
        <v>188</v>
      </c>
      <c r="G65" s="119" t="s">
        <v>21</v>
      </c>
      <c r="H65" s="95">
        <v>900</v>
      </c>
      <c r="I65" s="95">
        <v>585</v>
      </c>
      <c r="J65" s="95">
        <v>540</v>
      </c>
      <c r="K65" s="95">
        <v>495.00000000000006</v>
      </c>
      <c r="L65" s="97">
        <v>15</v>
      </c>
      <c r="M65" s="97"/>
      <c r="N65" s="120"/>
      <c r="O65" s="122"/>
      <c r="P65" s="23">
        <f>IF(Лист2!$D$2&gt;=60000,Лист1!K65*Лист1!N65,IF(Лист2!$C$2&gt;=30000,Лист1!J65*Лист1!N65,Лист1!I65*Лист1!N65))</f>
        <v>0</v>
      </c>
    </row>
    <row r="66" spans="1:16" ht="35.450000000000003" customHeight="1" x14ac:dyDescent="0.25">
      <c r="A66" s="1129"/>
      <c r="B66" s="124" t="s">
        <v>189</v>
      </c>
      <c r="C66" s="125" t="s">
        <v>190</v>
      </c>
      <c r="D66" s="126">
        <v>4620143628365</v>
      </c>
      <c r="E66" s="127">
        <v>2106909803</v>
      </c>
      <c r="F66" s="127" t="s">
        <v>191</v>
      </c>
      <c r="G66" s="128" t="s">
        <v>21</v>
      </c>
      <c r="H66" s="129">
        <v>700</v>
      </c>
      <c r="I66" s="129">
        <v>455</v>
      </c>
      <c r="J66" s="129">
        <v>420</v>
      </c>
      <c r="K66" s="129">
        <v>385</v>
      </c>
      <c r="L66" s="130">
        <v>12</v>
      </c>
      <c r="M66" s="130">
        <v>30</v>
      </c>
      <c r="N66" s="131"/>
      <c r="O66" s="132"/>
      <c r="P66" s="30">
        <f>IF(Лист2!$D$2&gt;=60000,Лист1!K66*Лист1!N66,IF(Лист2!$C$2&gt;=30000,Лист1!J66*Лист1!N66,Лист1!I66*Лист1!N66))</f>
        <v>0</v>
      </c>
    </row>
    <row r="67" spans="1:16" ht="35.450000000000003" customHeight="1" x14ac:dyDescent="0.25">
      <c r="A67" s="1092"/>
      <c r="B67" s="133" t="s">
        <v>192</v>
      </c>
      <c r="C67" s="134" t="s">
        <v>193</v>
      </c>
      <c r="D67" s="135">
        <v>4620143629096</v>
      </c>
      <c r="E67" s="127">
        <v>2106909803</v>
      </c>
      <c r="F67" s="127" t="s">
        <v>194</v>
      </c>
      <c r="G67" s="128" t="s">
        <v>21</v>
      </c>
      <c r="H67" s="136">
        <v>1100</v>
      </c>
      <c r="I67" s="136">
        <v>715</v>
      </c>
      <c r="J67" s="136">
        <v>660</v>
      </c>
      <c r="K67" s="136">
        <v>605</v>
      </c>
      <c r="L67" s="130">
        <v>15</v>
      </c>
      <c r="M67" s="130">
        <v>40</v>
      </c>
      <c r="N67" s="131"/>
      <c r="O67" s="137"/>
      <c r="P67" s="30">
        <f>IF(Лист2!$D$2&gt;=60000,Лист1!K67*Лист1!N67,IF(Лист2!$C$2&gt;=30000,Лист1!J67*Лист1!N67,Лист1!I67*Лист1!N67))</f>
        <v>0</v>
      </c>
    </row>
    <row r="68" spans="1:16" ht="35.450000000000003" customHeight="1" x14ac:dyDescent="0.25">
      <c r="A68" s="1092"/>
      <c r="B68" s="138" t="s">
        <v>195</v>
      </c>
      <c r="C68" s="111" t="s">
        <v>196</v>
      </c>
      <c r="D68" s="112">
        <v>4620143629201</v>
      </c>
      <c r="E68" s="118">
        <v>2106909803</v>
      </c>
      <c r="F68" s="118" t="s">
        <v>197</v>
      </c>
      <c r="G68" s="128" t="s">
        <v>21</v>
      </c>
      <c r="H68" s="96">
        <v>800</v>
      </c>
      <c r="I68" s="96">
        <v>520</v>
      </c>
      <c r="J68" s="96">
        <v>480</v>
      </c>
      <c r="K68" s="96">
        <v>440.00000000000006</v>
      </c>
      <c r="L68" s="97">
        <v>4</v>
      </c>
      <c r="M68" s="97">
        <v>12</v>
      </c>
      <c r="N68" s="120"/>
      <c r="O68" s="132"/>
      <c r="P68" s="30">
        <f>IF(Лист2!$D$2&gt;=60000,Лист1!K68*Лист1!N68,IF(Лист2!$C$2&gt;=30000,Лист1!J68*Лист1!N68,Лист1!I68*Лист1!N68))</f>
        <v>0</v>
      </c>
    </row>
    <row r="69" spans="1:16" ht="35.450000000000003" customHeight="1" x14ac:dyDescent="0.25">
      <c r="A69" s="1092"/>
      <c r="B69" s="138" t="s">
        <v>198</v>
      </c>
      <c r="C69" s="111" t="s">
        <v>199</v>
      </c>
      <c r="D69" s="112">
        <v>4620143629218</v>
      </c>
      <c r="E69" s="118">
        <v>2106909803</v>
      </c>
      <c r="F69" s="118" t="s">
        <v>200</v>
      </c>
      <c r="G69" s="128" t="s">
        <v>21</v>
      </c>
      <c r="H69" s="96">
        <v>800</v>
      </c>
      <c r="I69" s="96">
        <v>520</v>
      </c>
      <c r="J69" s="96">
        <v>480</v>
      </c>
      <c r="K69" s="96">
        <v>440.00000000000006</v>
      </c>
      <c r="L69" s="97">
        <v>4</v>
      </c>
      <c r="M69" s="97">
        <v>12</v>
      </c>
      <c r="N69" s="120"/>
      <c r="O69" s="132"/>
      <c r="P69" s="30">
        <f>IF(Лист2!$D$2&gt;=60000,Лист1!K69*Лист1!N69,IF(Лист2!$C$2&gt;=30000,Лист1!J69*Лист1!N69,Лист1!I69*Лист1!N69))</f>
        <v>0</v>
      </c>
    </row>
    <row r="70" spans="1:16" ht="35.450000000000003" customHeight="1" x14ac:dyDescent="0.25">
      <c r="A70" s="1092"/>
      <c r="B70" s="139" t="s">
        <v>201</v>
      </c>
      <c r="C70" s="134" t="s">
        <v>202</v>
      </c>
      <c r="D70" s="135">
        <v>4620143629225</v>
      </c>
      <c r="E70" s="127">
        <v>2106909803</v>
      </c>
      <c r="F70" s="127" t="s">
        <v>203</v>
      </c>
      <c r="G70" s="128" t="s">
        <v>21</v>
      </c>
      <c r="H70" s="136">
        <v>800</v>
      </c>
      <c r="I70" s="136">
        <v>520</v>
      </c>
      <c r="J70" s="136">
        <v>480</v>
      </c>
      <c r="K70" s="136">
        <v>440.00000000000006</v>
      </c>
      <c r="L70" s="130">
        <v>4</v>
      </c>
      <c r="M70" s="130">
        <v>12</v>
      </c>
      <c r="N70" s="131"/>
      <c r="O70" s="132"/>
      <c r="P70" s="30">
        <f>IF(Лист2!$D$2&gt;=60000,Лист1!K70*Лист1!N70,IF(Лист2!$C$2&gt;=30000,Лист1!J70*Лист1!N70,Лист1!I70*Лист1!N70))</f>
        <v>0</v>
      </c>
    </row>
    <row r="71" spans="1:16" ht="35.450000000000003" customHeight="1" x14ac:dyDescent="0.25">
      <c r="A71" s="1092"/>
      <c r="B71" s="138" t="s">
        <v>204</v>
      </c>
      <c r="C71" s="111" t="s">
        <v>205</v>
      </c>
      <c r="D71" s="112">
        <v>4620143629232</v>
      </c>
      <c r="E71" s="118">
        <v>2106909803</v>
      </c>
      <c r="F71" s="118" t="s">
        <v>206</v>
      </c>
      <c r="G71" s="140" t="s">
        <v>21</v>
      </c>
      <c r="H71" s="96">
        <v>800</v>
      </c>
      <c r="I71" s="96">
        <v>520</v>
      </c>
      <c r="J71" s="96">
        <v>480</v>
      </c>
      <c r="K71" s="96">
        <v>440.00000000000006</v>
      </c>
      <c r="L71" s="97">
        <v>4</v>
      </c>
      <c r="M71" s="97">
        <v>12</v>
      </c>
      <c r="N71" s="120"/>
      <c r="O71" s="122"/>
      <c r="P71" s="23">
        <f>IF(Лист2!$D$2&gt;=60000,Лист1!K71*Лист1!N71,IF(Лист2!$C$2&gt;=30000,Лист1!J71*Лист1!N71,Лист1!I71*Лист1!N71))</f>
        <v>0</v>
      </c>
    </row>
    <row r="72" spans="1:16" ht="35.450000000000003" customHeight="1" x14ac:dyDescent="0.25">
      <c r="A72" s="1092"/>
      <c r="B72" s="138" t="s">
        <v>207</v>
      </c>
      <c r="C72" s="111" t="s">
        <v>208</v>
      </c>
      <c r="D72" s="112">
        <v>4620143629249</v>
      </c>
      <c r="E72" s="118">
        <v>2106909803</v>
      </c>
      <c r="F72" s="118" t="s">
        <v>209</v>
      </c>
      <c r="G72" s="140" t="s">
        <v>21</v>
      </c>
      <c r="H72" s="96">
        <v>800</v>
      </c>
      <c r="I72" s="96">
        <v>520</v>
      </c>
      <c r="J72" s="96">
        <v>480</v>
      </c>
      <c r="K72" s="96">
        <v>440.00000000000006</v>
      </c>
      <c r="L72" s="97">
        <v>4</v>
      </c>
      <c r="M72" s="97">
        <v>12</v>
      </c>
      <c r="N72" s="120"/>
      <c r="O72" s="122"/>
      <c r="P72" s="23">
        <f>IF(Лист2!$D$2&gt;=60000,Лист1!K72*Лист1!N72,IF(Лист2!$C$2&gt;=30000,Лист1!J72*Лист1!N72,Лист1!I72*Лист1!N72))</f>
        <v>0</v>
      </c>
    </row>
    <row r="73" spans="1:16" ht="35.450000000000003" customHeight="1" x14ac:dyDescent="0.25">
      <c r="A73" s="1092"/>
      <c r="B73" s="139" t="s">
        <v>210</v>
      </c>
      <c r="C73" s="134" t="s">
        <v>211</v>
      </c>
      <c r="D73" s="135">
        <v>4610266840126</v>
      </c>
      <c r="E73" s="127">
        <v>2106909803</v>
      </c>
      <c r="F73" s="127" t="s">
        <v>212</v>
      </c>
      <c r="G73" s="141" t="s">
        <v>21</v>
      </c>
      <c r="H73" s="136">
        <v>2100</v>
      </c>
      <c r="I73" s="136">
        <v>1365</v>
      </c>
      <c r="J73" s="136">
        <v>1260</v>
      </c>
      <c r="K73" s="136">
        <v>1155</v>
      </c>
      <c r="L73" s="130">
        <v>4</v>
      </c>
      <c r="M73" s="130">
        <v>12</v>
      </c>
      <c r="N73" s="131"/>
      <c r="O73" s="142"/>
      <c r="P73" s="23">
        <f>IF(Лист2!$D$2&gt;=60000,Лист1!K73*Лист1!N73,IF(Лист2!$C$2&gt;=30000,Лист1!J73*Лист1!N73,Лист1!I73*Лист1!N73))</f>
        <v>0</v>
      </c>
    </row>
    <row r="74" spans="1:16" ht="35.450000000000003" customHeight="1" x14ac:dyDescent="0.25">
      <c r="A74" s="1092"/>
      <c r="B74" s="143" t="s">
        <v>213</v>
      </c>
      <c r="C74" s="144" t="s">
        <v>214</v>
      </c>
      <c r="D74" s="145">
        <v>4610266840249</v>
      </c>
      <c r="E74" s="146">
        <v>2106909803</v>
      </c>
      <c r="F74" s="146" t="s">
        <v>215</v>
      </c>
      <c r="G74" s="128" t="s">
        <v>21</v>
      </c>
      <c r="H74" s="147">
        <v>950</v>
      </c>
      <c r="I74" s="147">
        <v>618</v>
      </c>
      <c r="J74" s="147">
        <v>570</v>
      </c>
      <c r="K74" s="147">
        <v>523</v>
      </c>
      <c r="L74" s="148">
        <v>15</v>
      </c>
      <c r="M74" s="148">
        <v>40</v>
      </c>
      <c r="N74" s="149"/>
      <c r="O74" s="122"/>
      <c r="P74" s="23">
        <f>IF(Лист2!$D$2&gt;=60000,Лист1!K74*Лист1!N74,IF(Лист2!$C$2&gt;=30000,Лист1!J74*Лист1!N74,Лист1!I74*Лист1!N74))</f>
        <v>0</v>
      </c>
    </row>
    <row r="75" spans="1:16" ht="35.450000000000003" customHeight="1" x14ac:dyDescent="0.25">
      <c r="A75" s="1092"/>
      <c r="B75" s="138" t="s">
        <v>216</v>
      </c>
      <c r="C75" s="111" t="s">
        <v>217</v>
      </c>
      <c r="D75" s="112">
        <v>4610266840119</v>
      </c>
      <c r="E75" s="118">
        <v>2106909803</v>
      </c>
      <c r="F75" s="118" t="s">
        <v>218</v>
      </c>
      <c r="G75" s="140" t="s">
        <v>21</v>
      </c>
      <c r="H75" s="96">
        <v>860</v>
      </c>
      <c r="I75" s="96">
        <v>559</v>
      </c>
      <c r="J75" s="96">
        <v>516</v>
      </c>
      <c r="K75" s="96">
        <v>473</v>
      </c>
      <c r="L75" s="97">
        <v>6</v>
      </c>
      <c r="M75" s="97">
        <v>30</v>
      </c>
      <c r="N75" s="120"/>
      <c r="O75" s="122"/>
      <c r="P75" s="23">
        <f>IF(Лист2!$D$2&gt;=60000,Лист1!K75*Лист1!N75,IF(Лист2!$C$2&gt;=30000,Лист1!J75*Лист1!N75,Лист1!I75*Лист1!N75))</f>
        <v>0</v>
      </c>
    </row>
    <row r="76" spans="1:16" ht="35.450000000000003" customHeight="1" x14ac:dyDescent="0.25">
      <c r="A76" s="1092"/>
      <c r="B76" s="138" t="s">
        <v>219</v>
      </c>
      <c r="C76" s="111" t="s">
        <v>220</v>
      </c>
      <c r="D76" s="112">
        <v>4610266840256</v>
      </c>
      <c r="E76" s="118">
        <v>2936270000</v>
      </c>
      <c r="F76" s="118" t="s">
        <v>221</v>
      </c>
      <c r="G76" s="150" t="s">
        <v>21</v>
      </c>
      <c r="H76" s="96">
        <v>600</v>
      </c>
      <c r="I76" s="96">
        <v>390</v>
      </c>
      <c r="J76" s="96">
        <v>360</v>
      </c>
      <c r="K76" s="96">
        <v>330</v>
      </c>
      <c r="L76" s="97">
        <v>8</v>
      </c>
      <c r="M76" s="97">
        <v>49</v>
      </c>
      <c r="N76" s="120"/>
      <c r="O76" s="121"/>
      <c r="P76" s="54">
        <f>IF(Лист2!$D$2&gt;=60000,Лист1!K76*Лист1!N76,IF(Лист2!$C$2&gt;=30000,Лист1!J76*Лист1!N76,Лист1!I76*Лист1!N76))</f>
        <v>0</v>
      </c>
    </row>
    <row r="77" spans="1:16" ht="35.450000000000003" customHeight="1" x14ac:dyDescent="0.25">
      <c r="A77" s="1092"/>
      <c r="B77" s="138" t="s">
        <v>222</v>
      </c>
      <c r="C77" s="111" t="s">
        <v>223</v>
      </c>
      <c r="D77" s="112">
        <v>4610266840232</v>
      </c>
      <c r="E77" s="118">
        <v>2936290001</v>
      </c>
      <c r="F77" s="118" t="s">
        <v>224</v>
      </c>
      <c r="G77" s="150" t="s">
        <v>21</v>
      </c>
      <c r="H77" s="96">
        <v>750</v>
      </c>
      <c r="I77" s="96">
        <v>488</v>
      </c>
      <c r="J77" s="96">
        <v>450</v>
      </c>
      <c r="K77" s="96">
        <v>413</v>
      </c>
      <c r="L77" s="97">
        <v>12</v>
      </c>
      <c r="M77" s="97">
        <v>35</v>
      </c>
      <c r="N77" s="120"/>
      <c r="O77" s="121"/>
      <c r="P77" s="54">
        <f>IF(Лист2!$D$2&gt;=60000,Лист1!K77*Лист1!N77,IF(Лист2!$C$2&gt;=30000,Лист1!J77*Лист1!N77,Лист1!I77*Лист1!N77))</f>
        <v>0</v>
      </c>
    </row>
    <row r="78" spans="1:16" ht="35.450000000000003" customHeight="1" x14ac:dyDescent="0.25">
      <c r="A78" s="1092"/>
      <c r="B78" s="139" t="s">
        <v>225</v>
      </c>
      <c r="C78" s="134" t="s">
        <v>226</v>
      </c>
      <c r="D78" s="135">
        <v>4610266840225</v>
      </c>
      <c r="E78" s="127">
        <v>2936260000</v>
      </c>
      <c r="F78" s="127" t="s">
        <v>227</v>
      </c>
      <c r="G78" s="141" t="s">
        <v>21</v>
      </c>
      <c r="H78" s="136">
        <v>650</v>
      </c>
      <c r="I78" s="136">
        <v>423</v>
      </c>
      <c r="J78" s="136">
        <v>390</v>
      </c>
      <c r="K78" s="136">
        <v>358</v>
      </c>
      <c r="L78" s="130">
        <v>12</v>
      </c>
      <c r="M78" s="130">
        <v>35</v>
      </c>
      <c r="N78" s="131"/>
      <c r="O78" s="151"/>
      <c r="P78" s="152">
        <f>IF(Лист2!$D$2&gt;=60000,Лист1!K78*Лист1!N78,IF(Лист2!$C$2&gt;=30000,Лист1!J78*Лист1!N78,Лист1!I78*Лист1!N78))</f>
        <v>0</v>
      </c>
    </row>
    <row r="79" spans="1:16" ht="35.450000000000003" customHeight="1" thickBot="1" x14ac:dyDescent="0.3">
      <c r="A79" s="1093"/>
      <c r="B79" s="138" t="s">
        <v>228</v>
      </c>
      <c r="C79" s="111" t="s">
        <v>229</v>
      </c>
      <c r="D79" s="112">
        <v>4610266840218</v>
      </c>
      <c r="E79" s="118">
        <v>2106909803</v>
      </c>
      <c r="F79" s="118" t="s">
        <v>230</v>
      </c>
      <c r="G79" s="150" t="s">
        <v>21</v>
      </c>
      <c r="H79" s="96">
        <v>650</v>
      </c>
      <c r="I79" s="136">
        <v>423</v>
      </c>
      <c r="J79" s="136">
        <v>390</v>
      </c>
      <c r="K79" s="136">
        <v>358</v>
      </c>
      <c r="L79" s="130">
        <v>15</v>
      </c>
      <c r="M79" s="130">
        <v>45</v>
      </c>
      <c r="N79" s="131"/>
      <c r="O79" s="151"/>
      <c r="P79" s="152">
        <f>IF(Лист2!$D$2&gt;=60000,Лист1!K79*Лист1!N79,IF(Лист2!$C$2&gt;=30000,Лист1!J79*Лист1!N79,Лист1!I79*Лист1!N79))</f>
        <v>0</v>
      </c>
    </row>
    <row r="80" spans="1:16" ht="35.450000000000003" customHeight="1" thickBot="1" x14ac:dyDescent="0.3">
      <c r="A80" s="1130"/>
      <c r="B80" s="153" t="s">
        <v>231</v>
      </c>
      <c r="C80" s="154"/>
      <c r="D80" s="155"/>
      <c r="E80" s="156"/>
      <c r="F80" s="156"/>
      <c r="G80" s="157"/>
      <c r="H80" s="158"/>
      <c r="I80" s="158"/>
      <c r="J80" s="158"/>
      <c r="K80" s="158"/>
      <c r="L80" s="159"/>
      <c r="M80" s="159"/>
      <c r="N80" s="160"/>
      <c r="O80" s="161"/>
      <c r="P80" s="162"/>
    </row>
    <row r="81" spans="1:16" ht="35.450000000000003" customHeight="1" x14ac:dyDescent="0.25">
      <c r="A81" s="1092"/>
      <c r="B81" s="163" t="s">
        <v>232</v>
      </c>
      <c r="C81" s="164" t="s">
        <v>233</v>
      </c>
      <c r="D81" s="165">
        <v>4610266840041</v>
      </c>
      <c r="E81" s="166">
        <v>3307490000</v>
      </c>
      <c r="F81" s="166" t="s">
        <v>234</v>
      </c>
      <c r="G81" s="167" t="s">
        <v>21</v>
      </c>
      <c r="H81" s="168">
        <v>780</v>
      </c>
      <c r="I81" s="168">
        <v>507</v>
      </c>
      <c r="J81" s="168">
        <v>468</v>
      </c>
      <c r="K81" s="168">
        <v>429</v>
      </c>
      <c r="L81" s="88">
        <v>4</v>
      </c>
      <c r="M81" s="88">
        <v>15</v>
      </c>
      <c r="N81" s="169"/>
      <c r="O81" s="89"/>
      <c r="P81" s="53">
        <f>IF(Лист2!$D$2&gt;=60000,Лист1!K81*Лист1!N81,IF(Лист2!$C$2&gt;=30000,Лист1!J81*Лист1!N81,Лист1!I81*Лист1!N81))</f>
        <v>0</v>
      </c>
    </row>
    <row r="82" spans="1:16" ht="35.450000000000003" customHeight="1" x14ac:dyDescent="0.25">
      <c r="A82" s="1092"/>
      <c r="B82" s="138" t="s">
        <v>235</v>
      </c>
      <c r="C82" s="111" t="s">
        <v>236</v>
      </c>
      <c r="D82" s="112">
        <v>4610266840058</v>
      </c>
      <c r="E82" s="118">
        <v>3307490000</v>
      </c>
      <c r="F82" s="118" t="s">
        <v>237</v>
      </c>
      <c r="G82" s="150" t="s">
        <v>21</v>
      </c>
      <c r="H82" s="96">
        <v>780</v>
      </c>
      <c r="I82" s="96">
        <v>507</v>
      </c>
      <c r="J82" s="96">
        <v>468</v>
      </c>
      <c r="K82" s="96">
        <v>429</v>
      </c>
      <c r="L82" s="97">
        <v>4</v>
      </c>
      <c r="M82" s="97">
        <v>15</v>
      </c>
      <c r="N82" s="120"/>
      <c r="O82" s="121"/>
      <c r="P82" s="54">
        <f>IF(Лист2!$D$2&gt;=60000,Лист1!K82*Лист1!N82,IF(Лист2!$C$2&gt;=30000,Лист1!J82*Лист1!N82,Лист1!I82*Лист1!N82))</f>
        <v>0</v>
      </c>
    </row>
    <row r="83" spans="1:16" ht="35.450000000000003" customHeight="1" x14ac:dyDescent="0.25">
      <c r="A83" s="1092"/>
      <c r="B83" s="138" t="s">
        <v>238</v>
      </c>
      <c r="C83" s="111" t="s">
        <v>239</v>
      </c>
      <c r="D83" s="112">
        <v>4610266840065</v>
      </c>
      <c r="E83" s="118">
        <v>3307490000</v>
      </c>
      <c r="F83" s="118" t="s">
        <v>240</v>
      </c>
      <c r="G83" s="150" t="s">
        <v>21</v>
      </c>
      <c r="H83" s="96">
        <v>780</v>
      </c>
      <c r="I83" s="96">
        <v>507</v>
      </c>
      <c r="J83" s="96">
        <v>468</v>
      </c>
      <c r="K83" s="96">
        <v>429</v>
      </c>
      <c r="L83" s="97">
        <v>4</v>
      </c>
      <c r="M83" s="97">
        <v>15</v>
      </c>
      <c r="N83" s="120"/>
      <c r="O83" s="121"/>
      <c r="P83" s="54">
        <f>IF(Лист2!$D$2&gt;=60000,Лист1!K83*Лист1!N83,IF(Лист2!$C$2&gt;=30000,Лист1!J83*Лист1!N83,Лист1!I83*Лист1!N83))</f>
        <v>0</v>
      </c>
    </row>
    <row r="84" spans="1:16" ht="35.450000000000003" customHeight="1" thickBot="1" x14ac:dyDescent="0.3">
      <c r="A84" s="1093"/>
      <c r="B84" s="139" t="s">
        <v>241</v>
      </c>
      <c r="C84" s="134" t="s">
        <v>242</v>
      </c>
      <c r="D84" s="135">
        <v>4610266840072</v>
      </c>
      <c r="E84" s="127">
        <v>3307490000</v>
      </c>
      <c r="F84" s="127" t="s">
        <v>243</v>
      </c>
      <c r="G84" s="141" t="s">
        <v>21</v>
      </c>
      <c r="H84" s="96">
        <v>780</v>
      </c>
      <c r="I84" s="96">
        <v>507</v>
      </c>
      <c r="J84" s="96">
        <v>468</v>
      </c>
      <c r="K84" s="96">
        <v>429</v>
      </c>
      <c r="L84" s="97">
        <v>4</v>
      </c>
      <c r="M84" s="97">
        <v>15</v>
      </c>
      <c r="N84" s="131"/>
      <c r="O84" s="151"/>
      <c r="P84" s="152">
        <f>IF(Лист2!$D$2&gt;=60000,Лист1!K84*Лист1!N84,IF(Лист2!$C$2&gt;=30000,Лист1!J84*Лист1!N84,Лист1!I84*Лист1!N84))</f>
        <v>0</v>
      </c>
    </row>
    <row r="85" spans="1:16" ht="35.450000000000003" customHeight="1" thickBot="1" x14ac:dyDescent="0.3">
      <c r="A85" s="1131" t="s">
        <v>244</v>
      </c>
      <c r="B85" s="170" t="s">
        <v>244</v>
      </c>
      <c r="C85" s="171"/>
      <c r="D85" s="171"/>
      <c r="E85" s="1132"/>
      <c r="F85" s="1133"/>
      <c r="G85" s="172"/>
      <c r="H85" s="172"/>
      <c r="I85" s="172"/>
      <c r="J85" s="172"/>
      <c r="K85" s="172"/>
      <c r="L85" s="172"/>
      <c r="M85" s="172"/>
      <c r="N85" s="173"/>
      <c r="O85" s="80"/>
      <c r="P85" s="174"/>
    </row>
    <row r="86" spans="1:16" ht="35.450000000000003" customHeight="1" x14ac:dyDescent="0.25">
      <c r="A86" s="1059"/>
      <c r="B86" s="175" t="s">
        <v>245</v>
      </c>
      <c r="C86" s="176" t="s">
        <v>246</v>
      </c>
      <c r="D86" s="177">
        <v>4620143624817</v>
      </c>
      <c r="E86" s="103">
        <v>9019109009</v>
      </c>
      <c r="F86" s="178" t="s">
        <v>247</v>
      </c>
      <c r="G86" s="141" t="s">
        <v>21</v>
      </c>
      <c r="H86" s="180">
        <v>1390</v>
      </c>
      <c r="I86" s="180">
        <v>904</v>
      </c>
      <c r="J86" s="180">
        <v>885</v>
      </c>
      <c r="K86" s="180">
        <v>885</v>
      </c>
      <c r="L86" s="180">
        <v>15</v>
      </c>
      <c r="M86" s="180"/>
      <c r="N86" s="181"/>
      <c r="O86" s="104">
        <f t="shared" si="0"/>
        <v>0</v>
      </c>
      <c r="P86" s="45">
        <f>IF(Лист2!$D$2&gt;=60000,Лист1!K86*Лист1!N86,IF(Лист2!$C$2&gt;=30000,Лист1!J86*Лист1!N86,Лист1!I86*Лист1!N86))</f>
        <v>0</v>
      </c>
    </row>
    <row r="87" spans="1:16" ht="35.450000000000003" customHeight="1" thickBot="1" x14ac:dyDescent="0.3">
      <c r="A87" s="1059"/>
      <c r="B87" s="182" t="s">
        <v>248</v>
      </c>
      <c r="C87" s="183" t="s">
        <v>249</v>
      </c>
      <c r="D87" s="184">
        <v>4603766015996</v>
      </c>
      <c r="E87" s="185">
        <v>3605000000</v>
      </c>
      <c r="F87" s="186" t="s">
        <v>250</v>
      </c>
      <c r="G87" s="187" t="s">
        <v>21</v>
      </c>
      <c r="H87" s="148">
        <v>110</v>
      </c>
      <c r="I87" s="148">
        <v>72</v>
      </c>
      <c r="J87" s="148">
        <v>67</v>
      </c>
      <c r="K87" s="148">
        <v>61</v>
      </c>
      <c r="L87" s="148">
        <v>20</v>
      </c>
      <c r="M87" s="148"/>
      <c r="N87" s="148"/>
      <c r="O87" s="104">
        <f t="shared" si="0"/>
        <v>0</v>
      </c>
      <c r="P87" s="45">
        <f>IF(Лист2!$D$2&gt;=60000,Лист1!K87*Лист1!N87,IF(Лист2!$C$2&gt;=30000,Лист1!J87*Лист1!N87,Лист1!I87*Лист1!N87))</f>
        <v>0</v>
      </c>
    </row>
    <row r="88" spans="1:16" ht="35.450000000000003" customHeight="1" thickBot="1" x14ac:dyDescent="0.3">
      <c r="A88" s="1059"/>
      <c r="B88" s="188" t="s">
        <v>251</v>
      </c>
      <c r="C88" s="189"/>
      <c r="D88" s="190"/>
      <c r="E88" s="191"/>
      <c r="F88" s="191"/>
      <c r="G88" s="192"/>
      <c r="H88" s="193"/>
      <c r="I88" s="193"/>
      <c r="J88" s="193"/>
      <c r="K88" s="193"/>
      <c r="L88" s="193"/>
      <c r="M88" s="193"/>
      <c r="N88" s="193"/>
      <c r="O88" s="104"/>
      <c r="P88" s="193"/>
    </row>
    <row r="89" spans="1:16" ht="94.15" customHeight="1" x14ac:dyDescent="0.25">
      <c r="A89" s="1059"/>
      <c r="B89" s="194" t="s">
        <v>252</v>
      </c>
      <c r="C89" s="195" t="s">
        <v>253</v>
      </c>
      <c r="D89" s="196">
        <v>4603774307878</v>
      </c>
      <c r="E89" s="101">
        <v>3304990000</v>
      </c>
      <c r="F89" s="197" t="s">
        <v>254</v>
      </c>
      <c r="G89" s="198" t="s">
        <v>21</v>
      </c>
      <c r="H89" s="199">
        <v>2950</v>
      </c>
      <c r="I89" s="199">
        <v>1918</v>
      </c>
      <c r="J89" s="199">
        <v>1770</v>
      </c>
      <c r="K89" s="199">
        <v>1623</v>
      </c>
      <c r="L89" s="199"/>
      <c r="M89" s="199"/>
      <c r="N89" s="200"/>
      <c r="O89" s="104"/>
      <c r="P89" s="45">
        <f>IF(Лист2!$D$2&gt;=60000,Лист1!K89*Лист1!N89,IF(Лист2!$C$2&gt;=30000,Лист1!J89*Лист1!N89,Лист1!I89*Лист1!N89))</f>
        <v>0</v>
      </c>
    </row>
    <row r="90" spans="1:16" ht="92.45" customHeight="1" x14ac:dyDescent="0.25">
      <c r="A90" s="1059"/>
      <c r="B90" s="201" t="s">
        <v>255</v>
      </c>
      <c r="C90" s="176" t="s">
        <v>256</v>
      </c>
      <c r="D90" s="177">
        <v>4603774307885</v>
      </c>
      <c r="E90" s="103">
        <v>3304990000</v>
      </c>
      <c r="F90" s="178" t="s">
        <v>257</v>
      </c>
      <c r="G90" s="179" t="s">
        <v>21</v>
      </c>
      <c r="H90" s="180">
        <v>3150</v>
      </c>
      <c r="I90" s="180">
        <v>2048</v>
      </c>
      <c r="J90" s="180">
        <v>1890</v>
      </c>
      <c r="K90" s="180">
        <v>1733</v>
      </c>
      <c r="L90" s="180"/>
      <c r="M90" s="180"/>
      <c r="N90" s="181"/>
      <c r="O90" s="104"/>
      <c r="P90" s="45">
        <f>IF(Лист2!$D$2&gt;=60000,Лист1!K90*Лист1!N90,IF(Лист2!$C$2&gt;=30000,Лист1!J90*Лист1!N90,Лист1!I90*Лист1!N90))</f>
        <v>0</v>
      </c>
    </row>
    <row r="91" spans="1:16" ht="84.6" customHeight="1" thickBot="1" x14ac:dyDescent="0.3">
      <c r="A91" s="1059"/>
      <c r="B91" s="202" t="s">
        <v>258</v>
      </c>
      <c r="C91" s="203" t="s">
        <v>259</v>
      </c>
      <c r="D91" s="204">
        <v>4603774307939</v>
      </c>
      <c r="E91" s="185">
        <v>3304990000</v>
      </c>
      <c r="F91" s="186" t="s">
        <v>260</v>
      </c>
      <c r="G91" s="187" t="s">
        <v>21</v>
      </c>
      <c r="H91" s="205">
        <v>2800</v>
      </c>
      <c r="I91" s="205">
        <v>1820</v>
      </c>
      <c r="J91" s="205">
        <v>1680</v>
      </c>
      <c r="K91" s="205">
        <v>1540</v>
      </c>
      <c r="L91" s="205"/>
      <c r="M91" s="205"/>
      <c r="N91" s="206"/>
      <c r="O91" s="104"/>
      <c r="P91" s="45">
        <f>IF(Лист2!$D$2&gt;=60000,Лист1!K91*Лист1!N91,IF(Лист2!$C$2&gt;=30000,Лист1!J91*Лист1!N91,Лист1!I91*Лист1!N91))</f>
        <v>0</v>
      </c>
    </row>
    <row r="92" spans="1:16" ht="35.450000000000003" customHeight="1" thickBot="1" x14ac:dyDescent="0.3">
      <c r="A92" s="1059"/>
      <c r="B92" s="188" t="s">
        <v>261</v>
      </c>
      <c r="C92" s="207"/>
      <c r="D92" s="208"/>
      <c r="E92" s="209"/>
      <c r="F92" s="209"/>
      <c r="G92" s="210"/>
      <c r="H92" s="210"/>
      <c r="I92" s="210"/>
      <c r="J92" s="210"/>
      <c r="K92" s="210"/>
      <c r="L92" s="210"/>
      <c r="M92" s="210"/>
      <c r="N92" s="211"/>
      <c r="O92" s="104"/>
      <c r="P92" s="211"/>
    </row>
    <row r="93" spans="1:16" ht="35.450000000000003" customHeight="1" x14ac:dyDescent="0.25">
      <c r="A93" s="1059"/>
      <c r="B93" s="212" t="s">
        <v>262</v>
      </c>
      <c r="C93" s="213" t="s">
        <v>263</v>
      </c>
      <c r="D93" s="214">
        <v>4603774307908</v>
      </c>
      <c r="E93" s="101">
        <v>3305100000</v>
      </c>
      <c r="F93" s="197" t="s">
        <v>264</v>
      </c>
      <c r="G93" s="198" t="s">
        <v>21</v>
      </c>
      <c r="H93" s="215">
        <v>950</v>
      </c>
      <c r="I93" s="215">
        <v>618</v>
      </c>
      <c r="J93" s="215">
        <v>570</v>
      </c>
      <c r="K93" s="215">
        <v>523</v>
      </c>
      <c r="L93" s="216">
        <v>20</v>
      </c>
      <c r="M93" s="216"/>
      <c r="N93" s="216"/>
      <c r="O93" s="104"/>
      <c r="P93" s="45">
        <f>IF(Лист2!$D$2&gt;=60000,Лист1!K93*Лист1!N93,IF(Лист2!$C$2&gt;=30000,Лист1!J93*Лист1!N93,Лист1!I93*Лист1!N93))</f>
        <v>0</v>
      </c>
    </row>
    <row r="94" spans="1:16" ht="35.450000000000003" customHeight="1" x14ac:dyDescent="0.25">
      <c r="A94" s="1059"/>
      <c r="B94" s="212" t="s">
        <v>265</v>
      </c>
      <c r="C94" s="98" t="s">
        <v>266</v>
      </c>
      <c r="D94" s="217">
        <v>4603774307892</v>
      </c>
      <c r="E94" s="103">
        <v>3305100000</v>
      </c>
      <c r="F94" s="178" t="s">
        <v>267</v>
      </c>
      <c r="G94" s="179" t="s">
        <v>21</v>
      </c>
      <c r="H94" s="218">
        <v>950</v>
      </c>
      <c r="I94" s="218">
        <v>618</v>
      </c>
      <c r="J94" s="218">
        <v>570</v>
      </c>
      <c r="K94" s="218">
        <v>523</v>
      </c>
      <c r="L94" s="219">
        <v>20</v>
      </c>
      <c r="M94" s="220"/>
      <c r="N94" s="220"/>
      <c r="O94" s="104">
        <f t="shared" si="0"/>
        <v>0</v>
      </c>
      <c r="P94" s="45">
        <f>IF(Лист2!$D$2&gt;=60000,Лист1!K94*Лист1!N94,IF(Лист2!$C$2&gt;=30000,Лист1!J94*Лист1!N94,Лист1!I94*Лист1!N94))</f>
        <v>0</v>
      </c>
    </row>
    <row r="95" spans="1:16" ht="35.450000000000003" customHeight="1" x14ac:dyDescent="0.25">
      <c r="A95" s="1059"/>
      <c r="B95" s="212" t="s">
        <v>268</v>
      </c>
      <c r="C95" s="98" t="s">
        <v>269</v>
      </c>
      <c r="D95" s="217">
        <v>4603774307915</v>
      </c>
      <c r="E95" s="103">
        <v>3305100000</v>
      </c>
      <c r="F95" s="178" t="s">
        <v>270</v>
      </c>
      <c r="G95" s="179" t="s">
        <v>21</v>
      </c>
      <c r="H95" s="218">
        <v>950</v>
      </c>
      <c r="I95" s="218">
        <v>618</v>
      </c>
      <c r="J95" s="218">
        <v>570</v>
      </c>
      <c r="K95" s="218">
        <v>523</v>
      </c>
      <c r="L95" s="219">
        <v>20</v>
      </c>
      <c r="M95" s="220"/>
      <c r="N95" s="220"/>
      <c r="O95" s="104">
        <f t="shared" si="0"/>
        <v>0</v>
      </c>
      <c r="P95" s="45">
        <f>IF(Лист2!$D$2&gt;=60000,Лист1!K95*Лист1!N95,IF(Лист2!$C$2&gt;=30000,Лист1!J95*Лист1!N95,Лист1!I95*Лист1!N95))</f>
        <v>0</v>
      </c>
    </row>
    <row r="96" spans="1:16" ht="35.450000000000003" customHeight="1" x14ac:dyDescent="0.25">
      <c r="A96" s="1059"/>
      <c r="B96" s="212" t="s">
        <v>271</v>
      </c>
      <c r="C96" s="98" t="s">
        <v>272</v>
      </c>
      <c r="D96" s="217">
        <v>4603774307922</v>
      </c>
      <c r="E96" s="103">
        <v>3305900009</v>
      </c>
      <c r="F96" s="178" t="s">
        <v>273</v>
      </c>
      <c r="G96" s="179" t="s">
        <v>21</v>
      </c>
      <c r="H96" s="218">
        <v>950</v>
      </c>
      <c r="I96" s="218">
        <v>618</v>
      </c>
      <c r="J96" s="218">
        <v>570</v>
      </c>
      <c r="K96" s="218">
        <v>523</v>
      </c>
      <c r="L96" s="219">
        <v>20</v>
      </c>
      <c r="M96" s="220"/>
      <c r="N96" s="220"/>
      <c r="O96" s="104">
        <f t="shared" si="0"/>
        <v>0</v>
      </c>
      <c r="P96" s="45">
        <f>IF(Лист2!$D$2&gt;=60000,Лист1!K96*Лист1!N96,IF(Лист2!$C$2&gt;=30000,Лист1!J96*Лист1!N96,Лист1!I96*Лист1!N96))</f>
        <v>0</v>
      </c>
    </row>
    <row r="97" spans="1:16" ht="35.450000000000003" customHeight="1" x14ac:dyDescent="0.25">
      <c r="A97" s="1059"/>
      <c r="B97" s="856" t="s">
        <v>2522</v>
      </c>
      <c r="C97" s="847" t="s">
        <v>274</v>
      </c>
      <c r="D97" s="848">
        <v>4620143625104</v>
      </c>
      <c r="E97" s="849">
        <v>3304990000</v>
      </c>
      <c r="F97" s="850" t="s">
        <v>275</v>
      </c>
      <c r="G97" s="851" t="s">
        <v>21</v>
      </c>
      <c r="H97" s="852">
        <v>700</v>
      </c>
      <c r="I97" s="852">
        <v>455</v>
      </c>
      <c r="J97" s="852">
        <v>420</v>
      </c>
      <c r="K97" s="852">
        <v>385</v>
      </c>
      <c r="L97" s="852">
        <v>9</v>
      </c>
      <c r="M97" s="853">
        <v>19</v>
      </c>
      <c r="N97" s="853"/>
      <c r="O97" s="854">
        <f t="shared" si="0"/>
        <v>0</v>
      </c>
      <c r="P97" s="855">
        <f>IF(Лист2!$D$2&gt;=60000,Лист1!K97*Лист1!N97,IF(Лист2!$C$2&gt;=30000,Лист1!J97*Лист1!N97,Лист1!I97*Лист1!N97))</f>
        <v>0</v>
      </c>
    </row>
    <row r="98" spans="1:16" ht="35.450000000000003" customHeight="1" x14ac:dyDescent="0.25">
      <c r="A98" s="1059"/>
      <c r="B98" s="228" t="s">
        <v>276</v>
      </c>
      <c r="C98" s="229" t="s">
        <v>277</v>
      </c>
      <c r="D98" s="230">
        <v>4620143625319</v>
      </c>
      <c r="E98" s="103">
        <v>3401300000</v>
      </c>
      <c r="F98" s="178" t="s">
        <v>278</v>
      </c>
      <c r="G98" s="179" t="s">
        <v>21</v>
      </c>
      <c r="H98" s="219">
        <v>650</v>
      </c>
      <c r="I98" s="219">
        <v>423</v>
      </c>
      <c r="J98" s="219">
        <v>390</v>
      </c>
      <c r="K98" s="219">
        <v>358</v>
      </c>
      <c r="L98" s="219">
        <v>9</v>
      </c>
      <c r="M98" s="220">
        <v>19</v>
      </c>
      <c r="N98" s="220"/>
      <c r="O98" s="104">
        <f t="shared" si="0"/>
        <v>0</v>
      </c>
      <c r="P98" s="45">
        <f>IF(Лист2!$D$2&gt;=60000,Лист1!K98*Лист1!N98,IF(Лист2!$C$2&gt;=30000,Лист1!J98*Лист1!N98,Лист1!I98*Лист1!N98))</f>
        <v>0</v>
      </c>
    </row>
    <row r="99" spans="1:16" ht="35.450000000000003" customHeight="1" x14ac:dyDescent="0.25">
      <c r="A99" s="1059"/>
      <c r="B99" s="194" t="s">
        <v>279</v>
      </c>
      <c r="C99" s="98" t="s">
        <v>280</v>
      </c>
      <c r="D99" s="231">
        <v>4603774305317</v>
      </c>
      <c r="E99" s="103">
        <v>3304990000</v>
      </c>
      <c r="F99" s="178" t="s">
        <v>281</v>
      </c>
      <c r="G99" s="103" t="s">
        <v>21</v>
      </c>
      <c r="H99" s="219">
        <v>1350</v>
      </c>
      <c r="I99" s="219">
        <v>878</v>
      </c>
      <c r="J99" s="219">
        <v>810</v>
      </c>
      <c r="K99" s="219">
        <v>743</v>
      </c>
      <c r="L99" s="219">
        <v>100</v>
      </c>
      <c r="M99" s="232"/>
      <c r="N99" s="103"/>
      <c r="O99" s="104">
        <f t="shared" si="0"/>
        <v>0</v>
      </c>
      <c r="P99" s="45">
        <f>IF(Лист2!$D$2&gt;=60000,Лист1!K99*Лист1!N99,IF(Лист2!$C$2&gt;=30000,Лист1!J99*Лист1!N99,Лист1!I99*Лист1!N99))</f>
        <v>0</v>
      </c>
    </row>
    <row r="100" spans="1:16" ht="35.450000000000003" customHeight="1" x14ac:dyDescent="0.25">
      <c r="A100" s="1059"/>
      <c r="B100" s="194" t="s">
        <v>282</v>
      </c>
      <c r="C100" s="91" t="s">
        <v>283</v>
      </c>
      <c r="D100" s="109">
        <v>4603774305300</v>
      </c>
      <c r="E100" s="94">
        <v>3304990000</v>
      </c>
      <c r="F100" s="20" t="s">
        <v>284</v>
      </c>
      <c r="G100" s="233" t="s">
        <v>21</v>
      </c>
      <c r="H100" s="219">
        <v>1250</v>
      </c>
      <c r="I100" s="219">
        <v>813</v>
      </c>
      <c r="J100" s="219">
        <v>750</v>
      </c>
      <c r="K100" s="219">
        <v>688</v>
      </c>
      <c r="L100" s="219">
        <v>100</v>
      </c>
      <c r="M100" s="97"/>
      <c r="N100" s="97"/>
      <c r="O100" s="89">
        <f t="shared" si="0"/>
        <v>0</v>
      </c>
      <c r="P100" s="53">
        <f>IF(Лист2!$D$2&gt;=60000,Лист1!K100*Лист1!N100,IF(Лист2!$C$2&gt;=30000,Лист1!J100*Лист1!N100,Лист1!I100*Лист1!N100))</f>
        <v>0</v>
      </c>
    </row>
    <row r="101" spans="1:16" ht="35.450000000000003" customHeight="1" x14ac:dyDescent="0.25">
      <c r="A101" s="1059"/>
      <c r="B101" s="234" t="s">
        <v>285</v>
      </c>
      <c r="C101" s="235" t="s">
        <v>286</v>
      </c>
      <c r="D101" s="109">
        <v>4603766014012</v>
      </c>
      <c r="E101" s="94">
        <v>3304990000</v>
      </c>
      <c r="F101" s="20" t="s">
        <v>287</v>
      </c>
      <c r="G101" s="233" t="s">
        <v>21</v>
      </c>
      <c r="H101" s="236">
        <v>960</v>
      </c>
      <c r="I101" s="113">
        <v>624</v>
      </c>
      <c r="J101" s="113">
        <v>576</v>
      </c>
      <c r="K101" s="113">
        <v>528</v>
      </c>
      <c r="L101" s="236">
        <v>8</v>
      </c>
      <c r="M101" s="236">
        <v>24</v>
      </c>
      <c r="N101" s="97"/>
      <c r="O101" s="89">
        <f t="shared" si="0"/>
        <v>0</v>
      </c>
      <c r="P101" s="53">
        <f>IF(Лист2!$D$2&gt;=60000,Лист1!K101*Лист1!N101,IF(Лист2!$C$2&gt;=30000,Лист1!J101*Лист1!N101,Лист1!I101*Лист1!N101))</f>
        <v>0</v>
      </c>
    </row>
    <row r="102" spans="1:16" ht="35.450000000000003" customHeight="1" x14ac:dyDescent="0.25">
      <c r="A102" s="1059"/>
      <c r="B102" s="234" t="s">
        <v>288</v>
      </c>
      <c r="C102" s="235" t="s">
        <v>289</v>
      </c>
      <c r="D102" s="109">
        <v>4603766014029</v>
      </c>
      <c r="E102" s="94">
        <v>3304990000</v>
      </c>
      <c r="F102" s="20" t="s">
        <v>290</v>
      </c>
      <c r="G102" s="233" t="s">
        <v>21</v>
      </c>
      <c r="H102" s="236">
        <v>960</v>
      </c>
      <c r="I102" s="113">
        <v>624</v>
      </c>
      <c r="J102" s="113">
        <v>576</v>
      </c>
      <c r="K102" s="113">
        <v>528</v>
      </c>
      <c r="L102" s="237">
        <v>8</v>
      </c>
      <c r="M102" s="237">
        <v>24</v>
      </c>
      <c r="N102" s="97"/>
      <c r="O102" s="89">
        <f t="shared" si="0"/>
        <v>0</v>
      </c>
      <c r="P102" s="53">
        <f>IF(Лист2!$D$2&gt;=60000,Лист1!K102*Лист1!N102,IF(Лист2!$C$2&gt;=30000,Лист1!J102*Лист1!N102,Лист1!I102*Лист1!N102))</f>
        <v>0</v>
      </c>
    </row>
    <row r="103" spans="1:16" ht="35.450000000000003" customHeight="1" x14ac:dyDescent="0.25">
      <c r="A103" s="1059"/>
      <c r="B103" s="234" t="s">
        <v>291</v>
      </c>
      <c r="C103" s="235" t="s">
        <v>292</v>
      </c>
      <c r="D103" s="109">
        <v>4603766014036</v>
      </c>
      <c r="E103" s="94">
        <v>3304990000</v>
      </c>
      <c r="F103" s="20" t="s">
        <v>293</v>
      </c>
      <c r="G103" s="233" t="s">
        <v>21</v>
      </c>
      <c r="H103" s="236">
        <v>960</v>
      </c>
      <c r="I103" s="113">
        <v>624</v>
      </c>
      <c r="J103" s="113">
        <v>576</v>
      </c>
      <c r="K103" s="113">
        <v>528</v>
      </c>
      <c r="L103" s="237">
        <v>8</v>
      </c>
      <c r="M103" s="237">
        <v>24</v>
      </c>
      <c r="N103" s="97"/>
      <c r="O103" s="89">
        <f t="shared" si="0"/>
        <v>0</v>
      </c>
      <c r="P103" s="53">
        <f>IF(Лист2!$D$2&gt;=60000,Лист1!K103*Лист1!N103,IF(Лист2!$C$2&gt;=30000,Лист1!J103*Лист1!N103,Лист1!I103*Лист1!N103))</f>
        <v>0</v>
      </c>
    </row>
    <row r="104" spans="1:16" ht="35.450000000000003" customHeight="1" x14ac:dyDescent="0.25">
      <c r="A104" s="1059"/>
      <c r="B104" s="234" t="s">
        <v>294</v>
      </c>
      <c r="C104" s="238" t="s">
        <v>295</v>
      </c>
      <c r="D104" s="239">
        <v>4603766014043</v>
      </c>
      <c r="E104" s="94">
        <v>3304990000</v>
      </c>
      <c r="F104" s="20" t="s">
        <v>296</v>
      </c>
      <c r="G104" s="233" t="s">
        <v>21</v>
      </c>
      <c r="H104" s="240">
        <v>960</v>
      </c>
      <c r="I104" s="113">
        <v>624</v>
      </c>
      <c r="J104" s="113">
        <v>576</v>
      </c>
      <c r="K104" s="113">
        <v>528</v>
      </c>
      <c r="L104" s="241">
        <v>8</v>
      </c>
      <c r="M104" s="241">
        <v>24</v>
      </c>
      <c r="N104" s="22"/>
      <c r="O104" s="89">
        <f t="shared" si="0"/>
        <v>0</v>
      </c>
      <c r="P104" s="53">
        <f>IF(Лист2!$D$2&gt;=60000,Лист1!K104*Лист1!N104,IF(Лист2!$C$2&gt;=30000,Лист1!J104*Лист1!N104,Лист1!I104*Лист1!N104))</f>
        <v>0</v>
      </c>
    </row>
    <row r="105" spans="1:16" ht="35.450000000000003" customHeight="1" x14ac:dyDescent="0.25">
      <c r="A105" s="1059"/>
      <c r="B105" s="242" t="s">
        <v>297</v>
      </c>
      <c r="C105" s="243" t="s">
        <v>298</v>
      </c>
      <c r="D105" s="239">
        <v>4603749312890</v>
      </c>
      <c r="E105" s="94">
        <v>3305900009</v>
      </c>
      <c r="F105" s="20" t="s">
        <v>299</v>
      </c>
      <c r="G105" s="233" t="s">
        <v>21</v>
      </c>
      <c r="H105" s="236">
        <v>850</v>
      </c>
      <c r="I105" s="236">
        <v>553</v>
      </c>
      <c r="J105" s="236">
        <v>510</v>
      </c>
      <c r="K105" s="236">
        <v>468</v>
      </c>
      <c r="L105" s="237">
        <v>8</v>
      </c>
      <c r="M105" s="237">
        <v>24</v>
      </c>
      <c r="N105" s="22"/>
      <c r="O105" s="89">
        <f t="shared" si="0"/>
        <v>0</v>
      </c>
      <c r="P105" s="53">
        <f>IF(Лист2!$D$2&gt;=60000,Лист1!K105*Лист1!N105,IF(Лист2!$C$2&gt;=30000,Лист1!J105*Лист1!N105,Лист1!I105*Лист1!N105))</f>
        <v>0</v>
      </c>
    </row>
    <row r="106" spans="1:16" ht="35.450000000000003" customHeight="1" x14ac:dyDescent="0.25">
      <c r="A106" s="1094"/>
      <c r="B106" s="244" t="s">
        <v>300</v>
      </c>
      <c r="C106" s="243" t="s">
        <v>301</v>
      </c>
      <c r="D106" s="239">
        <v>4603749313347</v>
      </c>
      <c r="E106" s="94">
        <v>3304990000</v>
      </c>
      <c r="F106" s="20" t="s">
        <v>302</v>
      </c>
      <c r="G106" s="233" t="s">
        <v>21</v>
      </c>
      <c r="H106" s="245">
        <v>980</v>
      </c>
      <c r="I106" s="245">
        <v>637</v>
      </c>
      <c r="J106" s="245">
        <v>588</v>
      </c>
      <c r="K106" s="245">
        <v>539</v>
      </c>
      <c r="L106" s="237">
        <v>12</v>
      </c>
      <c r="M106" s="237">
        <v>42</v>
      </c>
      <c r="N106" s="22"/>
      <c r="O106" s="89">
        <f t="shared" si="0"/>
        <v>0</v>
      </c>
      <c r="P106" s="53">
        <f>IF(Лист2!$D$2&gt;=60000,Лист1!K106*Лист1!N106,IF(Лист2!$C$2&gt;=30000,Лист1!J106*Лист1!N106,Лист1!I106*Лист1!N106))</f>
        <v>0</v>
      </c>
    </row>
    <row r="107" spans="1:16" ht="39.75" customHeight="1" x14ac:dyDescent="0.25">
      <c r="A107" s="1094"/>
      <c r="B107" s="246" t="s">
        <v>303</v>
      </c>
      <c r="C107" s="243" t="s">
        <v>304</v>
      </c>
      <c r="D107" s="239">
        <v>4603749313330</v>
      </c>
      <c r="E107" s="94">
        <v>3304990000</v>
      </c>
      <c r="F107" s="20" t="s">
        <v>305</v>
      </c>
      <c r="G107" s="233" t="s">
        <v>21</v>
      </c>
      <c r="H107" s="237">
        <v>980</v>
      </c>
      <c r="I107" s="237">
        <v>637</v>
      </c>
      <c r="J107" s="237">
        <v>588</v>
      </c>
      <c r="K107" s="237">
        <v>539</v>
      </c>
      <c r="L107" s="237">
        <v>12</v>
      </c>
      <c r="M107" s="237">
        <v>42</v>
      </c>
      <c r="N107" s="22"/>
      <c r="O107" s="89">
        <f t="shared" si="0"/>
        <v>0</v>
      </c>
      <c r="P107" s="53">
        <f>IF(Лист2!$D$2&gt;=60000,Лист1!K107*Лист1!N107,IF(Лист2!$C$2&gt;=30000,Лист1!J107*Лист1!N107,Лист1!I107*Лист1!N107))</f>
        <v>0</v>
      </c>
    </row>
    <row r="108" spans="1:16" ht="35.450000000000003" customHeight="1" x14ac:dyDescent="0.25">
      <c r="A108" s="1059"/>
      <c r="B108" s="244" t="s">
        <v>306</v>
      </c>
      <c r="C108" s="91" t="s">
        <v>307</v>
      </c>
      <c r="D108" s="109">
        <v>4603749313354</v>
      </c>
      <c r="E108" s="94">
        <v>3304990000</v>
      </c>
      <c r="F108" s="20" t="s">
        <v>308</v>
      </c>
      <c r="G108" s="233" t="s">
        <v>21</v>
      </c>
      <c r="H108" s="237">
        <v>980</v>
      </c>
      <c r="I108" s="237">
        <v>637</v>
      </c>
      <c r="J108" s="237">
        <v>588</v>
      </c>
      <c r="K108" s="237">
        <v>539</v>
      </c>
      <c r="L108" s="237">
        <v>12</v>
      </c>
      <c r="M108" s="237">
        <v>42</v>
      </c>
      <c r="N108" s="97"/>
      <c r="O108" s="89">
        <f t="shared" si="0"/>
        <v>0</v>
      </c>
      <c r="P108" s="53">
        <f>IF(Лист2!$D$2&gt;=60000,Лист1!K108*Лист1!N108,IF(Лист2!$C$2&gt;=30000,Лист1!J108*Лист1!N108,Лист1!I108*Лист1!N108))</f>
        <v>0</v>
      </c>
    </row>
    <row r="109" spans="1:16" ht="35.450000000000003" customHeight="1" x14ac:dyDescent="0.25">
      <c r="A109" s="1059"/>
      <c r="B109" s="175" t="s">
        <v>309</v>
      </c>
      <c r="C109" s="98" t="s">
        <v>310</v>
      </c>
      <c r="D109" s="217">
        <v>4603749313361</v>
      </c>
      <c r="E109" s="103">
        <v>3304990000</v>
      </c>
      <c r="F109" s="178" t="s">
        <v>311</v>
      </c>
      <c r="G109" s="179" t="s">
        <v>21</v>
      </c>
      <c r="H109" s="247">
        <v>980</v>
      </c>
      <c r="I109" s="247">
        <v>637</v>
      </c>
      <c r="J109" s="247">
        <v>588</v>
      </c>
      <c r="K109" s="247">
        <v>539</v>
      </c>
      <c r="L109" s="237">
        <v>12</v>
      </c>
      <c r="M109" s="237">
        <v>42</v>
      </c>
      <c r="N109" s="220"/>
      <c r="O109" s="104">
        <f t="shared" si="0"/>
        <v>0</v>
      </c>
      <c r="P109" s="45">
        <f>IF(Лист2!$D$2&gt;=60000,Лист1!K109*Лист1!N109,IF(Лист2!$C$2&gt;=30000,Лист1!J109*Лист1!N109,Лист1!I109*Лист1!N109))</f>
        <v>0</v>
      </c>
    </row>
    <row r="110" spans="1:16" ht="35.450000000000003" customHeight="1" x14ac:dyDescent="0.25">
      <c r="A110" s="1059"/>
      <c r="B110" s="175" t="s">
        <v>312</v>
      </c>
      <c r="C110" s="98" t="s">
        <v>313</v>
      </c>
      <c r="D110" s="217">
        <v>4603749312869</v>
      </c>
      <c r="E110" s="103">
        <v>3401300000</v>
      </c>
      <c r="F110" s="178" t="s">
        <v>314</v>
      </c>
      <c r="G110" s="179" t="s">
        <v>21</v>
      </c>
      <c r="H110" s="236">
        <v>850</v>
      </c>
      <c r="I110" s="219">
        <v>553</v>
      </c>
      <c r="J110" s="219">
        <v>510</v>
      </c>
      <c r="K110" s="219">
        <v>468</v>
      </c>
      <c r="L110" s="237">
        <v>6</v>
      </c>
      <c r="M110" s="237">
        <v>19</v>
      </c>
      <c r="N110" s="220"/>
      <c r="O110" s="104">
        <f t="shared" ref="O110:O134" si="1">N110/L110</f>
        <v>0</v>
      </c>
      <c r="P110" s="45">
        <f>IF(Лист2!$D$2&gt;=60000,Лист1!K110*Лист1!N110,IF(Лист2!$C$2&gt;=30000,Лист1!J110*Лист1!N110,Лист1!I110*Лист1!N110))</f>
        <v>0</v>
      </c>
    </row>
    <row r="111" spans="1:16" ht="35.450000000000003" customHeight="1" x14ac:dyDescent="0.25">
      <c r="A111" s="1059"/>
      <c r="B111" s="175" t="s">
        <v>315</v>
      </c>
      <c r="C111" s="98" t="s">
        <v>316</v>
      </c>
      <c r="D111" s="217">
        <v>4603749312883</v>
      </c>
      <c r="E111" s="103">
        <v>3401300000</v>
      </c>
      <c r="F111" s="178" t="s">
        <v>317</v>
      </c>
      <c r="G111" s="179" t="s">
        <v>21</v>
      </c>
      <c r="H111" s="237">
        <v>850</v>
      </c>
      <c r="I111" s="219">
        <v>553</v>
      </c>
      <c r="J111" s="219">
        <v>510</v>
      </c>
      <c r="K111" s="219">
        <v>468</v>
      </c>
      <c r="L111" s="237">
        <v>6</v>
      </c>
      <c r="M111" s="237">
        <v>19</v>
      </c>
      <c r="N111" s="220"/>
      <c r="O111" s="104">
        <f t="shared" si="1"/>
        <v>0</v>
      </c>
      <c r="P111" s="45">
        <f>IF(Лист2!$D$2&gt;=60000,Лист1!K111*Лист1!N111,IF(Лист2!$C$2&gt;=30000,Лист1!J111*Лист1!N111,Лист1!I111*Лист1!N111))</f>
        <v>0</v>
      </c>
    </row>
    <row r="112" spans="1:16" ht="35.450000000000003" customHeight="1" x14ac:dyDescent="0.25">
      <c r="A112" s="1059"/>
      <c r="B112" s="246" t="s">
        <v>318</v>
      </c>
      <c r="C112" s="243" t="s">
        <v>319</v>
      </c>
      <c r="D112" s="239">
        <v>4603749312876</v>
      </c>
      <c r="E112" s="94">
        <v>3401300000</v>
      </c>
      <c r="F112" s="20" t="s">
        <v>320</v>
      </c>
      <c r="G112" s="233" t="s">
        <v>21</v>
      </c>
      <c r="H112" s="237">
        <v>850</v>
      </c>
      <c r="I112" s="219">
        <v>553</v>
      </c>
      <c r="J112" s="219">
        <v>510</v>
      </c>
      <c r="K112" s="219">
        <v>468</v>
      </c>
      <c r="L112" s="237">
        <v>6</v>
      </c>
      <c r="M112" s="237">
        <v>19</v>
      </c>
      <c r="N112" s="22"/>
      <c r="O112" s="89">
        <f t="shared" si="1"/>
        <v>0</v>
      </c>
      <c r="P112" s="53">
        <f>IF(Лист2!$D$2&gt;=60000,Лист1!K112*Лист1!N112,IF(Лист2!$C$2&gt;=30000,Лист1!J112*Лист1!N112,Лист1!I112*Лист1!N112))</f>
        <v>0</v>
      </c>
    </row>
    <row r="113" spans="1:16" ht="35.450000000000003" customHeight="1" x14ac:dyDescent="0.25">
      <c r="A113" s="1059"/>
      <c r="B113" s="248" t="s">
        <v>321</v>
      </c>
      <c r="C113" s="176" t="s">
        <v>322</v>
      </c>
      <c r="D113" s="177">
        <v>4603739874537</v>
      </c>
      <c r="E113" s="103">
        <v>3304990000</v>
      </c>
      <c r="F113" s="178" t="s">
        <v>323</v>
      </c>
      <c r="G113" s="179" t="s">
        <v>21</v>
      </c>
      <c r="H113" s="249">
        <v>800</v>
      </c>
      <c r="I113" s="219">
        <v>520</v>
      </c>
      <c r="J113" s="219">
        <v>480</v>
      </c>
      <c r="K113" s="219">
        <v>440</v>
      </c>
      <c r="L113" s="237">
        <v>12</v>
      </c>
      <c r="M113" s="236">
        <v>42</v>
      </c>
      <c r="N113" s="181"/>
      <c r="O113" s="104">
        <f t="shared" si="1"/>
        <v>0</v>
      </c>
      <c r="P113" s="45">
        <f>IF(Лист2!$D$2&gt;=60000,Лист1!K113*Лист1!N113,IF(Лист2!$C$2&gt;=30000,Лист1!J113*Лист1!N113,Лист1!I113*Лист1!N113))</f>
        <v>0</v>
      </c>
    </row>
    <row r="114" spans="1:16" ht="35.450000000000003" customHeight="1" x14ac:dyDescent="0.25">
      <c r="A114" s="1059"/>
      <c r="B114" s="250" t="s">
        <v>324</v>
      </c>
      <c r="C114" s="176" t="s">
        <v>325</v>
      </c>
      <c r="D114" s="177">
        <v>4603739874490</v>
      </c>
      <c r="E114" s="103">
        <v>3304990000</v>
      </c>
      <c r="F114" s="178" t="s">
        <v>326</v>
      </c>
      <c r="G114" s="179" t="s">
        <v>21</v>
      </c>
      <c r="H114" s="251">
        <v>800</v>
      </c>
      <c r="I114" s="252">
        <v>520</v>
      </c>
      <c r="J114" s="252">
        <v>480</v>
      </c>
      <c r="K114" s="252">
        <v>440</v>
      </c>
      <c r="L114" s="237">
        <v>12</v>
      </c>
      <c r="M114" s="236">
        <v>42</v>
      </c>
      <c r="N114" s="181"/>
      <c r="O114" s="104">
        <f t="shared" si="1"/>
        <v>0</v>
      </c>
      <c r="P114" s="45">
        <f>IF(Лист2!$D$2&gt;=60000,Лист1!K114*Лист1!N114,IF(Лист2!$C$2&gt;=30000,Лист1!J114*Лист1!N114,Лист1!I114*Лист1!N114))</f>
        <v>0</v>
      </c>
    </row>
    <row r="115" spans="1:16" ht="35.450000000000003" customHeight="1" x14ac:dyDescent="0.25">
      <c r="A115" s="1059"/>
      <c r="B115" s="253" t="s">
        <v>327</v>
      </c>
      <c r="C115" s="243" t="s">
        <v>328</v>
      </c>
      <c r="D115" s="239">
        <v>4603739874568</v>
      </c>
      <c r="E115" s="94">
        <v>3304990000</v>
      </c>
      <c r="F115" s="20" t="s">
        <v>329</v>
      </c>
      <c r="G115" s="233" t="s">
        <v>21</v>
      </c>
      <c r="H115" s="251">
        <v>650</v>
      </c>
      <c r="I115" s="219">
        <v>423</v>
      </c>
      <c r="J115" s="219">
        <v>390</v>
      </c>
      <c r="K115" s="219">
        <v>358</v>
      </c>
      <c r="L115" s="237">
        <v>12</v>
      </c>
      <c r="M115" s="236">
        <v>42</v>
      </c>
      <c r="N115" s="22"/>
      <c r="O115" s="89">
        <f t="shared" si="1"/>
        <v>0</v>
      </c>
      <c r="P115" s="53">
        <f>IF(Лист2!$D$2&gt;=60000,Лист1!K115*Лист1!N115,IF(Лист2!$C$2&gt;=30000,Лист1!J115*Лист1!N115,Лист1!I115*Лист1!N115))</f>
        <v>0</v>
      </c>
    </row>
    <row r="116" spans="1:16" ht="35.450000000000003" customHeight="1" x14ac:dyDescent="0.25">
      <c r="A116" s="1059"/>
      <c r="B116" s="253" t="s">
        <v>330</v>
      </c>
      <c r="C116" s="91" t="s">
        <v>331</v>
      </c>
      <c r="D116" s="109">
        <v>4603739666750</v>
      </c>
      <c r="E116" s="94">
        <v>3304990000</v>
      </c>
      <c r="F116" s="20" t="s">
        <v>332</v>
      </c>
      <c r="G116" s="233" t="s">
        <v>21</v>
      </c>
      <c r="H116" s="251">
        <v>750</v>
      </c>
      <c r="I116" s="219">
        <v>488</v>
      </c>
      <c r="J116" s="219">
        <v>450</v>
      </c>
      <c r="K116" s="219">
        <v>413</v>
      </c>
      <c r="L116" s="237">
        <v>12</v>
      </c>
      <c r="M116" s="236">
        <v>42</v>
      </c>
      <c r="N116" s="97"/>
      <c r="O116" s="89">
        <f t="shared" si="1"/>
        <v>0</v>
      </c>
      <c r="P116" s="53">
        <f>IF(Лист2!$D$2&gt;=60000,Лист1!K116*Лист1!N116,IF(Лист2!$C$2&gt;=30000,Лист1!J116*Лист1!N116,Лист1!I116*Лист1!N116))</f>
        <v>0</v>
      </c>
    </row>
    <row r="117" spans="1:16" ht="35.450000000000003" customHeight="1" x14ac:dyDescent="0.25">
      <c r="A117" s="1059"/>
      <c r="B117" s="253" t="s">
        <v>333</v>
      </c>
      <c r="C117" s="91" t="s">
        <v>334</v>
      </c>
      <c r="D117" s="109">
        <v>4603739666767</v>
      </c>
      <c r="E117" s="94">
        <v>3304990000</v>
      </c>
      <c r="F117" s="20" t="s">
        <v>335</v>
      </c>
      <c r="G117" s="233" t="s">
        <v>21</v>
      </c>
      <c r="H117" s="251">
        <v>950</v>
      </c>
      <c r="I117" s="219">
        <v>618</v>
      </c>
      <c r="J117" s="219">
        <v>570</v>
      </c>
      <c r="K117" s="219">
        <v>523</v>
      </c>
      <c r="L117" s="237">
        <v>12</v>
      </c>
      <c r="M117" s="236">
        <v>42</v>
      </c>
      <c r="N117" s="97"/>
      <c r="O117" s="89">
        <f t="shared" si="1"/>
        <v>0</v>
      </c>
      <c r="P117" s="53">
        <f>IF(Лист2!$D$2&gt;=60000,Лист1!K117*Лист1!N117,IF(Лист2!$C$2&gt;=30000,Лист1!J117*Лист1!N117,Лист1!I117*Лист1!N117))</f>
        <v>0</v>
      </c>
    </row>
    <row r="118" spans="1:16" ht="35.450000000000003" customHeight="1" x14ac:dyDescent="0.25">
      <c r="A118" s="1059"/>
      <c r="B118" s="253" t="s">
        <v>336</v>
      </c>
      <c r="C118" s="243" t="s">
        <v>337</v>
      </c>
      <c r="D118" s="239">
        <v>4603739874452</v>
      </c>
      <c r="E118" s="94">
        <v>3304990000</v>
      </c>
      <c r="F118" s="20" t="s">
        <v>338</v>
      </c>
      <c r="G118" s="233" t="s">
        <v>21</v>
      </c>
      <c r="H118" s="251">
        <v>1350</v>
      </c>
      <c r="I118" s="219">
        <v>878</v>
      </c>
      <c r="J118" s="219">
        <v>810</v>
      </c>
      <c r="K118" s="219">
        <v>743</v>
      </c>
      <c r="L118" s="237">
        <v>12</v>
      </c>
      <c r="M118" s="236">
        <v>42</v>
      </c>
      <c r="N118" s="22"/>
      <c r="O118" s="89">
        <f t="shared" si="1"/>
        <v>0</v>
      </c>
      <c r="P118" s="53">
        <f>IF(Лист2!$D$2&gt;=60000,Лист1!K118*Лист1!N118,IF(Лист2!$C$2&gt;=30000,Лист1!J118*Лист1!N118,Лист1!I118*Лист1!N118))</f>
        <v>0</v>
      </c>
    </row>
    <row r="119" spans="1:16" ht="35.450000000000003" customHeight="1" x14ac:dyDescent="0.25">
      <c r="A119" s="1059"/>
      <c r="B119" s="253" t="s">
        <v>339</v>
      </c>
      <c r="C119" s="243" t="s">
        <v>340</v>
      </c>
      <c r="D119" s="239">
        <v>4603739875503</v>
      </c>
      <c r="E119" s="94">
        <v>3304990000</v>
      </c>
      <c r="F119" s="20" t="s">
        <v>341</v>
      </c>
      <c r="G119" s="233" t="s">
        <v>21</v>
      </c>
      <c r="H119" s="251">
        <v>1750</v>
      </c>
      <c r="I119" s="219">
        <v>1138</v>
      </c>
      <c r="J119" s="219">
        <v>1050</v>
      </c>
      <c r="K119" s="219">
        <v>963</v>
      </c>
      <c r="L119" s="237">
        <v>12</v>
      </c>
      <c r="M119" s="236">
        <v>42</v>
      </c>
      <c r="N119" s="22"/>
      <c r="O119" s="89">
        <f t="shared" si="1"/>
        <v>0</v>
      </c>
      <c r="P119" s="53">
        <f>IF(Лист2!$D$2&gt;=60000,Лист1!K119*Лист1!N119,IF(Лист2!$C$2&gt;=30000,Лист1!J119*Лист1!N119,Лист1!I119*Лист1!N119))</f>
        <v>0</v>
      </c>
    </row>
    <row r="120" spans="1:16" ht="35.450000000000003" customHeight="1" x14ac:dyDescent="0.25">
      <c r="A120" s="1059"/>
      <c r="B120" s="253" t="s">
        <v>342</v>
      </c>
      <c r="C120" s="243" t="s">
        <v>343</v>
      </c>
      <c r="D120" s="239">
        <v>4603739874575</v>
      </c>
      <c r="E120" s="94">
        <v>3304990000</v>
      </c>
      <c r="F120" s="20" t="s">
        <v>344</v>
      </c>
      <c r="G120" s="233" t="s">
        <v>21</v>
      </c>
      <c r="H120" s="251">
        <v>600</v>
      </c>
      <c r="I120" s="219">
        <v>390</v>
      </c>
      <c r="J120" s="219">
        <v>360</v>
      </c>
      <c r="K120" s="219">
        <v>330</v>
      </c>
      <c r="L120" s="237">
        <v>12</v>
      </c>
      <c r="M120" s="236">
        <v>42</v>
      </c>
      <c r="N120" s="22"/>
      <c r="O120" s="89">
        <f t="shared" si="1"/>
        <v>0</v>
      </c>
      <c r="P120" s="53">
        <f>IF(Лист2!$D$2&gt;=60000,Лист1!K120*Лист1!N120,IF(Лист2!$C$2&gt;=30000,Лист1!J120*Лист1!N120,Лист1!I120*Лист1!N120))</f>
        <v>0</v>
      </c>
    </row>
    <row r="121" spans="1:16" ht="35.450000000000003" customHeight="1" x14ac:dyDescent="0.25">
      <c r="A121" s="1059"/>
      <c r="B121" s="250" t="s">
        <v>345</v>
      </c>
      <c r="C121" s="98" t="s">
        <v>346</v>
      </c>
      <c r="D121" s="217">
        <v>4603739874506</v>
      </c>
      <c r="E121" s="103">
        <v>3304990000</v>
      </c>
      <c r="F121" s="178" t="s">
        <v>347</v>
      </c>
      <c r="G121" s="179" t="s">
        <v>21</v>
      </c>
      <c r="H121" s="251">
        <v>950</v>
      </c>
      <c r="I121" s="252">
        <v>618</v>
      </c>
      <c r="J121" s="252">
        <v>570</v>
      </c>
      <c r="K121" s="252">
        <v>523</v>
      </c>
      <c r="L121" s="237">
        <v>12</v>
      </c>
      <c r="M121" s="236">
        <v>42</v>
      </c>
      <c r="N121" s="220"/>
      <c r="O121" s="104">
        <f t="shared" si="1"/>
        <v>0</v>
      </c>
      <c r="P121" s="45">
        <f>IF(Лист2!$D$2&gt;=60000,Лист1!K121*Лист1!N121,IF(Лист2!$C$2&gt;=30000,Лист1!J121*Лист1!N121,Лист1!I121*Лист1!N121))</f>
        <v>0</v>
      </c>
    </row>
    <row r="122" spans="1:16" ht="35.450000000000003" customHeight="1" x14ac:dyDescent="0.25">
      <c r="A122" s="1059"/>
      <c r="B122" s="254" t="s">
        <v>2593</v>
      </c>
      <c r="C122" s="255" t="s">
        <v>348</v>
      </c>
      <c r="D122" s="256">
        <v>4603739666682</v>
      </c>
      <c r="E122" s="221">
        <v>3304990000</v>
      </c>
      <c r="F122" s="222" t="s">
        <v>349</v>
      </c>
      <c r="G122" s="223" t="s">
        <v>21</v>
      </c>
      <c r="H122" s="257">
        <v>700</v>
      </c>
      <c r="I122" s="257">
        <v>140</v>
      </c>
      <c r="J122" s="257">
        <v>140</v>
      </c>
      <c r="K122" s="257">
        <v>140</v>
      </c>
      <c r="L122" s="258">
        <v>12</v>
      </c>
      <c r="M122" s="259">
        <v>42</v>
      </c>
      <c r="N122" s="225"/>
      <c r="O122" s="226">
        <f t="shared" si="1"/>
        <v>0</v>
      </c>
      <c r="P122" s="227">
        <f>IF(Лист2!$D$2&gt;=60000,Лист1!K122*Лист1!N122,IF(Лист2!$C$2&gt;=30000,Лист1!J122*Лист1!N122,Лист1!I122*Лист1!N122))</f>
        <v>0</v>
      </c>
    </row>
    <row r="123" spans="1:16" ht="35.450000000000003" customHeight="1" x14ac:dyDescent="0.25">
      <c r="A123" s="1059"/>
      <c r="B123" s="260" t="s">
        <v>2594</v>
      </c>
      <c r="C123" s="255" t="s">
        <v>350</v>
      </c>
      <c r="D123" s="256">
        <v>4603739666675</v>
      </c>
      <c r="E123" s="221">
        <v>3304990000</v>
      </c>
      <c r="F123" s="222" t="s">
        <v>351</v>
      </c>
      <c r="G123" s="223" t="s">
        <v>21</v>
      </c>
      <c r="H123" s="257">
        <v>900</v>
      </c>
      <c r="I123" s="224">
        <v>250</v>
      </c>
      <c r="J123" s="224">
        <v>250</v>
      </c>
      <c r="K123" s="224">
        <v>250</v>
      </c>
      <c r="L123" s="258">
        <v>12</v>
      </c>
      <c r="M123" s="259">
        <v>42</v>
      </c>
      <c r="N123" s="225"/>
      <c r="O123" s="226">
        <f t="shared" si="1"/>
        <v>0</v>
      </c>
      <c r="P123" s="227">
        <f>IF(Лист2!$D$2&gt;=60000,Лист1!K123*Лист1!N123,IF(Лист2!$C$2&gt;=30000,Лист1!J123*Лист1!N123,Лист1!I123*Лист1!N123))</f>
        <v>0</v>
      </c>
    </row>
    <row r="124" spans="1:16" ht="35.450000000000003" customHeight="1" x14ac:dyDescent="0.25">
      <c r="A124" s="1059"/>
      <c r="B124" s="260" t="s">
        <v>2595</v>
      </c>
      <c r="C124" s="261" t="s">
        <v>352</v>
      </c>
      <c r="D124" s="262">
        <v>4603739875510</v>
      </c>
      <c r="E124" s="221">
        <v>3304990000</v>
      </c>
      <c r="F124" s="222" t="s">
        <v>353</v>
      </c>
      <c r="G124" s="223" t="s">
        <v>21</v>
      </c>
      <c r="H124" s="257">
        <v>1250</v>
      </c>
      <c r="I124" s="224">
        <v>330</v>
      </c>
      <c r="J124" s="224">
        <v>330</v>
      </c>
      <c r="K124" s="224">
        <v>330</v>
      </c>
      <c r="L124" s="258">
        <v>12</v>
      </c>
      <c r="M124" s="259">
        <v>42</v>
      </c>
      <c r="N124" s="263"/>
      <c r="O124" s="226">
        <f t="shared" si="1"/>
        <v>0</v>
      </c>
      <c r="P124" s="227">
        <f>IF(Лист2!$D$2&gt;=60000,Лист1!K124*Лист1!N124,IF(Лист2!$C$2&gt;=30000,Лист1!J124*Лист1!N124,Лист1!I124*Лист1!N124))</f>
        <v>0</v>
      </c>
    </row>
    <row r="125" spans="1:16" ht="35.450000000000003" customHeight="1" x14ac:dyDescent="0.25">
      <c r="A125" s="1059"/>
      <c r="B125" s="254" t="s">
        <v>2596</v>
      </c>
      <c r="C125" s="261" t="s">
        <v>354</v>
      </c>
      <c r="D125" s="262">
        <v>4603739874520</v>
      </c>
      <c r="E125" s="221">
        <v>3304990000</v>
      </c>
      <c r="F125" s="222" t="s">
        <v>355</v>
      </c>
      <c r="G125" s="223" t="s">
        <v>21</v>
      </c>
      <c r="H125" s="257">
        <v>700</v>
      </c>
      <c r="I125" s="257">
        <v>150</v>
      </c>
      <c r="J125" s="257">
        <v>150</v>
      </c>
      <c r="K125" s="257">
        <v>150</v>
      </c>
      <c r="L125" s="258">
        <v>12</v>
      </c>
      <c r="M125" s="259">
        <v>42</v>
      </c>
      <c r="N125" s="263"/>
      <c r="O125" s="226">
        <f t="shared" si="1"/>
        <v>0</v>
      </c>
      <c r="P125" s="227">
        <f>IF(Лист2!$D$2&gt;=60000,Лист1!K125*Лист1!N125,IF(Лист2!$C$2&gt;=30000,Лист1!J125*Лист1!N125,Лист1!I125*Лист1!N125))</f>
        <v>0</v>
      </c>
    </row>
    <row r="126" spans="1:16" ht="35.450000000000003" customHeight="1" x14ac:dyDescent="0.25">
      <c r="A126" s="1059"/>
      <c r="B126" s="250" t="s">
        <v>356</v>
      </c>
      <c r="C126" s="176" t="s">
        <v>357</v>
      </c>
      <c r="D126" s="177">
        <v>4603739875497</v>
      </c>
      <c r="E126" s="103">
        <v>3304990000</v>
      </c>
      <c r="F126" s="178" t="s">
        <v>358</v>
      </c>
      <c r="G126" s="179" t="s">
        <v>21</v>
      </c>
      <c r="H126" s="251">
        <v>700</v>
      </c>
      <c r="I126" s="219">
        <v>455</v>
      </c>
      <c r="J126" s="219">
        <v>420</v>
      </c>
      <c r="K126" s="219">
        <v>385</v>
      </c>
      <c r="L126" s="237">
        <v>12</v>
      </c>
      <c r="M126" s="236">
        <v>42</v>
      </c>
      <c r="N126" s="181"/>
      <c r="O126" s="104">
        <f t="shared" si="1"/>
        <v>0</v>
      </c>
      <c r="P126" s="45">
        <f>IF(Лист2!$D$2&gt;=60000,Лист1!K126*Лист1!N126,IF(Лист2!$C$2&gt;=30000,Лист1!J126*Лист1!N126,Лист1!I126*Лист1!N126))</f>
        <v>0</v>
      </c>
    </row>
    <row r="127" spans="1:16" ht="35.450000000000003" customHeight="1" x14ac:dyDescent="0.25">
      <c r="A127" s="1059"/>
      <c r="B127" s="250" t="s">
        <v>359</v>
      </c>
      <c r="C127" s="176" t="s">
        <v>360</v>
      </c>
      <c r="D127" s="177">
        <v>4603739874513</v>
      </c>
      <c r="E127" s="103">
        <v>3304990000</v>
      </c>
      <c r="F127" s="178" t="s">
        <v>361</v>
      </c>
      <c r="G127" s="179" t="s">
        <v>21</v>
      </c>
      <c r="H127" s="251">
        <v>850</v>
      </c>
      <c r="I127" s="219">
        <v>553</v>
      </c>
      <c r="J127" s="219">
        <v>510</v>
      </c>
      <c r="K127" s="219">
        <v>468</v>
      </c>
      <c r="L127" s="237">
        <v>12</v>
      </c>
      <c r="M127" s="236">
        <v>42</v>
      </c>
      <c r="N127" s="181"/>
      <c r="O127" s="104">
        <f t="shared" si="1"/>
        <v>0</v>
      </c>
      <c r="P127" s="45">
        <f>IF(Лист2!$D$2&gt;=60000,Лист1!K127*Лист1!N127,IF(Лист2!$C$2&gt;=30000,Лист1!J127*Лист1!N127,Лист1!I127*Лист1!N127))</f>
        <v>0</v>
      </c>
    </row>
    <row r="128" spans="1:16" ht="35.450000000000003" customHeight="1" x14ac:dyDescent="0.25">
      <c r="A128" s="1059"/>
      <c r="B128" s="105" t="s">
        <v>362</v>
      </c>
      <c r="C128" s="91" t="s">
        <v>363</v>
      </c>
      <c r="D128" s="109">
        <v>4603739666705</v>
      </c>
      <c r="E128" s="94">
        <v>3304990000</v>
      </c>
      <c r="F128" s="20" t="s">
        <v>364</v>
      </c>
      <c r="G128" s="233" t="s">
        <v>21</v>
      </c>
      <c r="H128" s="251">
        <v>1450</v>
      </c>
      <c r="I128" s="219">
        <v>943</v>
      </c>
      <c r="J128" s="219">
        <v>870</v>
      </c>
      <c r="K128" s="219">
        <v>798</v>
      </c>
      <c r="L128" s="237">
        <v>12</v>
      </c>
      <c r="M128" s="236">
        <v>42</v>
      </c>
      <c r="N128" s="97"/>
      <c r="O128" s="89">
        <f t="shared" si="1"/>
        <v>0</v>
      </c>
      <c r="P128" s="53">
        <f>IF(Лист2!$D$2&gt;=60000,Лист1!K128*Лист1!N128,IF(Лист2!$C$2&gt;=30000,Лист1!J128*Лист1!N128,Лист1!I128*Лист1!N128))</f>
        <v>0</v>
      </c>
    </row>
    <row r="129" spans="1:16" ht="35.450000000000003" customHeight="1" x14ac:dyDescent="0.25">
      <c r="A129" s="1059"/>
      <c r="B129" s="253" t="s">
        <v>365</v>
      </c>
      <c r="C129" s="91" t="s">
        <v>366</v>
      </c>
      <c r="D129" s="109">
        <v>4603739874483</v>
      </c>
      <c r="E129" s="94">
        <v>3304990000</v>
      </c>
      <c r="F129" s="20" t="s">
        <v>367</v>
      </c>
      <c r="G129" s="233" t="s">
        <v>21</v>
      </c>
      <c r="H129" s="251">
        <v>1550</v>
      </c>
      <c r="I129" s="219">
        <v>1008</v>
      </c>
      <c r="J129" s="219">
        <v>930</v>
      </c>
      <c r="K129" s="219">
        <v>853</v>
      </c>
      <c r="L129" s="237">
        <v>12</v>
      </c>
      <c r="M129" s="236">
        <v>42</v>
      </c>
      <c r="N129" s="97"/>
      <c r="O129" s="89">
        <f t="shared" si="1"/>
        <v>0</v>
      </c>
      <c r="P129" s="53">
        <f>IF(Лист2!$D$2&gt;=60000,Лист1!K129*Лист1!N129,IF(Лист2!$C$2&gt;=30000,Лист1!J129*Лист1!N129,Лист1!I129*Лист1!N129))</f>
        <v>0</v>
      </c>
    </row>
    <row r="130" spans="1:16" ht="35.450000000000003" customHeight="1" x14ac:dyDescent="0.25">
      <c r="A130" s="1059"/>
      <c r="B130" s="250" t="s">
        <v>368</v>
      </c>
      <c r="C130" s="98" t="s">
        <v>369</v>
      </c>
      <c r="D130" s="217">
        <v>4603739874469</v>
      </c>
      <c r="E130" s="103">
        <v>3304990000</v>
      </c>
      <c r="F130" s="178" t="s">
        <v>370</v>
      </c>
      <c r="G130" s="179" t="s">
        <v>21</v>
      </c>
      <c r="H130" s="251">
        <v>700</v>
      </c>
      <c r="I130" s="219">
        <v>455</v>
      </c>
      <c r="J130" s="219">
        <v>420</v>
      </c>
      <c r="K130" s="219">
        <v>385</v>
      </c>
      <c r="L130" s="237">
        <v>12</v>
      </c>
      <c r="M130" s="236">
        <v>42</v>
      </c>
      <c r="N130" s="220"/>
      <c r="O130" s="104">
        <f t="shared" si="1"/>
        <v>0</v>
      </c>
      <c r="P130" s="45">
        <f>IF(Лист2!$D$2&gt;=60000,Лист1!K130*Лист1!N130,IF(Лист2!$C$2&gt;=30000,Лист1!J130*Лист1!N130,Лист1!I130*Лист1!N130))</f>
        <v>0</v>
      </c>
    </row>
    <row r="131" spans="1:16" ht="35.450000000000003" customHeight="1" x14ac:dyDescent="0.25">
      <c r="A131" s="1059"/>
      <c r="B131" s="250" t="s">
        <v>371</v>
      </c>
      <c r="C131" s="98" t="s">
        <v>372</v>
      </c>
      <c r="D131" s="217">
        <v>4603739874476</v>
      </c>
      <c r="E131" s="103">
        <v>3304990000</v>
      </c>
      <c r="F131" s="178" t="s">
        <v>373</v>
      </c>
      <c r="G131" s="179" t="s">
        <v>21</v>
      </c>
      <c r="H131" s="251">
        <v>900</v>
      </c>
      <c r="I131" s="219">
        <v>585</v>
      </c>
      <c r="J131" s="219">
        <v>540</v>
      </c>
      <c r="K131" s="219">
        <v>495</v>
      </c>
      <c r="L131" s="237">
        <v>12</v>
      </c>
      <c r="M131" s="236">
        <v>42</v>
      </c>
      <c r="N131" s="220"/>
      <c r="O131" s="104">
        <f t="shared" si="1"/>
        <v>0</v>
      </c>
      <c r="P131" s="45">
        <f>IF(Лист2!$D$2&gt;=60000,Лист1!K131*Лист1!N131,IF(Лист2!$C$2&gt;=30000,Лист1!J131*Лист1!N131,Лист1!I131*Лист1!N131))</f>
        <v>0</v>
      </c>
    </row>
    <row r="132" spans="1:16" ht="35.450000000000003" customHeight="1" x14ac:dyDescent="0.25">
      <c r="A132" s="1059"/>
      <c r="B132" s="253" t="s">
        <v>374</v>
      </c>
      <c r="C132" s="98" t="s">
        <v>375</v>
      </c>
      <c r="D132" s="231">
        <v>4603739666699</v>
      </c>
      <c r="E132" s="103">
        <v>3304990000</v>
      </c>
      <c r="F132" s="178" t="s">
        <v>376</v>
      </c>
      <c r="G132" s="103" t="s">
        <v>21</v>
      </c>
      <c r="H132" s="251">
        <v>1650</v>
      </c>
      <c r="I132" s="219">
        <v>1073</v>
      </c>
      <c r="J132" s="219">
        <v>990</v>
      </c>
      <c r="K132" s="219">
        <v>908</v>
      </c>
      <c r="L132" s="237">
        <v>12</v>
      </c>
      <c r="M132" s="236">
        <v>42</v>
      </c>
      <c r="N132" s="103"/>
      <c r="O132" s="104">
        <f t="shared" si="1"/>
        <v>0</v>
      </c>
      <c r="P132" s="45">
        <f>IF(Лист2!$D$2&gt;=60000,Лист1!K132*Лист1!N132,IF(Лист2!$C$2&gt;=30000,Лист1!J132*Лист1!N132,Лист1!I132*Лист1!N132))</f>
        <v>0</v>
      </c>
    </row>
    <row r="133" spans="1:16" ht="35.450000000000003" customHeight="1" x14ac:dyDescent="0.25">
      <c r="A133" s="1059"/>
      <c r="B133" s="253" t="s">
        <v>377</v>
      </c>
      <c r="C133" s="98" t="s">
        <v>378</v>
      </c>
      <c r="D133" s="217">
        <v>4603739874551</v>
      </c>
      <c r="E133" s="103">
        <v>3304990000</v>
      </c>
      <c r="F133" s="178" t="s">
        <v>379</v>
      </c>
      <c r="G133" s="179" t="s">
        <v>21</v>
      </c>
      <c r="H133" s="251">
        <v>750</v>
      </c>
      <c r="I133" s="219">
        <v>488</v>
      </c>
      <c r="J133" s="219">
        <v>450</v>
      </c>
      <c r="K133" s="219">
        <v>413</v>
      </c>
      <c r="L133" s="237">
        <v>12</v>
      </c>
      <c r="M133" s="237">
        <v>42</v>
      </c>
      <c r="N133" s="220"/>
      <c r="O133" s="104">
        <f t="shared" si="1"/>
        <v>0</v>
      </c>
      <c r="P133" s="45">
        <f>IF(Лист2!$D$2&gt;=60000,Лист1!K133*Лист1!N133,IF(Лист2!$C$2&gt;=30000,Лист1!J133*Лист1!N133,Лист1!I133*Лист1!N133))</f>
        <v>0</v>
      </c>
    </row>
    <row r="134" spans="1:16" ht="35.450000000000003" customHeight="1" x14ac:dyDescent="0.25">
      <c r="A134" s="1059"/>
      <c r="B134" s="105" t="s">
        <v>380</v>
      </c>
      <c r="C134" s="91" t="s">
        <v>381</v>
      </c>
      <c r="D134" s="109">
        <v>4603739874582</v>
      </c>
      <c r="E134" s="94">
        <v>3304990000</v>
      </c>
      <c r="F134" s="20" t="s">
        <v>382</v>
      </c>
      <c r="G134" s="233" t="s">
        <v>21</v>
      </c>
      <c r="H134" s="251">
        <v>600</v>
      </c>
      <c r="I134" s="219">
        <v>390</v>
      </c>
      <c r="J134" s="219">
        <v>360</v>
      </c>
      <c r="K134" s="219">
        <v>330</v>
      </c>
      <c r="L134" s="237">
        <v>12</v>
      </c>
      <c r="M134" s="237">
        <v>42</v>
      </c>
      <c r="N134" s="97"/>
      <c r="O134" s="89">
        <f t="shared" si="1"/>
        <v>0</v>
      </c>
      <c r="P134" s="45">
        <f>IF(Лист2!$D$2&gt;=60000,Лист1!K134*Лист1!N134,IF(Лист2!$C$2&gt;=30000,Лист1!J134*Лист1!N134,Лист1!I134*Лист1!N134))</f>
        <v>0</v>
      </c>
    </row>
    <row r="135" spans="1:16" ht="35.450000000000003" customHeight="1" x14ac:dyDescent="0.25">
      <c r="A135" s="1059"/>
      <c r="B135" s="105" t="s">
        <v>383</v>
      </c>
      <c r="C135" s="91" t="s">
        <v>384</v>
      </c>
      <c r="D135" s="109">
        <v>4620143627641</v>
      </c>
      <c r="E135" s="94">
        <v>3304990000</v>
      </c>
      <c r="F135" s="20" t="s">
        <v>385</v>
      </c>
      <c r="G135" s="233" t="s">
        <v>21</v>
      </c>
      <c r="H135" s="251">
        <v>800</v>
      </c>
      <c r="I135" s="251">
        <v>520</v>
      </c>
      <c r="J135" s="251">
        <v>480</v>
      </c>
      <c r="K135" s="251">
        <v>440</v>
      </c>
      <c r="L135" s="237">
        <v>9</v>
      </c>
      <c r="M135" s="237">
        <v>42</v>
      </c>
      <c r="N135" s="97"/>
      <c r="O135" s="264"/>
      <c r="P135" s="45">
        <f>IF(Лист2!$D$2&gt;=60000,Лист1!K135*Лист1!N135,IF(Лист2!$C$2&gt;=30000,Лист1!J135*Лист1!N135,Лист1!I135*Лист1!N135))</f>
        <v>0</v>
      </c>
    </row>
    <row r="136" spans="1:16" ht="33" customHeight="1" x14ac:dyDescent="0.25">
      <c r="A136" s="1094"/>
      <c r="B136" s="105" t="s">
        <v>386</v>
      </c>
      <c r="C136" s="91" t="s">
        <v>387</v>
      </c>
      <c r="D136" s="109">
        <v>4620143627665</v>
      </c>
      <c r="E136" s="94">
        <v>3304990000</v>
      </c>
      <c r="F136" s="20" t="s">
        <v>388</v>
      </c>
      <c r="G136" s="233" t="s">
        <v>21</v>
      </c>
      <c r="H136" s="251">
        <v>950</v>
      </c>
      <c r="I136" s="251">
        <v>618</v>
      </c>
      <c r="J136" s="251">
        <v>570</v>
      </c>
      <c r="K136" s="251">
        <v>523</v>
      </c>
      <c r="L136" s="237">
        <v>9</v>
      </c>
      <c r="M136" s="237">
        <v>42</v>
      </c>
      <c r="N136" s="97"/>
      <c r="O136" s="264"/>
      <c r="P136" s="53">
        <f>IF(Лист2!$D$2&gt;=60000,Лист1!K136*Лист1!N136,IF(Лист2!$C$2&gt;=30000,Лист1!J136*Лист1!N136,Лист1!I136*Лист1!N136))</f>
        <v>0</v>
      </c>
    </row>
    <row r="137" spans="1:16" ht="37.5" customHeight="1" x14ac:dyDescent="0.25">
      <c r="A137" s="1094"/>
      <c r="B137" s="105" t="s">
        <v>389</v>
      </c>
      <c r="C137" s="91" t="s">
        <v>390</v>
      </c>
      <c r="D137" s="109">
        <v>4620143627689</v>
      </c>
      <c r="E137" s="94">
        <v>3304990000</v>
      </c>
      <c r="F137" s="20" t="s">
        <v>391</v>
      </c>
      <c r="G137" s="233" t="s">
        <v>21</v>
      </c>
      <c r="H137" s="251">
        <v>650</v>
      </c>
      <c r="I137" s="251">
        <v>423</v>
      </c>
      <c r="J137" s="251">
        <v>390</v>
      </c>
      <c r="K137" s="251">
        <v>358</v>
      </c>
      <c r="L137" s="237">
        <v>9</v>
      </c>
      <c r="M137" s="237">
        <v>42</v>
      </c>
      <c r="N137" s="97"/>
      <c r="O137" s="264">
        <f>N137/L137</f>
        <v>0</v>
      </c>
      <c r="P137" s="53">
        <f>IF(Лист2!$D$2&gt;=60000,Лист1!K137*Лист1!N137,IF(Лист2!$C$2&gt;=30000,Лист1!J137*Лист1!N137,Лист1!I137*Лист1!N137))</f>
        <v>0</v>
      </c>
    </row>
    <row r="138" spans="1:16" ht="35.450000000000003" customHeight="1" x14ac:dyDescent="0.25">
      <c r="A138" s="1059"/>
      <c r="B138" s="105" t="s">
        <v>392</v>
      </c>
      <c r="C138" s="91" t="s">
        <v>393</v>
      </c>
      <c r="D138" s="109">
        <v>4620143627696</v>
      </c>
      <c r="E138" s="94">
        <v>3304990000</v>
      </c>
      <c r="F138" s="20" t="s">
        <v>394</v>
      </c>
      <c r="G138" s="233" t="s">
        <v>21</v>
      </c>
      <c r="H138" s="251">
        <v>800</v>
      </c>
      <c r="I138" s="251">
        <v>520</v>
      </c>
      <c r="J138" s="251">
        <v>480</v>
      </c>
      <c r="K138" s="251">
        <v>440</v>
      </c>
      <c r="L138" s="237">
        <v>9</v>
      </c>
      <c r="M138" s="237">
        <v>42</v>
      </c>
      <c r="N138" s="97"/>
      <c r="O138" s="264"/>
      <c r="P138" s="53">
        <f>IF(Лист2!$D$2&gt;=60000,Лист1!K138*Лист1!N138,IF(Лист2!$C$2&gt;=30000,Лист1!J138*Лист1!N138,Лист1!I138*Лист1!N138))</f>
        <v>0</v>
      </c>
    </row>
    <row r="139" spans="1:16" ht="35.450000000000003" customHeight="1" x14ac:dyDescent="0.25">
      <c r="A139" s="1059"/>
      <c r="B139" s="265" t="s">
        <v>395</v>
      </c>
      <c r="C139" s="266" t="s">
        <v>396</v>
      </c>
      <c r="D139" s="126">
        <v>4620143627702</v>
      </c>
      <c r="E139" s="267">
        <v>3304990000</v>
      </c>
      <c r="F139" s="27" t="s">
        <v>397</v>
      </c>
      <c r="G139" s="233" t="s">
        <v>21</v>
      </c>
      <c r="H139" s="268">
        <v>650</v>
      </c>
      <c r="I139" s="268">
        <v>423</v>
      </c>
      <c r="J139" s="268">
        <v>390</v>
      </c>
      <c r="K139" s="268">
        <v>358</v>
      </c>
      <c r="L139" s="237">
        <v>9</v>
      </c>
      <c r="M139" s="237">
        <v>42</v>
      </c>
      <c r="N139" s="130"/>
      <c r="O139" s="264"/>
      <c r="P139" s="45">
        <f>IF(Лист2!$D$2&gt;=60000,Лист1!K139*Лист1!N139,IF(Лист2!$C$2&gt;=30000,Лист1!J139*Лист1!N139,Лист1!I139*Лист1!N139))</f>
        <v>0</v>
      </c>
    </row>
    <row r="140" spans="1:16" ht="35.450000000000003" customHeight="1" x14ac:dyDescent="0.25">
      <c r="A140" s="1059"/>
      <c r="B140" s="265" t="s">
        <v>398</v>
      </c>
      <c r="C140" s="266" t="s">
        <v>399</v>
      </c>
      <c r="D140" s="126">
        <v>4620143627719</v>
      </c>
      <c r="E140" s="267">
        <v>3304990000</v>
      </c>
      <c r="F140" s="27" t="s">
        <v>400</v>
      </c>
      <c r="G140" s="233" t="s">
        <v>21</v>
      </c>
      <c r="H140" s="268">
        <v>950</v>
      </c>
      <c r="I140" s="268">
        <v>618</v>
      </c>
      <c r="J140" s="268">
        <v>570</v>
      </c>
      <c r="K140" s="268">
        <v>523</v>
      </c>
      <c r="L140" s="269">
        <v>9</v>
      </c>
      <c r="M140" s="269">
        <v>42</v>
      </c>
      <c r="N140" s="130"/>
      <c r="O140" s="264"/>
      <c r="P140" s="45">
        <f>IF(Лист2!$D$2&gt;=60000,Лист1!K140*Лист1!N140,IF(Лист2!$C$2&gt;=30000,Лист1!J140*Лист1!N140,Лист1!I140*Лист1!N140))</f>
        <v>0</v>
      </c>
    </row>
    <row r="141" spans="1:16" ht="35.450000000000003" customHeight="1" x14ac:dyDescent="0.25">
      <c r="A141" s="1059"/>
      <c r="B141" s="270" t="s">
        <v>401</v>
      </c>
      <c r="C141" s="266" t="s">
        <v>402</v>
      </c>
      <c r="D141" s="126">
        <v>4610266841086</v>
      </c>
      <c r="E141" s="267">
        <v>3304990000</v>
      </c>
      <c r="F141" s="27" t="s">
        <v>403</v>
      </c>
      <c r="G141" s="271" t="s">
        <v>21</v>
      </c>
      <c r="H141" s="268">
        <v>750</v>
      </c>
      <c r="I141" s="268">
        <v>488</v>
      </c>
      <c r="J141" s="268">
        <v>450</v>
      </c>
      <c r="K141" s="268">
        <v>413</v>
      </c>
      <c r="L141" s="269">
        <v>12</v>
      </c>
      <c r="M141" s="269">
        <v>42</v>
      </c>
      <c r="N141" s="130"/>
      <c r="O141" s="264"/>
      <c r="P141" s="45">
        <f>IF(Лист2!$D$2&gt;=60000,Лист1!K141*Лист1!N141,IF(Лист2!$C$2&gt;=30000,Лист1!J141*Лист1!N141,Лист1!I141*Лист1!N141))</f>
        <v>0</v>
      </c>
    </row>
    <row r="142" spans="1:16" ht="35.450000000000003" customHeight="1" thickBot="1" x14ac:dyDescent="0.3">
      <c r="A142" s="1059"/>
      <c r="B142" s="265" t="s">
        <v>404</v>
      </c>
      <c r="C142" s="266" t="s">
        <v>405</v>
      </c>
      <c r="D142" s="126">
        <v>4620143627634</v>
      </c>
      <c r="E142" s="267">
        <v>3304990000</v>
      </c>
      <c r="F142" s="27" t="s">
        <v>406</v>
      </c>
      <c r="G142" s="233" t="s">
        <v>21</v>
      </c>
      <c r="H142" s="268">
        <v>1250</v>
      </c>
      <c r="I142" s="268">
        <v>813</v>
      </c>
      <c r="J142" s="268">
        <v>750</v>
      </c>
      <c r="K142" s="268">
        <v>688</v>
      </c>
      <c r="L142" s="269">
        <v>6</v>
      </c>
      <c r="M142" s="269">
        <v>24</v>
      </c>
      <c r="N142" s="130"/>
      <c r="O142" s="264"/>
      <c r="P142" s="45">
        <f>IF(Лист2!$D$2&gt;=60000,Лист1!K142*Лист1!N142,IF(Лист2!$C$2&gt;=30000,Лист1!J142*Лист1!N142,Лист1!I142*Лист1!N142))</f>
        <v>0</v>
      </c>
    </row>
    <row r="143" spans="1:16" ht="35.450000000000003" customHeight="1" thickBot="1" x14ac:dyDescent="0.3">
      <c r="A143" s="1059"/>
      <c r="B143" s="272" t="s">
        <v>407</v>
      </c>
      <c r="C143" s="171"/>
      <c r="D143" s="171"/>
      <c r="E143" s="1132"/>
      <c r="F143" s="1133"/>
      <c r="G143" s="172"/>
      <c r="H143" s="172"/>
      <c r="I143" s="172"/>
      <c r="J143" s="172"/>
      <c r="K143" s="172"/>
      <c r="L143" s="172"/>
      <c r="M143" s="172"/>
      <c r="N143" s="173"/>
      <c r="O143" s="80"/>
      <c r="P143" s="174"/>
    </row>
    <row r="144" spans="1:16" ht="31.15" customHeight="1" x14ac:dyDescent="0.25">
      <c r="A144" s="1059"/>
      <c r="B144" s="273" t="s">
        <v>408</v>
      </c>
      <c r="C144" s="83" t="s">
        <v>409</v>
      </c>
      <c r="D144" s="274">
        <v>4620143627368</v>
      </c>
      <c r="E144" s="86">
        <v>3401300000</v>
      </c>
      <c r="F144" s="86" t="s">
        <v>410</v>
      </c>
      <c r="G144" s="275" t="s">
        <v>21</v>
      </c>
      <c r="H144" s="86">
        <v>180</v>
      </c>
      <c r="I144" s="86">
        <v>90</v>
      </c>
      <c r="J144" s="86">
        <v>90</v>
      </c>
      <c r="K144" s="86">
        <v>90</v>
      </c>
      <c r="L144" s="86">
        <v>20</v>
      </c>
      <c r="M144" s="86">
        <v>96</v>
      </c>
      <c r="N144" s="86"/>
      <c r="O144" s="89"/>
      <c r="P144" s="53">
        <f>IF(Лист2!$D$2&gt;=60000,Лист1!K144*Лист1!N144,IF(Лист2!$C$2&gt;=30000,Лист1!J144*Лист1!N144,Лист1!I144*Лист1!N144))</f>
        <v>0</v>
      </c>
    </row>
    <row r="145" spans="1:16" ht="35.450000000000003" customHeight="1" x14ac:dyDescent="0.25">
      <c r="A145" s="1059"/>
      <c r="B145" s="276" t="s">
        <v>411</v>
      </c>
      <c r="C145" s="91" t="s">
        <v>412</v>
      </c>
      <c r="D145" s="277">
        <v>4620143627375</v>
      </c>
      <c r="E145" s="94">
        <v>3401300000</v>
      </c>
      <c r="F145" s="94" t="s">
        <v>413</v>
      </c>
      <c r="G145" s="271" t="s">
        <v>21</v>
      </c>
      <c r="H145" s="94">
        <v>180</v>
      </c>
      <c r="I145" s="94">
        <v>90</v>
      </c>
      <c r="J145" s="94">
        <v>90</v>
      </c>
      <c r="K145" s="94">
        <v>90</v>
      </c>
      <c r="L145" s="94">
        <v>20</v>
      </c>
      <c r="M145" s="94">
        <v>96</v>
      </c>
      <c r="N145" s="94"/>
      <c r="O145" s="121"/>
      <c r="P145" s="53">
        <f>IF(Лист2!$D$2&gt;=60000,Лист1!K145*Лист1!N145,IF(Лист2!$C$2&gt;=30000,Лист1!J145*Лист1!N145,Лист1!I145*Лист1!N145))</f>
        <v>0</v>
      </c>
    </row>
    <row r="146" spans="1:16" ht="35.450000000000003" customHeight="1" thickBot="1" x14ac:dyDescent="0.3">
      <c r="A146" s="1060"/>
      <c r="B146" s="278" t="s">
        <v>414</v>
      </c>
      <c r="C146" s="266" t="s">
        <v>415</v>
      </c>
      <c r="D146" s="279">
        <v>4620143627238</v>
      </c>
      <c r="E146" s="267">
        <v>3401300000</v>
      </c>
      <c r="F146" s="267" t="s">
        <v>416</v>
      </c>
      <c r="G146" s="271" t="s">
        <v>21</v>
      </c>
      <c r="H146" s="267">
        <v>180</v>
      </c>
      <c r="I146" s="94">
        <v>90</v>
      </c>
      <c r="J146" s="94">
        <v>90</v>
      </c>
      <c r="K146" s="94">
        <v>90</v>
      </c>
      <c r="L146" s="94">
        <v>20</v>
      </c>
      <c r="M146" s="94">
        <v>96</v>
      </c>
      <c r="N146" s="267"/>
      <c r="O146" s="151"/>
      <c r="P146" s="53">
        <f>IF(Лист2!$D$2&gt;=60000,Лист1!K146*Лист1!N146,IF(Лист2!$C$2&gt;=30000,Лист1!J146*Лист1!N146,Лист1!I146*Лист1!N146))</f>
        <v>0</v>
      </c>
    </row>
    <row r="147" spans="1:16" s="280" customFormat="1" ht="30" customHeight="1" thickBot="1" x14ac:dyDescent="0.3">
      <c r="A147" s="1119" t="s">
        <v>417</v>
      </c>
      <c r="B147" s="281" t="s">
        <v>417</v>
      </c>
      <c r="C147" s="282"/>
      <c r="D147" s="282"/>
      <c r="E147" s="283"/>
      <c r="F147" s="283"/>
      <c r="G147" s="284"/>
      <c r="H147" s="284"/>
      <c r="I147" s="284"/>
      <c r="J147" s="284"/>
      <c r="K147" s="284"/>
      <c r="L147" s="285"/>
      <c r="M147" s="285"/>
      <c r="N147" s="286"/>
      <c r="O147" s="284"/>
      <c r="P147" s="287"/>
    </row>
    <row r="148" spans="1:16" ht="24.95" customHeight="1" x14ac:dyDescent="0.25">
      <c r="A148" s="1059"/>
      <c r="B148" s="288" t="s">
        <v>2597</v>
      </c>
      <c r="C148" s="289" t="s">
        <v>419</v>
      </c>
      <c r="D148" s="256">
        <v>4603774307410</v>
      </c>
      <c r="E148" s="290">
        <v>3401300000</v>
      </c>
      <c r="F148" s="290" t="s">
        <v>420</v>
      </c>
      <c r="G148" s="291" t="s">
        <v>21</v>
      </c>
      <c r="H148" s="292">
        <v>450</v>
      </c>
      <c r="I148" s="293">
        <v>90</v>
      </c>
      <c r="J148" s="293">
        <v>90</v>
      </c>
      <c r="K148" s="293">
        <v>90</v>
      </c>
      <c r="L148" s="263">
        <v>16</v>
      </c>
      <c r="M148" s="263">
        <v>30</v>
      </c>
      <c r="N148" s="289"/>
      <c r="O148" s="226">
        <f t="shared" ref="O148:O215" si="2">N148/L148</f>
        <v>0</v>
      </c>
      <c r="P148" s="227">
        <f>IF(Лист2!$D$2&gt;=60000,Лист1!K148*Лист1!N148,IF(Лист2!$C$2&gt;=30000,Лист1!J148*Лист1!N148,Лист1!I148*Лист1!N148))</f>
        <v>0</v>
      </c>
    </row>
    <row r="149" spans="1:16" ht="24.95" customHeight="1" x14ac:dyDescent="0.25">
      <c r="A149" s="1059"/>
      <c r="B149" s="288" t="s">
        <v>2598</v>
      </c>
      <c r="C149" s="289" t="s">
        <v>422</v>
      </c>
      <c r="D149" s="256">
        <v>4603774307427</v>
      </c>
      <c r="E149" s="290">
        <v>3401300000</v>
      </c>
      <c r="F149" s="290" t="s">
        <v>423</v>
      </c>
      <c r="G149" s="291" t="s">
        <v>21</v>
      </c>
      <c r="H149" s="292">
        <v>370</v>
      </c>
      <c r="I149" s="293">
        <v>74</v>
      </c>
      <c r="J149" s="293">
        <v>74</v>
      </c>
      <c r="K149" s="293">
        <v>74</v>
      </c>
      <c r="L149" s="263">
        <v>16</v>
      </c>
      <c r="M149" s="263">
        <v>30</v>
      </c>
      <c r="N149" s="289"/>
      <c r="O149" s="226">
        <f t="shared" si="2"/>
        <v>0</v>
      </c>
      <c r="P149" s="227">
        <f>IF(Лист2!$D$2&gt;=60000,Лист1!K149*Лист1!N149,IF(Лист2!$C$2&gt;=30000,Лист1!J149*Лист1!N149,Лист1!I149*Лист1!N149))</f>
        <v>0</v>
      </c>
    </row>
    <row r="150" spans="1:16" ht="25.5" customHeight="1" x14ac:dyDescent="0.25">
      <c r="A150" s="1094"/>
      <c r="B150" s="294" t="s">
        <v>2599</v>
      </c>
      <c r="C150" s="295" t="s">
        <v>425</v>
      </c>
      <c r="D150" s="262">
        <v>4603774307434</v>
      </c>
      <c r="E150" s="290">
        <v>3401300000</v>
      </c>
      <c r="F150" s="290" t="s">
        <v>426</v>
      </c>
      <c r="G150" s="291" t="s">
        <v>21</v>
      </c>
      <c r="H150" s="292">
        <v>370</v>
      </c>
      <c r="I150" s="293">
        <v>74</v>
      </c>
      <c r="J150" s="293">
        <v>74</v>
      </c>
      <c r="K150" s="293">
        <v>74</v>
      </c>
      <c r="L150" s="263">
        <v>16</v>
      </c>
      <c r="M150" s="263">
        <v>30</v>
      </c>
      <c r="N150" s="289"/>
      <c r="O150" s="226">
        <f t="shared" si="2"/>
        <v>0</v>
      </c>
      <c r="P150" s="227">
        <f>IF(Лист2!$D$2&gt;=60000,Лист1!K150*Лист1!N150,IF(Лист2!$C$2&gt;=30000,Лист1!J150*Лист1!N150,Лист1!I150*Лист1!N150))</f>
        <v>0</v>
      </c>
    </row>
    <row r="151" spans="1:16" ht="25.5" customHeight="1" x14ac:dyDescent="0.25">
      <c r="A151" s="1094"/>
      <c r="B151" s="968" t="s">
        <v>2564</v>
      </c>
      <c r="C151" s="969" t="s">
        <v>2565</v>
      </c>
      <c r="D151" s="970">
        <v>4603749313545</v>
      </c>
      <c r="E151" s="869">
        <v>3304990000</v>
      </c>
      <c r="F151" s="869" t="s">
        <v>2566</v>
      </c>
      <c r="G151" s="913" t="s">
        <v>21</v>
      </c>
      <c r="H151" s="971">
        <v>290</v>
      </c>
      <c r="I151" s="972">
        <v>87</v>
      </c>
      <c r="J151" s="907">
        <v>87</v>
      </c>
      <c r="K151" s="907">
        <v>87</v>
      </c>
      <c r="L151" s="973">
        <v>15</v>
      </c>
      <c r="M151" s="973"/>
      <c r="N151" s="974"/>
      <c r="O151" s="871">
        <f t="shared" si="2"/>
        <v>0</v>
      </c>
      <c r="P151" s="227">
        <f>IF(Лист2!$D$2&gt;=60000,Лист1!K151*Лист1!N151,IF(Лист2!$C$2&gt;=30000,Лист1!J151*Лист1!N151,Лист1!I151*Лист1!N151))</f>
        <v>0</v>
      </c>
    </row>
    <row r="152" spans="1:16" ht="24.95" customHeight="1" x14ac:dyDescent="0.25">
      <c r="A152" s="1059"/>
      <c r="B152" s="296" t="s">
        <v>427</v>
      </c>
      <c r="C152" s="297" t="s">
        <v>428</v>
      </c>
      <c r="D152" s="262">
        <v>4603749313460</v>
      </c>
      <c r="E152" s="290">
        <v>3401300000</v>
      </c>
      <c r="F152" s="290" t="s">
        <v>429</v>
      </c>
      <c r="G152" s="291" t="s">
        <v>21</v>
      </c>
      <c r="H152" s="292">
        <v>190</v>
      </c>
      <c r="I152" s="298">
        <v>67</v>
      </c>
      <c r="J152" s="293">
        <v>67</v>
      </c>
      <c r="K152" s="293">
        <v>67</v>
      </c>
      <c r="L152" s="263">
        <v>15</v>
      </c>
      <c r="M152" s="263"/>
      <c r="N152" s="289"/>
      <c r="O152" s="226">
        <f t="shared" si="2"/>
        <v>0</v>
      </c>
      <c r="P152" s="227">
        <f>IF(Лист2!$D$2&gt;=60000,Лист1!K152*Лист1!N152,IF(Лист2!$C$2&gt;=30000,Лист1!J152*Лист1!N152,Лист1!I152*Лист1!N152))</f>
        <v>0</v>
      </c>
    </row>
    <row r="153" spans="1:16" ht="24.95" customHeight="1" x14ac:dyDescent="0.25">
      <c r="A153" s="1059"/>
      <c r="B153" s="296" t="s">
        <v>430</v>
      </c>
      <c r="C153" s="297" t="s">
        <v>431</v>
      </c>
      <c r="D153" s="262">
        <v>4603749313453</v>
      </c>
      <c r="E153" s="290">
        <v>3401300000</v>
      </c>
      <c r="F153" s="290" t="s">
        <v>432</v>
      </c>
      <c r="G153" s="291" t="s">
        <v>21</v>
      </c>
      <c r="H153" s="292">
        <v>190</v>
      </c>
      <c r="I153" s="298">
        <v>67</v>
      </c>
      <c r="J153" s="293">
        <v>67</v>
      </c>
      <c r="K153" s="293">
        <v>67</v>
      </c>
      <c r="L153" s="263">
        <v>15</v>
      </c>
      <c r="M153" s="263"/>
      <c r="N153" s="289"/>
      <c r="O153" s="226">
        <f t="shared" si="2"/>
        <v>0</v>
      </c>
      <c r="P153" s="227">
        <f>IF(Лист2!$D$2&gt;=60000,Лист1!K153*Лист1!N153,IF(Лист2!$C$2&gt;=30000,Лист1!J153*Лист1!N153,Лист1!I153*Лист1!N153))</f>
        <v>0</v>
      </c>
    </row>
    <row r="154" spans="1:16" ht="24.95" customHeight="1" x14ac:dyDescent="0.25">
      <c r="A154" s="1059"/>
      <c r="B154" s="296" t="s">
        <v>433</v>
      </c>
      <c r="C154" s="297" t="s">
        <v>434</v>
      </c>
      <c r="D154" s="262">
        <v>4603749313477</v>
      </c>
      <c r="E154" s="290">
        <v>3401300000</v>
      </c>
      <c r="F154" s="290" t="s">
        <v>435</v>
      </c>
      <c r="G154" s="291" t="s">
        <v>21</v>
      </c>
      <c r="H154" s="292">
        <v>230</v>
      </c>
      <c r="I154" s="298">
        <v>69</v>
      </c>
      <c r="J154" s="293">
        <v>69</v>
      </c>
      <c r="K154" s="293">
        <v>69</v>
      </c>
      <c r="L154" s="263">
        <v>15</v>
      </c>
      <c r="M154" s="263"/>
      <c r="N154" s="289"/>
      <c r="O154" s="226">
        <f t="shared" si="2"/>
        <v>0</v>
      </c>
      <c r="P154" s="227">
        <f>IF(Лист2!$D$2&gt;=60000,Лист1!K154*Лист1!N154,IF(Лист2!$C$2&gt;=30000,Лист1!J154*Лист1!N154,Лист1!I154*Лист1!N154))</f>
        <v>0</v>
      </c>
    </row>
    <row r="155" spans="1:16" ht="24.95" customHeight="1" x14ac:dyDescent="0.25">
      <c r="A155" s="1059"/>
      <c r="B155" s="296" t="s">
        <v>436</v>
      </c>
      <c r="C155" s="297" t="s">
        <v>437</v>
      </c>
      <c r="D155" s="262">
        <v>4603749313439</v>
      </c>
      <c r="E155" s="290">
        <v>3401300000</v>
      </c>
      <c r="F155" s="290" t="s">
        <v>438</v>
      </c>
      <c r="G155" s="291" t="s">
        <v>21</v>
      </c>
      <c r="H155" s="292">
        <v>290</v>
      </c>
      <c r="I155" s="298">
        <v>102</v>
      </c>
      <c r="J155" s="293">
        <v>102</v>
      </c>
      <c r="K155" s="293">
        <v>102</v>
      </c>
      <c r="L155" s="263">
        <v>15</v>
      </c>
      <c r="M155" s="263"/>
      <c r="N155" s="289"/>
      <c r="O155" s="226">
        <f t="shared" si="2"/>
        <v>0</v>
      </c>
      <c r="P155" s="227">
        <f>IF(Лист2!$D$2&gt;=60000,Лист1!K155*Лист1!N155,IF(Лист2!$C$2&gt;=30000,Лист1!J155*Лист1!N155,Лист1!I155*Лист1!N155))</f>
        <v>0</v>
      </c>
    </row>
    <row r="156" spans="1:16" ht="24.95" customHeight="1" x14ac:dyDescent="0.25">
      <c r="A156" s="1059"/>
      <c r="B156" s="296" t="s">
        <v>439</v>
      </c>
      <c r="C156" s="297" t="s">
        <v>440</v>
      </c>
      <c r="D156" s="262">
        <v>4603749313583</v>
      </c>
      <c r="E156" s="290">
        <v>3304990000</v>
      </c>
      <c r="F156" s="290" t="s">
        <v>441</v>
      </c>
      <c r="G156" s="291" t="s">
        <v>21</v>
      </c>
      <c r="H156" s="292">
        <v>250</v>
      </c>
      <c r="I156" s="298">
        <v>75</v>
      </c>
      <c r="J156" s="293">
        <v>75</v>
      </c>
      <c r="K156" s="293">
        <v>75</v>
      </c>
      <c r="L156" s="263">
        <v>15</v>
      </c>
      <c r="M156" s="263"/>
      <c r="N156" s="289"/>
      <c r="O156" s="226">
        <f t="shared" si="2"/>
        <v>0</v>
      </c>
      <c r="P156" s="227">
        <f>IF(Лист2!$D$2&gt;=60000,Лист1!K156*Лист1!N156,IF(Лист2!$C$2&gt;=30000,Лист1!J156*Лист1!N156,Лист1!I156*Лист1!N156))</f>
        <v>0</v>
      </c>
    </row>
    <row r="157" spans="1:16" ht="24.95" customHeight="1" x14ac:dyDescent="0.25">
      <c r="A157" s="1059"/>
      <c r="B157" s="296" t="s">
        <v>442</v>
      </c>
      <c r="C157" s="297" t="s">
        <v>443</v>
      </c>
      <c r="D157" s="262">
        <v>4603749313606</v>
      </c>
      <c r="E157" s="290">
        <v>3304990000</v>
      </c>
      <c r="F157" s="290" t="s">
        <v>444</v>
      </c>
      <c r="G157" s="291" t="s">
        <v>21</v>
      </c>
      <c r="H157" s="292">
        <v>250</v>
      </c>
      <c r="I157" s="298">
        <v>75</v>
      </c>
      <c r="J157" s="293">
        <v>75</v>
      </c>
      <c r="K157" s="293">
        <v>75</v>
      </c>
      <c r="L157" s="263">
        <v>15</v>
      </c>
      <c r="M157" s="263"/>
      <c r="N157" s="289"/>
      <c r="O157" s="226">
        <f t="shared" si="2"/>
        <v>0</v>
      </c>
      <c r="P157" s="227">
        <f>IF(Лист2!$D$2&gt;=60000,Лист1!K157*Лист1!N157,IF(Лист2!$C$2&gt;=30000,Лист1!J157*Лист1!N157,Лист1!I157*Лист1!N157))</f>
        <v>0</v>
      </c>
    </row>
    <row r="158" spans="1:16" ht="24.95" customHeight="1" x14ac:dyDescent="0.25">
      <c r="A158" s="1059"/>
      <c r="B158" s="296" t="s">
        <v>445</v>
      </c>
      <c r="C158" s="297" t="s">
        <v>446</v>
      </c>
      <c r="D158" s="262">
        <v>4603749313590</v>
      </c>
      <c r="E158" s="290">
        <v>3304990000</v>
      </c>
      <c r="F158" s="290" t="s">
        <v>447</v>
      </c>
      <c r="G158" s="291" t="s">
        <v>21</v>
      </c>
      <c r="H158" s="292">
        <v>250</v>
      </c>
      <c r="I158" s="298">
        <v>75</v>
      </c>
      <c r="J158" s="293">
        <v>75</v>
      </c>
      <c r="K158" s="293">
        <v>75</v>
      </c>
      <c r="L158" s="263">
        <v>20</v>
      </c>
      <c r="M158" s="263">
        <v>45</v>
      </c>
      <c r="N158" s="289"/>
      <c r="O158" s="226">
        <f t="shared" si="2"/>
        <v>0</v>
      </c>
      <c r="P158" s="227">
        <f>IF(Лист2!$D$2&gt;=60000,Лист1!K158*Лист1!N158,IF(Лист2!$C$2&gt;=30000,Лист1!J158*Лист1!N158,Лист1!I158*Лист1!N158))</f>
        <v>0</v>
      </c>
    </row>
    <row r="159" spans="1:16" ht="24.95" customHeight="1" x14ac:dyDescent="0.25">
      <c r="A159" s="1059"/>
      <c r="B159" s="975" t="s">
        <v>2567</v>
      </c>
      <c r="C159" s="969" t="s">
        <v>2568</v>
      </c>
      <c r="D159" s="976">
        <v>4603749313484</v>
      </c>
      <c r="E159" s="869">
        <v>3304990000</v>
      </c>
      <c r="F159" s="977" t="s">
        <v>2569</v>
      </c>
      <c r="G159" s="978" t="s">
        <v>21</v>
      </c>
      <c r="H159" s="971">
        <v>250</v>
      </c>
      <c r="I159" s="972">
        <v>88</v>
      </c>
      <c r="J159" s="907">
        <v>88</v>
      </c>
      <c r="K159" s="907">
        <v>88</v>
      </c>
      <c r="L159" s="973">
        <v>20</v>
      </c>
      <c r="M159" s="973">
        <v>45</v>
      </c>
      <c r="N159" s="974"/>
      <c r="O159" s="871">
        <f t="shared" si="2"/>
        <v>0</v>
      </c>
      <c r="P159" s="227">
        <f>IF(Лист2!$D$2&gt;=60000,Лист1!K159*Лист1!N159,IF(Лист2!$C$2&gt;=30000,Лист1!J159*Лист1!N159,Лист1!I159*Лист1!N159))</f>
        <v>0</v>
      </c>
    </row>
    <row r="160" spans="1:16" ht="24.95" customHeight="1" x14ac:dyDescent="0.25">
      <c r="A160" s="1059"/>
      <c r="B160" s="296" t="s">
        <v>448</v>
      </c>
      <c r="C160" s="297" t="s">
        <v>449</v>
      </c>
      <c r="D160" s="262">
        <v>4603749313507</v>
      </c>
      <c r="E160" s="290">
        <v>3304990000</v>
      </c>
      <c r="F160" s="222" t="s">
        <v>450</v>
      </c>
      <c r="G160" s="291" t="s">
        <v>21</v>
      </c>
      <c r="H160" s="292">
        <v>290</v>
      </c>
      <c r="I160" s="298">
        <v>87</v>
      </c>
      <c r="J160" s="293">
        <v>87</v>
      </c>
      <c r="K160" s="293">
        <v>87</v>
      </c>
      <c r="L160" s="263">
        <v>15</v>
      </c>
      <c r="M160" s="263"/>
      <c r="N160" s="289"/>
      <c r="O160" s="226">
        <f t="shared" si="2"/>
        <v>0</v>
      </c>
      <c r="P160" s="227">
        <f>IF(Лист2!$D$2&gt;=60000,Лист1!K160*Лист1!N160,IF(Лист2!$C$2&gt;=30000,Лист1!J160*Лист1!N160,Лист1!I160*Лист1!N160))</f>
        <v>0</v>
      </c>
    </row>
    <row r="161" spans="1:16" ht="24.95" customHeight="1" x14ac:dyDescent="0.25">
      <c r="A161" s="1059"/>
      <c r="B161" s="296" t="s">
        <v>451</v>
      </c>
      <c r="C161" s="297" t="s">
        <v>452</v>
      </c>
      <c r="D161" s="262">
        <v>4603749313408</v>
      </c>
      <c r="E161" s="290">
        <v>3304990000</v>
      </c>
      <c r="F161" s="222" t="s">
        <v>453</v>
      </c>
      <c r="G161" s="291" t="s">
        <v>21</v>
      </c>
      <c r="H161" s="292">
        <v>230</v>
      </c>
      <c r="I161" s="298">
        <v>69</v>
      </c>
      <c r="J161" s="293">
        <v>69</v>
      </c>
      <c r="K161" s="293">
        <v>69</v>
      </c>
      <c r="L161" s="263">
        <v>15</v>
      </c>
      <c r="M161" s="263"/>
      <c r="N161" s="263"/>
      <c r="O161" s="226">
        <f t="shared" si="2"/>
        <v>0</v>
      </c>
      <c r="P161" s="227">
        <f>IF(Лист2!$D$2&gt;=60000,Лист1!K161*Лист1!N161,IF(Лист2!$C$2&gt;=30000,Лист1!J161*Лист1!N161,Лист1!I161*Лист1!N161))</f>
        <v>0</v>
      </c>
    </row>
    <row r="162" spans="1:16" ht="24.95" customHeight="1" x14ac:dyDescent="0.25">
      <c r="A162" s="1059"/>
      <c r="B162" s="296" t="s">
        <v>454</v>
      </c>
      <c r="C162" s="297" t="s">
        <v>455</v>
      </c>
      <c r="D162" s="262">
        <v>4603749313378</v>
      </c>
      <c r="E162" s="290">
        <v>3304990000</v>
      </c>
      <c r="F162" s="222" t="s">
        <v>456</v>
      </c>
      <c r="G162" s="291" t="s">
        <v>21</v>
      </c>
      <c r="H162" s="292">
        <v>230</v>
      </c>
      <c r="I162" s="298">
        <v>81</v>
      </c>
      <c r="J162" s="293">
        <v>81</v>
      </c>
      <c r="K162" s="293">
        <v>81</v>
      </c>
      <c r="L162" s="263">
        <v>15</v>
      </c>
      <c r="M162" s="263"/>
      <c r="N162" s="263"/>
      <c r="O162" s="226">
        <f t="shared" si="2"/>
        <v>0</v>
      </c>
      <c r="P162" s="227">
        <f>IF(Лист2!$D$2&gt;=60000,Лист1!K162*Лист1!N162,IF(Лист2!$C$2&gt;=30000,Лист1!J162*Лист1!N162,Лист1!I162*Лист1!N162))</f>
        <v>0</v>
      </c>
    </row>
    <row r="163" spans="1:16" ht="24.95" customHeight="1" x14ac:dyDescent="0.25">
      <c r="A163" s="1059"/>
      <c r="B163" s="296" t="s">
        <v>457</v>
      </c>
      <c r="C163" s="297" t="s">
        <v>458</v>
      </c>
      <c r="D163" s="262">
        <v>4603749313385</v>
      </c>
      <c r="E163" s="290">
        <v>3304990000</v>
      </c>
      <c r="F163" s="222" t="s">
        <v>459</v>
      </c>
      <c r="G163" s="291" t="s">
        <v>21</v>
      </c>
      <c r="H163" s="292">
        <v>230</v>
      </c>
      <c r="I163" s="298">
        <v>69</v>
      </c>
      <c r="J163" s="293">
        <v>69</v>
      </c>
      <c r="K163" s="293">
        <v>69</v>
      </c>
      <c r="L163" s="263">
        <v>15</v>
      </c>
      <c r="M163" s="263"/>
      <c r="N163" s="263"/>
      <c r="O163" s="226">
        <f t="shared" si="2"/>
        <v>0</v>
      </c>
      <c r="P163" s="227">
        <f>IF(Лист2!$D$2&gt;=60000,Лист1!K163*Лист1!N163,IF(Лист2!$C$2&gt;=30000,Лист1!J163*Лист1!N163,Лист1!I163*Лист1!N163))</f>
        <v>0</v>
      </c>
    </row>
    <row r="164" spans="1:16" ht="24.95" customHeight="1" x14ac:dyDescent="0.25">
      <c r="A164" s="1059"/>
      <c r="B164" s="975" t="s">
        <v>2570</v>
      </c>
      <c r="C164" s="969" t="s">
        <v>2571</v>
      </c>
      <c r="D164" s="976">
        <v>4603749313392</v>
      </c>
      <c r="E164" s="869">
        <v>3304990000</v>
      </c>
      <c r="F164" s="977" t="s">
        <v>2572</v>
      </c>
      <c r="G164" s="978" t="s">
        <v>21</v>
      </c>
      <c r="H164" s="971">
        <v>230</v>
      </c>
      <c r="I164" s="972">
        <v>69</v>
      </c>
      <c r="J164" s="907">
        <v>69</v>
      </c>
      <c r="K164" s="907">
        <v>69</v>
      </c>
      <c r="L164" s="973">
        <v>15</v>
      </c>
      <c r="M164" s="973"/>
      <c r="N164" s="973"/>
      <c r="O164" s="871">
        <f t="shared" si="2"/>
        <v>0</v>
      </c>
      <c r="P164" s="227">
        <f>IF(Лист2!$D$2&gt;=60000,Лист1!K164*Лист1!N164,IF(Лист2!$C$2&gt;=30000,Лист1!J164*Лист1!N164,Лист1!I164*Лист1!N164))</f>
        <v>0</v>
      </c>
    </row>
    <row r="165" spans="1:16" ht="30.6" customHeight="1" x14ac:dyDescent="0.25">
      <c r="A165" s="1059"/>
      <c r="B165" s="296" t="s">
        <v>460</v>
      </c>
      <c r="C165" s="297" t="s">
        <v>461</v>
      </c>
      <c r="D165" s="262">
        <v>4603749313415</v>
      </c>
      <c r="E165" s="290">
        <v>3304990000</v>
      </c>
      <c r="F165" s="222" t="s">
        <v>462</v>
      </c>
      <c r="G165" s="291" t="s">
        <v>21</v>
      </c>
      <c r="H165" s="292">
        <v>230</v>
      </c>
      <c r="I165" s="298">
        <v>69</v>
      </c>
      <c r="J165" s="293">
        <v>69</v>
      </c>
      <c r="K165" s="293">
        <v>69</v>
      </c>
      <c r="L165" s="263">
        <v>15</v>
      </c>
      <c r="M165" s="263"/>
      <c r="N165" s="263"/>
      <c r="O165" s="226">
        <f t="shared" si="2"/>
        <v>0</v>
      </c>
      <c r="P165" s="227">
        <f>IF(Лист2!$D$2&gt;=60000,Лист1!K165*Лист1!N165,IF(Лист2!$C$2&gt;=30000,Лист1!J165*Лист1!N165,Лист1!I165*Лист1!N165))</f>
        <v>0</v>
      </c>
    </row>
    <row r="166" spans="1:16" ht="24.95" customHeight="1" x14ac:dyDescent="0.25">
      <c r="A166" s="1059"/>
      <c r="B166" s="296" t="s">
        <v>463</v>
      </c>
      <c r="C166" s="297" t="s">
        <v>464</v>
      </c>
      <c r="D166" s="262">
        <v>4603749313422</v>
      </c>
      <c r="E166" s="290">
        <v>3304990000</v>
      </c>
      <c r="F166" s="222" t="s">
        <v>465</v>
      </c>
      <c r="G166" s="291" t="s">
        <v>21</v>
      </c>
      <c r="H166" s="292">
        <v>230</v>
      </c>
      <c r="I166" s="298">
        <v>69</v>
      </c>
      <c r="J166" s="293">
        <v>69</v>
      </c>
      <c r="K166" s="293">
        <v>69</v>
      </c>
      <c r="L166" s="263">
        <v>15</v>
      </c>
      <c r="M166" s="263"/>
      <c r="N166" s="263"/>
      <c r="O166" s="226">
        <f t="shared" si="2"/>
        <v>0</v>
      </c>
      <c r="P166" s="227">
        <f>IF(Лист2!$D$2&gt;=60000,Лист1!K166*Лист1!N166,IF(Лист2!$C$2&gt;=30000,Лист1!J166*Лист1!N166,Лист1!I166*Лист1!N166))</f>
        <v>0</v>
      </c>
    </row>
    <row r="167" spans="1:16" ht="24.95" customHeight="1" x14ac:dyDescent="0.25">
      <c r="A167" s="1059"/>
      <c r="B167" s="296" t="s">
        <v>466</v>
      </c>
      <c r="C167" s="299" t="s">
        <v>467</v>
      </c>
      <c r="D167" s="262">
        <v>4603749313491</v>
      </c>
      <c r="E167" s="290">
        <v>3304990000</v>
      </c>
      <c r="F167" s="222" t="s">
        <v>468</v>
      </c>
      <c r="G167" s="291" t="s">
        <v>21</v>
      </c>
      <c r="H167" s="292">
        <v>230</v>
      </c>
      <c r="I167" s="298">
        <v>69</v>
      </c>
      <c r="J167" s="293">
        <v>69</v>
      </c>
      <c r="K167" s="293">
        <v>69</v>
      </c>
      <c r="L167" s="263">
        <v>15</v>
      </c>
      <c r="M167" s="263"/>
      <c r="N167" s="263"/>
      <c r="O167" s="226">
        <f t="shared" si="2"/>
        <v>0</v>
      </c>
      <c r="P167" s="227">
        <f>IF(Лист2!$D$2&gt;=60000,Лист1!K167*Лист1!N167,IF(Лист2!$C$2&gt;=30000,Лист1!J167*Лист1!N167,Лист1!I167*Лист1!N167))</f>
        <v>0</v>
      </c>
    </row>
    <row r="168" spans="1:16" ht="24.95" customHeight="1" x14ac:dyDescent="0.25">
      <c r="A168" s="1059"/>
      <c r="B168" s="296" t="s">
        <v>469</v>
      </c>
      <c r="C168" s="299" t="s">
        <v>470</v>
      </c>
      <c r="D168" s="262">
        <v>4603749313514</v>
      </c>
      <c r="E168" s="290">
        <v>3304990000</v>
      </c>
      <c r="F168" s="222" t="s">
        <v>471</v>
      </c>
      <c r="G168" s="291" t="s">
        <v>21</v>
      </c>
      <c r="H168" s="292">
        <v>230</v>
      </c>
      <c r="I168" s="298">
        <v>69</v>
      </c>
      <c r="J168" s="293">
        <v>69</v>
      </c>
      <c r="K168" s="293">
        <v>69</v>
      </c>
      <c r="L168" s="263">
        <v>15</v>
      </c>
      <c r="M168" s="263"/>
      <c r="N168" s="263"/>
      <c r="O168" s="226">
        <f t="shared" si="2"/>
        <v>0</v>
      </c>
      <c r="P168" s="227">
        <f>IF(Лист2!$D$2&gt;=60000,Лист1!K168*Лист1!N168,IF(Лист2!$C$2&gt;=30000,Лист1!J168*Лист1!N168,Лист1!I168*Лист1!N168))</f>
        <v>0</v>
      </c>
    </row>
    <row r="169" spans="1:16" ht="24.95" customHeight="1" x14ac:dyDescent="0.25">
      <c r="A169" s="1059"/>
      <c r="B169" s="975" t="s">
        <v>2573</v>
      </c>
      <c r="C169" s="969" t="s">
        <v>2574</v>
      </c>
      <c r="D169" s="976">
        <v>4603749313569</v>
      </c>
      <c r="E169" s="869">
        <v>3304990000</v>
      </c>
      <c r="F169" s="977" t="s">
        <v>2575</v>
      </c>
      <c r="G169" s="978" t="s">
        <v>21</v>
      </c>
      <c r="H169" s="971">
        <v>250</v>
      </c>
      <c r="I169" s="972">
        <v>75</v>
      </c>
      <c r="J169" s="907">
        <v>75</v>
      </c>
      <c r="K169" s="907">
        <v>75</v>
      </c>
      <c r="L169" s="973">
        <v>15</v>
      </c>
      <c r="M169" s="973"/>
      <c r="N169" s="973"/>
      <c r="O169" s="871">
        <f t="shared" si="2"/>
        <v>0</v>
      </c>
      <c r="P169" s="227">
        <f>IF(Лист2!$D$2&gt;=60000,Лист1!K169*Лист1!N169,IF(Лист2!$C$2&gt;=30000,Лист1!J169*Лист1!N169,Лист1!I169*Лист1!N169))</f>
        <v>0</v>
      </c>
    </row>
    <row r="170" spans="1:16" ht="24.95" customHeight="1" x14ac:dyDescent="0.25">
      <c r="A170" s="1059"/>
      <c r="B170" s="296" t="s">
        <v>472</v>
      </c>
      <c r="C170" s="297" t="s">
        <v>473</v>
      </c>
      <c r="D170" s="262">
        <v>4603749313576</v>
      </c>
      <c r="E170" s="290">
        <v>3304990000</v>
      </c>
      <c r="F170" s="222" t="s">
        <v>474</v>
      </c>
      <c r="G170" s="291" t="s">
        <v>21</v>
      </c>
      <c r="H170" s="292">
        <v>250</v>
      </c>
      <c r="I170" s="298">
        <v>75</v>
      </c>
      <c r="J170" s="293">
        <v>75</v>
      </c>
      <c r="K170" s="293">
        <v>75</v>
      </c>
      <c r="L170" s="263">
        <v>15</v>
      </c>
      <c r="M170" s="263"/>
      <c r="N170" s="263"/>
      <c r="O170" s="226">
        <f t="shared" si="2"/>
        <v>0</v>
      </c>
      <c r="P170" s="227">
        <f>IF(Лист2!$D$2&gt;=60000,Лист1!K170*Лист1!N170,IF(Лист2!$C$2&gt;=30000,Лист1!J170*Лист1!N170,Лист1!I170*Лист1!N170))</f>
        <v>0</v>
      </c>
    </row>
    <row r="171" spans="1:16" ht="24.95" customHeight="1" thickBot="1" x14ac:dyDescent="0.3">
      <c r="A171" s="1059"/>
      <c r="B171" s="300" t="s">
        <v>475</v>
      </c>
      <c r="C171" s="301" t="s">
        <v>476</v>
      </c>
      <c r="D171" s="302">
        <v>4603749313552</v>
      </c>
      <c r="E171" s="303">
        <v>3304990000</v>
      </c>
      <c r="F171" s="304" t="s">
        <v>477</v>
      </c>
      <c r="G171" s="305" t="s">
        <v>21</v>
      </c>
      <c r="H171" s="306">
        <v>250</v>
      </c>
      <c r="I171" s="307">
        <v>75</v>
      </c>
      <c r="J171" s="308">
        <v>75</v>
      </c>
      <c r="K171" s="308">
        <v>75</v>
      </c>
      <c r="L171" s="309">
        <v>15</v>
      </c>
      <c r="M171" s="309"/>
      <c r="N171" s="309"/>
      <c r="O171" s="310">
        <f t="shared" si="2"/>
        <v>0</v>
      </c>
      <c r="P171" s="311">
        <f>IF(Лист2!$D$2&gt;=60000,Лист1!K171*Лист1!N171,IF(Лист2!$C$2&gt;=30000,Лист1!J171*Лист1!N171,Лист1!I171*Лист1!N171))</f>
        <v>0</v>
      </c>
    </row>
    <row r="172" spans="1:16" ht="24.95" customHeight="1" thickBot="1" x14ac:dyDescent="0.3">
      <c r="A172" s="312"/>
      <c r="B172" s="313" t="s">
        <v>478</v>
      </c>
      <c r="C172" s="314"/>
      <c r="D172" s="315"/>
      <c r="E172" s="316"/>
      <c r="F172" s="317"/>
      <c r="G172" s="318"/>
      <c r="H172" s="319"/>
      <c r="I172" s="320"/>
      <c r="J172" s="321"/>
      <c r="K172" s="321"/>
      <c r="L172" s="321"/>
      <c r="M172" s="321"/>
      <c r="N172" s="322"/>
      <c r="O172" s="323"/>
      <c r="P172" s="324"/>
    </row>
    <row r="173" spans="1:16" s="280" customFormat="1" ht="24.95" customHeight="1" thickBot="1" x14ac:dyDescent="0.3">
      <c r="A173" s="1115" t="s">
        <v>479</v>
      </c>
      <c r="B173" s="1120"/>
      <c r="C173" s="326"/>
      <c r="D173" s="326"/>
      <c r="E173" s="325"/>
      <c r="F173" s="325"/>
      <c r="G173" s="327"/>
      <c r="H173" s="327"/>
      <c r="I173" s="327"/>
      <c r="J173" s="327"/>
      <c r="K173" s="327"/>
      <c r="L173" s="327"/>
      <c r="M173" s="327"/>
      <c r="N173" s="328"/>
      <c r="O173" s="104"/>
      <c r="P173" s="328"/>
    </row>
    <row r="174" spans="1:16" s="280" customFormat="1" ht="24.95" customHeight="1" x14ac:dyDescent="0.25">
      <c r="A174" s="1080" t="s">
        <v>478</v>
      </c>
      <c r="B174" s="329" t="s">
        <v>2600</v>
      </c>
      <c r="C174" s="330" t="s">
        <v>480</v>
      </c>
      <c r="D174" s="331">
        <v>4603739666828</v>
      </c>
      <c r="E174" s="290">
        <v>3401110001</v>
      </c>
      <c r="F174" s="332" t="s">
        <v>481</v>
      </c>
      <c r="G174" s="333" t="s">
        <v>21</v>
      </c>
      <c r="H174" s="333">
        <v>300</v>
      </c>
      <c r="I174" s="333">
        <v>70</v>
      </c>
      <c r="J174" s="333">
        <v>70</v>
      </c>
      <c r="K174" s="333">
        <v>70</v>
      </c>
      <c r="L174" s="333">
        <v>24</v>
      </c>
      <c r="M174" s="333">
        <v>90</v>
      </c>
      <c r="N174" s="334"/>
      <c r="O174" s="226">
        <f t="shared" si="2"/>
        <v>0</v>
      </c>
      <c r="P174" s="227">
        <f>IF(Лист2!$D$2&gt;=60000,Лист1!K174*Лист1!N174,IF(Лист2!$C$2&gt;=30000,Лист1!J174*Лист1!N174,Лист1!I174*Лист1!N174))</f>
        <v>0</v>
      </c>
    </row>
    <row r="175" spans="1:16" s="280" customFormat="1" ht="24.95" customHeight="1" x14ac:dyDescent="0.25">
      <c r="A175" s="1081"/>
      <c r="B175" s="336" t="s">
        <v>482</v>
      </c>
      <c r="C175" s="337" t="s">
        <v>483</v>
      </c>
      <c r="D175" s="338">
        <v>4603721331000</v>
      </c>
      <c r="E175" s="101">
        <v>3401110001</v>
      </c>
      <c r="F175" s="20" t="s">
        <v>484</v>
      </c>
      <c r="G175" s="119" t="s">
        <v>21</v>
      </c>
      <c r="H175" s="21">
        <v>200</v>
      </c>
      <c r="I175" s="219">
        <v>130</v>
      </c>
      <c r="J175" s="219">
        <v>120</v>
      </c>
      <c r="K175" s="219">
        <v>110</v>
      </c>
      <c r="L175" s="119">
        <v>24</v>
      </c>
      <c r="M175" s="119">
        <v>90</v>
      </c>
      <c r="N175" s="181"/>
      <c r="O175" s="104">
        <f t="shared" si="2"/>
        <v>0</v>
      </c>
      <c r="P175" s="45">
        <f>IF(Лист2!$D$2&gt;=60000,Лист1!K175*Лист1!N175,IF(Лист2!$C$2&gt;=30000,Лист1!J175*Лист1!N175,Лист1!I175*Лист1!N175))</f>
        <v>0</v>
      </c>
    </row>
    <row r="176" spans="1:16" s="280" customFormat="1" ht="24.95" customHeight="1" x14ac:dyDescent="0.25">
      <c r="A176" s="1081"/>
      <c r="B176" s="994" t="s">
        <v>2601</v>
      </c>
      <c r="C176" s="857" t="s">
        <v>486</v>
      </c>
      <c r="D176" s="858">
        <v>4603721331017</v>
      </c>
      <c r="E176" s="859">
        <v>3401110001</v>
      </c>
      <c r="F176" s="860" t="s">
        <v>487</v>
      </c>
      <c r="G176" s="861" t="s">
        <v>21</v>
      </c>
      <c r="H176" s="862">
        <v>200</v>
      </c>
      <c r="I176" s="863">
        <v>60</v>
      </c>
      <c r="J176" s="863">
        <v>60</v>
      </c>
      <c r="K176" s="863">
        <v>60</v>
      </c>
      <c r="L176" s="861">
        <v>24</v>
      </c>
      <c r="M176" s="861">
        <v>90</v>
      </c>
      <c r="N176" s="864"/>
      <c r="O176" s="865">
        <f t="shared" si="2"/>
        <v>0</v>
      </c>
      <c r="P176" s="866">
        <f>IF(Лист2!$D$2&gt;=60000,Лист1!K176*Лист1!N176,IF(Лист2!$C$2&gt;=30000,Лист1!J176*Лист1!N176,Лист1!I176*Лист1!N176))</f>
        <v>0</v>
      </c>
    </row>
    <row r="177" spans="1:16" s="280" customFormat="1" ht="24.95" customHeight="1" x14ac:dyDescent="0.25">
      <c r="A177" s="1081"/>
      <c r="B177" s="339" t="s">
        <v>2602</v>
      </c>
      <c r="C177" s="340" t="s">
        <v>488</v>
      </c>
      <c r="D177" s="341">
        <v>4603721331024</v>
      </c>
      <c r="E177" s="290">
        <v>3401110001</v>
      </c>
      <c r="F177" s="222" t="s">
        <v>489</v>
      </c>
      <c r="G177" s="291" t="s">
        <v>21</v>
      </c>
      <c r="H177" s="291">
        <v>200</v>
      </c>
      <c r="I177" s="863">
        <v>60</v>
      </c>
      <c r="J177" s="863">
        <v>60</v>
      </c>
      <c r="K177" s="863">
        <v>60</v>
      </c>
      <c r="L177" s="291">
        <v>24</v>
      </c>
      <c r="M177" s="291">
        <v>90</v>
      </c>
      <c r="N177" s="263"/>
      <c r="O177" s="226">
        <f t="shared" si="2"/>
        <v>0</v>
      </c>
      <c r="P177" s="227">
        <f>IF(Лист2!$D$2&gt;=60000,Лист1!K177*Лист1!N177,IF(Лист2!$C$2&gt;=30000,Лист1!J177*Лист1!N177,Лист1!I177*Лист1!N177))</f>
        <v>0</v>
      </c>
    </row>
    <row r="178" spans="1:16" s="280" customFormat="1" ht="24.95" customHeight="1" x14ac:dyDescent="0.25">
      <c r="A178" s="1081"/>
      <c r="B178" s="339" t="s">
        <v>490</v>
      </c>
      <c r="C178" s="340" t="s">
        <v>491</v>
      </c>
      <c r="D178" s="341">
        <v>4603721331031</v>
      </c>
      <c r="E178" s="290">
        <v>3401110001</v>
      </c>
      <c r="F178" s="222" t="s">
        <v>492</v>
      </c>
      <c r="G178" s="291" t="s">
        <v>21</v>
      </c>
      <c r="H178" s="291">
        <v>200</v>
      </c>
      <c r="I178" s="291">
        <v>80</v>
      </c>
      <c r="J178" s="291">
        <v>80</v>
      </c>
      <c r="K178" s="291">
        <v>80</v>
      </c>
      <c r="L178" s="291">
        <v>24</v>
      </c>
      <c r="M178" s="291">
        <v>90</v>
      </c>
      <c r="N178" s="263"/>
      <c r="O178" s="226">
        <f t="shared" si="2"/>
        <v>0</v>
      </c>
      <c r="P178" s="227">
        <f>IF(Лист2!$D$2&gt;=60000,Лист1!K178*Лист1!N178,IF(Лист2!$C$2&gt;=30000,Лист1!J178*Лист1!N178,Лист1!I178*Лист1!N178))</f>
        <v>0</v>
      </c>
    </row>
    <row r="179" spans="1:16" s="280" customFormat="1" ht="24.95" customHeight="1" x14ac:dyDescent="0.25">
      <c r="A179" s="1081"/>
      <c r="B179" s="1014" t="s">
        <v>2603</v>
      </c>
      <c r="C179" s="867" t="s">
        <v>494</v>
      </c>
      <c r="D179" s="868">
        <v>4603739666873</v>
      </c>
      <c r="E179" s="869">
        <v>3401110001</v>
      </c>
      <c r="F179" s="860" t="s">
        <v>495</v>
      </c>
      <c r="G179" s="862" t="s">
        <v>21</v>
      </c>
      <c r="H179" s="861">
        <v>200</v>
      </c>
      <c r="I179" s="863">
        <v>60</v>
      </c>
      <c r="J179" s="863">
        <v>60</v>
      </c>
      <c r="K179" s="863">
        <v>60</v>
      </c>
      <c r="L179" s="862">
        <v>24</v>
      </c>
      <c r="M179" s="862">
        <v>90</v>
      </c>
      <c r="N179" s="870"/>
      <c r="O179" s="871">
        <f t="shared" si="2"/>
        <v>0</v>
      </c>
      <c r="P179" s="872">
        <f>IF(Лист2!$D$2&gt;=60000,Лист1!K179*Лист1!N179,IF(Лист2!$C$2&gt;=30000,Лист1!J179*Лист1!N179,Лист1!I179*Лист1!N179))</f>
        <v>0</v>
      </c>
    </row>
    <row r="180" spans="1:16" s="280" customFormat="1" ht="24.95" customHeight="1" x14ac:dyDescent="0.25">
      <c r="A180" s="1081"/>
      <c r="B180" s="339" t="s">
        <v>2604</v>
      </c>
      <c r="C180" s="340" t="s">
        <v>496</v>
      </c>
      <c r="D180" s="341">
        <v>4603739666842</v>
      </c>
      <c r="E180" s="290">
        <v>3401110001</v>
      </c>
      <c r="F180" s="222" t="s">
        <v>497</v>
      </c>
      <c r="G180" s="291" t="s">
        <v>21</v>
      </c>
      <c r="H180" s="291">
        <v>200</v>
      </c>
      <c r="I180" s="863">
        <v>60</v>
      </c>
      <c r="J180" s="863">
        <v>60</v>
      </c>
      <c r="K180" s="863">
        <v>60</v>
      </c>
      <c r="L180" s="291">
        <v>24</v>
      </c>
      <c r="M180" s="291">
        <v>90</v>
      </c>
      <c r="N180" s="263"/>
      <c r="O180" s="226">
        <f t="shared" si="2"/>
        <v>0</v>
      </c>
      <c r="P180" s="227">
        <f>IF(Лист2!$D$2&gt;=60000,Лист1!K180*Лист1!N180,IF(Лист2!$C$2&gt;=30000,Лист1!J180*Лист1!N180,Лист1!I180*Лист1!N180))</f>
        <v>0</v>
      </c>
    </row>
    <row r="181" spans="1:16" s="280" customFormat="1" ht="24.95" customHeight="1" x14ac:dyDescent="0.25">
      <c r="A181" s="1081"/>
      <c r="B181" s="339" t="s">
        <v>498</v>
      </c>
      <c r="C181" s="340" t="s">
        <v>499</v>
      </c>
      <c r="D181" s="341">
        <v>4603721331048</v>
      </c>
      <c r="E181" s="290">
        <v>3401110001</v>
      </c>
      <c r="F181" s="222" t="s">
        <v>500</v>
      </c>
      <c r="G181" s="291" t="s">
        <v>21</v>
      </c>
      <c r="H181" s="291">
        <v>200</v>
      </c>
      <c r="I181" s="291">
        <v>80</v>
      </c>
      <c r="J181" s="291">
        <v>80</v>
      </c>
      <c r="K181" s="291">
        <v>80</v>
      </c>
      <c r="L181" s="291">
        <v>24</v>
      </c>
      <c r="M181" s="291">
        <v>90</v>
      </c>
      <c r="N181" s="263"/>
      <c r="O181" s="226">
        <f t="shared" si="2"/>
        <v>0</v>
      </c>
      <c r="P181" s="227">
        <f>IF(Лист2!$D$2&gt;=60000,Лист1!K181*Лист1!N181,IF(Лист2!$C$2&gt;=30000,Лист1!J181*Лист1!N181,Лист1!I181*Лист1!N181))</f>
        <v>0</v>
      </c>
    </row>
    <row r="182" spans="1:16" s="280" customFormat="1" ht="24.95" customHeight="1" x14ac:dyDescent="0.25">
      <c r="A182" s="1081"/>
      <c r="B182" s="992" t="s">
        <v>2605</v>
      </c>
      <c r="C182" s="867" t="s">
        <v>502</v>
      </c>
      <c r="D182" s="868">
        <v>4603721331055</v>
      </c>
      <c r="E182" s="869">
        <v>3401110001</v>
      </c>
      <c r="F182" s="860" t="s">
        <v>503</v>
      </c>
      <c r="G182" s="862" t="s">
        <v>21</v>
      </c>
      <c r="H182" s="862">
        <v>200</v>
      </c>
      <c r="I182" s="863">
        <v>60</v>
      </c>
      <c r="J182" s="863">
        <v>60</v>
      </c>
      <c r="K182" s="863">
        <v>60</v>
      </c>
      <c r="L182" s="862">
        <v>24</v>
      </c>
      <c r="M182" s="862">
        <v>90</v>
      </c>
      <c r="N182" s="870"/>
      <c r="O182" s="871">
        <f t="shared" si="2"/>
        <v>0</v>
      </c>
      <c r="P182" s="872">
        <f>IF(Лист2!$D$2&gt;=60000,Лист1!K182*Лист1!N182,IF(Лист2!$C$2&gt;=30000,Лист1!J182*Лист1!N182,Лист1!I182*Лист1!N182))</f>
        <v>0</v>
      </c>
    </row>
    <row r="183" spans="1:16" s="280" customFormat="1" ht="24.95" customHeight="1" x14ac:dyDescent="0.25">
      <c r="A183" s="1081"/>
      <c r="B183" s="336" t="s">
        <v>504</v>
      </c>
      <c r="C183" s="337" t="s">
        <v>505</v>
      </c>
      <c r="D183" s="338">
        <v>4603721331062</v>
      </c>
      <c r="E183" s="101">
        <v>3401110001</v>
      </c>
      <c r="F183" s="178" t="s">
        <v>506</v>
      </c>
      <c r="G183" s="119" t="s">
        <v>21</v>
      </c>
      <c r="H183" s="21">
        <v>200</v>
      </c>
      <c r="I183" s="219">
        <v>130</v>
      </c>
      <c r="J183" s="219">
        <v>120</v>
      </c>
      <c r="K183" s="219">
        <v>110</v>
      </c>
      <c r="L183" s="119">
        <v>24</v>
      </c>
      <c r="M183" s="119">
        <v>90</v>
      </c>
      <c r="N183" s="181"/>
      <c r="O183" s="104">
        <f t="shared" si="2"/>
        <v>0</v>
      </c>
      <c r="P183" s="45">
        <f>IF(Лист2!$D$2&gt;=60000,Лист1!K183*Лист1!N183,IF(Лист2!$C$2&gt;=30000,Лист1!J183*Лист1!N183,Лист1!I183*Лист1!N183))</f>
        <v>0</v>
      </c>
    </row>
    <row r="184" spans="1:16" s="280" customFormat="1" ht="24.95" customHeight="1" x14ac:dyDescent="0.25">
      <c r="A184" s="1081"/>
      <c r="B184" s="992" t="s">
        <v>2606</v>
      </c>
      <c r="C184" s="867" t="s">
        <v>508</v>
      </c>
      <c r="D184" s="868">
        <v>4603739666835</v>
      </c>
      <c r="E184" s="869">
        <v>3401110001</v>
      </c>
      <c r="F184" s="860" t="s">
        <v>509</v>
      </c>
      <c r="G184" s="862" t="s">
        <v>21</v>
      </c>
      <c r="H184" s="862">
        <v>200</v>
      </c>
      <c r="I184" s="333">
        <v>70</v>
      </c>
      <c r="J184" s="333">
        <v>70</v>
      </c>
      <c r="K184" s="333">
        <v>70</v>
      </c>
      <c r="L184" s="862">
        <v>24</v>
      </c>
      <c r="M184" s="862">
        <v>90</v>
      </c>
      <c r="N184" s="870"/>
      <c r="O184" s="871">
        <f t="shared" si="2"/>
        <v>0</v>
      </c>
      <c r="P184" s="872">
        <f>IF(Лист2!$D$2&gt;=60000,Лист1!K184*Лист1!N184,IF(Лист2!$C$2&gt;=30000,Лист1!J184*Лист1!N184,Лист1!I184*Лист1!N184))</f>
        <v>0</v>
      </c>
    </row>
    <row r="185" spans="1:16" s="280" customFormat="1" ht="24.95" customHeight="1" x14ac:dyDescent="0.25">
      <c r="A185" s="1081"/>
      <c r="B185" s="345" t="s">
        <v>510</v>
      </c>
      <c r="C185" s="343" t="s">
        <v>511</v>
      </c>
      <c r="D185" s="344">
        <v>4603739666859</v>
      </c>
      <c r="E185" s="86">
        <v>3401110001</v>
      </c>
      <c r="F185" s="20" t="s">
        <v>512</v>
      </c>
      <c r="G185" s="21" t="s">
        <v>21</v>
      </c>
      <c r="H185" s="21">
        <v>200</v>
      </c>
      <c r="I185" s="219">
        <v>130</v>
      </c>
      <c r="J185" s="219">
        <v>120</v>
      </c>
      <c r="K185" s="219">
        <v>110</v>
      </c>
      <c r="L185" s="21">
        <v>24</v>
      </c>
      <c r="M185" s="21">
        <v>90</v>
      </c>
      <c r="N185" s="22"/>
      <c r="O185" s="89">
        <f t="shared" si="2"/>
        <v>0</v>
      </c>
      <c r="P185" s="53">
        <f>IF(Лист2!$D$2&gt;=60000,Лист1!K185*Лист1!N185,IF(Лист2!$C$2&gt;=30000,Лист1!J185*Лист1!N185,Лист1!I185*Лист1!N185))</f>
        <v>0</v>
      </c>
    </row>
    <row r="186" spans="1:16" s="280" customFormat="1" ht="24.95" customHeight="1" x14ac:dyDescent="0.25">
      <c r="A186" s="1081"/>
      <c r="B186" s="994" t="s">
        <v>2607</v>
      </c>
      <c r="C186" s="857" t="s">
        <v>514</v>
      </c>
      <c r="D186" s="858">
        <v>4603721331079</v>
      </c>
      <c r="E186" s="859">
        <v>3401110001</v>
      </c>
      <c r="F186" s="860" t="s">
        <v>515</v>
      </c>
      <c r="G186" s="861" t="s">
        <v>21</v>
      </c>
      <c r="H186" s="862">
        <v>200</v>
      </c>
      <c r="I186" s="863">
        <v>60</v>
      </c>
      <c r="J186" s="863">
        <v>60</v>
      </c>
      <c r="K186" s="863">
        <v>60</v>
      </c>
      <c r="L186" s="861">
        <v>24</v>
      </c>
      <c r="M186" s="861">
        <v>90</v>
      </c>
      <c r="N186" s="864"/>
      <c r="O186" s="865">
        <f t="shared" si="2"/>
        <v>0</v>
      </c>
      <c r="P186" s="866">
        <f>IF(Лист2!$D$2&gt;=60000,Лист1!K186*Лист1!N186,IF(Лист2!$C$2&gt;=30000,Лист1!J186*Лист1!N186,Лист1!I186*Лист1!N186))</f>
        <v>0</v>
      </c>
    </row>
    <row r="187" spans="1:16" s="280" customFormat="1" ht="24.95" customHeight="1" x14ac:dyDescent="0.25">
      <c r="A187" s="1081"/>
      <c r="B187" s="345" t="s">
        <v>516</v>
      </c>
      <c r="C187" s="343" t="s">
        <v>517</v>
      </c>
      <c r="D187" s="344">
        <v>4603739666866</v>
      </c>
      <c r="E187" s="101">
        <v>3401110001</v>
      </c>
      <c r="F187" s="20" t="s">
        <v>518</v>
      </c>
      <c r="G187" s="21" t="s">
        <v>21</v>
      </c>
      <c r="H187" s="21">
        <v>200</v>
      </c>
      <c r="I187" s="219">
        <v>130</v>
      </c>
      <c r="J187" s="219">
        <v>120</v>
      </c>
      <c r="K187" s="219">
        <v>110</v>
      </c>
      <c r="L187" s="119">
        <v>24</v>
      </c>
      <c r="M187" s="119">
        <v>90</v>
      </c>
      <c r="N187" s="181"/>
      <c r="O187" s="104">
        <f t="shared" si="2"/>
        <v>0</v>
      </c>
      <c r="P187" s="45">
        <f>IF(Лист2!$D$2&gt;=60000,Лист1!K187*Лист1!N187,IF(Лист2!$C$2&gt;=30000,Лист1!J187*Лист1!N187,Лист1!I187*Лист1!N187))</f>
        <v>0</v>
      </c>
    </row>
    <row r="188" spans="1:16" s="280" customFormat="1" ht="24.95" customHeight="1" x14ac:dyDescent="0.25">
      <c r="A188" s="1081"/>
      <c r="B188" s="336" t="s">
        <v>519</v>
      </c>
      <c r="C188" s="337" t="s">
        <v>520</v>
      </c>
      <c r="D188" s="338">
        <v>4603739666880</v>
      </c>
      <c r="E188" s="101">
        <v>3401110001</v>
      </c>
      <c r="F188" s="20" t="s">
        <v>521</v>
      </c>
      <c r="G188" s="119" t="s">
        <v>21</v>
      </c>
      <c r="H188" s="21">
        <v>200</v>
      </c>
      <c r="I188" s="219">
        <v>130</v>
      </c>
      <c r="J188" s="219">
        <v>120</v>
      </c>
      <c r="K188" s="219">
        <v>110</v>
      </c>
      <c r="L188" s="119">
        <v>24</v>
      </c>
      <c r="M188" s="119">
        <v>90</v>
      </c>
      <c r="N188" s="181"/>
      <c r="O188" s="104">
        <f t="shared" si="2"/>
        <v>0</v>
      </c>
      <c r="P188" s="45">
        <f>IF(Лист2!$D$2&gt;=60000,Лист1!K188*Лист1!N188,IF(Лист2!$C$2&gt;=30000,Лист1!J188*Лист1!N188,Лист1!I188*Лист1!N188))</f>
        <v>0</v>
      </c>
    </row>
    <row r="189" spans="1:16" s="280" customFormat="1" ht="24.95" customHeight="1" x14ac:dyDescent="0.25">
      <c r="A189" s="1081"/>
      <c r="B189" s="345" t="s">
        <v>522</v>
      </c>
      <c r="C189" s="343" t="s">
        <v>523</v>
      </c>
      <c r="D189" s="344">
        <v>4603721331086</v>
      </c>
      <c r="E189" s="101">
        <v>3401110001</v>
      </c>
      <c r="F189" s="20" t="s">
        <v>524</v>
      </c>
      <c r="G189" s="119" t="s">
        <v>21</v>
      </c>
      <c r="H189" s="21">
        <v>200</v>
      </c>
      <c r="I189" s="219">
        <v>130</v>
      </c>
      <c r="J189" s="219">
        <v>120</v>
      </c>
      <c r="K189" s="219">
        <v>110</v>
      </c>
      <c r="L189" s="119">
        <v>24</v>
      </c>
      <c r="M189" s="119">
        <v>90</v>
      </c>
      <c r="N189" s="181"/>
      <c r="O189" s="104">
        <f t="shared" si="2"/>
        <v>0</v>
      </c>
      <c r="P189" s="45">
        <f>IF(Лист2!$D$2&gt;=60000,Лист1!K189*Лист1!N189,IF(Лист2!$C$2&gt;=30000,Лист1!J189*Лист1!N189,Лист1!I189*Лист1!N189))</f>
        <v>0</v>
      </c>
    </row>
    <row r="190" spans="1:16" s="280" customFormat="1" ht="24.95" customHeight="1" x14ac:dyDescent="0.25">
      <c r="A190" s="1081"/>
      <c r="B190" s="345" t="s">
        <v>525</v>
      </c>
      <c r="C190" s="343" t="s">
        <v>526</v>
      </c>
      <c r="D190" s="344">
        <v>4603739666897</v>
      </c>
      <c r="E190" s="86">
        <v>3401110001</v>
      </c>
      <c r="F190" s="20" t="s">
        <v>527</v>
      </c>
      <c r="G190" s="21" t="s">
        <v>21</v>
      </c>
      <c r="H190" s="21">
        <v>200</v>
      </c>
      <c r="I190" s="219">
        <v>130</v>
      </c>
      <c r="J190" s="219">
        <v>120</v>
      </c>
      <c r="K190" s="219">
        <v>110</v>
      </c>
      <c r="L190" s="21">
        <v>24</v>
      </c>
      <c r="M190" s="21">
        <v>90</v>
      </c>
      <c r="N190" s="22"/>
      <c r="O190" s="89">
        <f t="shared" si="2"/>
        <v>0</v>
      </c>
      <c r="P190" s="53">
        <f>IF(Лист2!$D$2&gt;=60000,Лист1!K190*Лист1!N190,IF(Лист2!$C$2&gt;=30000,Лист1!J190*Лист1!N190,Лист1!I190*Лист1!N190))</f>
        <v>0</v>
      </c>
    </row>
    <row r="191" spans="1:16" s="280" customFormat="1" ht="24.95" customHeight="1" x14ac:dyDescent="0.25">
      <c r="A191" s="1081"/>
      <c r="B191" s="992" t="s">
        <v>2608</v>
      </c>
      <c r="C191" s="867" t="s">
        <v>529</v>
      </c>
      <c r="D191" s="868">
        <v>4603721331093</v>
      </c>
      <c r="E191" s="859">
        <v>3401110001</v>
      </c>
      <c r="F191" s="860" t="s">
        <v>530</v>
      </c>
      <c r="G191" s="862" t="s">
        <v>21</v>
      </c>
      <c r="H191" s="862">
        <v>200</v>
      </c>
      <c r="I191" s="863">
        <v>60</v>
      </c>
      <c r="J191" s="863">
        <v>60</v>
      </c>
      <c r="K191" s="863">
        <v>60</v>
      </c>
      <c r="L191" s="861">
        <v>24</v>
      </c>
      <c r="M191" s="861">
        <v>90</v>
      </c>
      <c r="N191" s="864"/>
      <c r="O191" s="865">
        <f t="shared" si="2"/>
        <v>0</v>
      </c>
      <c r="P191" s="866">
        <f>IF(Лист2!$D$2&gt;=60000,Лист1!K191*Лист1!N191,IF(Лист2!$C$2&gt;=30000,Лист1!J191*Лист1!N191,Лист1!I191*Лист1!N191))</f>
        <v>0</v>
      </c>
    </row>
    <row r="192" spans="1:16" s="280" customFormat="1" ht="24.95" customHeight="1" x14ac:dyDescent="0.25">
      <c r="A192" s="1081"/>
      <c r="B192" s="873" t="s">
        <v>2523</v>
      </c>
      <c r="C192" s="867" t="s">
        <v>532</v>
      </c>
      <c r="D192" s="868">
        <v>4603721331116</v>
      </c>
      <c r="E192" s="859">
        <v>3401110001</v>
      </c>
      <c r="F192" s="860" t="s">
        <v>533</v>
      </c>
      <c r="G192" s="862" t="s">
        <v>21</v>
      </c>
      <c r="H192" s="862">
        <v>200</v>
      </c>
      <c r="I192" s="863">
        <v>80</v>
      </c>
      <c r="J192" s="863">
        <v>80</v>
      </c>
      <c r="K192" s="863">
        <v>80</v>
      </c>
      <c r="L192" s="861">
        <v>24</v>
      </c>
      <c r="M192" s="861">
        <v>90</v>
      </c>
      <c r="N192" s="864"/>
      <c r="O192" s="865">
        <f t="shared" si="2"/>
        <v>0</v>
      </c>
      <c r="P192" s="866">
        <f>IF(Лист2!$D$2&gt;=60000,Лист1!K192*Лист1!N192,IF(Лист2!$C$2&gt;=30000,Лист1!J192*Лист1!N192,Лист1!I192*Лист1!N192))</f>
        <v>0</v>
      </c>
    </row>
    <row r="193" spans="1:16" s="280" customFormat="1" ht="24.95" customHeight="1" x14ac:dyDescent="0.25">
      <c r="A193" s="1081"/>
      <c r="B193" s="339" t="s">
        <v>2609</v>
      </c>
      <c r="C193" s="340" t="s">
        <v>534</v>
      </c>
      <c r="D193" s="341">
        <v>4603721331123</v>
      </c>
      <c r="E193" s="290">
        <v>3401110001</v>
      </c>
      <c r="F193" s="222" t="s">
        <v>535</v>
      </c>
      <c r="G193" s="291" t="s">
        <v>21</v>
      </c>
      <c r="H193" s="291">
        <v>200</v>
      </c>
      <c r="I193" s="863">
        <v>60</v>
      </c>
      <c r="J193" s="863">
        <v>60</v>
      </c>
      <c r="K193" s="863">
        <v>60</v>
      </c>
      <c r="L193" s="291">
        <v>24</v>
      </c>
      <c r="M193" s="291">
        <v>90</v>
      </c>
      <c r="N193" s="263"/>
      <c r="O193" s="226">
        <f t="shared" si="2"/>
        <v>0</v>
      </c>
      <c r="P193" s="227">
        <f>IF(Лист2!$D$2&gt;=60000,Лист1!K193*Лист1!N193,IF(Лист2!$C$2&gt;=30000,Лист1!J193*Лист1!N193,Лист1!I193*Лист1!N193))</f>
        <v>0</v>
      </c>
    </row>
    <row r="194" spans="1:16" s="280" customFormat="1" ht="24.95" customHeight="1" x14ac:dyDescent="0.25">
      <c r="A194" s="1081"/>
      <c r="B194" s="992" t="s">
        <v>2610</v>
      </c>
      <c r="C194" s="867" t="s">
        <v>537</v>
      </c>
      <c r="D194" s="868">
        <v>4603721331130</v>
      </c>
      <c r="E194" s="859">
        <v>3401110001</v>
      </c>
      <c r="F194" s="860" t="s">
        <v>538</v>
      </c>
      <c r="G194" s="862" t="s">
        <v>21</v>
      </c>
      <c r="H194" s="862">
        <v>200</v>
      </c>
      <c r="I194" s="863">
        <v>60</v>
      </c>
      <c r="J194" s="863">
        <v>60</v>
      </c>
      <c r="K194" s="863">
        <v>60</v>
      </c>
      <c r="L194" s="861">
        <v>24</v>
      </c>
      <c r="M194" s="861">
        <v>90</v>
      </c>
      <c r="N194" s="864"/>
      <c r="O194" s="865">
        <f t="shared" si="2"/>
        <v>0</v>
      </c>
      <c r="P194" s="866">
        <f>IF(Лист2!$D$2&gt;=60000,Лист1!K194*Лист1!N194,IF(Лист2!$C$2&gt;=30000,Лист1!J194*Лист1!N194,Лист1!I194*Лист1!N194))</f>
        <v>0</v>
      </c>
    </row>
    <row r="195" spans="1:16" s="280" customFormat="1" ht="24.95" customHeight="1" x14ac:dyDescent="0.25">
      <c r="A195" s="1081"/>
      <c r="B195" s="873" t="s">
        <v>2524</v>
      </c>
      <c r="C195" s="867" t="s">
        <v>539</v>
      </c>
      <c r="D195" s="868">
        <v>4603721331154</v>
      </c>
      <c r="E195" s="869">
        <v>3401110001</v>
      </c>
      <c r="F195" s="860" t="s">
        <v>540</v>
      </c>
      <c r="G195" s="862" t="s">
        <v>21</v>
      </c>
      <c r="H195" s="862">
        <v>200</v>
      </c>
      <c r="I195" s="224">
        <v>80</v>
      </c>
      <c r="J195" s="224">
        <v>80</v>
      </c>
      <c r="K195" s="224">
        <v>80</v>
      </c>
      <c r="L195" s="862">
        <v>24</v>
      </c>
      <c r="M195" s="862">
        <v>90</v>
      </c>
      <c r="N195" s="870"/>
      <c r="O195" s="871">
        <f t="shared" si="2"/>
        <v>0</v>
      </c>
      <c r="P195" s="872">
        <f>IF(Лист2!$D$2&gt;=60000,Лист1!K195*Лист1!N195,IF(Лист2!$C$2&gt;=30000,Лист1!J195*Лист1!N195,Лист1!I195*Лист1!N195))</f>
        <v>0</v>
      </c>
    </row>
    <row r="196" spans="1:16" s="280" customFormat="1" ht="24.95" customHeight="1" x14ac:dyDescent="0.25">
      <c r="A196" s="1081"/>
      <c r="B196" s="992" t="s">
        <v>2611</v>
      </c>
      <c r="C196" s="867" t="s">
        <v>542</v>
      </c>
      <c r="D196" s="868">
        <v>4603721331161</v>
      </c>
      <c r="E196" s="859">
        <v>3401110001</v>
      </c>
      <c r="F196" s="860" t="s">
        <v>543</v>
      </c>
      <c r="G196" s="862" t="s">
        <v>21</v>
      </c>
      <c r="H196" s="862">
        <v>200</v>
      </c>
      <c r="I196" s="863">
        <v>60</v>
      </c>
      <c r="J196" s="863">
        <v>60</v>
      </c>
      <c r="K196" s="863">
        <v>60</v>
      </c>
      <c r="L196" s="861">
        <v>24</v>
      </c>
      <c r="M196" s="861">
        <v>90</v>
      </c>
      <c r="N196" s="864"/>
      <c r="O196" s="865">
        <f t="shared" si="2"/>
        <v>0</v>
      </c>
      <c r="P196" s="866">
        <f>IF(Лист2!$D$2&gt;=60000,Лист1!K196*Лист1!N196,IF(Лист2!$C$2&gt;=30000,Лист1!J196*Лист1!N196,Лист1!I196*Лист1!N196))</f>
        <v>0</v>
      </c>
    </row>
    <row r="197" spans="1:16" s="280" customFormat="1" ht="24.95" customHeight="1" x14ac:dyDescent="0.25">
      <c r="A197" s="1081"/>
      <c r="B197" s="992" t="s">
        <v>2612</v>
      </c>
      <c r="C197" s="867" t="s">
        <v>545</v>
      </c>
      <c r="D197" s="868">
        <v>4603721331178</v>
      </c>
      <c r="E197" s="859">
        <v>3401110001</v>
      </c>
      <c r="F197" s="860" t="s">
        <v>546</v>
      </c>
      <c r="G197" s="862" t="s">
        <v>21</v>
      </c>
      <c r="H197" s="862">
        <v>200</v>
      </c>
      <c r="I197" s="863">
        <v>60</v>
      </c>
      <c r="J197" s="863">
        <v>60</v>
      </c>
      <c r="K197" s="863">
        <v>60</v>
      </c>
      <c r="L197" s="861">
        <v>24</v>
      </c>
      <c r="M197" s="861">
        <v>90</v>
      </c>
      <c r="N197" s="864"/>
      <c r="O197" s="865">
        <f t="shared" si="2"/>
        <v>0</v>
      </c>
      <c r="P197" s="866">
        <f>IF(Лист2!$D$2&gt;=60000,Лист1!K197*Лист1!N197,IF(Лист2!$C$2&gt;=30000,Лист1!J197*Лист1!N197,Лист1!I197*Лист1!N197))</f>
        <v>0</v>
      </c>
    </row>
    <row r="198" spans="1:16" s="280" customFormat="1" ht="24.95" customHeight="1" x14ac:dyDescent="0.25">
      <c r="A198" s="1081"/>
      <c r="B198" s="339" t="s">
        <v>547</v>
      </c>
      <c r="C198" s="340" t="s">
        <v>548</v>
      </c>
      <c r="D198" s="341">
        <v>4603721331185</v>
      </c>
      <c r="E198" s="290">
        <v>3401110001</v>
      </c>
      <c r="F198" s="222" t="s">
        <v>549</v>
      </c>
      <c r="G198" s="291" t="s">
        <v>21</v>
      </c>
      <c r="H198" s="291">
        <v>200</v>
      </c>
      <c r="I198" s="291">
        <v>80</v>
      </c>
      <c r="J198" s="291">
        <v>80</v>
      </c>
      <c r="K198" s="291">
        <v>80</v>
      </c>
      <c r="L198" s="291">
        <v>24</v>
      </c>
      <c r="M198" s="291">
        <v>90</v>
      </c>
      <c r="N198" s="263"/>
      <c r="O198" s="226">
        <f t="shared" si="2"/>
        <v>0</v>
      </c>
      <c r="P198" s="227">
        <f>IF(Лист2!$D$2&gt;=60000,Лист1!K198*Лист1!N198,IF(Лист2!$C$2&gt;=30000,Лист1!J198*Лист1!N198,Лист1!I198*Лист1!N198))</f>
        <v>0</v>
      </c>
    </row>
    <row r="199" spans="1:16" s="280" customFormat="1" ht="24.95" customHeight="1" x14ac:dyDescent="0.25">
      <c r="A199" s="1081"/>
      <c r="B199" s="992" t="s">
        <v>2613</v>
      </c>
      <c r="C199" s="867" t="s">
        <v>551</v>
      </c>
      <c r="D199" s="868">
        <v>4603721331192</v>
      </c>
      <c r="E199" s="859">
        <v>3401110001</v>
      </c>
      <c r="F199" s="860" t="s">
        <v>552</v>
      </c>
      <c r="G199" s="862" t="s">
        <v>21</v>
      </c>
      <c r="H199" s="862">
        <v>200</v>
      </c>
      <c r="I199" s="863">
        <v>60</v>
      </c>
      <c r="J199" s="863">
        <v>60</v>
      </c>
      <c r="K199" s="863">
        <v>60</v>
      </c>
      <c r="L199" s="861">
        <v>24</v>
      </c>
      <c r="M199" s="861">
        <v>90</v>
      </c>
      <c r="N199" s="864"/>
      <c r="O199" s="865">
        <f t="shared" si="2"/>
        <v>0</v>
      </c>
      <c r="P199" s="866">
        <f>IF(Лист2!$D$2&gt;=60000,Лист1!K199*Лист1!N199,IF(Лист2!$C$2&gt;=30000,Лист1!J199*Лист1!N199,Лист1!I199*Лист1!N199))</f>
        <v>0</v>
      </c>
    </row>
    <row r="200" spans="1:16" s="280" customFormat="1" ht="24.95" customHeight="1" x14ac:dyDescent="0.25">
      <c r="A200" s="1081"/>
      <c r="B200" s="339" t="s">
        <v>553</v>
      </c>
      <c r="C200" s="340" t="s">
        <v>554</v>
      </c>
      <c r="D200" s="341">
        <v>4603721331208</v>
      </c>
      <c r="E200" s="290">
        <v>3401110001</v>
      </c>
      <c r="F200" s="222" t="s">
        <v>555</v>
      </c>
      <c r="G200" s="291" t="s">
        <v>21</v>
      </c>
      <c r="H200" s="291">
        <v>200</v>
      </c>
      <c r="I200" s="291">
        <v>80</v>
      </c>
      <c r="J200" s="291">
        <v>80</v>
      </c>
      <c r="K200" s="291">
        <v>80</v>
      </c>
      <c r="L200" s="291">
        <v>24</v>
      </c>
      <c r="M200" s="291">
        <v>90</v>
      </c>
      <c r="N200" s="263"/>
      <c r="O200" s="226">
        <f t="shared" si="2"/>
        <v>0</v>
      </c>
      <c r="P200" s="227">
        <f>IF(Лист2!$D$2&gt;=60000,Лист1!K200*Лист1!N200,IF(Лист2!$C$2&gt;=30000,Лист1!J200*Лист1!N200,Лист1!I200*Лист1!N200))</f>
        <v>0</v>
      </c>
    </row>
    <row r="201" spans="1:16" s="280" customFormat="1" ht="24.95" customHeight="1" x14ac:dyDescent="0.25">
      <c r="A201" s="1081"/>
      <c r="B201" s="992" t="s">
        <v>2614</v>
      </c>
      <c r="C201" s="867" t="s">
        <v>557</v>
      </c>
      <c r="D201" s="868">
        <v>4603721331215</v>
      </c>
      <c r="E201" s="859">
        <v>3401110001</v>
      </c>
      <c r="F201" s="860" t="s">
        <v>558</v>
      </c>
      <c r="G201" s="862" t="s">
        <v>21</v>
      </c>
      <c r="H201" s="862">
        <v>200</v>
      </c>
      <c r="I201" s="863">
        <v>60</v>
      </c>
      <c r="J201" s="863">
        <v>60</v>
      </c>
      <c r="K201" s="863">
        <v>60</v>
      </c>
      <c r="L201" s="861">
        <v>24</v>
      </c>
      <c r="M201" s="861">
        <v>90</v>
      </c>
      <c r="N201" s="864"/>
      <c r="O201" s="865">
        <f t="shared" si="2"/>
        <v>0</v>
      </c>
      <c r="P201" s="866">
        <f>IF(Лист2!$D$2&gt;=60000,Лист1!K201*Лист1!N201,IF(Лист2!$C$2&gt;=30000,Лист1!J201*Лист1!N201,Лист1!I201*Лист1!N201))</f>
        <v>0</v>
      </c>
    </row>
    <row r="202" spans="1:16" s="280" customFormat="1" ht="24.95" customHeight="1" x14ac:dyDescent="0.25">
      <c r="A202" s="1081"/>
      <c r="B202" s="345" t="s">
        <v>559</v>
      </c>
      <c r="C202" s="343" t="s">
        <v>560</v>
      </c>
      <c r="D202" s="344">
        <v>4603721331222</v>
      </c>
      <c r="E202" s="101">
        <v>3401110001</v>
      </c>
      <c r="F202" s="20" t="s">
        <v>561</v>
      </c>
      <c r="G202" s="21" t="s">
        <v>21</v>
      </c>
      <c r="H202" s="21">
        <v>200</v>
      </c>
      <c r="I202" s="219">
        <v>130</v>
      </c>
      <c r="J202" s="219">
        <v>120</v>
      </c>
      <c r="K202" s="219">
        <v>110</v>
      </c>
      <c r="L202" s="119">
        <v>24</v>
      </c>
      <c r="M202" s="119">
        <v>90</v>
      </c>
      <c r="N202" s="181"/>
      <c r="O202" s="104">
        <f t="shared" si="2"/>
        <v>0</v>
      </c>
      <c r="P202" s="45">
        <f>IF(Лист2!$D$2&gt;=60000,Лист1!K202*Лист1!N202,IF(Лист2!$C$2&gt;=30000,Лист1!J202*Лист1!N202,Лист1!I202*Лист1!N202))</f>
        <v>0</v>
      </c>
    </row>
    <row r="203" spans="1:16" s="280" customFormat="1" ht="24.95" customHeight="1" thickBot="1" x14ac:dyDescent="0.3">
      <c r="A203" s="1082"/>
      <c r="B203" s="1015" t="s">
        <v>2615</v>
      </c>
      <c r="C203" s="874" t="s">
        <v>562</v>
      </c>
      <c r="D203" s="875">
        <v>4603721331246</v>
      </c>
      <c r="E203" s="859">
        <v>3401110001</v>
      </c>
      <c r="F203" s="876" t="s">
        <v>563</v>
      </c>
      <c r="G203" s="877" t="s">
        <v>21</v>
      </c>
      <c r="H203" s="862">
        <v>200</v>
      </c>
      <c r="I203" s="863">
        <v>60</v>
      </c>
      <c r="J203" s="863">
        <v>60</v>
      </c>
      <c r="K203" s="863">
        <v>60</v>
      </c>
      <c r="L203" s="878">
        <v>24</v>
      </c>
      <c r="M203" s="878">
        <v>90</v>
      </c>
      <c r="N203" s="879"/>
      <c r="O203" s="865">
        <f t="shared" si="2"/>
        <v>0</v>
      </c>
      <c r="P203" s="866">
        <f>IF(Лист2!$D$2&gt;=60000,Лист1!K203*Лист1!N203,IF(Лист2!$C$2&gt;=30000,Лист1!J203*Лист1!N203,Лист1!I203*Лист1!N203))</f>
        <v>0</v>
      </c>
    </row>
    <row r="204" spans="1:16" s="280" customFormat="1" ht="24.95" customHeight="1" thickBot="1" x14ac:dyDescent="0.3">
      <c r="A204" s="1121" t="s">
        <v>564</v>
      </c>
      <c r="B204" s="1120"/>
      <c r="C204" s="349"/>
      <c r="D204" s="349"/>
      <c r="E204" s="350"/>
      <c r="F204" s="350"/>
      <c r="G204" s="351"/>
      <c r="H204" s="351"/>
      <c r="I204" s="351"/>
      <c r="J204" s="351"/>
      <c r="K204" s="351"/>
      <c r="L204" s="351"/>
      <c r="M204" s="351"/>
      <c r="N204" s="352"/>
      <c r="O204" s="104"/>
      <c r="P204" s="352"/>
    </row>
    <row r="205" spans="1:16" s="280" customFormat="1" ht="24.95" customHeight="1" x14ac:dyDescent="0.25">
      <c r="A205" s="1122" t="s">
        <v>478</v>
      </c>
      <c r="B205" s="353" t="s">
        <v>565</v>
      </c>
      <c r="C205" s="354" t="s">
        <v>566</v>
      </c>
      <c r="D205" s="355">
        <v>4610266841017</v>
      </c>
      <c r="E205" s="86">
        <v>3401300000</v>
      </c>
      <c r="F205" s="52" t="s">
        <v>567</v>
      </c>
      <c r="G205" s="52" t="s">
        <v>21</v>
      </c>
      <c r="H205" s="86">
        <v>450</v>
      </c>
      <c r="I205" s="86">
        <v>293</v>
      </c>
      <c r="J205" s="86">
        <v>270</v>
      </c>
      <c r="K205" s="86">
        <v>248</v>
      </c>
      <c r="L205" s="86">
        <v>8</v>
      </c>
      <c r="M205" s="86">
        <v>14</v>
      </c>
      <c r="N205" s="52"/>
      <c r="O205" s="89">
        <f t="shared" si="2"/>
        <v>0</v>
      </c>
      <c r="P205" s="53">
        <f>IF(Лист2!$D$2&gt;=60000,Лист1!K205*Лист1!N205,IF(Лист2!$C$2&gt;=30000,Лист1!J205*Лист1!N205,Лист1!I205*Лист1!N205))</f>
        <v>0</v>
      </c>
    </row>
    <row r="206" spans="1:16" s="280" customFormat="1" ht="27.75" customHeight="1" x14ac:dyDescent="0.25">
      <c r="A206" s="1123"/>
      <c r="B206" s="356" t="s">
        <v>568</v>
      </c>
      <c r="C206" s="91" t="s">
        <v>569</v>
      </c>
      <c r="D206" s="92">
        <v>4610266841024</v>
      </c>
      <c r="E206" s="86">
        <v>3401300000</v>
      </c>
      <c r="F206" s="86" t="s">
        <v>570</v>
      </c>
      <c r="G206" s="21" t="s">
        <v>21</v>
      </c>
      <c r="H206" s="21">
        <v>450</v>
      </c>
      <c r="I206" s="86">
        <v>293</v>
      </c>
      <c r="J206" s="86">
        <v>270</v>
      </c>
      <c r="K206" s="86">
        <v>248</v>
      </c>
      <c r="L206" s="86">
        <v>8</v>
      </c>
      <c r="M206" s="86">
        <v>14</v>
      </c>
      <c r="N206" s="21"/>
      <c r="O206" s="89">
        <f t="shared" si="2"/>
        <v>0</v>
      </c>
      <c r="P206" s="53">
        <f>IF(Лист2!$D$2&gt;=60000,Лист1!K206*Лист1!N206,IF(Лист2!$C$2&gt;=30000,Лист1!J206*Лист1!N206,Лист1!I206*Лист1!N206))</f>
        <v>0</v>
      </c>
    </row>
    <row r="207" spans="1:16" s="280" customFormat="1" ht="24.95" customHeight="1" x14ac:dyDescent="0.25">
      <c r="A207" s="1123"/>
      <c r="B207" s="357" t="s">
        <v>571</v>
      </c>
      <c r="C207" s="354" t="s">
        <v>572</v>
      </c>
      <c r="D207" s="355">
        <v>4610266841031</v>
      </c>
      <c r="E207" s="86">
        <v>3401300000</v>
      </c>
      <c r="F207" s="86" t="s">
        <v>573</v>
      </c>
      <c r="G207" s="52" t="s">
        <v>21</v>
      </c>
      <c r="H207" s="86">
        <v>450</v>
      </c>
      <c r="I207" s="86">
        <v>293</v>
      </c>
      <c r="J207" s="86">
        <v>270</v>
      </c>
      <c r="K207" s="86">
        <v>248</v>
      </c>
      <c r="L207" s="86">
        <v>8</v>
      </c>
      <c r="M207" s="86">
        <v>14</v>
      </c>
      <c r="N207" s="52"/>
      <c r="O207" s="89">
        <f t="shared" si="2"/>
        <v>0</v>
      </c>
      <c r="P207" s="53">
        <f>IF(Лист2!$D$2&gt;=60000,Лист1!K207*Лист1!N207,IF(Лист2!$C$2&gt;=30000,Лист1!J207*Лист1!N207,Лист1!I207*Лист1!N207))</f>
        <v>0</v>
      </c>
    </row>
    <row r="208" spans="1:16" s="280" customFormat="1" ht="24.95" customHeight="1" thickBot="1" x14ac:dyDescent="0.3">
      <c r="A208" s="1124"/>
      <c r="B208" s="358" t="s">
        <v>574</v>
      </c>
      <c r="C208" s="91" t="s">
        <v>575</v>
      </c>
      <c r="D208" s="92">
        <v>4610266841093</v>
      </c>
      <c r="E208" s="86">
        <v>3401300000</v>
      </c>
      <c r="F208" s="86" t="s">
        <v>576</v>
      </c>
      <c r="G208" s="21" t="s">
        <v>21</v>
      </c>
      <c r="H208" s="21">
        <v>450</v>
      </c>
      <c r="I208" s="86">
        <v>293</v>
      </c>
      <c r="J208" s="86">
        <v>270</v>
      </c>
      <c r="K208" s="86">
        <v>248</v>
      </c>
      <c r="L208" s="86">
        <v>8</v>
      </c>
      <c r="M208" s="86">
        <v>14</v>
      </c>
      <c r="N208" s="21"/>
      <c r="O208" s="89">
        <f t="shared" si="2"/>
        <v>0</v>
      </c>
      <c r="P208" s="53">
        <f>IF(Лист2!$D$2&gt;=60000,Лист1!K208*Лист1!N208,IF(Лист2!$C$2&gt;=30000,Лист1!J208*Лист1!N208,Лист1!I208*Лист1!N208))</f>
        <v>0</v>
      </c>
    </row>
    <row r="209" spans="1:16" s="280" customFormat="1" ht="24.95" customHeight="1" thickBot="1" x14ac:dyDescent="0.3">
      <c r="A209" s="1115" t="s">
        <v>577</v>
      </c>
      <c r="B209" s="1108"/>
      <c r="C209" s="349"/>
      <c r="D209" s="349"/>
      <c r="E209" s="350"/>
      <c r="F209" s="350"/>
      <c r="G209" s="351"/>
      <c r="H209" s="351"/>
      <c r="I209" s="351"/>
      <c r="J209" s="351"/>
      <c r="K209" s="351"/>
      <c r="L209" s="351"/>
      <c r="M209" s="351"/>
      <c r="N209" s="352"/>
      <c r="O209" s="104"/>
      <c r="P209" s="352"/>
    </row>
    <row r="210" spans="1:16" s="359" customFormat="1" ht="28.9" customHeight="1" x14ac:dyDescent="0.25">
      <c r="A210" s="1075" t="s">
        <v>478</v>
      </c>
      <c r="B210" s="360" t="s">
        <v>578</v>
      </c>
      <c r="C210" s="354" t="s">
        <v>579</v>
      </c>
      <c r="D210" s="355">
        <v>4603766014623</v>
      </c>
      <c r="E210" s="86">
        <v>3304990000</v>
      </c>
      <c r="F210" s="52" t="s">
        <v>580</v>
      </c>
      <c r="G210" s="52" t="s">
        <v>21</v>
      </c>
      <c r="H210" s="86">
        <v>180</v>
      </c>
      <c r="I210" s="86">
        <v>117</v>
      </c>
      <c r="J210" s="86">
        <v>108</v>
      </c>
      <c r="K210" s="86">
        <v>99</v>
      </c>
      <c r="L210" s="86">
        <v>10</v>
      </c>
      <c r="M210" s="86">
        <v>38</v>
      </c>
      <c r="N210" s="52"/>
      <c r="O210" s="89">
        <f t="shared" si="2"/>
        <v>0</v>
      </c>
      <c r="P210" s="53">
        <f>IF(Лист2!$D$2&gt;=60000,Лист1!K210*Лист1!N210,IF(Лист2!$C$2&gt;=30000,Лист1!J210*Лист1!N210,Лист1!I210*Лист1!N210))</f>
        <v>0</v>
      </c>
    </row>
    <row r="211" spans="1:16" s="361" customFormat="1" ht="24.95" customHeight="1" x14ac:dyDescent="0.25">
      <c r="A211" s="1059"/>
      <c r="B211" s="362" t="s">
        <v>2616</v>
      </c>
      <c r="C211" s="255" t="s">
        <v>581</v>
      </c>
      <c r="D211" s="363">
        <v>4603766014760</v>
      </c>
      <c r="E211" s="290">
        <v>3304990000</v>
      </c>
      <c r="F211" s="290" t="s">
        <v>582</v>
      </c>
      <c r="G211" s="291" t="s">
        <v>21</v>
      </c>
      <c r="H211" s="291">
        <v>550</v>
      </c>
      <c r="I211" s="290">
        <v>110</v>
      </c>
      <c r="J211" s="290">
        <v>110</v>
      </c>
      <c r="K211" s="290">
        <v>110</v>
      </c>
      <c r="L211" s="221">
        <v>14</v>
      </c>
      <c r="M211" s="221">
        <v>52</v>
      </c>
      <c r="N211" s="291"/>
      <c r="O211" s="226">
        <f t="shared" si="2"/>
        <v>0</v>
      </c>
      <c r="P211" s="227">
        <f>IF(Лист2!$D$2&gt;=60000,Лист1!K211*Лист1!N211,IF(Лист2!$C$2&gt;=30000,Лист1!J211*Лист1!N211,Лист1!I211*Лист1!N211))</f>
        <v>0</v>
      </c>
    </row>
    <row r="212" spans="1:16" s="280" customFormat="1" ht="24.95" customHeight="1" thickBot="1" x14ac:dyDescent="0.3">
      <c r="A212" s="1059"/>
      <c r="B212" s="273" t="s">
        <v>583</v>
      </c>
      <c r="C212" s="91" t="s">
        <v>584</v>
      </c>
      <c r="D212" s="92">
        <v>4603766014715</v>
      </c>
      <c r="E212" s="86">
        <v>3401209000</v>
      </c>
      <c r="F212" s="86" t="s">
        <v>585</v>
      </c>
      <c r="G212" s="21" t="s">
        <v>21</v>
      </c>
      <c r="H212" s="86">
        <v>250</v>
      </c>
      <c r="I212" s="86">
        <v>163</v>
      </c>
      <c r="J212" s="86">
        <v>150</v>
      </c>
      <c r="K212" s="86">
        <v>138</v>
      </c>
      <c r="L212" s="94">
        <v>6</v>
      </c>
      <c r="M212" s="94">
        <v>24</v>
      </c>
      <c r="N212" s="21"/>
      <c r="O212" s="89">
        <f t="shared" si="2"/>
        <v>0</v>
      </c>
      <c r="P212" s="53">
        <f>IF(Лист2!$D$2&gt;=60000,Лист1!K212*Лист1!N212,IF(Лист2!$C$2&gt;=30000,Лист1!J212*Лист1!N212,Лист1!I212*Лист1!N212))</f>
        <v>0</v>
      </c>
    </row>
    <row r="213" spans="1:16" s="280" customFormat="1" ht="24.95" customHeight="1" thickBot="1" x14ac:dyDescent="0.3">
      <c r="A213" s="1107" t="s">
        <v>586</v>
      </c>
      <c r="B213" s="1108"/>
      <c r="C213" s="349"/>
      <c r="D213" s="349"/>
      <c r="E213" s="350"/>
      <c r="F213" s="350"/>
      <c r="G213" s="351"/>
      <c r="H213" s="351"/>
      <c r="I213" s="351"/>
      <c r="J213" s="351"/>
      <c r="K213" s="351"/>
      <c r="L213" s="351"/>
      <c r="M213" s="351"/>
      <c r="N213" s="352"/>
      <c r="O213" s="104"/>
      <c r="P213" s="352"/>
    </row>
    <row r="214" spans="1:16" s="361" customFormat="1" ht="24.95" customHeight="1" x14ac:dyDescent="0.25">
      <c r="A214" s="1116" t="s">
        <v>478</v>
      </c>
      <c r="B214" s="364" t="s">
        <v>2617</v>
      </c>
      <c r="C214" s="365" t="s">
        <v>587</v>
      </c>
      <c r="D214" s="366">
        <v>4603749313873</v>
      </c>
      <c r="E214" s="290">
        <v>3304990000</v>
      </c>
      <c r="F214" s="367" t="s">
        <v>588</v>
      </c>
      <c r="G214" s="368" t="s">
        <v>21</v>
      </c>
      <c r="H214" s="369">
        <v>450</v>
      </c>
      <c r="I214" s="369">
        <v>135</v>
      </c>
      <c r="J214" s="369">
        <v>135</v>
      </c>
      <c r="K214" s="369">
        <v>135</v>
      </c>
      <c r="L214" s="370">
        <v>16</v>
      </c>
      <c r="M214" s="370">
        <v>60</v>
      </c>
      <c r="N214" s="333"/>
      <c r="O214" s="226">
        <f t="shared" si="2"/>
        <v>0</v>
      </c>
      <c r="P214" s="227">
        <f>IF(Лист2!$D$2&gt;=60000,Лист1!K214*Лист1!N214,IF(Лист2!$C$2&gt;=30000,Лист1!J214*Лист1!N214,Лист1!I214*Лист1!N214))</f>
        <v>0</v>
      </c>
    </row>
    <row r="215" spans="1:16" s="280" customFormat="1" ht="24" customHeight="1" x14ac:dyDescent="0.25">
      <c r="A215" s="1117"/>
      <c r="B215" s="371" t="s">
        <v>2618</v>
      </c>
      <c r="C215" s="340" t="s">
        <v>589</v>
      </c>
      <c r="D215" s="341">
        <v>4603726088350</v>
      </c>
      <c r="E215" s="290">
        <v>3304990000</v>
      </c>
      <c r="F215" s="222" t="s">
        <v>590</v>
      </c>
      <c r="G215" s="291" t="s">
        <v>21</v>
      </c>
      <c r="H215" s="221">
        <v>400</v>
      </c>
      <c r="I215" s="221">
        <v>120</v>
      </c>
      <c r="J215" s="221">
        <v>120</v>
      </c>
      <c r="K215" s="221">
        <v>120</v>
      </c>
      <c r="L215" s="372">
        <v>8</v>
      </c>
      <c r="M215" s="372">
        <v>35</v>
      </c>
      <c r="N215" s="263"/>
      <c r="O215" s="226">
        <f t="shared" si="2"/>
        <v>0</v>
      </c>
      <c r="P215" s="227">
        <f>IF(Лист2!$D$2&gt;=60000,Лист1!K215*Лист1!N215,IF(Лист2!$C$2&gt;=30000,Лист1!J215*Лист1!N215,Лист1!I215*Лист1!N215))</f>
        <v>0</v>
      </c>
    </row>
    <row r="216" spans="1:16" s="280" customFormat="1" ht="27" customHeight="1" x14ac:dyDescent="0.25">
      <c r="A216" s="1117"/>
      <c r="B216" s="371" t="s">
        <v>2619</v>
      </c>
      <c r="C216" s="340" t="s">
        <v>591</v>
      </c>
      <c r="D216" s="341">
        <v>4603721331673</v>
      </c>
      <c r="E216" s="290">
        <v>3304990000</v>
      </c>
      <c r="F216" s="222" t="s">
        <v>592</v>
      </c>
      <c r="G216" s="291" t="s">
        <v>21</v>
      </c>
      <c r="H216" s="221">
        <v>400</v>
      </c>
      <c r="I216" s="221">
        <v>120</v>
      </c>
      <c r="J216" s="221">
        <v>120</v>
      </c>
      <c r="K216" s="221">
        <v>120</v>
      </c>
      <c r="L216" s="372">
        <v>8</v>
      </c>
      <c r="M216" s="372">
        <v>35</v>
      </c>
      <c r="N216" s="263"/>
      <c r="O216" s="226">
        <f t="shared" ref="O216:O279" si="3">N216/L216</f>
        <v>0</v>
      </c>
      <c r="P216" s="227">
        <f>IF(Лист2!$D$2&gt;=60000,Лист1!K216*Лист1!N216,IF(Лист2!$C$2&gt;=30000,Лист1!J216*Лист1!N216,Лист1!I216*Лист1!N216))</f>
        <v>0</v>
      </c>
    </row>
    <row r="217" spans="1:16" s="280" customFormat="1" ht="23.45" customHeight="1" x14ac:dyDescent="0.25">
      <c r="A217" s="1117"/>
      <c r="B217" s="371" t="s">
        <v>2620</v>
      </c>
      <c r="C217" s="340" t="s">
        <v>593</v>
      </c>
      <c r="D217" s="341">
        <v>4603726088343</v>
      </c>
      <c r="E217" s="290">
        <v>3304990000</v>
      </c>
      <c r="F217" s="222" t="s">
        <v>594</v>
      </c>
      <c r="G217" s="291" t="s">
        <v>21</v>
      </c>
      <c r="H217" s="221">
        <v>400</v>
      </c>
      <c r="I217" s="221">
        <v>120</v>
      </c>
      <c r="J217" s="221">
        <v>120</v>
      </c>
      <c r="K217" s="221">
        <v>120</v>
      </c>
      <c r="L217" s="372">
        <v>8</v>
      </c>
      <c r="M217" s="372">
        <v>35</v>
      </c>
      <c r="N217" s="263"/>
      <c r="O217" s="226">
        <f t="shared" si="3"/>
        <v>0</v>
      </c>
      <c r="P217" s="227">
        <f>IF(Лист2!$D$2&gt;=60000,Лист1!K217*Лист1!N217,IF(Лист2!$C$2&gt;=30000,Лист1!J217*Лист1!N217,Лист1!I217*Лист1!N217))</f>
        <v>0</v>
      </c>
    </row>
    <row r="218" spans="1:16" s="280" customFormat="1" ht="23.45" customHeight="1" x14ac:dyDescent="0.25">
      <c r="A218" s="1117"/>
      <c r="B218" s="371" t="s">
        <v>2621</v>
      </c>
      <c r="C218" s="340" t="s">
        <v>595</v>
      </c>
      <c r="D218" s="341">
        <v>4603726088336</v>
      </c>
      <c r="E218" s="290">
        <v>3304990000</v>
      </c>
      <c r="F218" s="373" t="s">
        <v>596</v>
      </c>
      <c r="G218" s="291" t="s">
        <v>21</v>
      </c>
      <c r="H218" s="221">
        <v>400</v>
      </c>
      <c r="I218" s="221">
        <v>120</v>
      </c>
      <c r="J218" s="221">
        <v>120</v>
      </c>
      <c r="K218" s="221">
        <v>120</v>
      </c>
      <c r="L218" s="372">
        <v>8</v>
      </c>
      <c r="M218" s="372">
        <v>35</v>
      </c>
      <c r="N218" s="263"/>
      <c r="O218" s="226">
        <f t="shared" si="3"/>
        <v>0</v>
      </c>
      <c r="P218" s="227">
        <f>IF(Лист2!$D$2&gt;=60000,Лист1!K218*Лист1!N218,IF(Лист2!$C$2&gt;=30000,Лист1!J218*Лист1!N218,Лист1!I218*Лист1!N218))</f>
        <v>0</v>
      </c>
    </row>
    <row r="219" spans="1:16" s="280" customFormat="1" ht="25.9" customHeight="1" x14ac:dyDescent="0.25">
      <c r="A219" s="1117"/>
      <c r="B219" s="371" t="s">
        <v>2622</v>
      </c>
      <c r="C219" s="340" t="s">
        <v>597</v>
      </c>
      <c r="D219" s="341">
        <v>4603726088329</v>
      </c>
      <c r="E219" s="290">
        <v>3304990000</v>
      </c>
      <c r="F219" s="222" t="s">
        <v>598</v>
      </c>
      <c r="G219" s="291" t="s">
        <v>21</v>
      </c>
      <c r="H219" s="221">
        <v>400</v>
      </c>
      <c r="I219" s="221">
        <v>120</v>
      </c>
      <c r="J219" s="221">
        <v>120</v>
      </c>
      <c r="K219" s="221">
        <v>120</v>
      </c>
      <c r="L219" s="372">
        <v>8</v>
      </c>
      <c r="M219" s="372">
        <v>35</v>
      </c>
      <c r="N219" s="263"/>
      <c r="O219" s="226">
        <f t="shared" si="3"/>
        <v>0</v>
      </c>
      <c r="P219" s="227">
        <f>IF(Лист2!$D$2&gt;=60000,Лист1!K219*Лист1!N219,IF(Лист2!$C$2&gt;=30000,Лист1!J219*Лист1!N219,Лист1!I219*Лист1!N219))</f>
        <v>0</v>
      </c>
    </row>
    <row r="220" spans="1:16" s="359" customFormat="1" ht="42.6" customHeight="1" x14ac:dyDescent="0.25">
      <c r="A220" s="1117"/>
      <c r="B220" s="336" t="s">
        <v>599</v>
      </c>
      <c r="C220" s="337" t="s">
        <v>600</v>
      </c>
      <c r="D220" s="338">
        <v>4603805755470</v>
      </c>
      <c r="E220" s="101">
        <v>3304990000</v>
      </c>
      <c r="F220" s="178" t="s">
        <v>601</v>
      </c>
      <c r="G220" s="21" t="s">
        <v>21</v>
      </c>
      <c r="H220" s="103">
        <v>390</v>
      </c>
      <c r="I220" s="103">
        <v>254</v>
      </c>
      <c r="J220" s="103">
        <v>234</v>
      </c>
      <c r="K220" s="103">
        <v>215</v>
      </c>
      <c r="L220" s="374">
        <v>20</v>
      </c>
      <c r="M220" s="374">
        <v>35</v>
      </c>
      <c r="N220" s="98"/>
      <c r="O220" s="104">
        <f t="shared" si="3"/>
        <v>0</v>
      </c>
      <c r="P220" s="45">
        <f>IF(Лист2!$D$2&gt;=60000,Лист1!K220*Лист1!N220,IF(Лист2!$C$2&gt;=30000,Лист1!J220*Лист1!N220,Лист1!I220*Лист1!N220))</f>
        <v>0</v>
      </c>
    </row>
    <row r="221" spans="1:16" s="359" customFormat="1" ht="42.6" customHeight="1" x14ac:dyDescent="0.25">
      <c r="A221" s="1117"/>
      <c r="B221" s="375" t="s">
        <v>602</v>
      </c>
      <c r="C221" s="343" t="s">
        <v>603</v>
      </c>
      <c r="D221" s="344">
        <v>4603805755487</v>
      </c>
      <c r="E221" s="86">
        <v>3304990000</v>
      </c>
      <c r="F221" s="20" t="s">
        <v>604</v>
      </c>
      <c r="G221" s="21" t="s">
        <v>21</v>
      </c>
      <c r="H221" s="103">
        <v>390</v>
      </c>
      <c r="I221" s="103">
        <v>254</v>
      </c>
      <c r="J221" s="103">
        <v>234</v>
      </c>
      <c r="K221" s="103">
        <v>215</v>
      </c>
      <c r="L221" s="150">
        <v>20</v>
      </c>
      <c r="M221" s="150">
        <v>35</v>
      </c>
      <c r="N221" s="91"/>
      <c r="O221" s="89">
        <f t="shared" si="3"/>
        <v>0</v>
      </c>
      <c r="P221" s="53">
        <f>IF(Лист2!$D$2&gt;=60000,Лист1!K221*Лист1!N221,IF(Лист2!$C$2&gt;=30000,Лист1!J221*Лист1!N221,Лист1!I221*Лист1!N221))</f>
        <v>0</v>
      </c>
    </row>
    <row r="222" spans="1:16" s="280" customFormat="1" ht="27" customHeight="1" x14ac:dyDescent="0.25">
      <c r="A222" s="1117"/>
      <c r="B222" s="336" t="s">
        <v>605</v>
      </c>
      <c r="C222" s="337" t="s">
        <v>606</v>
      </c>
      <c r="D222" s="338">
        <v>4603805755494</v>
      </c>
      <c r="E222" s="101">
        <v>3304990000</v>
      </c>
      <c r="F222" s="178" t="s">
        <v>607</v>
      </c>
      <c r="G222" s="21" t="s">
        <v>21</v>
      </c>
      <c r="H222" s="103">
        <v>390</v>
      </c>
      <c r="I222" s="103">
        <v>254</v>
      </c>
      <c r="J222" s="103">
        <v>234</v>
      </c>
      <c r="K222" s="103">
        <v>215</v>
      </c>
      <c r="L222" s="150">
        <v>20</v>
      </c>
      <c r="M222" s="150">
        <v>35</v>
      </c>
      <c r="N222" s="98"/>
      <c r="O222" s="104">
        <f t="shared" si="3"/>
        <v>0</v>
      </c>
      <c r="P222" s="45">
        <f>IF(Лист2!$D$2&gt;=60000,Лист1!K222*Лист1!N222,IF(Лист2!$C$2&gt;=30000,Лист1!J222*Лист1!N222,Лист1!I222*Лист1!N222))</f>
        <v>0</v>
      </c>
    </row>
    <row r="223" spans="1:16" s="280" customFormat="1" ht="33" customHeight="1" x14ac:dyDescent="0.25">
      <c r="A223" s="1117"/>
      <c r="B223" s="336" t="s">
        <v>608</v>
      </c>
      <c r="C223" s="337" t="s">
        <v>609</v>
      </c>
      <c r="D223" s="338">
        <v>4603805755500</v>
      </c>
      <c r="E223" s="101">
        <v>3304990000</v>
      </c>
      <c r="F223" s="178" t="s">
        <v>610</v>
      </c>
      <c r="G223" s="21" t="s">
        <v>21</v>
      </c>
      <c r="H223" s="103">
        <v>390</v>
      </c>
      <c r="I223" s="103">
        <v>254</v>
      </c>
      <c r="J223" s="103">
        <v>234</v>
      </c>
      <c r="K223" s="103">
        <v>215</v>
      </c>
      <c r="L223" s="150">
        <v>20</v>
      </c>
      <c r="M223" s="150">
        <v>35</v>
      </c>
      <c r="N223" s="98"/>
      <c r="O223" s="104">
        <f t="shared" si="3"/>
        <v>0</v>
      </c>
      <c r="P223" s="45">
        <f>IF(Лист2!$D$2&gt;=60000,Лист1!K223*Лист1!N223,IF(Лист2!$C$2&gt;=30000,Лист1!J223*Лист1!N223,Лист1!I223*Лист1!N223))</f>
        <v>0</v>
      </c>
    </row>
    <row r="224" spans="1:16" s="280" customFormat="1" ht="24.95" customHeight="1" x14ac:dyDescent="0.25">
      <c r="A224" s="1117"/>
      <c r="B224" s="345" t="s">
        <v>611</v>
      </c>
      <c r="C224" s="343" t="s">
        <v>612</v>
      </c>
      <c r="D224" s="344">
        <v>4603721331574</v>
      </c>
      <c r="E224" s="101">
        <v>3304990000</v>
      </c>
      <c r="F224" s="20" t="s">
        <v>613</v>
      </c>
      <c r="G224" s="21" t="s">
        <v>21</v>
      </c>
      <c r="H224" s="376">
        <v>300</v>
      </c>
      <c r="I224" s="376">
        <v>195</v>
      </c>
      <c r="J224" s="376">
        <v>180</v>
      </c>
      <c r="K224" s="376">
        <v>165</v>
      </c>
      <c r="L224" s="150">
        <v>14</v>
      </c>
      <c r="M224" s="150">
        <v>52</v>
      </c>
      <c r="N224" s="181"/>
      <c r="O224" s="104">
        <f t="shared" si="3"/>
        <v>0</v>
      </c>
      <c r="P224" s="45">
        <f>IF(Лист2!$D$2&gt;=60000,Лист1!K224*Лист1!N224,IF(Лист2!$C$2&gt;=30000,Лист1!J224*Лист1!N224,Лист1!I224*Лист1!N224))</f>
        <v>0</v>
      </c>
    </row>
    <row r="225" spans="1:16" s="280" customFormat="1" ht="24.95" customHeight="1" x14ac:dyDescent="0.25">
      <c r="A225" s="1117"/>
      <c r="B225" s="345" t="s">
        <v>614</v>
      </c>
      <c r="C225" s="343" t="s">
        <v>615</v>
      </c>
      <c r="D225" s="344">
        <v>4603739666989</v>
      </c>
      <c r="E225" s="101">
        <v>3304990000</v>
      </c>
      <c r="F225" s="20" t="s">
        <v>616</v>
      </c>
      <c r="G225" s="21" t="s">
        <v>21</v>
      </c>
      <c r="H225" s="21">
        <v>300</v>
      </c>
      <c r="I225" s="21">
        <v>195</v>
      </c>
      <c r="J225" s="21">
        <v>180</v>
      </c>
      <c r="K225" s="21">
        <v>165</v>
      </c>
      <c r="L225" s="150">
        <v>14</v>
      </c>
      <c r="M225" s="150">
        <v>52</v>
      </c>
      <c r="N225" s="181"/>
      <c r="O225" s="104">
        <f t="shared" si="3"/>
        <v>0</v>
      </c>
      <c r="P225" s="45">
        <f>IF(Лист2!$D$2&gt;=60000,Лист1!K225*Лист1!N225,IF(Лист2!$C$2&gt;=30000,Лист1!J225*Лист1!N225,Лист1!I225*Лист1!N225))</f>
        <v>0</v>
      </c>
    </row>
    <row r="226" spans="1:16" s="280" customFormat="1" ht="24.95" customHeight="1" x14ac:dyDescent="0.25">
      <c r="A226" s="1117"/>
      <c r="B226" s="336" t="s">
        <v>617</v>
      </c>
      <c r="C226" s="337" t="s">
        <v>618</v>
      </c>
      <c r="D226" s="338">
        <v>4603739666996</v>
      </c>
      <c r="E226" s="101">
        <v>3304990000</v>
      </c>
      <c r="F226" s="178" t="s">
        <v>619</v>
      </c>
      <c r="G226" s="119" t="s">
        <v>21</v>
      </c>
      <c r="H226" s="119">
        <v>300</v>
      </c>
      <c r="I226" s="119">
        <v>195</v>
      </c>
      <c r="J226" s="119">
        <v>180</v>
      </c>
      <c r="K226" s="119">
        <v>165</v>
      </c>
      <c r="L226" s="374">
        <v>14</v>
      </c>
      <c r="M226" s="374">
        <v>52</v>
      </c>
      <c r="N226" s="181"/>
      <c r="O226" s="226">
        <f t="shared" si="3"/>
        <v>0</v>
      </c>
      <c r="P226" s="45">
        <f>IF(Лист2!$D$2&gt;=60000,Лист1!K226*Лист1!N226,IF(Лист2!$C$2&gt;=30000,Лист1!J226*Лист1!N226,Лист1!I226*Лист1!N226))</f>
        <v>0</v>
      </c>
    </row>
    <row r="227" spans="1:16" s="280" customFormat="1" ht="24.95" customHeight="1" x14ac:dyDescent="0.25">
      <c r="A227" s="1117"/>
      <c r="B227" s="886" t="s">
        <v>2525</v>
      </c>
      <c r="C227" s="880" t="s">
        <v>620</v>
      </c>
      <c r="D227" s="881">
        <v>4603721331963</v>
      </c>
      <c r="E227" s="882">
        <v>3304300000</v>
      </c>
      <c r="F227" s="850" t="s">
        <v>621</v>
      </c>
      <c r="G227" s="883" t="s">
        <v>21</v>
      </c>
      <c r="H227" s="849">
        <v>250</v>
      </c>
      <c r="I227" s="849">
        <v>163</v>
      </c>
      <c r="J227" s="849">
        <v>150</v>
      </c>
      <c r="K227" s="849">
        <v>138</v>
      </c>
      <c r="L227" s="884">
        <v>15</v>
      </c>
      <c r="M227" s="884">
        <v>45</v>
      </c>
      <c r="N227" s="885"/>
      <c r="O227" s="854">
        <f t="shared" si="3"/>
        <v>0</v>
      </c>
      <c r="P227" s="855">
        <f>IF(Лист2!$D$2&gt;=60000,Лист1!K227*Лист1!N227,IF(Лист2!$C$2&gt;=30000,Лист1!J227*Лист1!N227,Лист1!I227*Лист1!N227))</f>
        <v>0</v>
      </c>
    </row>
    <row r="228" spans="1:16" s="280" customFormat="1" ht="38.25" customHeight="1" x14ac:dyDescent="0.25">
      <c r="A228" s="1117"/>
      <c r="B228" s="984" t="s">
        <v>2711</v>
      </c>
      <c r="C228" s="985" t="s">
        <v>622</v>
      </c>
      <c r="D228" s="986">
        <v>4603805754770</v>
      </c>
      <c r="E228" s="859">
        <v>3304300000</v>
      </c>
      <c r="F228" s="860" t="s">
        <v>623</v>
      </c>
      <c r="G228" s="862" t="s">
        <v>21</v>
      </c>
      <c r="H228" s="906">
        <v>300</v>
      </c>
      <c r="I228" s="987">
        <v>120</v>
      </c>
      <c r="J228" s="906">
        <v>120</v>
      </c>
      <c r="K228" s="906">
        <v>120</v>
      </c>
      <c r="L228" s="913">
        <v>54</v>
      </c>
      <c r="M228" s="913"/>
      <c r="N228" s="864"/>
      <c r="O228" s="865">
        <f t="shared" si="3"/>
        <v>0</v>
      </c>
      <c r="P228" s="866">
        <f>IF(Лист2!$D$2&gt;=60000,Лист1!K228*Лист1!N228,IF(Лист2!$C$2&gt;=30000,Лист1!J228*Лист1!N228,Лист1!I228*Лист1!N228))</f>
        <v>0</v>
      </c>
    </row>
    <row r="229" spans="1:16" s="280" customFormat="1" ht="24.95" customHeight="1" x14ac:dyDescent="0.25">
      <c r="A229" s="1117"/>
      <c r="B229" s="336" t="s">
        <v>624</v>
      </c>
      <c r="C229" s="337" t="s">
        <v>625</v>
      </c>
      <c r="D229" s="338">
        <v>4603721331581</v>
      </c>
      <c r="E229" s="101">
        <v>3304990000</v>
      </c>
      <c r="F229" s="178" t="s">
        <v>626</v>
      </c>
      <c r="G229" s="119" t="s">
        <v>21</v>
      </c>
      <c r="H229" s="103">
        <v>300</v>
      </c>
      <c r="I229" s="103">
        <v>195</v>
      </c>
      <c r="J229" s="103">
        <v>180</v>
      </c>
      <c r="K229" s="103">
        <v>165</v>
      </c>
      <c r="L229" s="150">
        <v>10</v>
      </c>
      <c r="M229" s="150">
        <v>30</v>
      </c>
      <c r="N229" s="22"/>
      <c r="O229" s="104">
        <f t="shared" si="3"/>
        <v>0</v>
      </c>
      <c r="P229" s="45">
        <f>IF(Лист2!$D$2&gt;=60000,Лист1!K229*Лист1!N229,IF(Лист2!$C$2&gt;=30000,Лист1!J229*Лист1!N229,Лист1!I229*Лист1!N229))</f>
        <v>0</v>
      </c>
    </row>
    <row r="230" spans="1:16" s="280" customFormat="1" ht="24.95" customHeight="1" x14ac:dyDescent="0.25">
      <c r="A230" s="1117"/>
      <c r="B230" s="342" t="s">
        <v>627</v>
      </c>
      <c r="C230" s="91" t="s">
        <v>628</v>
      </c>
      <c r="D230" s="344">
        <v>4603721331871</v>
      </c>
      <c r="E230" s="86">
        <v>3304990000</v>
      </c>
      <c r="F230" s="20" t="s">
        <v>629</v>
      </c>
      <c r="G230" s="21" t="s">
        <v>21</v>
      </c>
      <c r="H230" s="94">
        <v>750</v>
      </c>
      <c r="I230" s="94">
        <v>488</v>
      </c>
      <c r="J230" s="94">
        <v>450</v>
      </c>
      <c r="K230" s="94">
        <v>413</v>
      </c>
      <c r="L230" s="94">
        <v>10</v>
      </c>
      <c r="M230" s="94">
        <v>30</v>
      </c>
      <c r="N230" s="22"/>
      <c r="O230" s="89">
        <f t="shared" si="3"/>
        <v>0</v>
      </c>
      <c r="P230" s="53">
        <f>IF(Лист2!$D$2&gt;=60000,Лист1!K230*Лист1!N230,IF(Лист2!$C$2&gt;=30000,Лист1!J230*Лист1!N230,Лист1!I230*Лист1!N230))</f>
        <v>0</v>
      </c>
    </row>
    <row r="231" spans="1:16" s="280" customFormat="1" ht="36.6" customHeight="1" x14ac:dyDescent="0.25">
      <c r="A231" s="1117"/>
      <c r="B231" s="379" t="s">
        <v>2623</v>
      </c>
      <c r="C231" s="380" t="s">
        <v>630</v>
      </c>
      <c r="D231" s="381">
        <v>4603726088015</v>
      </c>
      <c r="E231" s="290">
        <v>3307100000</v>
      </c>
      <c r="F231" s="222" t="s">
        <v>631</v>
      </c>
      <c r="G231" s="291" t="s">
        <v>21</v>
      </c>
      <c r="H231" s="291">
        <v>500</v>
      </c>
      <c r="I231" s="291">
        <v>125</v>
      </c>
      <c r="J231" s="291">
        <v>125</v>
      </c>
      <c r="K231" s="291">
        <v>125</v>
      </c>
      <c r="L231" s="291">
        <v>10</v>
      </c>
      <c r="M231" s="291">
        <v>30</v>
      </c>
      <c r="N231" s="263"/>
      <c r="O231" s="226">
        <f t="shared" si="3"/>
        <v>0</v>
      </c>
      <c r="P231" s="227">
        <f>IF(Лист2!$D$2&gt;=60000,Лист1!K231*Лист1!N231,IF(Лист2!$C$2&gt;=30000,Лист1!J231*Лист1!N231,Лист1!I231*Лист1!N231))</f>
        <v>0</v>
      </c>
    </row>
    <row r="232" spans="1:16" s="280" customFormat="1" ht="24.95" customHeight="1" x14ac:dyDescent="0.25">
      <c r="A232" s="1117"/>
      <c r="B232" s="382" t="s">
        <v>632</v>
      </c>
      <c r="C232" s="98" t="s">
        <v>633</v>
      </c>
      <c r="D232" s="99">
        <v>4603734079821</v>
      </c>
      <c r="E232" s="103">
        <v>3401300000</v>
      </c>
      <c r="F232" s="178" t="s">
        <v>634</v>
      </c>
      <c r="G232" s="103" t="s">
        <v>21</v>
      </c>
      <c r="H232" s="103">
        <v>450</v>
      </c>
      <c r="I232" s="103">
        <v>293</v>
      </c>
      <c r="J232" s="103">
        <v>270</v>
      </c>
      <c r="K232" s="103">
        <v>248</v>
      </c>
      <c r="L232" s="103">
        <v>6</v>
      </c>
      <c r="M232" s="103">
        <v>24</v>
      </c>
      <c r="N232" s="181"/>
      <c r="O232" s="104">
        <f t="shared" si="3"/>
        <v>0</v>
      </c>
      <c r="P232" s="45">
        <f>IF(Лист2!$D$2&gt;=60000,Лист1!K232*Лист1!N232,IF(Лист2!$C$2&gt;=30000,Лист1!J232*Лист1!N232,Лист1!I232*Лист1!N232))</f>
        <v>0</v>
      </c>
    </row>
    <row r="233" spans="1:16" s="280" customFormat="1" ht="24.95" customHeight="1" x14ac:dyDescent="0.25">
      <c r="A233" s="1118"/>
      <c r="B233" s="278" t="s">
        <v>635</v>
      </c>
      <c r="C233" s="266" t="s">
        <v>636</v>
      </c>
      <c r="D233" s="383">
        <v>4620143627870</v>
      </c>
      <c r="E233" s="267">
        <v>3401300000</v>
      </c>
      <c r="F233" s="27" t="s">
        <v>637</v>
      </c>
      <c r="G233" s="94" t="s">
        <v>21</v>
      </c>
      <c r="H233" s="267">
        <v>550</v>
      </c>
      <c r="I233" s="267">
        <v>358</v>
      </c>
      <c r="J233" s="267">
        <v>330</v>
      </c>
      <c r="K233" s="267">
        <v>303</v>
      </c>
      <c r="L233" s="267">
        <v>9</v>
      </c>
      <c r="M233" s="267">
        <v>19</v>
      </c>
      <c r="N233" s="29"/>
      <c r="O233" s="89"/>
      <c r="P233" s="53">
        <f>IF(Лист2!$D$2&gt;=60000,Лист1!K233*Лист1!N233,IF(Лист2!$C$2&gt;=30000,Лист1!J233*Лист1!N233,Лист1!I233*Лист1!N233))</f>
        <v>0</v>
      </c>
    </row>
    <row r="234" spans="1:16" s="280" customFormat="1" ht="36" customHeight="1" thickBot="1" x14ac:dyDescent="0.3">
      <c r="A234" s="1092"/>
      <c r="B234" s="278" t="s">
        <v>638</v>
      </c>
      <c r="C234" s="266" t="s">
        <v>639</v>
      </c>
      <c r="D234" s="383">
        <v>4620143625371</v>
      </c>
      <c r="E234" s="267">
        <v>3304990000</v>
      </c>
      <c r="F234" s="27" t="s">
        <v>640</v>
      </c>
      <c r="G234" s="267" t="s">
        <v>21</v>
      </c>
      <c r="H234" s="267">
        <v>350</v>
      </c>
      <c r="I234" s="267">
        <v>228</v>
      </c>
      <c r="J234" s="267">
        <v>210</v>
      </c>
      <c r="K234" s="267">
        <v>193</v>
      </c>
      <c r="L234" s="267">
        <v>14</v>
      </c>
      <c r="M234" s="267">
        <v>24</v>
      </c>
      <c r="N234" s="29"/>
      <c r="O234" s="264"/>
      <c r="P234" s="384">
        <f>IF(Лист2!$D$2&gt;=60000,Лист1!K234*Лист1!N234,IF(Лист2!$C$2&gt;=30000,Лист1!J234*Лист1!N234,Лист1!I234*Лист1!N234))</f>
        <v>0</v>
      </c>
    </row>
    <row r="235" spans="1:16" s="280" customFormat="1" ht="24.95" customHeight="1" thickBot="1" x14ac:dyDescent="0.3">
      <c r="A235" s="1107" t="s">
        <v>641</v>
      </c>
      <c r="B235" s="1108"/>
      <c r="C235" s="349"/>
      <c r="D235" s="349"/>
      <c r="E235" s="981"/>
      <c r="F235" s="981"/>
      <c r="G235" s="351"/>
      <c r="H235" s="351"/>
      <c r="I235" s="351"/>
      <c r="J235" s="351"/>
      <c r="K235" s="351"/>
      <c r="L235" s="351"/>
      <c r="M235" s="351"/>
      <c r="N235" s="352"/>
      <c r="O235" s="80"/>
      <c r="P235" s="386"/>
    </row>
    <row r="236" spans="1:16" s="280" customFormat="1" ht="30" customHeight="1" x14ac:dyDescent="0.25">
      <c r="A236" s="1110" t="s">
        <v>478</v>
      </c>
      <c r="B236" s="988" t="s">
        <v>2577</v>
      </c>
      <c r="C236" s="989" t="s">
        <v>642</v>
      </c>
      <c r="D236" s="990">
        <v>4603805152330</v>
      </c>
      <c r="E236" s="859">
        <v>3304990000</v>
      </c>
      <c r="F236" s="859" t="s">
        <v>643</v>
      </c>
      <c r="G236" s="991" t="s">
        <v>21</v>
      </c>
      <c r="H236" s="1016">
        <v>200</v>
      </c>
      <c r="I236" s="859">
        <v>70</v>
      </c>
      <c r="J236" s="859">
        <v>70</v>
      </c>
      <c r="K236" s="859">
        <v>70</v>
      </c>
      <c r="L236" s="943">
        <v>8</v>
      </c>
      <c r="M236" s="943">
        <v>24</v>
      </c>
      <c r="N236" s="991"/>
      <c r="O236" s="865">
        <f t="shared" si="3"/>
        <v>0</v>
      </c>
      <c r="P236" s="866">
        <f>IF(Лист2!$D$2&gt;=60000,Лист1!K236*Лист1!N236,IF(Лист2!$C$2&gt;=30000,Лист1!J236*Лист1!N236,Лист1!I236*Лист1!N236))</f>
        <v>0</v>
      </c>
    </row>
    <row r="237" spans="1:16" s="280" customFormat="1" ht="35.450000000000003" customHeight="1" x14ac:dyDescent="0.25">
      <c r="A237" s="1111"/>
      <c r="B237" s="889" t="s">
        <v>2526</v>
      </c>
      <c r="C237" s="887" t="s">
        <v>644</v>
      </c>
      <c r="D237" s="888">
        <v>4603805152378</v>
      </c>
      <c r="E237" s="882">
        <v>3304990000</v>
      </c>
      <c r="F237" s="882" t="s">
        <v>645</v>
      </c>
      <c r="G237" s="883" t="s">
        <v>21</v>
      </c>
      <c r="H237" s="853">
        <v>200</v>
      </c>
      <c r="I237" s="849">
        <v>130</v>
      </c>
      <c r="J237" s="849">
        <v>120</v>
      </c>
      <c r="K237" s="849">
        <v>110</v>
      </c>
      <c r="L237" s="884">
        <v>8</v>
      </c>
      <c r="M237" s="884">
        <v>24</v>
      </c>
      <c r="N237" s="883"/>
      <c r="O237" s="854">
        <f t="shared" si="3"/>
        <v>0</v>
      </c>
      <c r="P237" s="855">
        <f>IF(Лист2!$D$2&gt;=60000,Лист1!K237*Лист1!N237,IF(Лист2!$C$2&gt;=30000,Лист1!J237*Лист1!N237,Лист1!I237*Лист1!N237))</f>
        <v>0</v>
      </c>
    </row>
    <row r="238" spans="1:16" s="280" customFormat="1" ht="35.450000000000003" customHeight="1" x14ac:dyDescent="0.25">
      <c r="A238" s="1111"/>
      <c r="B238" s="336" t="s">
        <v>646</v>
      </c>
      <c r="C238" s="390" t="s">
        <v>647</v>
      </c>
      <c r="D238" s="338">
        <v>4620143627900</v>
      </c>
      <c r="E238" s="101">
        <v>3304990000</v>
      </c>
      <c r="F238" s="101" t="s">
        <v>648</v>
      </c>
      <c r="G238" s="21" t="s">
        <v>21</v>
      </c>
      <c r="H238" s="97">
        <v>280</v>
      </c>
      <c r="I238" s="103">
        <v>182</v>
      </c>
      <c r="J238" s="94">
        <v>168</v>
      </c>
      <c r="K238" s="94">
        <v>154</v>
      </c>
      <c r="L238" s="150">
        <v>9</v>
      </c>
      <c r="M238" s="150">
        <v>19</v>
      </c>
      <c r="N238" s="119"/>
      <c r="O238" s="104">
        <f t="shared" si="3"/>
        <v>0</v>
      </c>
      <c r="P238" s="45">
        <f>IF(Лист2!$D$2&gt;=60000,Лист1!K238*Лист1!N238,IF(Лист2!$C$2&gt;=30000,Лист1!J238*Лист1!N238,Лист1!I238*Лист1!N238))</f>
        <v>0</v>
      </c>
    </row>
    <row r="239" spans="1:16" s="280" customFormat="1" ht="28.15" customHeight="1" x14ac:dyDescent="0.25">
      <c r="A239" s="1111"/>
      <c r="B239" s="992" t="s">
        <v>2624</v>
      </c>
      <c r="C239" s="993" t="s">
        <v>649</v>
      </c>
      <c r="D239" s="868">
        <v>4603805152347</v>
      </c>
      <c r="E239" s="869">
        <v>3304990000</v>
      </c>
      <c r="F239" s="869" t="s">
        <v>650</v>
      </c>
      <c r="G239" s="862" t="s">
        <v>21</v>
      </c>
      <c r="H239" s="946">
        <v>200</v>
      </c>
      <c r="I239" s="859">
        <v>70</v>
      </c>
      <c r="J239" s="859">
        <v>70</v>
      </c>
      <c r="K239" s="859">
        <v>70</v>
      </c>
      <c r="L239" s="913">
        <v>8</v>
      </c>
      <c r="M239" s="913">
        <v>24</v>
      </c>
      <c r="N239" s="862"/>
      <c r="O239" s="871">
        <f t="shared" si="3"/>
        <v>0</v>
      </c>
      <c r="P239" s="872">
        <f>IF(Лист2!$D$2&gt;=60000,Лист1!K239*Лист1!N239,IF(Лист2!$C$2&gt;=30000,Лист1!J239*Лист1!N239,Лист1!I239*Лист1!N239))</f>
        <v>0</v>
      </c>
    </row>
    <row r="240" spans="1:16" s="280" customFormat="1" ht="28.15" customHeight="1" x14ac:dyDescent="0.25">
      <c r="A240" s="1111"/>
      <c r="B240" s="339" t="s">
        <v>651</v>
      </c>
      <c r="C240" s="380" t="s">
        <v>652</v>
      </c>
      <c r="D240" s="341">
        <v>4620143627917</v>
      </c>
      <c r="E240" s="290">
        <v>3304990000</v>
      </c>
      <c r="F240" s="290" t="s">
        <v>653</v>
      </c>
      <c r="G240" s="291" t="s">
        <v>21</v>
      </c>
      <c r="H240" s="225">
        <v>280</v>
      </c>
      <c r="I240" s="221">
        <v>112</v>
      </c>
      <c r="J240" s="221">
        <v>112</v>
      </c>
      <c r="K240" s="221">
        <v>112</v>
      </c>
      <c r="L240" s="372">
        <v>9</v>
      </c>
      <c r="M240" s="372">
        <v>19</v>
      </c>
      <c r="N240" s="291"/>
      <c r="O240" s="226">
        <f t="shared" si="3"/>
        <v>0</v>
      </c>
      <c r="P240" s="227">
        <f>IF(Лист2!$D$2&gt;=60000,Лист1!K240*Лист1!N240,IF(Лист2!$C$2&gt;=30000,Лист1!J240*Лист1!N240,Лист1!I240*Лист1!N240))</f>
        <v>0</v>
      </c>
    </row>
    <row r="241" spans="1:16" s="280" customFormat="1" ht="30" customHeight="1" x14ac:dyDescent="0.25">
      <c r="A241" s="1111"/>
      <c r="B241" s="339" t="s">
        <v>2578</v>
      </c>
      <c r="C241" s="380" t="s">
        <v>654</v>
      </c>
      <c r="D241" s="341">
        <v>4603805152354</v>
      </c>
      <c r="E241" s="290">
        <v>3304990000</v>
      </c>
      <c r="F241" s="290" t="s">
        <v>655</v>
      </c>
      <c r="G241" s="291" t="s">
        <v>21</v>
      </c>
      <c r="H241" s="225">
        <v>300</v>
      </c>
      <c r="I241" s="221">
        <v>120</v>
      </c>
      <c r="J241" s="221">
        <v>120</v>
      </c>
      <c r="K241" s="221">
        <v>120</v>
      </c>
      <c r="L241" s="372">
        <v>8</v>
      </c>
      <c r="M241" s="372">
        <v>24</v>
      </c>
      <c r="N241" s="291"/>
      <c r="O241" s="226">
        <f t="shared" si="3"/>
        <v>0</v>
      </c>
      <c r="P241" s="227">
        <f>IF(Лист2!$D$2&gt;=60000,Лист1!K241*Лист1!N241,IF(Лист2!$C$2&gt;=30000,Лист1!J241*Лист1!N241,Лист1!I241*Лист1!N241))</f>
        <v>0</v>
      </c>
    </row>
    <row r="242" spans="1:16" s="280" customFormat="1" ht="24.95" customHeight="1" x14ac:dyDescent="0.25">
      <c r="A242" s="1111"/>
      <c r="B242" s="994" t="s">
        <v>2579</v>
      </c>
      <c r="C242" s="995" t="s">
        <v>656</v>
      </c>
      <c r="D242" s="858">
        <v>4603805152361</v>
      </c>
      <c r="E242" s="859">
        <v>3304990000</v>
      </c>
      <c r="F242" s="859" t="s">
        <v>657</v>
      </c>
      <c r="G242" s="862" t="s">
        <v>21</v>
      </c>
      <c r="H242" s="946">
        <v>200</v>
      </c>
      <c r="I242" s="859">
        <v>70</v>
      </c>
      <c r="J242" s="859">
        <v>70</v>
      </c>
      <c r="K242" s="859">
        <v>70</v>
      </c>
      <c r="L242" s="913">
        <v>8</v>
      </c>
      <c r="M242" s="913">
        <v>24</v>
      </c>
      <c r="N242" s="861"/>
      <c r="O242" s="865">
        <f t="shared" si="3"/>
        <v>0</v>
      </c>
      <c r="P242" s="866">
        <f>IF(Лист2!$D$2&gt;=60000,Лист1!K242*Лист1!N242,IF(Лист2!$C$2&gt;=30000,Лист1!J242*Лист1!N242,Лист1!I242*Лист1!N242))</f>
        <v>0</v>
      </c>
    </row>
    <row r="243" spans="1:16" s="280" customFormat="1" ht="24.95" customHeight="1" x14ac:dyDescent="0.25">
      <c r="A243" s="1111"/>
      <c r="B243" s="336" t="s">
        <v>658</v>
      </c>
      <c r="C243" s="390" t="s">
        <v>659</v>
      </c>
      <c r="D243" s="338">
        <v>4620143627924</v>
      </c>
      <c r="E243" s="101">
        <v>3304990000</v>
      </c>
      <c r="F243" s="101" t="s">
        <v>660</v>
      </c>
      <c r="G243" s="21" t="s">
        <v>21</v>
      </c>
      <c r="H243" s="97">
        <v>280</v>
      </c>
      <c r="I243" s="103">
        <v>182</v>
      </c>
      <c r="J243" s="94">
        <v>168</v>
      </c>
      <c r="K243" s="94">
        <v>154</v>
      </c>
      <c r="L243" s="150">
        <v>9</v>
      </c>
      <c r="M243" s="150">
        <v>19</v>
      </c>
      <c r="N243" s="119"/>
      <c r="O243" s="104">
        <f t="shared" si="3"/>
        <v>0</v>
      </c>
      <c r="P243" s="45">
        <f>IF(Лист2!$D$2&gt;=60000,Лист1!K243*Лист1!N243,IF(Лист2!$C$2&gt;=30000,Лист1!J243*Лист1!N243,Лист1!I243*Лист1!N243))</f>
        <v>0</v>
      </c>
    </row>
    <row r="244" spans="1:16" s="280" customFormat="1" ht="24.95" customHeight="1" x14ac:dyDescent="0.25">
      <c r="A244" s="1111"/>
      <c r="B244" s="345" t="s">
        <v>661</v>
      </c>
      <c r="C244" s="343" t="s">
        <v>662</v>
      </c>
      <c r="D244" s="344">
        <v>4603721331604</v>
      </c>
      <c r="E244" s="101">
        <v>3304990000</v>
      </c>
      <c r="F244" s="101" t="s">
        <v>663</v>
      </c>
      <c r="G244" s="21" t="s">
        <v>21</v>
      </c>
      <c r="H244" s="97">
        <v>200</v>
      </c>
      <c r="I244" s="101">
        <v>130</v>
      </c>
      <c r="J244" s="86">
        <v>120</v>
      </c>
      <c r="K244" s="86">
        <v>110</v>
      </c>
      <c r="L244" s="150">
        <v>8</v>
      </c>
      <c r="M244" s="150">
        <v>24</v>
      </c>
      <c r="N244" s="181"/>
      <c r="O244" s="104">
        <f t="shared" si="3"/>
        <v>0</v>
      </c>
      <c r="P244" s="45">
        <f>IF(Лист2!$D$2&gt;=60000,Лист1!K244*Лист1!N244,IF(Лист2!$C$2&gt;=30000,Лист1!J244*Лист1!N244,Лист1!I244*Лист1!N244))</f>
        <v>0</v>
      </c>
    </row>
    <row r="245" spans="1:16" s="280" customFormat="1" ht="24.95" customHeight="1" x14ac:dyDescent="0.25">
      <c r="A245" s="1111"/>
      <c r="B245" s="392" t="s">
        <v>664</v>
      </c>
      <c r="C245" s="343" t="s">
        <v>665</v>
      </c>
      <c r="D245" s="344">
        <v>4603721331598</v>
      </c>
      <c r="E245" s="86">
        <v>3304990000</v>
      </c>
      <c r="F245" s="86" t="s">
        <v>666</v>
      </c>
      <c r="G245" s="21" t="s">
        <v>21</v>
      </c>
      <c r="H245" s="97">
        <v>200</v>
      </c>
      <c r="I245" s="101">
        <v>130</v>
      </c>
      <c r="J245" s="86">
        <v>120</v>
      </c>
      <c r="K245" s="86">
        <v>110</v>
      </c>
      <c r="L245" s="150">
        <v>8</v>
      </c>
      <c r="M245" s="150">
        <v>24</v>
      </c>
      <c r="N245" s="22"/>
      <c r="O245" s="89">
        <f t="shared" si="3"/>
        <v>0</v>
      </c>
      <c r="P245" s="45">
        <f>IF(Лист2!$D$2&gt;=60000,Лист1!K245*Лист1!N245,IF(Лист2!$C$2&gt;=30000,Лист1!J245*Лист1!N245,Лист1!I245*Лист1!N245))</f>
        <v>0</v>
      </c>
    </row>
    <row r="246" spans="1:16" s="280" customFormat="1" ht="24.95" customHeight="1" x14ac:dyDescent="0.25">
      <c r="A246" s="1111"/>
      <c r="B246" s="345" t="s">
        <v>667</v>
      </c>
      <c r="C246" s="343" t="s">
        <v>668</v>
      </c>
      <c r="D246" s="344">
        <v>4620143627931</v>
      </c>
      <c r="E246" s="86">
        <v>3304990000</v>
      </c>
      <c r="F246" s="86" t="s">
        <v>669</v>
      </c>
      <c r="G246" s="21" t="s">
        <v>21</v>
      </c>
      <c r="H246" s="97">
        <v>280</v>
      </c>
      <c r="I246" s="103">
        <v>182</v>
      </c>
      <c r="J246" s="94">
        <v>168</v>
      </c>
      <c r="K246" s="94">
        <v>154</v>
      </c>
      <c r="L246" s="150">
        <v>9</v>
      </c>
      <c r="M246" s="150">
        <v>19</v>
      </c>
      <c r="N246" s="22"/>
      <c r="O246" s="89">
        <f t="shared" si="3"/>
        <v>0</v>
      </c>
      <c r="P246" s="45">
        <f>IF(Лист2!$D$2&gt;=60000,Лист1!K246*Лист1!N246,IF(Лист2!$C$2&gt;=30000,Лист1!J246*Лист1!N246,Лист1!I246*Лист1!N246))</f>
        <v>0</v>
      </c>
    </row>
    <row r="247" spans="1:16" s="280" customFormat="1" ht="24.95" customHeight="1" x14ac:dyDescent="0.25">
      <c r="A247" s="1111"/>
      <c r="B247" s="345" t="s">
        <v>670</v>
      </c>
      <c r="C247" s="343" t="s">
        <v>671</v>
      </c>
      <c r="D247" s="344">
        <v>4603721331628</v>
      </c>
      <c r="E247" s="101">
        <v>3304990000</v>
      </c>
      <c r="F247" s="101" t="s">
        <v>672</v>
      </c>
      <c r="G247" s="21" t="s">
        <v>21</v>
      </c>
      <c r="H247" s="97">
        <v>200</v>
      </c>
      <c r="I247" s="101">
        <v>130</v>
      </c>
      <c r="J247" s="86">
        <v>120</v>
      </c>
      <c r="K247" s="86">
        <v>110</v>
      </c>
      <c r="L247" s="150">
        <v>8</v>
      </c>
      <c r="M247" s="150">
        <v>24</v>
      </c>
      <c r="N247" s="181"/>
      <c r="O247" s="89">
        <f t="shared" si="3"/>
        <v>0</v>
      </c>
      <c r="P247" s="45">
        <f>IF(Лист2!$D$2&gt;=60000,Лист1!K247*Лист1!N247,IF(Лист2!$C$2&gt;=30000,Лист1!J247*Лист1!N247,Лист1!I247*Лист1!N247))</f>
        <v>0</v>
      </c>
    </row>
    <row r="248" spans="1:16" s="280" customFormat="1" ht="24.95" customHeight="1" x14ac:dyDescent="0.25">
      <c r="A248" s="1111"/>
      <c r="B248" s="345" t="s">
        <v>673</v>
      </c>
      <c r="C248" s="343" t="s">
        <v>674</v>
      </c>
      <c r="D248" s="344">
        <v>4620143627948</v>
      </c>
      <c r="E248" s="86">
        <v>3304990000</v>
      </c>
      <c r="F248" s="86" t="s">
        <v>675</v>
      </c>
      <c r="G248" s="21" t="s">
        <v>21</v>
      </c>
      <c r="H248" s="97">
        <v>280</v>
      </c>
      <c r="I248" s="103">
        <v>182</v>
      </c>
      <c r="J248" s="94">
        <v>168</v>
      </c>
      <c r="K248" s="94">
        <v>154</v>
      </c>
      <c r="L248" s="150">
        <v>9</v>
      </c>
      <c r="M248" s="150">
        <v>19</v>
      </c>
      <c r="N248" s="181"/>
      <c r="O248" s="89">
        <f t="shared" si="3"/>
        <v>0</v>
      </c>
      <c r="P248" s="45">
        <f>IF(Лист2!$D$2&gt;=60000,Лист1!K248*Лист1!N248,IF(Лист2!$C$2&gt;=30000,Лист1!J248*Лист1!N248,Лист1!I248*Лист1!N248))</f>
        <v>0</v>
      </c>
    </row>
    <row r="249" spans="1:16" s="280" customFormat="1" ht="24.95" customHeight="1" x14ac:dyDescent="0.25">
      <c r="A249" s="1111"/>
      <c r="B249" s="992" t="s">
        <v>2580</v>
      </c>
      <c r="C249" s="867" t="s">
        <v>676</v>
      </c>
      <c r="D249" s="868">
        <v>4620143620192</v>
      </c>
      <c r="E249" s="859">
        <v>3304990000</v>
      </c>
      <c r="F249" s="859" t="s">
        <v>677</v>
      </c>
      <c r="G249" s="862" t="s">
        <v>21</v>
      </c>
      <c r="H249" s="946">
        <v>300</v>
      </c>
      <c r="I249" s="987">
        <v>105</v>
      </c>
      <c r="J249" s="987">
        <v>105</v>
      </c>
      <c r="K249" s="987">
        <v>105</v>
      </c>
      <c r="L249" s="913">
        <v>8</v>
      </c>
      <c r="M249" s="913">
        <v>24</v>
      </c>
      <c r="N249" s="864"/>
      <c r="O249" s="865">
        <f t="shared" si="3"/>
        <v>0</v>
      </c>
      <c r="P249" s="866">
        <f>IF(Лист2!$D$2&gt;=60000,Лист1!K249*Лист1!N249,IF(Лист2!$C$2&gt;=30000,Лист1!J249*Лист1!N249,Лист1!I249*Лист1!N249))</f>
        <v>0</v>
      </c>
    </row>
    <row r="250" spans="1:16" s="280" customFormat="1" ht="24.95" customHeight="1" x14ac:dyDescent="0.25">
      <c r="A250" s="1111"/>
      <c r="B250" s="345" t="s">
        <v>678</v>
      </c>
      <c r="C250" s="343" t="s">
        <v>679</v>
      </c>
      <c r="D250" s="344">
        <v>4620143628303</v>
      </c>
      <c r="E250" s="101">
        <v>3304990000</v>
      </c>
      <c r="F250" s="101" t="s">
        <v>680</v>
      </c>
      <c r="G250" s="21" t="s">
        <v>21</v>
      </c>
      <c r="H250" s="97">
        <v>400</v>
      </c>
      <c r="I250" s="103">
        <v>260</v>
      </c>
      <c r="J250" s="94">
        <v>240</v>
      </c>
      <c r="K250" s="94">
        <v>220</v>
      </c>
      <c r="L250" s="150">
        <v>9</v>
      </c>
      <c r="M250" s="150">
        <v>19</v>
      </c>
      <c r="N250" s="181"/>
      <c r="O250" s="104">
        <f t="shared" si="3"/>
        <v>0</v>
      </c>
      <c r="P250" s="45">
        <f>IF(Лист2!$D$2&gt;=60000,Лист1!K250*Лист1!N250,IF(Лист2!$C$2&gt;=30000,Лист1!J250*Лист1!N250,Лист1!I250*Лист1!N250))</f>
        <v>0</v>
      </c>
    </row>
    <row r="251" spans="1:16" s="280" customFormat="1" ht="24.95" customHeight="1" x14ac:dyDescent="0.25">
      <c r="A251" s="1111"/>
      <c r="B251" s="392" t="s">
        <v>681</v>
      </c>
      <c r="C251" s="343" t="s">
        <v>682</v>
      </c>
      <c r="D251" s="344">
        <v>4603721331642</v>
      </c>
      <c r="E251" s="86">
        <v>3304990000</v>
      </c>
      <c r="F251" s="20" t="s">
        <v>683</v>
      </c>
      <c r="G251" s="21" t="s">
        <v>21</v>
      </c>
      <c r="H251" s="97">
        <v>200</v>
      </c>
      <c r="I251" s="101">
        <v>130</v>
      </c>
      <c r="J251" s="86">
        <v>120</v>
      </c>
      <c r="K251" s="86">
        <v>110</v>
      </c>
      <c r="L251" s="150">
        <v>6</v>
      </c>
      <c r="M251" s="150">
        <v>24</v>
      </c>
      <c r="N251" s="22"/>
      <c r="O251" s="89">
        <f t="shared" si="3"/>
        <v>0</v>
      </c>
      <c r="P251" s="53">
        <f>IF(Лист2!$D$2&gt;=60000,Лист1!K251*Лист1!N251,IF(Лист2!$C$2&gt;=30000,Лист1!J251*Лист1!N251,Лист1!I251*Лист1!N251))</f>
        <v>0</v>
      </c>
    </row>
    <row r="252" spans="1:16" s="280" customFormat="1" ht="24.95" customHeight="1" x14ac:dyDescent="0.25">
      <c r="A252" s="1111"/>
      <c r="B252" s="336" t="s">
        <v>684</v>
      </c>
      <c r="C252" s="337" t="s">
        <v>685</v>
      </c>
      <c r="D252" s="338">
        <v>4620143627955</v>
      </c>
      <c r="E252" s="101">
        <v>3304990000</v>
      </c>
      <c r="F252" s="178" t="s">
        <v>686</v>
      </c>
      <c r="G252" s="119" t="s">
        <v>21</v>
      </c>
      <c r="H252" s="97">
        <v>280</v>
      </c>
      <c r="I252" s="103">
        <v>182</v>
      </c>
      <c r="J252" s="94">
        <v>168</v>
      </c>
      <c r="K252" s="94">
        <v>154</v>
      </c>
      <c r="L252" s="150">
        <v>9</v>
      </c>
      <c r="M252" s="150">
        <v>19</v>
      </c>
      <c r="N252" s="22"/>
      <c r="O252" s="89">
        <f t="shared" si="3"/>
        <v>0</v>
      </c>
      <c r="P252" s="53">
        <f>IF(Лист2!$D$2&gt;=60000,Лист1!K252*Лист1!N252,IF(Лист2!$C$2&gt;=30000,Лист1!J252*Лист1!N252,Лист1!I252*Лист1!N252))</f>
        <v>0</v>
      </c>
    </row>
    <row r="253" spans="1:16" s="280" customFormat="1" ht="34.15" customHeight="1" x14ac:dyDescent="0.25">
      <c r="A253" s="1111"/>
      <c r="B253" s="891" t="s">
        <v>2527</v>
      </c>
      <c r="C253" s="890" t="s">
        <v>687</v>
      </c>
      <c r="D253" s="888">
        <v>4603781379844</v>
      </c>
      <c r="E253" s="882">
        <v>3401300000</v>
      </c>
      <c r="F253" s="882" t="s">
        <v>688</v>
      </c>
      <c r="G253" s="883" t="s">
        <v>21</v>
      </c>
      <c r="H253" s="849">
        <v>250</v>
      </c>
      <c r="I253" s="849">
        <v>163</v>
      </c>
      <c r="J253" s="849">
        <v>150</v>
      </c>
      <c r="K253" s="849">
        <v>138</v>
      </c>
      <c r="L253" s="884">
        <v>6</v>
      </c>
      <c r="M253" s="884">
        <v>24</v>
      </c>
      <c r="N253" s="885"/>
      <c r="O253" s="854">
        <f t="shared" si="3"/>
        <v>0</v>
      </c>
      <c r="P253" s="855">
        <f>IF(Лист2!$D$2&gt;=60000,Лист1!K253*Лист1!N253,IF(Лист2!$C$2&gt;=30000,Лист1!J253*Лист1!N253,Лист1!I253*Лист1!N253))</f>
        <v>0</v>
      </c>
    </row>
    <row r="254" spans="1:16" s="280" customFormat="1" ht="28.9" customHeight="1" x14ac:dyDescent="0.25">
      <c r="A254" s="1111"/>
      <c r="B254" s="889" t="s">
        <v>2528</v>
      </c>
      <c r="C254" s="890" t="s">
        <v>689</v>
      </c>
      <c r="D254" s="888">
        <v>4603781379851</v>
      </c>
      <c r="E254" s="882">
        <v>3401300000</v>
      </c>
      <c r="F254" s="882" t="s">
        <v>690</v>
      </c>
      <c r="G254" s="883" t="s">
        <v>21</v>
      </c>
      <c r="H254" s="849">
        <v>250</v>
      </c>
      <c r="I254" s="849">
        <v>163</v>
      </c>
      <c r="J254" s="849">
        <v>150</v>
      </c>
      <c r="K254" s="849">
        <v>138</v>
      </c>
      <c r="L254" s="884">
        <v>6</v>
      </c>
      <c r="M254" s="884">
        <v>24</v>
      </c>
      <c r="N254" s="885"/>
      <c r="O254" s="854">
        <f t="shared" si="3"/>
        <v>0</v>
      </c>
      <c r="P254" s="855">
        <f>IF(Лист2!$D$2&gt;=60000,Лист1!K254*Лист1!N254,IF(Лист2!$C$2&gt;=30000,Лист1!J254*Лист1!N254,Лист1!I254*Лист1!N254))</f>
        <v>0</v>
      </c>
    </row>
    <row r="255" spans="1:16" s="280" customFormat="1" ht="32.450000000000003" customHeight="1" x14ac:dyDescent="0.25">
      <c r="A255" s="1111"/>
      <c r="B255" s="891" t="s">
        <v>2529</v>
      </c>
      <c r="C255" s="890" t="s">
        <v>691</v>
      </c>
      <c r="D255" s="888">
        <v>4603781379868</v>
      </c>
      <c r="E255" s="882">
        <v>3401300000</v>
      </c>
      <c r="F255" s="882" t="s">
        <v>692</v>
      </c>
      <c r="G255" s="883" t="s">
        <v>21</v>
      </c>
      <c r="H255" s="849">
        <v>250</v>
      </c>
      <c r="I255" s="849">
        <v>163</v>
      </c>
      <c r="J255" s="849">
        <v>150</v>
      </c>
      <c r="K255" s="849">
        <v>138</v>
      </c>
      <c r="L255" s="849">
        <v>165</v>
      </c>
      <c r="M255" s="884">
        <v>24</v>
      </c>
      <c r="N255" s="885"/>
      <c r="O255" s="854">
        <f t="shared" si="3"/>
        <v>0</v>
      </c>
      <c r="P255" s="855">
        <f>IF(Лист2!$D$2&gt;=60000,Лист1!K255*Лист1!N255,IF(Лист2!$C$2&gt;=30000,Лист1!J255*Лист1!N255,Лист1!I255*Лист1!N255))</f>
        <v>0</v>
      </c>
    </row>
    <row r="256" spans="1:16" s="280" customFormat="1" ht="24.95" customHeight="1" x14ac:dyDescent="0.25">
      <c r="A256" s="1111"/>
      <c r="B256" s="393" t="s">
        <v>693</v>
      </c>
      <c r="C256" s="337" t="s">
        <v>694</v>
      </c>
      <c r="D256" s="338">
        <v>4603721331666</v>
      </c>
      <c r="E256" s="103">
        <v>3401300000</v>
      </c>
      <c r="F256" s="103" t="s">
        <v>695</v>
      </c>
      <c r="G256" s="119" t="s">
        <v>21</v>
      </c>
      <c r="H256" s="103">
        <v>250</v>
      </c>
      <c r="I256" s="103">
        <v>163</v>
      </c>
      <c r="J256" s="103">
        <v>150</v>
      </c>
      <c r="K256" s="103">
        <v>138</v>
      </c>
      <c r="L256" s="374">
        <v>6</v>
      </c>
      <c r="M256" s="374">
        <v>24</v>
      </c>
      <c r="N256" s="181"/>
      <c r="O256" s="394">
        <f t="shared" si="3"/>
        <v>0</v>
      </c>
      <c r="P256" s="23">
        <f>IF(Лист2!$D$2&gt;=60000,Лист1!K256*Лист1!N256,IF(Лист2!$C$2&gt;=30000,Лист1!J256*Лист1!N256,Лист1!I256*Лист1!N256))</f>
        <v>0</v>
      </c>
    </row>
    <row r="257" spans="1:16" s="280" customFormat="1" ht="26.45" customHeight="1" x14ac:dyDescent="0.25">
      <c r="A257" s="1111"/>
      <c r="B257" s="891" t="s">
        <v>2530</v>
      </c>
      <c r="C257" s="890" t="s">
        <v>696</v>
      </c>
      <c r="D257" s="888">
        <v>4603721331659</v>
      </c>
      <c r="E257" s="849">
        <v>3401300000</v>
      </c>
      <c r="F257" s="849" t="s">
        <v>697</v>
      </c>
      <c r="G257" s="883" t="s">
        <v>21</v>
      </c>
      <c r="H257" s="849">
        <v>250</v>
      </c>
      <c r="I257" s="849">
        <v>163</v>
      </c>
      <c r="J257" s="849">
        <v>150</v>
      </c>
      <c r="K257" s="849">
        <v>138</v>
      </c>
      <c r="L257" s="884">
        <v>6</v>
      </c>
      <c r="M257" s="884">
        <v>24</v>
      </c>
      <c r="N257" s="885"/>
      <c r="O257" s="892">
        <f t="shared" si="3"/>
        <v>0</v>
      </c>
      <c r="P257" s="893">
        <f>IF(Лист2!$D$2&gt;=60000,Лист1!K257*Лист1!N257,IF(Лист2!$C$2&gt;=30000,Лист1!J257*Лист1!N257,Лист1!I257*Лист1!N257))</f>
        <v>0</v>
      </c>
    </row>
    <row r="258" spans="1:16" s="280" customFormat="1" ht="26.45" customHeight="1" x14ac:dyDescent="0.25">
      <c r="A258" s="1092"/>
      <c r="B258" s="392" t="s">
        <v>698</v>
      </c>
      <c r="C258" s="343" t="s">
        <v>699</v>
      </c>
      <c r="D258" s="344">
        <v>4620143626071</v>
      </c>
      <c r="E258" s="103">
        <v>3307300000</v>
      </c>
      <c r="F258" s="103" t="s">
        <v>700</v>
      </c>
      <c r="G258" s="21" t="s">
        <v>21</v>
      </c>
      <c r="H258" s="94">
        <v>450</v>
      </c>
      <c r="I258" s="219">
        <v>293</v>
      </c>
      <c r="J258" s="219">
        <v>270</v>
      </c>
      <c r="K258" s="219">
        <v>248</v>
      </c>
      <c r="L258" s="150">
        <v>4</v>
      </c>
      <c r="M258" s="150">
        <v>9</v>
      </c>
      <c r="N258" s="181"/>
      <c r="O258" s="122">
        <f t="shared" si="3"/>
        <v>0</v>
      </c>
      <c r="P258" s="23">
        <f>IF(Лист2!$D$2&gt;=60000,Лист1!K258*Лист1!N258,IF(Лист2!$C$2&gt;=30000,Лист1!J258*Лист1!N258,Лист1!I258*Лист1!N258))</f>
        <v>0</v>
      </c>
    </row>
    <row r="259" spans="1:16" s="280" customFormat="1" ht="26.45" customHeight="1" x14ac:dyDescent="0.25">
      <c r="A259" s="1092"/>
      <c r="B259" s="392" t="s">
        <v>701</v>
      </c>
      <c r="C259" s="343" t="s">
        <v>702</v>
      </c>
      <c r="D259" s="344">
        <v>4620143626064</v>
      </c>
      <c r="E259" s="103">
        <v>3307300000</v>
      </c>
      <c r="F259" s="103" t="s">
        <v>703</v>
      </c>
      <c r="G259" s="21" t="s">
        <v>21</v>
      </c>
      <c r="H259" s="94">
        <v>450</v>
      </c>
      <c r="I259" s="219">
        <v>293</v>
      </c>
      <c r="J259" s="219">
        <v>270</v>
      </c>
      <c r="K259" s="219">
        <v>248</v>
      </c>
      <c r="L259" s="150">
        <v>4</v>
      </c>
      <c r="M259" s="150">
        <v>9</v>
      </c>
      <c r="N259" s="181"/>
      <c r="O259" s="122">
        <f t="shared" si="3"/>
        <v>0</v>
      </c>
      <c r="P259" s="23">
        <f>IF(Лист2!$D$2&gt;=60000,Лист1!K259*Лист1!N259,IF(Лист2!$C$2&gt;=30000,Лист1!J259*Лист1!N259,Лист1!I259*Лист1!N259))</f>
        <v>0</v>
      </c>
    </row>
    <row r="260" spans="1:16" s="280" customFormat="1" ht="26.45" customHeight="1" x14ac:dyDescent="0.25">
      <c r="A260" s="1092"/>
      <c r="B260" s="894" t="s">
        <v>2531</v>
      </c>
      <c r="C260" s="343" t="s">
        <v>704</v>
      </c>
      <c r="D260" s="344">
        <v>4620143628242</v>
      </c>
      <c r="E260" s="103">
        <v>3401300000</v>
      </c>
      <c r="F260" s="103" t="s">
        <v>705</v>
      </c>
      <c r="G260" s="21" t="s">
        <v>21</v>
      </c>
      <c r="H260" s="103">
        <v>650</v>
      </c>
      <c r="I260" s="103">
        <v>423</v>
      </c>
      <c r="J260" s="94">
        <v>390</v>
      </c>
      <c r="K260" s="94">
        <v>358</v>
      </c>
      <c r="L260" s="150">
        <v>12</v>
      </c>
      <c r="M260" s="150">
        <v>30</v>
      </c>
      <c r="N260" s="181"/>
      <c r="O260" s="122">
        <f t="shared" si="3"/>
        <v>0</v>
      </c>
      <c r="P260" s="23">
        <f>IF(Лист2!$D$2&gt;=60000,Лист1!K260*Лист1!N260,IF(Лист2!$C$2&gt;=30000,Лист1!J260*Лист1!N260,Лист1!I260*Лист1!N260))</f>
        <v>0</v>
      </c>
    </row>
    <row r="261" spans="1:16" s="280" customFormat="1" ht="26.45" customHeight="1" thickBot="1" x14ac:dyDescent="0.3">
      <c r="A261" s="1093"/>
      <c r="B261" s="895" t="s">
        <v>2532</v>
      </c>
      <c r="C261" s="346" t="s">
        <v>706</v>
      </c>
      <c r="D261" s="347">
        <v>4620143628259</v>
      </c>
      <c r="E261" s="185">
        <v>3401300000</v>
      </c>
      <c r="F261" s="185" t="s">
        <v>707</v>
      </c>
      <c r="G261" s="21" t="s">
        <v>21</v>
      </c>
      <c r="H261" s="103">
        <v>650</v>
      </c>
      <c r="I261" s="103">
        <v>423</v>
      </c>
      <c r="J261" s="94">
        <v>390</v>
      </c>
      <c r="K261" s="94">
        <v>358</v>
      </c>
      <c r="L261" s="150">
        <v>12</v>
      </c>
      <c r="M261" s="150">
        <v>30</v>
      </c>
      <c r="N261" s="206"/>
      <c r="O261" s="137"/>
      <c r="P261" s="23">
        <f>IF(Лист2!$D$2&gt;=60000,Лист1!K261*Лист1!N261,IF(Лист2!$C$2&gt;=30000,Лист1!J261*Лист1!N261,Лист1!I261*Лист1!N261))</f>
        <v>0</v>
      </c>
    </row>
    <row r="262" spans="1:16" s="280" customFormat="1" ht="24.95" customHeight="1" thickBot="1" x14ac:dyDescent="0.3">
      <c r="A262" s="1107" t="s">
        <v>708</v>
      </c>
      <c r="B262" s="1108"/>
      <c r="C262" s="349"/>
      <c r="D262" s="349"/>
      <c r="E262" s="350"/>
      <c r="F262" s="350"/>
      <c r="G262" s="351"/>
      <c r="H262" s="351"/>
      <c r="I262" s="351"/>
      <c r="J262" s="351"/>
      <c r="K262" s="351"/>
      <c r="L262" s="351"/>
      <c r="M262" s="351"/>
      <c r="N262" s="352"/>
      <c r="O262" s="80"/>
      <c r="P262" s="386"/>
    </row>
    <row r="263" spans="1:16" s="280" customFormat="1" ht="34.5" customHeight="1" x14ac:dyDescent="0.25">
      <c r="A263" s="1112" t="s">
        <v>478</v>
      </c>
      <c r="B263" s="396" t="s">
        <v>709</v>
      </c>
      <c r="C263" s="397" t="s">
        <v>710</v>
      </c>
      <c r="D263" s="398">
        <v>4603721331291</v>
      </c>
      <c r="E263" s="101">
        <v>3304990000</v>
      </c>
      <c r="F263" s="42" t="s">
        <v>711</v>
      </c>
      <c r="G263" s="52" t="s">
        <v>21</v>
      </c>
      <c r="H263" s="52">
        <v>600</v>
      </c>
      <c r="I263" s="102">
        <v>400</v>
      </c>
      <c r="J263" s="52">
        <v>360</v>
      </c>
      <c r="K263" s="52">
        <v>330</v>
      </c>
      <c r="L263" s="167">
        <v>10</v>
      </c>
      <c r="M263" s="167">
        <v>30</v>
      </c>
      <c r="N263" s="200"/>
      <c r="O263" s="104">
        <f t="shared" si="3"/>
        <v>0</v>
      </c>
      <c r="P263" s="45">
        <f>IF(Лист2!$D$2&gt;=60000,Лист1!K263*Лист1!N263,IF(Лист2!$C$2&gt;=30000,Лист1!J263*Лист1!N263,Лист1!I263*Лист1!N263))</f>
        <v>0</v>
      </c>
    </row>
    <row r="264" spans="1:16" s="280" customFormat="1" ht="24.95" customHeight="1" x14ac:dyDescent="0.25">
      <c r="A264" s="1113"/>
      <c r="B264" s="345" t="s">
        <v>712</v>
      </c>
      <c r="C264" s="343" t="s">
        <v>713</v>
      </c>
      <c r="D264" s="344">
        <v>4603721331284</v>
      </c>
      <c r="E264" s="86">
        <v>3304990000</v>
      </c>
      <c r="F264" s="20" t="s">
        <v>714</v>
      </c>
      <c r="G264" s="21" t="s">
        <v>21</v>
      </c>
      <c r="H264" s="21">
        <v>600</v>
      </c>
      <c r="I264" s="21">
        <v>400</v>
      </c>
      <c r="J264" s="21">
        <v>360</v>
      </c>
      <c r="K264" s="21">
        <v>330</v>
      </c>
      <c r="L264" s="150">
        <v>10</v>
      </c>
      <c r="M264" s="150">
        <v>30</v>
      </c>
      <c r="N264" s="22"/>
      <c r="O264" s="89">
        <f t="shared" si="3"/>
        <v>0</v>
      </c>
      <c r="P264" s="53">
        <f>IF(Лист2!$D$2&gt;=60000,Лист1!K264*Лист1!N264,IF(Лист2!$C$2&gt;=30000,Лист1!J264*Лист1!N264,Лист1!I264*Лист1!N264))</f>
        <v>0</v>
      </c>
    </row>
    <row r="265" spans="1:16" s="280" customFormat="1" ht="32.450000000000003" customHeight="1" x14ac:dyDescent="0.25">
      <c r="A265" s="1113"/>
      <c r="B265" s="371" t="s">
        <v>2625</v>
      </c>
      <c r="C265" s="340" t="s">
        <v>715</v>
      </c>
      <c r="D265" s="341">
        <v>4603805756514</v>
      </c>
      <c r="E265" s="221">
        <v>3304990000</v>
      </c>
      <c r="F265" s="222" t="s">
        <v>716</v>
      </c>
      <c r="G265" s="291" t="s">
        <v>21</v>
      </c>
      <c r="H265" s="291">
        <v>500</v>
      </c>
      <c r="I265" s="291">
        <v>100</v>
      </c>
      <c r="J265" s="291">
        <v>100</v>
      </c>
      <c r="K265" s="291">
        <v>100</v>
      </c>
      <c r="L265" s="399">
        <v>18</v>
      </c>
      <c r="M265" s="399">
        <v>50</v>
      </c>
      <c r="N265" s="263"/>
      <c r="O265" s="394">
        <f t="shared" si="3"/>
        <v>0</v>
      </c>
      <c r="P265" s="395">
        <f>IF(Лист2!$D$2&gt;=60000,Лист1!K265*Лист1!N265,IF(Лист2!$C$2&gt;=30000,Лист1!J265*Лист1!N265,Лист1!I265*Лист1!N265))</f>
        <v>0</v>
      </c>
    </row>
    <row r="266" spans="1:16" s="280" customFormat="1" ht="32.450000000000003" customHeight="1" x14ac:dyDescent="0.25">
      <c r="A266" s="1114"/>
      <c r="B266" s="400" t="s">
        <v>717</v>
      </c>
      <c r="C266" s="346" t="s">
        <v>718</v>
      </c>
      <c r="D266" s="347">
        <v>4620143626545</v>
      </c>
      <c r="E266" s="267">
        <v>3304990000</v>
      </c>
      <c r="F266" s="27" t="s">
        <v>719</v>
      </c>
      <c r="G266" s="21" t="s">
        <v>21</v>
      </c>
      <c r="H266" s="28">
        <v>750</v>
      </c>
      <c r="I266" s="401">
        <v>488</v>
      </c>
      <c r="J266" s="402">
        <v>450</v>
      </c>
      <c r="K266" s="402">
        <v>413</v>
      </c>
      <c r="L266" s="402">
        <v>11</v>
      </c>
      <c r="M266" s="402">
        <v>30</v>
      </c>
      <c r="N266" s="22"/>
      <c r="O266" s="121">
        <f t="shared" si="3"/>
        <v>0</v>
      </c>
      <c r="P266" s="54">
        <f>IF(Лист2!$D$2&gt;=60000,Лист1!K266*Лист1!N266,IF(Лист2!$C$2&gt;=30000,Лист1!J266*Лист1!N266,Лист1!I266*Лист1!N266))</f>
        <v>0</v>
      </c>
    </row>
    <row r="267" spans="1:16" s="280" customFormat="1" ht="32.450000000000003" customHeight="1" thickBot="1" x14ac:dyDescent="0.3">
      <c r="A267" s="1092"/>
      <c r="B267" s="400" t="s">
        <v>720</v>
      </c>
      <c r="C267" s="346" t="s">
        <v>721</v>
      </c>
      <c r="D267" s="347">
        <v>4620143625807</v>
      </c>
      <c r="E267" s="185">
        <v>3304990000</v>
      </c>
      <c r="F267" s="27" t="s">
        <v>722</v>
      </c>
      <c r="G267" s="28" t="s">
        <v>21</v>
      </c>
      <c r="H267" s="28">
        <v>950</v>
      </c>
      <c r="I267" s="348">
        <v>618</v>
      </c>
      <c r="J267" s="28">
        <v>570</v>
      </c>
      <c r="K267" s="28">
        <v>523</v>
      </c>
      <c r="L267" s="403">
        <v>8</v>
      </c>
      <c r="M267" s="403">
        <v>24</v>
      </c>
      <c r="N267" s="206"/>
      <c r="O267" s="137">
        <f t="shared" si="3"/>
        <v>0</v>
      </c>
      <c r="P267" s="30">
        <f>IF(Лист2!$D$2&gt;=60000,Лист1!K267*Лист1!N267,IF(Лист2!$C$2&gt;=30000,Лист1!J267*Лист1!N267,Лист1!I267*Лист1!N267))</f>
        <v>0</v>
      </c>
    </row>
    <row r="268" spans="1:16" s="280" customFormat="1" ht="24.95" customHeight="1" thickBot="1" x14ac:dyDescent="0.3">
      <c r="A268" s="1107" t="s">
        <v>723</v>
      </c>
      <c r="B268" s="1108"/>
      <c r="C268" s="349"/>
      <c r="D268" s="349"/>
      <c r="E268" s="350"/>
      <c r="F268" s="350"/>
      <c r="G268" s="351"/>
      <c r="H268" s="351"/>
      <c r="I268" s="351"/>
      <c r="J268" s="351"/>
      <c r="K268" s="351"/>
      <c r="L268" s="351"/>
      <c r="M268" s="351"/>
      <c r="N268" s="352"/>
      <c r="O268" s="80"/>
      <c r="P268" s="386"/>
    </row>
    <row r="269" spans="1:16" s="280" customFormat="1" ht="24.95" customHeight="1" x14ac:dyDescent="0.25">
      <c r="A269" s="1090" t="s">
        <v>478</v>
      </c>
      <c r="B269" s="329" t="s">
        <v>2626</v>
      </c>
      <c r="C269" s="404" t="s">
        <v>724</v>
      </c>
      <c r="D269" s="331">
        <v>4603721331345</v>
      </c>
      <c r="E269" s="290">
        <v>3304990000</v>
      </c>
      <c r="F269" s="373" t="s">
        <v>725</v>
      </c>
      <c r="G269" s="333" t="s">
        <v>21</v>
      </c>
      <c r="H269" s="333">
        <v>550</v>
      </c>
      <c r="I269" s="333">
        <v>138</v>
      </c>
      <c r="J269" s="333">
        <v>138</v>
      </c>
      <c r="K269" s="333">
        <v>138</v>
      </c>
      <c r="L269" s="370">
        <v>8</v>
      </c>
      <c r="M269" s="370">
        <v>30</v>
      </c>
      <c r="N269" s="334"/>
      <c r="O269" s="226">
        <f t="shared" si="3"/>
        <v>0</v>
      </c>
      <c r="P269" s="227">
        <f>IF(Лист2!$D$2&gt;=60000,Лист1!K269*Лист1!N269,IF(Лист2!$C$2&gt;=30000,Лист1!J269*Лист1!N269,Лист1!I269*Лист1!N269))</f>
        <v>0</v>
      </c>
    </row>
    <row r="270" spans="1:16" s="280" customFormat="1" ht="24.95" customHeight="1" x14ac:dyDescent="0.25">
      <c r="A270" s="1081"/>
      <c r="B270" s="339" t="s">
        <v>2627</v>
      </c>
      <c r="C270" s="340" t="s">
        <v>726</v>
      </c>
      <c r="D270" s="341">
        <v>4603721331338</v>
      </c>
      <c r="E270" s="290">
        <v>3304990000</v>
      </c>
      <c r="F270" s="222" t="s">
        <v>727</v>
      </c>
      <c r="G270" s="291" t="s">
        <v>21</v>
      </c>
      <c r="H270" s="291">
        <v>550</v>
      </c>
      <c r="I270" s="333">
        <v>138</v>
      </c>
      <c r="J270" s="333">
        <v>138</v>
      </c>
      <c r="K270" s="333">
        <v>138</v>
      </c>
      <c r="L270" s="372">
        <v>8</v>
      </c>
      <c r="M270" s="372">
        <v>30</v>
      </c>
      <c r="N270" s="263"/>
      <c r="O270" s="226">
        <f t="shared" si="3"/>
        <v>0</v>
      </c>
      <c r="P270" s="227">
        <f>IF(Лист2!$D$2&gt;=60000,Лист1!K270*Лист1!N270,IF(Лист2!$C$2&gt;=30000,Лист1!J270*Лист1!N270,Лист1!I270*Лист1!N270))</f>
        <v>0</v>
      </c>
    </row>
    <row r="271" spans="1:16" s="280" customFormat="1" ht="24.95" customHeight="1" x14ac:dyDescent="0.25">
      <c r="A271" s="1081"/>
      <c r="B271" s="339" t="s">
        <v>2628</v>
      </c>
      <c r="C271" s="340" t="s">
        <v>728</v>
      </c>
      <c r="D271" s="341">
        <v>4603721331321</v>
      </c>
      <c r="E271" s="290">
        <v>3304990000</v>
      </c>
      <c r="F271" s="222" t="s">
        <v>729</v>
      </c>
      <c r="G271" s="291" t="s">
        <v>21</v>
      </c>
      <c r="H271" s="291">
        <v>550</v>
      </c>
      <c r="I271" s="333">
        <v>138</v>
      </c>
      <c r="J271" s="333">
        <v>138</v>
      </c>
      <c r="K271" s="333">
        <v>138</v>
      </c>
      <c r="L271" s="372">
        <v>8</v>
      </c>
      <c r="M271" s="372">
        <v>30</v>
      </c>
      <c r="N271" s="263"/>
      <c r="O271" s="226">
        <f t="shared" si="3"/>
        <v>0</v>
      </c>
      <c r="P271" s="227">
        <f>IF(Лист2!$D$2&gt;=60000,Лист1!K271*Лист1!N271,IF(Лист2!$C$2&gt;=30000,Лист1!J271*Лист1!N271,Лист1!I271*Лист1!N271))</f>
        <v>0</v>
      </c>
    </row>
    <row r="272" spans="1:16" s="280" customFormat="1" ht="24.95" customHeight="1" x14ac:dyDescent="0.25">
      <c r="A272" s="1081"/>
      <c r="B272" s="371" t="s">
        <v>2629</v>
      </c>
      <c r="C272" s="340" t="s">
        <v>730</v>
      </c>
      <c r="D272" s="341">
        <v>4603721331352</v>
      </c>
      <c r="E272" s="290">
        <v>3304990000</v>
      </c>
      <c r="F272" s="222" t="s">
        <v>731</v>
      </c>
      <c r="G272" s="291" t="s">
        <v>21</v>
      </c>
      <c r="H272" s="291">
        <v>900</v>
      </c>
      <c r="I272" s="333">
        <v>225</v>
      </c>
      <c r="J272" s="333">
        <v>225</v>
      </c>
      <c r="K272" s="333">
        <v>225</v>
      </c>
      <c r="L272" s="372">
        <v>8</v>
      </c>
      <c r="M272" s="372">
        <v>30</v>
      </c>
      <c r="N272" s="263"/>
      <c r="O272" s="226">
        <f t="shared" si="3"/>
        <v>0</v>
      </c>
      <c r="P272" s="227">
        <f>IF(Лист2!$D$2&gt;=60000,Лист1!K272*Лист1!N272,IF(Лист2!$C$2&gt;=30000,Лист1!J272*Лист1!N272,Лист1!I272*Лист1!N272))</f>
        <v>0</v>
      </c>
    </row>
    <row r="273" spans="1:16" s="280" customFormat="1" ht="24.95" customHeight="1" thickBot="1" x14ac:dyDescent="0.3">
      <c r="A273" s="1082"/>
      <c r="B273" s="405" t="s">
        <v>2630</v>
      </c>
      <c r="C273" s="406" t="s">
        <v>732</v>
      </c>
      <c r="D273" s="407">
        <v>4603721331369</v>
      </c>
      <c r="E273" s="290">
        <v>3304990000</v>
      </c>
      <c r="F273" s="408" t="s">
        <v>733</v>
      </c>
      <c r="G273" s="305" t="s">
        <v>21</v>
      </c>
      <c r="H273" s="305">
        <v>550</v>
      </c>
      <c r="I273" s="333">
        <v>138</v>
      </c>
      <c r="J273" s="333">
        <v>138</v>
      </c>
      <c r="K273" s="333">
        <v>138</v>
      </c>
      <c r="L273" s="409">
        <v>8</v>
      </c>
      <c r="M273" s="409">
        <v>30</v>
      </c>
      <c r="N273" s="309"/>
      <c r="O273" s="226">
        <f t="shared" si="3"/>
        <v>0</v>
      </c>
      <c r="P273" s="227">
        <f>IF(Лист2!$D$2&gt;=60000,Лист1!K273*Лист1!N273,IF(Лист2!$C$2&gt;=30000,Лист1!J273*Лист1!N273,Лист1!I273*Лист1!N273))</f>
        <v>0</v>
      </c>
    </row>
    <row r="274" spans="1:16" s="280" customFormat="1" ht="24.95" customHeight="1" thickBot="1" x14ac:dyDescent="0.3">
      <c r="A274" s="1107" t="s">
        <v>734</v>
      </c>
      <c r="B274" s="1108"/>
      <c r="C274" s="349"/>
      <c r="D274" s="349"/>
      <c r="E274" s="350"/>
      <c r="F274" s="350"/>
      <c r="G274" s="351"/>
      <c r="H274" s="385"/>
      <c r="I274" s="351"/>
      <c r="J274" s="351"/>
      <c r="K274" s="351"/>
      <c r="L274" s="351"/>
      <c r="M274" s="351"/>
      <c r="N274" s="352"/>
      <c r="O274" s="104"/>
      <c r="P274" s="352"/>
    </row>
    <row r="275" spans="1:16" s="280" customFormat="1" ht="24.95" customHeight="1" x14ac:dyDescent="0.25">
      <c r="A275" s="1075" t="s">
        <v>478</v>
      </c>
      <c r="B275" s="396" t="s">
        <v>735</v>
      </c>
      <c r="C275" s="397" t="s">
        <v>736</v>
      </c>
      <c r="D275" s="398">
        <v>4603721331390</v>
      </c>
      <c r="E275" s="86">
        <v>3304990000</v>
      </c>
      <c r="F275" s="410" t="s">
        <v>737</v>
      </c>
      <c r="G275" s="52" t="s">
        <v>21</v>
      </c>
      <c r="H275" s="97">
        <v>400</v>
      </c>
      <c r="I275" s="21">
        <v>260</v>
      </c>
      <c r="J275" s="21">
        <v>240</v>
      </c>
      <c r="K275" s="21">
        <v>220</v>
      </c>
      <c r="L275" s="167">
        <v>6</v>
      </c>
      <c r="M275" s="167">
        <v>12</v>
      </c>
      <c r="N275" s="43"/>
      <c r="O275" s="89">
        <f t="shared" si="3"/>
        <v>0</v>
      </c>
      <c r="P275" s="53">
        <f>IF(Лист2!$D$2&gt;=60000,Лист1!K275*Лист1!N275,IF(Лист2!$C$2&gt;=30000,Лист1!J275*Лист1!N275,Лист1!I275*Лист1!N275))</f>
        <v>0</v>
      </c>
    </row>
    <row r="276" spans="1:16" s="280" customFormat="1" ht="24.95" customHeight="1" x14ac:dyDescent="0.25">
      <c r="A276" s="1067"/>
      <c r="B276" s="345" t="s">
        <v>738</v>
      </c>
      <c r="C276" s="343" t="s">
        <v>739</v>
      </c>
      <c r="D276" s="344">
        <v>4603721331406</v>
      </c>
      <c r="E276" s="101">
        <v>3304990000</v>
      </c>
      <c r="F276" s="20" t="s">
        <v>740</v>
      </c>
      <c r="G276" s="21" t="s">
        <v>21</v>
      </c>
      <c r="H276" s="97">
        <v>400</v>
      </c>
      <c r="I276" s="21">
        <v>260</v>
      </c>
      <c r="J276" s="21">
        <v>240</v>
      </c>
      <c r="K276" s="21">
        <v>220</v>
      </c>
      <c r="L276" s="150">
        <v>6</v>
      </c>
      <c r="M276" s="150">
        <v>12</v>
      </c>
      <c r="N276" s="181"/>
      <c r="O276" s="104">
        <f t="shared" si="3"/>
        <v>0</v>
      </c>
      <c r="P276" s="45">
        <f>IF(Лист2!$D$2&gt;=60000,Лист1!K276*Лист1!N276,IF(Лист2!$C$2&gt;=30000,Лист1!J276*Лист1!N276,Лист1!I276*Лист1!N276))</f>
        <v>0</v>
      </c>
    </row>
    <row r="277" spans="1:16" s="280" customFormat="1" ht="36" customHeight="1" x14ac:dyDescent="0.25">
      <c r="A277" s="1067"/>
      <c r="B277" s="345" t="s">
        <v>741</v>
      </c>
      <c r="C277" s="343" t="s">
        <v>742</v>
      </c>
      <c r="D277" s="344">
        <v>4603734079135</v>
      </c>
      <c r="E277" s="86">
        <v>3304990000</v>
      </c>
      <c r="F277" s="20" t="s">
        <v>743</v>
      </c>
      <c r="G277" s="21" t="s">
        <v>21</v>
      </c>
      <c r="H277" s="97">
        <v>400</v>
      </c>
      <c r="I277" s="21">
        <v>260</v>
      </c>
      <c r="J277" s="21">
        <v>240</v>
      </c>
      <c r="K277" s="21">
        <v>220</v>
      </c>
      <c r="L277" s="150">
        <v>6</v>
      </c>
      <c r="M277" s="150">
        <v>12</v>
      </c>
      <c r="N277" s="22"/>
      <c r="O277" s="89">
        <f t="shared" si="3"/>
        <v>0</v>
      </c>
      <c r="P277" s="53">
        <f>IF(Лист2!$D$2&gt;=60000,Лист1!K277*Лист1!N277,IF(Лист2!$C$2&gt;=30000,Лист1!J277*Лист1!N277,Лист1!I277*Лист1!N277))</f>
        <v>0</v>
      </c>
    </row>
    <row r="278" spans="1:16" s="280" customFormat="1" ht="31.15" customHeight="1" x14ac:dyDescent="0.25">
      <c r="A278" s="1067"/>
      <c r="B278" s="345" t="s">
        <v>744</v>
      </c>
      <c r="C278" s="343" t="s">
        <v>745</v>
      </c>
      <c r="D278" s="344">
        <v>4603734079142</v>
      </c>
      <c r="E278" s="94">
        <v>3304990000</v>
      </c>
      <c r="F278" s="20" t="s">
        <v>746</v>
      </c>
      <c r="G278" s="21" t="s">
        <v>21</v>
      </c>
      <c r="H278" s="97">
        <v>400</v>
      </c>
      <c r="I278" s="21">
        <v>260</v>
      </c>
      <c r="J278" s="21">
        <v>240</v>
      </c>
      <c r="K278" s="21">
        <v>220</v>
      </c>
      <c r="L278" s="150">
        <v>6</v>
      </c>
      <c r="M278" s="150">
        <v>12</v>
      </c>
      <c r="N278" s="22"/>
      <c r="O278" s="89">
        <f t="shared" si="3"/>
        <v>0</v>
      </c>
      <c r="P278" s="53">
        <f>IF(Лист2!$D$2&gt;=60000,Лист1!K278*Лист1!N278,IF(Лист2!$C$2&gt;=30000,Лист1!J278*Лист1!N278,Лист1!I278*Лист1!N278))</f>
        <v>0</v>
      </c>
    </row>
    <row r="279" spans="1:16" s="280" customFormat="1" ht="39" customHeight="1" x14ac:dyDescent="0.25">
      <c r="A279" s="1092"/>
      <c r="B279" s="336" t="s">
        <v>747</v>
      </c>
      <c r="C279" s="337" t="s">
        <v>748</v>
      </c>
      <c r="D279" s="338">
        <v>4603805755395</v>
      </c>
      <c r="E279" s="103">
        <v>3304990000</v>
      </c>
      <c r="F279" s="20" t="s">
        <v>749</v>
      </c>
      <c r="G279" s="119" t="s">
        <v>21</v>
      </c>
      <c r="H279" s="97">
        <v>350</v>
      </c>
      <c r="I279" s="21">
        <v>228</v>
      </c>
      <c r="J279" s="21">
        <v>210</v>
      </c>
      <c r="K279" s="21">
        <v>193</v>
      </c>
      <c r="L279" s="150">
        <v>6</v>
      </c>
      <c r="M279" s="150">
        <v>12</v>
      </c>
      <c r="N279" s="98"/>
      <c r="O279" s="104">
        <f t="shared" si="3"/>
        <v>0</v>
      </c>
      <c r="P279" s="45">
        <f>IF(Лист2!$D$2&gt;=60000,Лист1!K279*Лист1!N279,IF(Лист2!$C$2&gt;=30000,Лист1!J279*Лист1!N279,Лист1!I279*Лист1!N279))</f>
        <v>0</v>
      </c>
    </row>
    <row r="280" spans="1:16" s="280" customFormat="1" ht="34.15" customHeight="1" x14ac:dyDescent="0.25">
      <c r="A280" s="1092"/>
      <c r="B280" s="392" t="s">
        <v>750</v>
      </c>
      <c r="C280" s="343" t="s">
        <v>751</v>
      </c>
      <c r="D280" s="344">
        <v>4603805755401</v>
      </c>
      <c r="E280" s="94">
        <v>3304990000</v>
      </c>
      <c r="F280" s="20" t="s">
        <v>752</v>
      </c>
      <c r="G280" s="21" t="s">
        <v>21</v>
      </c>
      <c r="H280" s="97">
        <v>350</v>
      </c>
      <c r="I280" s="21">
        <v>228</v>
      </c>
      <c r="J280" s="21">
        <v>210</v>
      </c>
      <c r="K280" s="21">
        <v>193</v>
      </c>
      <c r="L280" s="150">
        <v>6</v>
      </c>
      <c r="M280" s="150">
        <v>12</v>
      </c>
      <c r="N280" s="91"/>
      <c r="O280" s="89">
        <f t="shared" ref="O280:O343" si="4">N280/L280</f>
        <v>0</v>
      </c>
      <c r="P280" s="53">
        <f>IF(Лист2!$D$2&gt;=60000,Лист1!K280*Лист1!N280,IF(Лист2!$C$2&gt;=30000,Лист1!J280*Лист1!N280,Лист1!I280*Лист1!N280))</f>
        <v>0</v>
      </c>
    </row>
    <row r="281" spans="1:16" s="280" customFormat="1" ht="28.9" customHeight="1" x14ac:dyDescent="0.25">
      <c r="A281" s="1092"/>
      <c r="B281" s="336" t="s">
        <v>753</v>
      </c>
      <c r="C281" s="337" t="s">
        <v>754</v>
      </c>
      <c r="D281" s="338">
        <v>4603805755418</v>
      </c>
      <c r="E281" s="103">
        <v>3304990000</v>
      </c>
      <c r="F281" s="20" t="s">
        <v>755</v>
      </c>
      <c r="G281" s="119" t="s">
        <v>21</v>
      </c>
      <c r="H281" s="97">
        <v>350</v>
      </c>
      <c r="I281" s="21">
        <v>228</v>
      </c>
      <c r="J281" s="21">
        <v>210</v>
      </c>
      <c r="K281" s="21">
        <v>193</v>
      </c>
      <c r="L281" s="150">
        <v>6</v>
      </c>
      <c r="M281" s="150">
        <v>12</v>
      </c>
      <c r="N281" s="98"/>
      <c r="O281" s="104">
        <f t="shared" si="4"/>
        <v>0</v>
      </c>
      <c r="P281" s="45">
        <f>IF(Лист2!$D$2&gt;=60000,Лист1!K281*Лист1!N281,IF(Лист2!$C$2&gt;=30000,Лист1!J281*Лист1!N281,Лист1!I281*Лист1!N281))</f>
        <v>0</v>
      </c>
    </row>
    <row r="282" spans="1:16" s="280" customFormat="1" ht="30.6" customHeight="1" thickBot="1" x14ac:dyDescent="0.3">
      <c r="A282" s="1093"/>
      <c r="B282" s="411" t="s">
        <v>756</v>
      </c>
      <c r="C282" s="412" t="s">
        <v>757</v>
      </c>
      <c r="D282" s="413">
        <v>4603805755425</v>
      </c>
      <c r="E282" s="185">
        <v>3304990000</v>
      </c>
      <c r="F282" s="27" t="s">
        <v>758</v>
      </c>
      <c r="G282" s="348" t="s">
        <v>21</v>
      </c>
      <c r="H282" s="97">
        <v>350</v>
      </c>
      <c r="I282" s="21">
        <v>228</v>
      </c>
      <c r="J282" s="21">
        <v>210</v>
      </c>
      <c r="K282" s="21">
        <v>193</v>
      </c>
      <c r="L282" s="141">
        <v>6</v>
      </c>
      <c r="M282" s="141">
        <v>12</v>
      </c>
      <c r="N282" s="183"/>
      <c r="O282" s="104">
        <f t="shared" si="4"/>
        <v>0</v>
      </c>
      <c r="P282" s="45">
        <f>IF(Лист2!$D$2&gt;=60000,Лист1!K282*Лист1!N282,IF(Лист2!$C$2&gt;=30000,Лист1!J282*Лист1!N282,Лист1!I282*Лист1!N282))</f>
        <v>0</v>
      </c>
    </row>
    <row r="283" spans="1:16" s="280" customFormat="1" ht="24.95" customHeight="1" thickBot="1" x14ac:dyDescent="0.3">
      <c r="A283" s="1107" t="s">
        <v>759</v>
      </c>
      <c r="B283" s="1108"/>
      <c r="C283" s="349"/>
      <c r="D283" s="349"/>
      <c r="E283" s="350"/>
      <c r="F283" s="350"/>
      <c r="G283" s="351"/>
      <c r="H283" s="327"/>
      <c r="I283" s="351"/>
      <c r="J283" s="351"/>
      <c r="K283" s="351"/>
      <c r="L283" s="351"/>
      <c r="M283" s="351"/>
      <c r="N283" s="352"/>
      <c r="O283" s="104"/>
      <c r="P283" s="352"/>
    </row>
    <row r="284" spans="1:16" s="280" customFormat="1" ht="35.450000000000003" customHeight="1" x14ac:dyDescent="0.25">
      <c r="A284" s="1075" t="s">
        <v>478</v>
      </c>
      <c r="B284" s="899" t="s">
        <v>2159</v>
      </c>
      <c r="C284" s="896" t="s">
        <v>760</v>
      </c>
      <c r="D284" s="897">
        <v>4603805151050</v>
      </c>
      <c r="E284" s="882">
        <v>3307200000</v>
      </c>
      <c r="F284" s="882" t="s">
        <v>761</v>
      </c>
      <c r="G284" s="898" t="s">
        <v>21</v>
      </c>
      <c r="H284" s="898">
        <v>450</v>
      </c>
      <c r="I284" s="898">
        <v>293</v>
      </c>
      <c r="J284" s="898">
        <v>270</v>
      </c>
      <c r="K284" s="898">
        <v>248</v>
      </c>
      <c r="L284" s="898">
        <v>20</v>
      </c>
      <c r="M284" s="898">
        <v>80</v>
      </c>
      <c r="N284" s="898"/>
      <c r="O284" s="854">
        <f t="shared" si="4"/>
        <v>0</v>
      </c>
      <c r="P284" s="855">
        <f>IF(Лист2!$D$2&gt;=60000,Лист1!K284*Лист1!N284,IF(Лист2!$C$2&gt;=30000,Лист1!J284*Лист1!N284,Лист1!I284*Лист1!N284))</f>
        <v>0</v>
      </c>
    </row>
    <row r="285" spans="1:16" s="280" customFormat="1" ht="25.9" customHeight="1" x14ac:dyDescent="0.25">
      <c r="A285" s="1106"/>
      <c r="B285" s="994" t="s">
        <v>2581</v>
      </c>
      <c r="C285" s="995" t="s">
        <v>762</v>
      </c>
      <c r="D285" s="858">
        <v>4603805151067</v>
      </c>
      <c r="E285" s="859">
        <v>3307200000</v>
      </c>
      <c r="F285" s="859" t="s">
        <v>763</v>
      </c>
      <c r="G285" s="861" t="s">
        <v>21</v>
      </c>
      <c r="H285" s="991">
        <v>450</v>
      </c>
      <c r="I285" s="991">
        <v>180</v>
      </c>
      <c r="J285" s="991">
        <v>180</v>
      </c>
      <c r="K285" s="991">
        <v>180</v>
      </c>
      <c r="L285" s="861">
        <v>20</v>
      </c>
      <c r="M285" s="861">
        <v>80</v>
      </c>
      <c r="N285" s="861"/>
      <c r="O285" s="865">
        <f t="shared" si="4"/>
        <v>0</v>
      </c>
      <c r="P285" s="866">
        <f>IF(Лист2!$D$2&gt;=60000,Лист1!K285*Лист1!N285,IF(Лист2!$C$2&gt;=30000,Лист1!J285*Лист1!N285,Лист1!I285*Лист1!N285))</f>
        <v>0</v>
      </c>
    </row>
    <row r="286" spans="1:16" s="280" customFormat="1" ht="28.15" customHeight="1" x14ac:dyDescent="0.25">
      <c r="A286" s="1106"/>
      <c r="B286" s="336" t="s">
        <v>764</v>
      </c>
      <c r="C286" s="390" t="s">
        <v>765</v>
      </c>
      <c r="D286" s="338">
        <v>4603805151074</v>
      </c>
      <c r="E286" s="101">
        <v>3307200000</v>
      </c>
      <c r="F286" s="101" t="s">
        <v>766</v>
      </c>
      <c r="G286" s="119" t="s">
        <v>21</v>
      </c>
      <c r="H286" s="102">
        <v>450</v>
      </c>
      <c r="I286" s="102">
        <v>293</v>
      </c>
      <c r="J286" s="102">
        <v>270</v>
      </c>
      <c r="K286" s="102">
        <v>248</v>
      </c>
      <c r="L286" s="119">
        <v>20</v>
      </c>
      <c r="M286" s="119">
        <v>80</v>
      </c>
      <c r="N286" s="119"/>
      <c r="O286" s="104">
        <f t="shared" si="4"/>
        <v>0</v>
      </c>
      <c r="P286" s="45">
        <f>IF(Лист2!$D$2&gt;=60000,Лист1!K286*Лист1!N286,IF(Лист2!$C$2&gt;=30000,Лист1!J286*Лист1!N286,Лист1!I286*Лист1!N286))</f>
        <v>0</v>
      </c>
    </row>
    <row r="287" spans="1:16" s="280" customFormat="1" ht="24.95" customHeight="1" x14ac:dyDescent="0.25">
      <c r="A287" s="1106"/>
      <c r="B287" s="387" t="s">
        <v>767</v>
      </c>
      <c r="C287" s="337" t="s">
        <v>768</v>
      </c>
      <c r="D287" s="338">
        <v>4603736690529</v>
      </c>
      <c r="E287" s="101">
        <v>3307200000</v>
      </c>
      <c r="F287" s="197" t="s">
        <v>769</v>
      </c>
      <c r="G287" s="119" t="s">
        <v>21</v>
      </c>
      <c r="H287" s="101">
        <v>330</v>
      </c>
      <c r="I287" s="101">
        <v>215</v>
      </c>
      <c r="J287" s="101">
        <v>198</v>
      </c>
      <c r="K287" s="101">
        <v>182</v>
      </c>
      <c r="L287" s="374">
        <v>15</v>
      </c>
      <c r="M287" s="374">
        <v>45</v>
      </c>
      <c r="N287" s="181"/>
      <c r="O287" s="104">
        <f t="shared" si="4"/>
        <v>0</v>
      </c>
      <c r="P287" s="45">
        <f>IF(Лист2!$D$2&gt;=60000,Лист1!K287*Лист1!N287,IF(Лист2!$C$2&gt;=30000,Лист1!J287*Лист1!N287,Лист1!I287*Лист1!N287))</f>
        <v>0</v>
      </c>
    </row>
    <row r="288" spans="1:16" s="280" customFormat="1" ht="24.95" customHeight="1" x14ac:dyDescent="0.25">
      <c r="A288" s="1106"/>
      <c r="B288" s="345" t="s">
        <v>770</v>
      </c>
      <c r="C288" s="343" t="s">
        <v>771</v>
      </c>
      <c r="D288" s="344">
        <v>4603721331444</v>
      </c>
      <c r="E288" s="101">
        <v>3307200000</v>
      </c>
      <c r="F288" s="178" t="s">
        <v>772</v>
      </c>
      <c r="G288" s="21" t="s">
        <v>21</v>
      </c>
      <c r="H288" s="103">
        <v>330</v>
      </c>
      <c r="I288" s="103">
        <v>215</v>
      </c>
      <c r="J288" s="103">
        <v>198</v>
      </c>
      <c r="K288" s="103">
        <v>182</v>
      </c>
      <c r="L288" s="374">
        <v>15</v>
      </c>
      <c r="M288" s="374">
        <v>45</v>
      </c>
      <c r="N288" s="181"/>
      <c r="O288" s="104">
        <f t="shared" si="4"/>
        <v>0</v>
      </c>
      <c r="P288" s="45">
        <f>IF(Лист2!$D$2&gt;=60000,Лист1!K288*Лист1!N288,IF(Лист2!$C$2&gt;=30000,Лист1!J288*Лист1!N288,Лист1!I288*Лист1!N288))</f>
        <v>0</v>
      </c>
    </row>
    <row r="289" spans="1:16" s="280" customFormat="1" ht="24.95" customHeight="1" x14ac:dyDescent="0.25">
      <c r="A289" s="1106"/>
      <c r="B289" s="345" t="s">
        <v>773</v>
      </c>
      <c r="C289" s="343" t="s">
        <v>774</v>
      </c>
      <c r="D289" s="344">
        <v>4603721331451</v>
      </c>
      <c r="E289" s="101">
        <v>3307200000</v>
      </c>
      <c r="F289" s="178" t="s">
        <v>775</v>
      </c>
      <c r="G289" s="21" t="s">
        <v>21</v>
      </c>
      <c r="H289" s="103">
        <v>330</v>
      </c>
      <c r="I289" s="103">
        <v>215</v>
      </c>
      <c r="J289" s="103">
        <v>198</v>
      </c>
      <c r="K289" s="103">
        <v>182</v>
      </c>
      <c r="L289" s="374">
        <v>15</v>
      </c>
      <c r="M289" s="374">
        <v>45</v>
      </c>
      <c r="N289" s="181"/>
      <c r="O289" s="104">
        <f t="shared" si="4"/>
        <v>0</v>
      </c>
      <c r="P289" s="45">
        <f>IF(Лист2!$D$2&gt;=60000,Лист1!K289*Лист1!N289,IF(Лист2!$C$2&gt;=30000,Лист1!J289*Лист1!N289,Лист1!I289*Лист1!N289))</f>
        <v>0</v>
      </c>
    </row>
    <row r="290" spans="1:16" s="280" customFormat="1" ht="24.95" customHeight="1" x14ac:dyDescent="0.25">
      <c r="A290" s="1106"/>
      <c r="B290" s="345" t="s">
        <v>776</v>
      </c>
      <c r="C290" s="343" t="s">
        <v>777</v>
      </c>
      <c r="D290" s="344">
        <v>4603721331482</v>
      </c>
      <c r="E290" s="101">
        <v>3307200000</v>
      </c>
      <c r="F290" s="178" t="s">
        <v>778</v>
      </c>
      <c r="G290" s="21" t="s">
        <v>21</v>
      </c>
      <c r="H290" s="103">
        <v>330</v>
      </c>
      <c r="I290" s="103">
        <v>215</v>
      </c>
      <c r="J290" s="103">
        <v>198</v>
      </c>
      <c r="K290" s="103">
        <v>182</v>
      </c>
      <c r="L290" s="374">
        <v>15</v>
      </c>
      <c r="M290" s="374">
        <v>45</v>
      </c>
      <c r="N290" s="181"/>
      <c r="O290" s="104">
        <f t="shared" si="4"/>
        <v>0</v>
      </c>
      <c r="P290" s="45">
        <f>IF(Лист2!$D$2&gt;=60000,Лист1!K290*Лист1!N290,IF(Лист2!$C$2&gt;=30000,Лист1!J290*Лист1!N290,Лист1!I290*Лист1!N290))</f>
        <v>0</v>
      </c>
    </row>
    <row r="291" spans="1:16" s="280" customFormat="1" ht="24.95" customHeight="1" x14ac:dyDescent="0.25">
      <c r="A291" s="1106"/>
      <c r="B291" s="345" t="s">
        <v>779</v>
      </c>
      <c r="C291" s="343" t="s">
        <v>780</v>
      </c>
      <c r="D291" s="344">
        <v>4603721331468</v>
      </c>
      <c r="E291" s="101">
        <v>3307200000</v>
      </c>
      <c r="F291" s="178" t="s">
        <v>781</v>
      </c>
      <c r="G291" s="21" t="s">
        <v>21</v>
      </c>
      <c r="H291" s="103">
        <v>330</v>
      </c>
      <c r="I291" s="103">
        <v>215</v>
      </c>
      <c r="J291" s="103">
        <v>198</v>
      </c>
      <c r="K291" s="103">
        <v>182</v>
      </c>
      <c r="L291" s="374">
        <v>15</v>
      </c>
      <c r="M291" s="374">
        <v>45</v>
      </c>
      <c r="N291" s="181"/>
      <c r="O291" s="104">
        <f t="shared" si="4"/>
        <v>0</v>
      </c>
      <c r="P291" s="45">
        <f>IF(Лист2!$D$2&gt;=60000,Лист1!K291*Лист1!N291,IF(Лист2!$C$2&gt;=30000,Лист1!J291*Лист1!N291,Лист1!I291*Лист1!N291))</f>
        <v>0</v>
      </c>
    </row>
    <row r="292" spans="1:16" s="280" customFormat="1" ht="24.95" customHeight="1" x14ac:dyDescent="0.25">
      <c r="A292" s="1106"/>
      <c r="B292" s="345" t="s">
        <v>782</v>
      </c>
      <c r="C292" s="343" t="s">
        <v>783</v>
      </c>
      <c r="D292" s="344">
        <v>4603721331475</v>
      </c>
      <c r="E292" s="101">
        <v>3307200000</v>
      </c>
      <c r="F292" s="178" t="s">
        <v>784</v>
      </c>
      <c r="G292" s="21" t="s">
        <v>21</v>
      </c>
      <c r="H292" s="94">
        <v>330</v>
      </c>
      <c r="I292" s="103">
        <v>215</v>
      </c>
      <c r="J292" s="94">
        <v>198</v>
      </c>
      <c r="K292" s="94">
        <v>182</v>
      </c>
      <c r="L292" s="150">
        <v>15</v>
      </c>
      <c r="M292" s="150">
        <v>45</v>
      </c>
      <c r="N292" s="181"/>
      <c r="O292" s="104">
        <f t="shared" si="4"/>
        <v>0</v>
      </c>
      <c r="P292" s="53">
        <f>IF(Лист2!$D$2&gt;=60000,Лист1!K292*Лист1!N292,IF(Лист2!$C$2&gt;=30000,Лист1!J292*Лист1!N292,Лист1!I292*Лист1!N292))</f>
        <v>0</v>
      </c>
    </row>
    <row r="293" spans="1:16" s="280" customFormat="1" ht="24.95" customHeight="1" thickBot="1" x14ac:dyDescent="0.3">
      <c r="A293" s="1109"/>
      <c r="B293" s="414" t="s">
        <v>785</v>
      </c>
      <c r="C293" s="415" t="s">
        <v>786</v>
      </c>
      <c r="D293" s="416">
        <v>4603721331932</v>
      </c>
      <c r="E293" s="86">
        <v>3307200000</v>
      </c>
      <c r="F293" s="417" t="s">
        <v>787</v>
      </c>
      <c r="G293" s="72" t="s">
        <v>21</v>
      </c>
      <c r="H293" s="418">
        <v>330</v>
      </c>
      <c r="I293" s="418">
        <v>215</v>
      </c>
      <c r="J293" s="418">
        <v>198</v>
      </c>
      <c r="K293" s="418">
        <v>182</v>
      </c>
      <c r="L293" s="141">
        <v>15</v>
      </c>
      <c r="M293" s="141">
        <v>45</v>
      </c>
      <c r="N293" s="29"/>
      <c r="O293" s="89">
        <f t="shared" si="4"/>
        <v>0</v>
      </c>
      <c r="P293" s="53">
        <f>IF(Лист2!$D$2&gt;=60000,Лист1!K293*Лист1!N293,IF(Лист2!$C$2&gt;=30000,Лист1!J293*Лист1!N293,Лист1!I293*Лист1!N293))</f>
        <v>0</v>
      </c>
    </row>
    <row r="294" spans="1:16" s="280" customFormat="1" ht="24.95" customHeight="1" thickBot="1" x14ac:dyDescent="0.3">
      <c r="A294" s="1107" t="s">
        <v>788</v>
      </c>
      <c r="B294" s="1108"/>
      <c r="C294" s="349"/>
      <c r="D294" s="349"/>
      <c r="E294" s="419"/>
      <c r="F294" s="419"/>
      <c r="G294" s="351"/>
      <c r="H294" s="351"/>
      <c r="I294" s="351"/>
      <c r="J294" s="351"/>
      <c r="K294" s="351"/>
      <c r="L294" s="351"/>
      <c r="M294" s="351"/>
      <c r="N294" s="352"/>
      <c r="O294" s="104"/>
      <c r="P294" s="352"/>
    </row>
    <row r="295" spans="1:16" s="280" customFormat="1" ht="22.15" customHeight="1" x14ac:dyDescent="0.25">
      <c r="A295" s="1075" t="s">
        <v>478</v>
      </c>
      <c r="B295" s="420" t="s">
        <v>789</v>
      </c>
      <c r="C295" s="388" t="s">
        <v>790</v>
      </c>
      <c r="D295" s="421">
        <v>4603805758860</v>
      </c>
      <c r="E295" s="102">
        <v>3305900009</v>
      </c>
      <c r="F295" s="102" t="s">
        <v>791</v>
      </c>
      <c r="G295" s="102" t="s">
        <v>21</v>
      </c>
      <c r="H295" s="102">
        <v>450</v>
      </c>
      <c r="I295" s="102">
        <v>293</v>
      </c>
      <c r="J295" s="102">
        <v>270</v>
      </c>
      <c r="K295" s="102">
        <v>248</v>
      </c>
      <c r="L295" s="102">
        <v>14</v>
      </c>
      <c r="M295" s="102">
        <v>52</v>
      </c>
      <c r="N295" s="422"/>
      <c r="O295" s="104">
        <f t="shared" si="4"/>
        <v>0</v>
      </c>
      <c r="P295" s="45">
        <f>IF(Лист2!$D$2&gt;=60000,Лист1!K295*Лист1!N295,IF(Лист2!$C$2&gt;=30000,Лист1!J295*Лист1!N295,Лист1!I295*Лист1!N295))</f>
        <v>0</v>
      </c>
    </row>
    <row r="296" spans="1:16" s="359" customFormat="1" ht="32.25" customHeight="1" x14ac:dyDescent="0.25">
      <c r="A296" s="1059"/>
      <c r="B296" s="387" t="s">
        <v>792</v>
      </c>
      <c r="C296" s="390" t="s">
        <v>793</v>
      </c>
      <c r="D296" s="423">
        <v>4603805758877</v>
      </c>
      <c r="E296" s="102">
        <v>3305900009</v>
      </c>
      <c r="F296" s="102" t="s">
        <v>794</v>
      </c>
      <c r="G296" s="119" t="s">
        <v>21</v>
      </c>
      <c r="H296" s="119">
        <v>450</v>
      </c>
      <c r="I296" s="119">
        <v>293</v>
      </c>
      <c r="J296" s="119">
        <v>270</v>
      </c>
      <c r="K296" s="119">
        <v>248</v>
      </c>
      <c r="L296" s="119">
        <v>14</v>
      </c>
      <c r="M296" s="119">
        <v>52</v>
      </c>
      <c r="N296" s="424"/>
      <c r="O296" s="104">
        <f t="shared" si="4"/>
        <v>0</v>
      </c>
      <c r="P296" s="45">
        <f>IF(Лист2!$D$2&gt;=60000,Лист1!K296*Лист1!N296,IF(Лист2!$C$2&gt;=30000,Лист1!J296*Лист1!N296,Лист1!I296*Лист1!N296))</f>
        <v>0</v>
      </c>
    </row>
    <row r="297" spans="1:16" s="359" customFormat="1" ht="24.95" customHeight="1" x14ac:dyDescent="0.25">
      <c r="A297" s="1059"/>
      <c r="B297" s="396" t="s">
        <v>795</v>
      </c>
      <c r="C297" s="343" t="s">
        <v>796</v>
      </c>
      <c r="D297" s="344">
        <v>4603749313774</v>
      </c>
      <c r="E297" s="94">
        <v>3305900009</v>
      </c>
      <c r="F297" s="94" t="s">
        <v>797</v>
      </c>
      <c r="G297" s="21" t="s">
        <v>21</v>
      </c>
      <c r="H297" s="21">
        <v>450</v>
      </c>
      <c r="I297" s="21">
        <v>293</v>
      </c>
      <c r="J297" s="21">
        <v>270</v>
      </c>
      <c r="K297" s="21">
        <v>248</v>
      </c>
      <c r="L297" s="237">
        <v>12</v>
      </c>
      <c r="M297" s="237">
        <v>35</v>
      </c>
      <c r="N297" s="22"/>
      <c r="O297" s="89">
        <f t="shared" si="4"/>
        <v>0</v>
      </c>
      <c r="P297" s="53">
        <f>IF(Лист2!$D$2&gt;=60000,Лист1!K297*Лист1!N297,IF(Лист2!$C$2&gt;=30000,Лист1!J297*Лист1!N297,Лист1!I297*Лист1!N297))</f>
        <v>0</v>
      </c>
    </row>
    <row r="298" spans="1:16" s="359" customFormat="1" ht="19.899999999999999" customHeight="1" x14ac:dyDescent="0.25">
      <c r="A298" s="1059"/>
      <c r="B298" s="425" t="s">
        <v>798</v>
      </c>
      <c r="C298" s="426" t="s">
        <v>799</v>
      </c>
      <c r="D298" s="389">
        <v>4620143620208</v>
      </c>
      <c r="E298" s="101">
        <v>3305900009</v>
      </c>
      <c r="F298" s="101" t="s">
        <v>800</v>
      </c>
      <c r="G298" s="119" t="s">
        <v>21</v>
      </c>
      <c r="H298" s="103">
        <v>400</v>
      </c>
      <c r="I298" s="103">
        <v>260</v>
      </c>
      <c r="J298" s="103">
        <v>240</v>
      </c>
      <c r="K298" s="103">
        <v>220</v>
      </c>
      <c r="L298" s="427">
        <v>12</v>
      </c>
      <c r="M298" s="427">
        <v>35</v>
      </c>
      <c r="N298" s="181"/>
      <c r="O298" s="104">
        <f t="shared" si="4"/>
        <v>0</v>
      </c>
      <c r="P298" s="45">
        <f>IF(Лист2!$D$2&gt;=60000,Лист1!K298*Лист1!N298,IF(Лист2!$C$2&gt;=30000,Лист1!J298*Лист1!N298,Лист1!I298*Лист1!N298))</f>
        <v>0</v>
      </c>
    </row>
    <row r="299" spans="1:16" s="280" customFormat="1" ht="24.95" customHeight="1" x14ac:dyDescent="0.25">
      <c r="A299" s="1059"/>
      <c r="B299" s="329" t="s">
        <v>2631</v>
      </c>
      <c r="C299" s="380" t="s">
        <v>801</v>
      </c>
      <c r="D299" s="341">
        <v>4603734079944</v>
      </c>
      <c r="E299" s="290">
        <v>3305900009</v>
      </c>
      <c r="F299" s="373" t="s">
        <v>802</v>
      </c>
      <c r="G299" s="291" t="s">
        <v>21</v>
      </c>
      <c r="H299" s="333">
        <v>490</v>
      </c>
      <c r="I299" s="333">
        <v>98</v>
      </c>
      <c r="J299" s="333">
        <v>98</v>
      </c>
      <c r="K299" s="333">
        <v>98</v>
      </c>
      <c r="L299" s="291">
        <v>14</v>
      </c>
      <c r="M299" s="291">
        <v>52</v>
      </c>
      <c r="N299" s="263"/>
      <c r="O299" s="226">
        <f t="shared" si="4"/>
        <v>0</v>
      </c>
      <c r="P299" s="227">
        <f>IF(Лист2!$D$2&gt;=60000,Лист1!K299*Лист1!N299,IF(Лист2!$C$2&gt;=30000,Лист1!J299*Лист1!N299,Лист1!I299*Лист1!N299))</f>
        <v>0</v>
      </c>
    </row>
    <row r="300" spans="1:16" s="280" customFormat="1" ht="33.75" customHeight="1" x14ac:dyDescent="0.25">
      <c r="A300" s="1059"/>
      <c r="B300" s="1017" t="s">
        <v>2632</v>
      </c>
      <c r="C300" s="380" t="s">
        <v>803</v>
      </c>
      <c r="D300" s="341">
        <v>4603734079937</v>
      </c>
      <c r="E300" s="290">
        <v>3305900009</v>
      </c>
      <c r="F300" s="222" t="s">
        <v>804</v>
      </c>
      <c r="G300" s="291" t="s">
        <v>21</v>
      </c>
      <c r="H300" s="291">
        <v>550</v>
      </c>
      <c r="I300" s="291">
        <v>110</v>
      </c>
      <c r="J300" s="291">
        <v>110</v>
      </c>
      <c r="K300" s="291">
        <v>110</v>
      </c>
      <c r="L300" s="291">
        <v>14</v>
      </c>
      <c r="M300" s="291">
        <v>52</v>
      </c>
      <c r="N300" s="263"/>
      <c r="O300" s="226">
        <f t="shared" si="4"/>
        <v>0</v>
      </c>
      <c r="P300" s="227">
        <f>IF(Лист2!$D$2&gt;=60000,Лист1!K300*Лист1!N300,IF(Лист2!$C$2&gt;=30000,Лист1!J300*Лист1!N300,Лист1!I300*Лист1!N300))</f>
        <v>0</v>
      </c>
    </row>
    <row r="301" spans="1:16" s="280" customFormat="1" ht="24.95" customHeight="1" x14ac:dyDescent="0.25">
      <c r="A301" s="1059"/>
      <c r="B301" s="336" t="s">
        <v>805</v>
      </c>
      <c r="C301" s="337" t="s">
        <v>806</v>
      </c>
      <c r="D301" s="338">
        <v>4603721331420</v>
      </c>
      <c r="E301" s="101">
        <v>3305900009</v>
      </c>
      <c r="F301" s="178" t="s">
        <v>807</v>
      </c>
      <c r="G301" s="119" t="s">
        <v>21</v>
      </c>
      <c r="H301" s="119">
        <v>400</v>
      </c>
      <c r="I301" s="119">
        <v>260</v>
      </c>
      <c r="J301" s="119">
        <v>240</v>
      </c>
      <c r="K301" s="119">
        <v>220</v>
      </c>
      <c r="L301" s="150">
        <v>8</v>
      </c>
      <c r="M301" s="150">
        <v>24</v>
      </c>
      <c r="N301" s="181"/>
      <c r="O301" s="104">
        <f t="shared" si="4"/>
        <v>0</v>
      </c>
      <c r="P301" s="45">
        <f>IF(Лист2!$D$2&gt;=60000,Лист1!K301*Лист1!N301,IF(Лист2!$C$2&gt;=30000,Лист1!J301*Лист1!N301,Лист1!I301*Лист1!N301))</f>
        <v>0</v>
      </c>
    </row>
    <row r="302" spans="1:16" s="280" customFormat="1" ht="24.95" customHeight="1" x14ac:dyDescent="0.25">
      <c r="A302" s="1059"/>
      <c r="B302" s="996" t="s">
        <v>2582</v>
      </c>
      <c r="C302" s="867" t="s">
        <v>808</v>
      </c>
      <c r="D302" s="868">
        <v>4603721331413</v>
      </c>
      <c r="E302" s="869">
        <v>3305900009</v>
      </c>
      <c r="F302" s="860" t="s">
        <v>809</v>
      </c>
      <c r="G302" s="862" t="s">
        <v>21</v>
      </c>
      <c r="H302" s="862">
        <v>400</v>
      </c>
      <c r="I302" s="862">
        <v>160</v>
      </c>
      <c r="J302" s="862">
        <v>160</v>
      </c>
      <c r="K302" s="862">
        <v>160</v>
      </c>
      <c r="L302" s="913">
        <v>8</v>
      </c>
      <c r="M302" s="913">
        <v>24</v>
      </c>
      <c r="N302" s="870"/>
      <c r="O302" s="871">
        <f t="shared" si="4"/>
        <v>0</v>
      </c>
      <c r="P302" s="872">
        <f>IF(Лист2!$D$2&gt;=60000,Лист1!K302*Лист1!N302,IF(Лист2!$C$2&gt;=30000,Лист1!J302*Лист1!N302,Лист1!I302*Лист1!N302))</f>
        <v>0</v>
      </c>
    </row>
    <row r="303" spans="1:16" s="280" customFormat="1" ht="24.95" customHeight="1" x14ac:dyDescent="0.25">
      <c r="A303" s="1059"/>
      <c r="B303" s="336" t="s">
        <v>810</v>
      </c>
      <c r="C303" s="337" t="s">
        <v>811</v>
      </c>
      <c r="D303" s="338">
        <v>4603721331437</v>
      </c>
      <c r="E303" s="101">
        <v>3305900009</v>
      </c>
      <c r="F303" s="178" t="s">
        <v>812</v>
      </c>
      <c r="G303" s="119" t="s">
        <v>21</v>
      </c>
      <c r="H303" s="119">
        <v>400</v>
      </c>
      <c r="I303" s="119">
        <v>260</v>
      </c>
      <c r="J303" s="119">
        <v>240</v>
      </c>
      <c r="K303" s="119">
        <v>220</v>
      </c>
      <c r="L303" s="150">
        <v>8</v>
      </c>
      <c r="M303" s="150">
        <v>24</v>
      </c>
      <c r="N303" s="181"/>
      <c r="O303" s="104">
        <f t="shared" si="4"/>
        <v>0</v>
      </c>
      <c r="P303" s="45">
        <f>IF(Лист2!$D$2&gt;=60000,Лист1!K303*Лист1!N303,IF(Лист2!$C$2&gt;=30000,Лист1!J303*Лист1!N303,Лист1!I303*Лист1!N303))</f>
        <v>0</v>
      </c>
    </row>
    <row r="304" spans="1:16" s="280" customFormat="1" ht="24.95" customHeight="1" x14ac:dyDescent="0.25">
      <c r="A304" s="1059"/>
      <c r="B304" s="336" t="s">
        <v>813</v>
      </c>
      <c r="C304" s="337" t="s">
        <v>814</v>
      </c>
      <c r="D304" s="338">
        <v>4603739666798</v>
      </c>
      <c r="E304" s="101">
        <v>3305900009</v>
      </c>
      <c r="F304" s="178" t="s">
        <v>815</v>
      </c>
      <c r="G304" s="119" t="s">
        <v>21</v>
      </c>
      <c r="H304" s="119">
        <v>400</v>
      </c>
      <c r="I304" s="119">
        <v>260</v>
      </c>
      <c r="J304" s="119">
        <v>240</v>
      </c>
      <c r="K304" s="119">
        <v>220</v>
      </c>
      <c r="L304" s="150">
        <v>8</v>
      </c>
      <c r="M304" s="150">
        <v>24</v>
      </c>
      <c r="N304" s="181"/>
      <c r="O304" s="104">
        <f t="shared" si="4"/>
        <v>0</v>
      </c>
      <c r="P304" s="45">
        <f>IF(Лист2!$D$2&gt;=60000,Лист1!K304*Лист1!N304,IF(Лист2!$C$2&gt;=30000,Лист1!J304*Лист1!N304,Лист1!I304*Лист1!N304))</f>
        <v>0</v>
      </c>
    </row>
    <row r="305" spans="1:16" s="280" customFormat="1" ht="24.95" customHeight="1" x14ac:dyDescent="0.25">
      <c r="A305" s="1059"/>
      <c r="B305" s="336" t="s">
        <v>816</v>
      </c>
      <c r="C305" s="337" t="s">
        <v>817</v>
      </c>
      <c r="D305" s="338">
        <v>4603739666804</v>
      </c>
      <c r="E305" s="101">
        <v>3305900009</v>
      </c>
      <c r="F305" s="178" t="s">
        <v>818</v>
      </c>
      <c r="G305" s="119" t="s">
        <v>21</v>
      </c>
      <c r="H305" s="119">
        <v>400</v>
      </c>
      <c r="I305" s="119">
        <v>260</v>
      </c>
      <c r="J305" s="119">
        <v>240</v>
      </c>
      <c r="K305" s="119">
        <v>220</v>
      </c>
      <c r="L305" s="150">
        <v>8</v>
      </c>
      <c r="M305" s="150">
        <v>24</v>
      </c>
      <c r="N305" s="181"/>
      <c r="O305" s="104">
        <f t="shared" si="4"/>
        <v>0</v>
      </c>
      <c r="P305" s="45">
        <f>IF(Лист2!$D$2&gt;=60000,Лист1!K305*Лист1!N305,IF(Лист2!$C$2&gt;=30000,Лист1!J305*Лист1!N305,Лист1!I305*Лист1!N305))</f>
        <v>0</v>
      </c>
    </row>
    <row r="306" spans="1:16" s="280" customFormat="1" ht="24.95" customHeight="1" x14ac:dyDescent="0.25">
      <c r="A306" s="1059"/>
      <c r="B306" s="336" t="s">
        <v>819</v>
      </c>
      <c r="C306" s="337" t="s">
        <v>820</v>
      </c>
      <c r="D306" s="338">
        <v>4603739666811</v>
      </c>
      <c r="E306" s="101">
        <v>3305900009</v>
      </c>
      <c r="F306" s="178" t="s">
        <v>821</v>
      </c>
      <c r="G306" s="119" t="s">
        <v>21</v>
      </c>
      <c r="H306" s="119">
        <v>400</v>
      </c>
      <c r="I306" s="119">
        <v>260</v>
      </c>
      <c r="J306" s="119">
        <v>240</v>
      </c>
      <c r="K306" s="119">
        <v>220</v>
      </c>
      <c r="L306" s="119">
        <v>8</v>
      </c>
      <c r="M306" s="150">
        <v>24</v>
      </c>
      <c r="N306" s="181"/>
      <c r="O306" s="104">
        <f t="shared" si="4"/>
        <v>0</v>
      </c>
      <c r="P306" s="45">
        <f>IF(Лист2!$D$2&gt;=60000,Лист1!K306*Лист1!N306,IF(Лист2!$C$2&gt;=30000,Лист1!J306*Лист1!N306,Лист1!I306*Лист1!N306))</f>
        <v>0</v>
      </c>
    </row>
    <row r="307" spans="1:16" s="280" customFormat="1" ht="24.95" customHeight="1" x14ac:dyDescent="0.25">
      <c r="A307" s="1059"/>
      <c r="B307" s="339" t="s">
        <v>2633</v>
      </c>
      <c r="C307" s="340" t="s">
        <v>822</v>
      </c>
      <c r="D307" s="341">
        <v>4603739875640</v>
      </c>
      <c r="E307" s="290">
        <v>3304990000</v>
      </c>
      <c r="F307" s="222" t="s">
        <v>823</v>
      </c>
      <c r="G307" s="291" t="s">
        <v>21</v>
      </c>
      <c r="H307" s="291">
        <v>400</v>
      </c>
      <c r="I307" s="291">
        <v>100</v>
      </c>
      <c r="J307" s="291">
        <v>100</v>
      </c>
      <c r="K307" s="291">
        <v>100</v>
      </c>
      <c r="L307" s="372">
        <v>8</v>
      </c>
      <c r="M307" s="372">
        <v>24</v>
      </c>
      <c r="N307" s="263"/>
      <c r="O307" s="226">
        <f t="shared" si="4"/>
        <v>0</v>
      </c>
      <c r="P307" s="227">
        <f>IF(Лист2!$D$2&gt;=60000,Лист1!K307*Лист1!N307,IF(Лист2!$C$2&gt;=30000,Лист1!J307*Лист1!N307,Лист1!I307*Лист1!N307))</f>
        <v>0</v>
      </c>
    </row>
    <row r="308" spans="1:16" s="280" customFormat="1" ht="24.95" customHeight="1" x14ac:dyDescent="0.25">
      <c r="A308" s="1059"/>
      <c r="B308" s="339" t="s">
        <v>2634</v>
      </c>
      <c r="C308" s="340" t="s">
        <v>824</v>
      </c>
      <c r="D308" s="341">
        <v>4603739875664</v>
      </c>
      <c r="E308" s="290">
        <v>3304990000</v>
      </c>
      <c r="F308" s="222" t="s">
        <v>825</v>
      </c>
      <c r="G308" s="291" t="s">
        <v>21</v>
      </c>
      <c r="H308" s="291">
        <v>400</v>
      </c>
      <c r="I308" s="291">
        <v>100</v>
      </c>
      <c r="J308" s="291">
        <v>100</v>
      </c>
      <c r="K308" s="291">
        <v>100</v>
      </c>
      <c r="L308" s="372">
        <v>8</v>
      </c>
      <c r="M308" s="372">
        <v>24</v>
      </c>
      <c r="N308" s="263"/>
      <c r="O308" s="226">
        <f t="shared" si="4"/>
        <v>0</v>
      </c>
      <c r="P308" s="227">
        <f>IF(Лист2!$D$2&gt;=60000,Лист1!K308*Лист1!N308,IF(Лист2!$C$2&gt;=30000,Лист1!J308*Лист1!N308,Лист1!I308*Лист1!N308))</f>
        <v>0</v>
      </c>
    </row>
    <row r="309" spans="1:16" s="280" customFormat="1" ht="24.95" customHeight="1" x14ac:dyDescent="0.25">
      <c r="A309" s="1059"/>
      <c r="B309" s="339" t="s">
        <v>2635</v>
      </c>
      <c r="C309" s="340" t="s">
        <v>826</v>
      </c>
      <c r="D309" s="341">
        <v>4603739875688</v>
      </c>
      <c r="E309" s="290">
        <v>3304990000</v>
      </c>
      <c r="F309" s="222" t="s">
        <v>827</v>
      </c>
      <c r="G309" s="291" t="s">
        <v>21</v>
      </c>
      <c r="H309" s="291">
        <v>400</v>
      </c>
      <c r="I309" s="291">
        <v>100</v>
      </c>
      <c r="J309" s="291">
        <v>100</v>
      </c>
      <c r="K309" s="291">
        <v>100</v>
      </c>
      <c r="L309" s="372">
        <v>8</v>
      </c>
      <c r="M309" s="372">
        <v>24</v>
      </c>
      <c r="N309" s="263"/>
      <c r="O309" s="226">
        <f t="shared" si="4"/>
        <v>0</v>
      </c>
      <c r="P309" s="227">
        <f>IF(Лист2!$D$2&gt;=60000,Лист1!K309*Лист1!N309,IF(Лист2!$C$2&gt;=30000,Лист1!J309*Лист1!N309,Лист1!I309*Лист1!N309))</f>
        <v>0</v>
      </c>
    </row>
    <row r="310" spans="1:16" s="280" customFormat="1" ht="24.95" customHeight="1" x14ac:dyDescent="0.25">
      <c r="A310" s="1059"/>
      <c r="B310" s="345" t="s">
        <v>828</v>
      </c>
      <c r="C310" s="343" t="s">
        <v>829</v>
      </c>
      <c r="D310" s="344">
        <v>4620143626125</v>
      </c>
      <c r="E310" s="86">
        <v>3305900009</v>
      </c>
      <c r="F310" s="20" t="s">
        <v>830</v>
      </c>
      <c r="G310" s="119" t="s">
        <v>21</v>
      </c>
      <c r="H310" s="21">
        <v>380</v>
      </c>
      <c r="I310" s="219">
        <v>247</v>
      </c>
      <c r="J310" s="219">
        <v>228</v>
      </c>
      <c r="K310" s="219">
        <v>209</v>
      </c>
      <c r="L310" s="150">
        <v>5</v>
      </c>
      <c r="M310" s="150">
        <v>30</v>
      </c>
      <c r="N310" s="22"/>
      <c r="O310" s="89">
        <f t="shared" si="4"/>
        <v>0</v>
      </c>
      <c r="P310" s="45">
        <f>IF(Лист2!$D$2&gt;=60000,Лист1!K310*Лист1!N310,IF(Лист2!$C$2&gt;=30000,Лист1!J310*Лист1!N310,Лист1!I310*Лист1!N310))</f>
        <v>0</v>
      </c>
    </row>
    <row r="311" spans="1:16" s="280" customFormat="1" ht="29.25" customHeight="1" x14ac:dyDescent="0.25">
      <c r="A311" s="1094"/>
      <c r="B311" s="345" t="s">
        <v>831</v>
      </c>
      <c r="C311" s="343" t="s">
        <v>832</v>
      </c>
      <c r="D311" s="344">
        <v>4620143627450</v>
      </c>
      <c r="E311" s="86">
        <v>3305900009</v>
      </c>
      <c r="F311" s="20" t="s">
        <v>833</v>
      </c>
      <c r="G311" s="21" t="s">
        <v>21</v>
      </c>
      <c r="H311" s="21">
        <v>350</v>
      </c>
      <c r="I311" s="21">
        <v>228</v>
      </c>
      <c r="J311" s="21">
        <v>210</v>
      </c>
      <c r="K311" s="21">
        <v>193</v>
      </c>
      <c r="L311" s="150">
        <v>5</v>
      </c>
      <c r="M311" s="150">
        <v>30</v>
      </c>
      <c r="N311" s="22"/>
      <c r="O311" s="89">
        <f t="shared" si="4"/>
        <v>0</v>
      </c>
      <c r="P311" s="53">
        <f>IF(Лист2!$D$2&gt;=60000,Лист1!K311*Лист1!N311,IF(Лист2!$C$2&gt;=30000,Лист1!J311*Лист1!N311,Лист1!I311*Лист1!N311))</f>
        <v>0</v>
      </c>
    </row>
    <row r="312" spans="1:16" s="280" customFormat="1" ht="24.95" customHeight="1" x14ac:dyDescent="0.25">
      <c r="A312" s="1059"/>
      <c r="B312" s="371" t="s">
        <v>2636</v>
      </c>
      <c r="C312" s="340" t="s">
        <v>834</v>
      </c>
      <c r="D312" s="341">
        <v>4603739876357</v>
      </c>
      <c r="E312" s="290">
        <v>3304990000</v>
      </c>
      <c r="F312" s="222" t="s">
        <v>835</v>
      </c>
      <c r="G312" s="291" t="s">
        <v>21</v>
      </c>
      <c r="H312" s="291">
        <v>500</v>
      </c>
      <c r="I312" s="258">
        <v>150</v>
      </c>
      <c r="J312" s="258">
        <v>150</v>
      </c>
      <c r="K312" s="258">
        <v>150</v>
      </c>
      <c r="L312" s="372">
        <v>10</v>
      </c>
      <c r="M312" s="372">
        <v>30</v>
      </c>
      <c r="N312" s="263"/>
      <c r="O312" s="226">
        <f t="shared" si="4"/>
        <v>0</v>
      </c>
      <c r="P312" s="227">
        <f>IF(Лист2!$D$2&gt;=60000,Лист1!K312*Лист1!N312,IF(Лист2!$C$2&gt;=30000,Лист1!J312*Лист1!N312,Лист1!I312*Лист1!N312))</f>
        <v>0</v>
      </c>
    </row>
    <row r="313" spans="1:16" s="280" customFormat="1" ht="24.95" customHeight="1" x14ac:dyDescent="0.25">
      <c r="A313" s="1059"/>
      <c r="B313" s="339" t="s">
        <v>2637</v>
      </c>
      <c r="C313" s="340" t="s">
        <v>836</v>
      </c>
      <c r="D313" s="341">
        <v>4603721331376</v>
      </c>
      <c r="E313" s="290">
        <v>3305900009</v>
      </c>
      <c r="F313" s="222" t="s">
        <v>837</v>
      </c>
      <c r="G313" s="291" t="s">
        <v>21</v>
      </c>
      <c r="H313" s="291">
        <v>600</v>
      </c>
      <c r="I313" s="291">
        <v>180</v>
      </c>
      <c r="J313" s="291">
        <v>180</v>
      </c>
      <c r="K313" s="291">
        <v>180</v>
      </c>
      <c r="L313" s="372">
        <v>10</v>
      </c>
      <c r="M313" s="372">
        <v>30</v>
      </c>
      <c r="N313" s="263"/>
      <c r="O313" s="226">
        <f t="shared" si="4"/>
        <v>0</v>
      </c>
      <c r="P313" s="227">
        <f>IF(Лист2!$D$2&gt;=60000,Лист1!K313*Лист1!N313,IF(Лист2!$C$2&gt;=30000,Лист1!J313*Лист1!N313,Лист1!I313*Лист1!N313))</f>
        <v>0</v>
      </c>
    </row>
    <row r="314" spans="1:16" s="280" customFormat="1" ht="34.15" customHeight="1" x14ac:dyDescent="0.25">
      <c r="A314" s="1059"/>
      <c r="B314" s="371" t="s">
        <v>2638</v>
      </c>
      <c r="C314" s="340" t="s">
        <v>838</v>
      </c>
      <c r="D314" s="341">
        <v>4603721331383</v>
      </c>
      <c r="E314" s="290">
        <v>3305900009</v>
      </c>
      <c r="F314" s="222" t="s">
        <v>839</v>
      </c>
      <c r="G314" s="291" t="s">
        <v>21</v>
      </c>
      <c r="H314" s="291">
        <v>500</v>
      </c>
      <c r="I314" s="258">
        <v>150</v>
      </c>
      <c r="J314" s="258">
        <v>150</v>
      </c>
      <c r="K314" s="258">
        <v>150</v>
      </c>
      <c r="L314" s="372">
        <v>10</v>
      </c>
      <c r="M314" s="372">
        <v>30</v>
      </c>
      <c r="N314" s="263"/>
      <c r="O314" s="226">
        <f t="shared" si="4"/>
        <v>0</v>
      </c>
      <c r="P314" s="227">
        <f>IF(Лист2!$D$2&gt;=60000,Лист1!K314*Лист1!N314,IF(Лист2!$C$2&gt;=30000,Лист1!J314*Лист1!N314,Лист1!I314*Лист1!N314))</f>
        <v>0</v>
      </c>
    </row>
    <row r="315" spans="1:16" s="359" customFormat="1" ht="39.6" customHeight="1" x14ac:dyDescent="0.25">
      <c r="A315" s="1059"/>
      <c r="B315" s="336" t="s">
        <v>840</v>
      </c>
      <c r="C315" s="337" t="s">
        <v>841</v>
      </c>
      <c r="D315" s="338">
        <v>4603781378212</v>
      </c>
      <c r="E315" s="101">
        <v>3305100000</v>
      </c>
      <c r="F315" s="101" t="s">
        <v>842</v>
      </c>
      <c r="G315" s="119" t="s">
        <v>21</v>
      </c>
      <c r="H315" s="21">
        <v>440</v>
      </c>
      <c r="I315" s="21">
        <v>286</v>
      </c>
      <c r="J315" s="21">
        <v>264</v>
      </c>
      <c r="K315" s="21">
        <v>242</v>
      </c>
      <c r="L315" s="374">
        <v>18</v>
      </c>
      <c r="M315" s="374">
        <v>36</v>
      </c>
      <c r="N315" s="181"/>
      <c r="O315" s="104">
        <f t="shared" si="4"/>
        <v>0</v>
      </c>
      <c r="P315" s="45">
        <f>IF(Лист2!$D$2&gt;=60000,Лист1!K315*Лист1!N315,IF(Лист2!$C$2&gt;=30000,Лист1!J315*Лист1!N315,Лист1!I315*Лист1!N315))</f>
        <v>0</v>
      </c>
    </row>
    <row r="316" spans="1:16" s="359" customFormat="1" ht="31.15" customHeight="1" x14ac:dyDescent="0.25">
      <c r="A316" s="1059"/>
      <c r="B316" s="392" t="s">
        <v>843</v>
      </c>
      <c r="C316" s="343" t="s">
        <v>844</v>
      </c>
      <c r="D316" s="344">
        <v>4603781378229</v>
      </c>
      <c r="E316" s="86">
        <v>3305100000</v>
      </c>
      <c r="F316" s="86" t="s">
        <v>845</v>
      </c>
      <c r="G316" s="21" t="s">
        <v>21</v>
      </c>
      <c r="H316" s="21">
        <v>440</v>
      </c>
      <c r="I316" s="21">
        <v>286</v>
      </c>
      <c r="J316" s="21">
        <v>264</v>
      </c>
      <c r="K316" s="21">
        <v>242</v>
      </c>
      <c r="L316" s="150">
        <v>18</v>
      </c>
      <c r="M316" s="150">
        <v>36</v>
      </c>
      <c r="N316" s="22"/>
      <c r="O316" s="89">
        <f t="shared" si="4"/>
        <v>0</v>
      </c>
      <c r="P316" s="53">
        <f>IF(Лист2!$D$2&gt;=60000,Лист1!K316*Лист1!N316,IF(Лист2!$C$2&gt;=30000,Лист1!J316*Лист1!N316,Лист1!I316*Лист1!N316))</f>
        <v>0</v>
      </c>
    </row>
    <row r="317" spans="1:16" s="359" customFormat="1" ht="27" customHeight="1" x14ac:dyDescent="0.25">
      <c r="A317" s="1059"/>
      <c r="B317" s="336" t="s">
        <v>846</v>
      </c>
      <c r="C317" s="337" t="s">
        <v>847</v>
      </c>
      <c r="D317" s="338" t="s">
        <v>848</v>
      </c>
      <c r="E317" s="101">
        <v>3305100000</v>
      </c>
      <c r="F317" s="101" t="s">
        <v>849</v>
      </c>
      <c r="G317" s="119" t="s">
        <v>21</v>
      </c>
      <c r="H317" s="21">
        <v>440</v>
      </c>
      <c r="I317" s="21">
        <v>286</v>
      </c>
      <c r="J317" s="21">
        <v>264</v>
      </c>
      <c r="K317" s="21">
        <v>242</v>
      </c>
      <c r="L317" s="374">
        <v>18</v>
      </c>
      <c r="M317" s="374">
        <v>36</v>
      </c>
      <c r="N317" s="181"/>
      <c r="O317" s="104">
        <f t="shared" si="4"/>
        <v>0</v>
      </c>
      <c r="P317" s="45">
        <f>IF(Лист2!$D$2&gt;=60000,Лист1!K317*Лист1!N317,IF(Лист2!$C$2&gt;=30000,Лист1!J317*Лист1!N317,Лист1!I317*Лист1!N317))</f>
        <v>0</v>
      </c>
    </row>
    <row r="318" spans="1:16" s="359" customFormat="1" ht="33" customHeight="1" x14ac:dyDescent="0.25">
      <c r="A318" s="1059"/>
      <c r="B318" s="392" t="s">
        <v>850</v>
      </c>
      <c r="C318" s="343" t="s">
        <v>851</v>
      </c>
      <c r="D318" s="344">
        <v>4603781378243</v>
      </c>
      <c r="E318" s="86">
        <v>3305100000</v>
      </c>
      <c r="F318" s="86" t="s">
        <v>852</v>
      </c>
      <c r="G318" s="21" t="s">
        <v>21</v>
      </c>
      <c r="H318" s="21">
        <v>440</v>
      </c>
      <c r="I318" s="21">
        <v>286</v>
      </c>
      <c r="J318" s="21">
        <v>264</v>
      </c>
      <c r="K318" s="21">
        <v>242</v>
      </c>
      <c r="L318" s="150">
        <v>18</v>
      </c>
      <c r="M318" s="150">
        <v>36</v>
      </c>
      <c r="N318" s="22"/>
      <c r="O318" s="89">
        <f t="shared" si="4"/>
        <v>0</v>
      </c>
      <c r="P318" s="53">
        <f>IF(Лист2!$D$2&gt;=60000,Лист1!K318*Лист1!N318,IF(Лист2!$C$2&gt;=30000,Лист1!J318*Лист1!N318,Лист1!I318*Лист1!N318))</f>
        <v>0</v>
      </c>
    </row>
    <row r="319" spans="1:16" s="359" customFormat="1" ht="33" customHeight="1" x14ac:dyDescent="0.25">
      <c r="A319" s="1059"/>
      <c r="B319" s="900" t="s">
        <v>2192</v>
      </c>
      <c r="C319" s="343" t="s">
        <v>853</v>
      </c>
      <c r="D319" s="344">
        <v>4620143628631</v>
      </c>
      <c r="E319" s="86">
        <v>3305100000</v>
      </c>
      <c r="F319" s="86" t="s">
        <v>854</v>
      </c>
      <c r="G319" s="21" t="s">
        <v>21</v>
      </c>
      <c r="H319" s="21">
        <v>440</v>
      </c>
      <c r="I319" s="21">
        <v>286</v>
      </c>
      <c r="J319" s="21">
        <v>264</v>
      </c>
      <c r="K319" s="21">
        <v>242</v>
      </c>
      <c r="L319" s="150">
        <v>18</v>
      </c>
      <c r="M319" s="150">
        <v>36</v>
      </c>
      <c r="N319" s="22"/>
      <c r="O319" s="89">
        <f t="shared" si="4"/>
        <v>0</v>
      </c>
      <c r="P319" s="53">
        <f>IF(Лист2!$D$2&gt;=60000,Лист1!K319*Лист1!N319,IF(Лист2!$C$2&gt;=30000,Лист1!J319*Лист1!N319,Лист1!I319*Лист1!N319))</f>
        <v>0</v>
      </c>
    </row>
    <row r="320" spans="1:16" s="280" customFormat="1" ht="24.95" customHeight="1" x14ac:dyDescent="0.25">
      <c r="A320" s="1059"/>
      <c r="B320" s="345" t="s">
        <v>855</v>
      </c>
      <c r="C320" s="337" t="s">
        <v>856</v>
      </c>
      <c r="D320" s="344">
        <v>4603721331260</v>
      </c>
      <c r="E320" s="101">
        <v>3305100000</v>
      </c>
      <c r="F320" s="20" t="s">
        <v>857</v>
      </c>
      <c r="G320" s="21" t="s">
        <v>21</v>
      </c>
      <c r="H320" s="21">
        <v>400</v>
      </c>
      <c r="I320" s="119">
        <v>260</v>
      </c>
      <c r="J320" s="21">
        <v>240</v>
      </c>
      <c r="K320" s="21">
        <v>220</v>
      </c>
      <c r="L320" s="374">
        <v>8</v>
      </c>
      <c r="M320" s="374">
        <v>24</v>
      </c>
      <c r="N320" s="181"/>
      <c r="O320" s="104">
        <f t="shared" si="4"/>
        <v>0</v>
      </c>
      <c r="P320" s="45">
        <f>IF(Лист2!$D$2&gt;=60000,Лист1!K320*Лист1!N320,IF(Лист2!$C$2&gt;=30000,Лист1!J320*Лист1!N320,Лист1!I320*Лист1!N320))</f>
        <v>0</v>
      </c>
    </row>
    <row r="321" spans="1:16" s="280" customFormat="1" ht="24.95" customHeight="1" x14ac:dyDescent="0.25">
      <c r="A321" s="1059"/>
      <c r="B321" s="889" t="s">
        <v>2533</v>
      </c>
      <c r="C321" s="890" t="s">
        <v>858</v>
      </c>
      <c r="D321" s="888">
        <v>4603721331253</v>
      </c>
      <c r="E321" s="882">
        <v>3305100000</v>
      </c>
      <c r="F321" s="850" t="s">
        <v>859</v>
      </c>
      <c r="G321" s="883" t="s">
        <v>21</v>
      </c>
      <c r="H321" s="883">
        <v>400</v>
      </c>
      <c r="I321" s="883">
        <v>260</v>
      </c>
      <c r="J321" s="883">
        <v>240</v>
      </c>
      <c r="K321" s="883">
        <v>220</v>
      </c>
      <c r="L321" s="884">
        <v>8</v>
      </c>
      <c r="M321" s="884">
        <v>24</v>
      </c>
      <c r="N321" s="885"/>
      <c r="O321" s="854">
        <f t="shared" si="4"/>
        <v>0</v>
      </c>
      <c r="P321" s="855">
        <f>IF(Лист2!$D$2&gt;=60000,Лист1!K321*Лист1!N321,IF(Лист2!$C$2&gt;=30000,Лист1!J321*Лист1!N321,Лист1!I321*Лист1!N321))</f>
        <v>0</v>
      </c>
    </row>
    <row r="322" spans="1:16" s="280" customFormat="1" ht="24.95" customHeight="1" x14ac:dyDescent="0.25">
      <c r="A322" s="1059"/>
      <c r="B322" s="392" t="s">
        <v>860</v>
      </c>
      <c r="C322" s="343" t="s">
        <v>861</v>
      </c>
      <c r="D322" s="344">
        <v>4603721331277</v>
      </c>
      <c r="E322" s="86">
        <v>3305100000</v>
      </c>
      <c r="F322" s="20" t="s">
        <v>862</v>
      </c>
      <c r="G322" s="21" t="s">
        <v>21</v>
      </c>
      <c r="H322" s="21">
        <v>400</v>
      </c>
      <c r="I322" s="21">
        <v>260</v>
      </c>
      <c r="J322" s="428">
        <v>240</v>
      </c>
      <c r="K322" s="428">
        <v>220</v>
      </c>
      <c r="L322" s="150">
        <v>8</v>
      </c>
      <c r="M322" s="150">
        <v>24</v>
      </c>
      <c r="N322" s="22"/>
      <c r="O322" s="89">
        <f t="shared" si="4"/>
        <v>0</v>
      </c>
      <c r="P322" s="53">
        <f>IF(Лист2!$D$2&gt;=60000,Лист1!K322*Лист1!N322,IF(Лист2!$C$2&gt;=30000,Лист1!J322*Лист1!N322,Лист1!I322*Лист1!N322))</f>
        <v>0</v>
      </c>
    </row>
    <row r="323" spans="1:16" s="280" customFormat="1" ht="24.95" customHeight="1" x14ac:dyDescent="0.25">
      <c r="A323" s="1059"/>
      <c r="B323" s="345" t="s">
        <v>863</v>
      </c>
      <c r="C323" s="337" t="s">
        <v>864</v>
      </c>
      <c r="D323" s="344">
        <v>4603726088213</v>
      </c>
      <c r="E323" s="101">
        <v>3305100000</v>
      </c>
      <c r="F323" s="20" t="s">
        <v>865</v>
      </c>
      <c r="G323" s="21" t="s">
        <v>21</v>
      </c>
      <c r="H323" s="21">
        <v>400</v>
      </c>
      <c r="I323" s="119">
        <v>260</v>
      </c>
      <c r="J323" s="21">
        <v>240</v>
      </c>
      <c r="K323" s="21">
        <v>220</v>
      </c>
      <c r="L323" s="374">
        <v>8</v>
      </c>
      <c r="M323" s="374">
        <v>24</v>
      </c>
      <c r="N323" s="181"/>
      <c r="O323" s="104">
        <f t="shared" si="4"/>
        <v>0</v>
      </c>
      <c r="P323" s="45">
        <f>IF(Лист2!$D$2&gt;=60000,Лист1!K323*Лист1!N323,IF(Лист2!$C$2&gt;=30000,Лист1!J323*Лист1!N323,Лист1!I323*Лист1!N323))</f>
        <v>0</v>
      </c>
    </row>
    <row r="324" spans="1:16" s="280" customFormat="1" ht="24.95" customHeight="1" x14ac:dyDescent="0.25">
      <c r="A324" s="1059"/>
      <c r="B324" s="345" t="s">
        <v>866</v>
      </c>
      <c r="C324" s="337" t="s">
        <v>867</v>
      </c>
      <c r="D324" s="344">
        <v>4603726088206</v>
      </c>
      <c r="E324" s="101">
        <v>3305100000</v>
      </c>
      <c r="F324" s="20" t="s">
        <v>868</v>
      </c>
      <c r="G324" s="21" t="s">
        <v>21</v>
      </c>
      <c r="H324" s="21">
        <v>400</v>
      </c>
      <c r="I324" s="119">
        <v>260</v>
      </c>
      <c r="J324" s="21">
        <v>240</v>
      </c>
      <c r="K324" s="21">
        <v>220</v>
      </c>
      <c r="L324" s="374">
        <v>8</v>
      </c>
      <c r="M324" s="374">
        <v>24</v>
      </c>
      <c r="N324" s="181"/>
      <c r="O324" s="104">
        <f t="shared" si="4"/>
        <v>0</v>
      </c>
      <c r="P324" s="45">
        <f>IF(Лист2!$D$2&gt;=60000,Лист1!K324*Лист1!N324,IF(Лист2!$C$2&gt;=30000,Лист1!J324*Лист1!N324,Лист1!I324*Лист1!N324))</f>
        <v>0</v>
      </c>
    </row>
    <row r="325" spans="1:16" s="280" customFormat="1" ht="24.95" customHeight="1" x14ac:dyDescent="0.25">
      <c r="A325" s="1059"/>
      <c r="B325" s="345" t="s">
        <v>869</v>
      </c>
      <c r="C325" s="337" t="s">
        <v>870</v>
      </c>
      <c r="D325" s="344">
        <v>4603726088220</v>
      </c>
      <c r="E325" s="101">
        <v>3305100000</v>
      </c>
      <c r="F325" s="20" t="s">
        <v>871</v>
      </c>
      <c r="G325" s="21" t="s">
        <v>21</v>
      </c>
      <c r="H325" s="21">
        <v>400</v>
      </c>
      <c r="I325" s="119">
        <v>260</v>
      </c>
      <c r="J325" s="21">
        <v>240</v>
      </c>
      <c r="K325" s="21">
        <v>220</v>
      </c>
      <c r="L325" s="374">
        <v>8</v>
      </c>
      <c r="M325" s="374">
        <v>24</v>
      </c>
      <c r="N325" s="181"/>
      <c r="O325" s="104">
        <f t="shared" si="4"/>
        <v>0</v>
      </c>
      <c r="P325" s="45">
        <f>IF(Лист2!$D$2&gt;=60000,Лист1!K325*Лист1!N325,IF(Лист2!$C$2&gt;=30000,Лист1!J325*Лист1!N325,Лист1!I325*Лист1!N325))</f>
        <v>0</v>
      </c>
    </row>
    <row r="326" spans="1:16" s="280" customFormat="1" ht="24.95" customHeight="1" x14ac:dyDescent="0.25">
      <c r="A326" s="1059"/>
      <c r="B326" s="339" t="s">
        <v>872</v>
      </c>
      <c r="C326" s="340" t="s">
        <v>873</v>
      </c>
      <c r="D326" s="341">
        <v>4603739875633</v>
      </c>
      <c r="E326" s="290">
        <v>3305100000</v>
      </c>
      <c r="F326" s="222" t="s">
        <v>874</v>
      </c>
      <c r="G326" s="291" t="s">
        <v>21</v>
      </c>
      <c r="H326" s="291">
        <v>400</v>
      </c>
      <c r="I326" s="291">
        <v>160</v>
      </c>
      <c r="J326" s="291">
        <v>160</v>
      </c>
      <c r="K326" s="291">
        <v>160</v>
      </c>
      <c r="L326" s="372">
        <v>8</v>
      </c>
      <c r="M326" s="372">
        <v>24</v>
      </c>
      <c r="N326" s="263"/>
      <c r="O326" s="226">
        <f t="shared" si="4"/>
        <v>0</v>
      </c>
      <c r="P326" s="227">
        <f>IF(Лист2!$D$2&gt;=60000,Лист1!K326*Лист1!N326,IF(Лист2!$C$2&gt;=30000,Лист1!J326*Лист1!N326,Лист1!I326*Лист1!N326))</f>
        <v>0</v>
      </c>
    </row>
    <row r="327" spans="1:16" s="280" customFormat="1" ht="27" customHeight="1" x14ac:dyDescent="0.25">
      <c r="A327" s="1094"/>
      <c r="B327" s="339" t="s">
        <v>2639</v>
      </c>
      <c r="C327" s="340" t="s">
        <v>875</v>
      </c>
      <c r="D327" s="341">
        <v>4603739875657</v>
      </c>
      <c r="E327" s="290">
        <v>3305100000</v>
      </c>
      <c r="F327" s="222" t="s">
        <v>876</v>
      </c>
      <c r="G327" s="291" t="s">
        <v>21</v>
      </c>
      <c r="H327" s="291">
        <v>400</v>
      </c>
      <c r="I327" s="291">
        <v>100</v>
      </c>
      <c r="J327" s="291">
        <v>100</v>
      </c>
      <c r="K327" s="291">
        <v>100</v>
      </c>
      <c r="L327" s="372">
        <v>8</v>
      </c>
      <c r="M327" s="372">
        <v>24</v>
      </c>
      <c r="N327" s="263"/>
      <c r="O327" s="226">
        <f t="shared" si="4"/>
        <v>0</v>
      </c>
      <c r="P327" s="227">
        <f>IF(Лист2!$D$2&gt;=60000,Лист1!K327*Лист1!N327,IF(Лист2!$C$2&gt;=30000,Лист1!J327*Лист1!N327,Лист1!I327*Лист1!N327))</f>
        <v>0</v>
      </c>
    </row>
    <row r="328" spans="1:16" s="280" customFormat="1" ht="24.95" customHeight="1" x14ac:dyDescent="0.25">
      <c r="A328" s="1059"/>
      <c r="B328" s="339" t="s">
        <v>2640</v>
      </c>
      <c r="C328" s="340" t="s">
        <v>877</v>
      </c>
      <c r="D328" s="341">
        <v>4603739875671</v>
      </c>
      <c r="E328" s="290">
        <v>3305100000</v>
      </c>
      <c r="F328" s="222" t="s">
        <v>878</v>
      </c>
      <c r="G328" s="291" t="s">
        <v>21</v>
      </c>
      <c r="H328" s="291">
        <v>400</v>
      </c>
      <c r="I328" s="291">
        <v>100</v>
      </c>
      <c r="J328" s="291">
        <v>100</v>
      </c>
      <c r="K328" s="291">
        <v>100</v>
      </c>
      <c r="L328" s="372">
        <v>8</v>
      </c>
      <c r="M328" s="372">
        <v>24</v>
      </c>
      <c r="N328" s="263"/>
      <c r="O328" s="226">
        <f t="shared" si="4"/>
        <v>0</v>
      </c>
      <c r="P328" s="227">
        <f>IF(Лист2!$D$2&gt;=60000,Лист1!K328*Лист1!N328,IF(Лист2!$C$2&gt;=30000,Лист1!J328*Лист1!N328,Лист1!I328*Лист1!N328))</f>
        <v>0</v>
      </c>
    </row>
    <row r="329" spans="1:16" s="280" customFormat="1" ht="24.95" customHeight="1" x14ac:dyDescent="0.25">
      <c r="A329" s="1059"/>
      <c r="B329" s="336" t="s">
        <v>879</v>
      </c>
      <c r="C329" s="337" t="s">
        <v>880</v>
      </c>
      <c r="D329" s="338">
        <v>4603726088282</v>
      </c>
      <c r="E329" s="101">
        <v>3305900009</v>
      </c>
      <c r="F329" s="178" t="s">
        <v>881</v>
      </c>
      <c r="G329" s="119" t="s">
        <v>21</v>
      </c>
      <c r="H329" s="119">
        <v>380</v>
      </c>
      <c r="I329" s="119">
        <v>247</v>
      </c>
      <c r="J329" s="119">
        <v>228</v>
      </c>
      <c r="K329" s="119">
        <v>209</v>
      </c>
      <c r="L329" s="374">
        <v>20</v>
      </c>
      <c r="M329" s="374">
        <v>35</v>
      </c>
      <c r="N329" s="181"/>
      <c r="O329" s="104">
        <f t="shared" si="4"/>
        <v>0</v>
      </c>
      <c r="P329" s="45">
        <f>IF(Лист2!$D$2&gt;=60000,Лист1!K329*Лист1!N329,IF(Лист2!$C$2&gt;=30000,Лист1!J329*Лист1!N329,Лист1!I329*Лист1!N329))</f>
        <v>0</v>
      </c>
    </row>
    <row r="330" spans="1:16" s="280" customFormat="1" ht="24.95" customHeight="1" x14ac:dyDescent="0.25">
      <c r="A330" s="1059"/>
      <c r="B330" s="336" t="s">
        <v>882</v>
      </c>
      <c r="C330" s="337" t="s">
        <v>883</v>
      </c>
      <c r="D330" s="338">
        <v>4603726088299</v>
      </c>
      <c r="E330" s="101">
        <v>3305900009</v>
      </c>
      <c r="F330" s="178" t="s">
        <v>884</v>
      </c>
      <c r="G330" s="119" t="s">
        <v>21</v>
      </c>
      <c r="H330" s="119">
        <v>380</v>
      </c>
      <c r="I330" s="119">
        <v>247</v>
      </c>
      <c r="J330" s="119">
        <v>228</v>
      </c>
      <c r="K330" s="119">
        <v>209</v>
      </c>
      <c r="L330" s="374">
        <v>20</v>
      </c>
      <c r="M330" s="374">
        <v>35</v>
      </c>
      <c r="N330" s="181"/>
      <c r="O330" s="104">
        <f t="shared" si="4"/>
        <v>0</v>
      </c>
      <c r="P330" s="45">
        <f>IF(Лист2!$D$2&gt;=60000,Лист1!K330*Лист1!N330,IF(Лист2!$C$2&gt;=30000,Лист1!J330*Лист1!N330,Лист1!I330*Лист1!N330))</f>
        <v>0</v>
      </c>
    </row>
    <row r="331" spans="1:16" s="280" customFormat="1" ht="24.95" customHeight="1" thickBot="1" x14ac:dyDescent="0.3">
      <c r="A331" s="1060"/>
      <c r="B331" s="429" t="s">
        <v>885</v>
      </c>
      <c r="C331" s="346" t="s">
        <v>886</v>
      </c>
      <c r="D331" s="347">
        <v>4603726088305</v>
      </c>
      <c r="E331" s="86">
        <v>3305900009</v>
      </c>
      <c r="F331" s="417" t="s">
        <v>887</v>
      </c>
      <c r="G331" s="28" t="s">
        <v>21</v>
      </c>
      <c r="H331" s="28">
        <v>380</v>
      </c>
      <c r="I331" s="119">
        <v>247</v>
      </c>
      <c r="J331" s="119">
        <v>228</v>
      </c>
      <c r="K331" s="119">
        <v>209</v>
      </c>
      <c r="L331" s="141">
        <v>20</v>
      </c>
      <c r="M331" s="141">
        <v>35</v>
      </c>
      <c r="N331" s="29"/>
      <c r="O331" s="89">
        <f t="shared" si="4"/>
        <v>0</v>
      </c>
      <c r="P331" s="53">
        <f>IF(Лист2!$D$2&gt;=60000,Лист1!K331*Лист1!N331,IF(Лист2!$C$2&gt;=30000,Лист1!J331*Лист1!N331,Лист1!I331*Лист1!N331))</f>
        <v>0</v>
      </c>
    </row>
    <row r="332" spans="1:16" s="280" customFormat="1" ht="24.95" customHeight="1" thickBot="1" x14ac:dyDescent="0.3">
      <c r="A332" s="1107" t="s">
        <v>888</v>
      </c>
      <c r="B332" s="1108"/>
      <c r="C332" s="349"/>
      <c r="D332" s="349"/>
      <c r="E332" s="350"/>
      <c r="F332" s="350"/>
      <c r="G332" s="351"/>
      <c r="H332" s="351"/>
      <c r="I332" s="351"/>
      <c r="J332" s="351"/>
      <c r="K332" s="351"/>
      <c r="L332" s="351"/>
      <c r="M332" s="351"/>
      <c r="N332" s="352"/>
      <c r="O332" s="104"/>
      <c r="P332" s="352"/>
    </row>
    <row r="333" spans="1:16" s="280" customFormat="1" ht="24.95" customHeight="1" x14ac:dyDescent="0.25">
      <c r="A333" s="1075" t="s">
        <v>478</v>
      </c>
      <c r="B333" s="430" t="s">
        <v>2641</v>
      </c>
      <c r="C333" s="330" t="s">
        <v>889</v>
      </c>
      <c r="D333" s="431">
        <v>4603781377123</v>
      </c>
      <c r="E333" s="290">
        <v>3304990000</v>
      </c>
      <c r="F333" s="290" t="s">
        <v>890</v>
      </c>
      <c r="G333" s="333" t="s">
        <v>21</v>
      </c>
      <c r="H333" s="333">
        <v>600</v>
      </c>
      <c r="I333" s="290">
        <v>120</v>
      </c>
      <c r="J333" s="290">
        <v>120</v>
      </c>
      <c r="K333" s="290">
        <v>120</v>
      </c>
      <c r="L333" s="333">
        <v>8</v>
      </c>
      <c r="M333" s="333">
        <v>25</v>
      </c>
      <c r="N333" s="334"/>
      <c r="O333" s="226">
        <f t="shared" si="4"/>
        <v>0</v>
      </c>
      <c r="P333" s="227">
        <f>IF(Лист2!$D$2&gt;=60000,Лист1!K333*Лист1!N333,IF(Лист2!$C$2&gt;=30000,Лист1!J333*Лист1!N333,Лист1!I333*Лист1!N333))</f>
        <v>0</v>
      </c>
    </row>
    <row r="334" spans="1:16" s="280" customFormat="1" ht="33.6" customHeight="1" x14ac:dyDescent="0.25">
      <c r="A334" s="1059"/>
      <c r="B334" s="396" t="s">
        <v>891</v>
      </c>
      <c r="C334" s="391" t="s">
        <v>892</v>
      </c>
      <c r="D334" s="344">
        <v>4603726088060</v>
      </c>
      <c r="E334" s="86">
        <v>3304990000</v>
      </c>
      <c r="F334" s="42" t="s">
        <v>893</v>
      </c>
      <c r="G334" s="21" t="s">
        <v>21</v>
      </c>
      <c r="H334" s="52">
        <v>580</v>
      </c>
      <c r="I334" s="219">
        <v>377</v>
      </c>
      <c r="J334" s="219">
        <v>348</v>
      </c>
      <c r="K334" s="219">
        <v>319</v>
      </c>
      <c r="L334" s="21">
        <v>15</v>
      </c>
      <c r="M334" s="21">
        <v>45</v>
      </c>
      <c r="N334" s="22"/>
      <c r="O334" s="89">
        <f t="shared" si="4"/>
        <v>0</v>
      </c>
      <c r="P334" s="53">
        <f>IF(Лист2!$D$2&gt;=60000,Лист1!K334*Лист1!N334,IF(Лист2!$C$2&gt;=30000,Лист1!J334*Лист1!N334,Лист1!I334*Лист1!N334))</f>
        <v>0</v>
      </c>
    </row>
    <row r="335" spans="1:16" s="280" customFormat="1" ht="31.15" customHeight="1" x14ac:dyDescent="0.25">
      <c r="A335" s="1059"/>
      <c r="B335" s="336" t="s">
        <v>894</v>
      </c>
      <c r="C335" s="390" t="s">
        <v>895</v>
      </c>
      <c r="D335" s="338">
        <v>4603726088077</v>
      </c>
      <c r="E335" s="101">
        <v>3304990000</v>
      </c>
      <c r="F335" s="178" t="s">
        <v>896</v>
      </c>
      <c r="G335" s="119" t="s">
        <v>21</v>
      </c>
      <c r="H335" s="52">
        <v>580</v>
      </c>
      <c r="I335" s="219">
        <v>377</v>
      </c>
      <c r="J335" s="219">
        <v>348</v>
      </c>
      <c r="K335" s="219">
        <v>319</v>
      </c>
      <c r="L335" s="21">
        <v>15</v>
      </c>
      <c r="M335" s="21">
        <v>45</v>
      </c>
      <c r="N335" s="181"/>
      <c r="O335" s="104">
        <f t="shared" si="4"/>
        <v>0</v>
      </c>
      <c r="P335" s="45">
        <f>IF(Лист2!$D$2&gt;=60000,Лист1!K335*Лист1!N335,IF(Лист2!$C$2&gt;=30000,Лист1!J335*Лист1!N335,Лист1!I335*Лист1!N335))</f>
        <v>0</v>
      </c>
    </row>
    <row r="336" spans="1:16" s="280" customFormat="1" ht="34.15" customHeight="1" x14ac:dyDescent="0.25">
      <c r="A336" s="1059"/>
      <c r="B336" s="901" t="s">
        <v>2534</v>
      </c>
      <c r="C336" s="887" t="s">
        <v>897</v>
      </c>
      <c r="D336" s="888">
        <v>4603726088404</v>
      </c>
      <c r="E336" s="882">
        <v>3304990000</v>
      </c>
      <c r="F336" s="850" t="s">
        <v>898</v>
      </c>
      <c r="G336" s="883" t="s">
        <v>21</v>
      </c>
      <c r="H336" s="883">
        <v>1300</v>
      </c>
      <c r="I336" s="883">
        <v>845</v>
      </c>
      <c r="J336" s="883">
        <v>780</v>
      </c>
      <c r="K336" s="883">
        <v>715</v>
      </c>
      <c r="L336" s="883">
        <v>15</v>
      </c>
      <c r="M336" s="883">
        <v>45</v>
      </c>
      <c r="N336" s="885"/>
      <c r="O336" s="854">
        <f t="shared" si="4"/>
        <v>0</v>
      </c>
      <c r="P336" s="855">
        <f>IF(Лист2!$D$2&gt;=60000,Лист1!K336*Лист1!N336,IF(Лист2!$C$2&gt;=30000,Лист1!J336*Лист1!N336,Лист1!I336*Лист1!N336))</f>
        <v>0</v>
      </c>
    </row>
    <row r="337" spans="1:16" s="280" customFormat="1" ht="36.75" customHeight="1" x14ac:dyDescent="0.25">
      <c r="A337" s="1059"/>
      <c r="B337" s="889" t="s">
        <v>2535</v>
      </c>
      <c r="C337" s="887" t="s">
        <v>899</v>
      </c>
      <c r="D337" s="888">
        <v>4603726088459</v>
      </c>
      <c r="E337" s="882">
        <v>3304990000</v>
      </c>
      <c r="F337" s="850" t="s">
        <v>900</v>
      </c>
      <c r="G337" s="883" t="s">
        <v>21</v>
      </c>
      <c r="H337" s="883">
        <v>680</v>
      </c>
      <c r="I337" s="852">
        <v>442</v>
      </c>
      <c r="J337" s="852">
        <v>408</v>
      </c>
      <c r="K337" s="852">
        <v>374</v>
      </c>
      <c r="L337" s="883">
        <v>15</v>
      </c>
      <c r="M337" s="883">
        <v>45</v>
      </c>
      <c r="N337" s="885"/>
      <c r="O337" s="854">
        <f t="shared" si="4"/>
        <v>0</v>
      </c>
      <c r="P337" s="855">
        <f>IF(Лист2!$D$2&gt;=60000,Лист1!K337*Лист1!N337,IF(Лист2!$C$2&gt;=30000,Лист1!J337*Лист1!N337,Лист1!I337*Лист1!N337))</f>
        <v>0</v>
      </c>
    </row>
    <row r="338" spans="1:16" s="280" customFormat="1" ht="25.15" customHeight="1" x14ac:dyDescent="0.25">
      <c r="A338" s="1059"/>
      <c r="B338" s="378" t="s">
        <v>901</v>
      </c>
      <c r="C338" s="390" t="s">
        <v>902</v>
      </c>
      <c r="D338" s="338">
        <v>4603726088503</v>
      </c>
      <c r="E338" s="101">
        <v>3304990000</v>
      </c>
      <c r="F338" s="178" t="s">
        <v>903</v>
      </c>
      <c r="G338" s="119" t="s">
        <v>21</v>
      </c>
      <c r="H338" s="21">
        <v>550</v>
      </c>
      <c r="I338" s="219">
        <v>358</v>
      </c>
      <c r="J338" s="219">
        <v>330</v>
      </c>
      <c r="K338" s="219">
        <v>303</v>
      </c>
      <c r="L338" s="21">
        <v>15</v>
      </c>
      <c r="M338" s="21">
        <v>45</v>
      </c>
      <c r="N338" s="181"/>
      <c r="O338" s="104">
        <f t="shared" si="4"/>
        <v>0</v>
      </c>
      <c r="P338" s="45">
        <f>IF(Лист2!$D$2&gt;=60000,Лист1!K338*Лист1!N338,IF(Лист2!$C$2&gt;=30000,Лист1!J338*Лист1!N338,Лист1!I338*Лист1!N338))</f>
        <v>0</v>
      </c>
    </row>
    <row r="339" spans="1:16" s="280" customFormat="1" ht="34.15" customHeight="1" x14ac:dyDescent="0.25">
      <c r="A339" s="1059"/>
      <c r="B339" s="889" t="s">
        <v>2536</v>
      </c>
      <c r="C339" s="887" t="s">
        <v>904</v>
      </c>
      <c r="D339" s="888">
        <v>4603736690369</v>
      </c>
      <c r="E339" s="882">
        <v>3304990000</v>
      </c>
      <c r="F339" s="850" t="s">
        <v>905</v>
      </c>
      <c r="G339" s="883" t="s">
        <v>21</v>
      </c>
      <c r="H339" s="883">
        <v>650</v>
      </c>
      <c r="I339" s="852">
        <v>423</v>
      </c>
      <c r="J339" s="852">
        <v>390</v>
      </c>
      <c r="K339" s="852">
        <v>358</v>
      </c>
      <c r="L339" s="883">
        <v>15</v>
      </c>
      <c r="M339" s="883">
        <v>45</v>
      </c>
      <c r="N339" s="885"/>
      <c r="O339" s="854">
        <f t="shared" si="4"/>
        <v>0</v>
      </c>
      <c r="P339" s="855">
        <f>IF(Лист2!$D$2&gt;=60000,Лист1!K339*Лист1!N339,IF(Лист2!$C$2&gt;=30000,Лист1!J339*Лист1!N339,Лист1!I339*Лист1!N339))</f>
        <v>0</v>
      </c>
    </row>
    <row r="340" spans="1:16" s="280" customFormat="1" ht="25.9" customHeight="1" x14ac:dyDescent="0.25">
      <c r="A340" s="1059"/>
      <c r="B340" s="345" t="s">
        <v>906</v>
      </c>
      <c r="C340" s="391" t="s">
        <v>907</v>
      </c>
      <c r="D340" s="344">
        <v>4603726088398</v>
      </c>
      <c r="E340" s="86">
        <v>3304990000</v>
      </c>
      <c r="F340" s="20" t="s">
        <v>908</v>
      </c>
      <c r="G340" s="21" t="s">
        <v>21</v>
      </c>
      <c r="H340" s="21">
        <v>750</v>
      </c>
      <c r="I340" s="21">
        <v>488</v>
      </c>
      <c r="J340" s="21">
        <v>450</v>
      </c>
      <c r="K340" s="21">
        <v>413</v>
      </c>
      <c r="L340" s="21">
        <v>15</v>
      </c>
      <c r="M340" s="21">
        <v>45</v>
      </c>
      <c r="N340" s="22"/>
      <c r="O340" s="89">
        <f t="shared" si="4"/>
        <v>0</v>
      </c>
      <c r="P340" s="53">
        <f>IF(Лист2!$D$2&gt;=60000,Лист1!K340*Лист1!N340,IF(Лист2!$C$2&gt;=30000,Лист1!J340*Лист1!N340,Лист1!I340*Лист1!N340))</f>
        <v>0</v>
      </c>
    </row>
    <row r="341" spans="1:16" s="280" customFormat="1" ht="25.15" customHeight="1" x14ac:dyDescent="0.25">
      <c r="A341" s="1059"/>
      <c r="B341" s="336" t="s">
        <v>909</v>
      </c>
      <c r="C341" s="390" t="s">
        <v>910</v>
      </c>
      <c r="D341" s="338">
        <v>4603739876227</v>
      </c>
      <c r="E341" s="101">
        <v>3304990000</v>
      </c>
      <c r="F341" s="178" t="s">
        <v>911</v>
      </c>
      <c r="G341" s="119" t="s">
        <v>21</v>
      </c>
      <c r="H341" s="21">
        <v>680</v>
      </c>
      <c r="I341" s="219">
        <v>442</v>
      </c>
      <c r="J341" s="219">
        <v>408</v>
      </c>
      <c r="K341" s="219">
        <v>374</v>
      </c>
      <c r="L341" s="21">
        <v>15</v>
      </c>
      <c r="M341" s="21">
        <v>45</v>
      </c>
      <c r="N341" s="22"/>
      <c r="O341" s="104">
        <f t="shared" si="4"/>
        <v>0</v>
      </c>
      <c r="P341" s="45">
        <f>IF(Лист2!$D$2&gt;=60000,Лист1!K341*Лист1!N341,IF(Лист2!$C$2&gt;=30000,Лист1!J341*Лист1!N341,Лист1!I341*Лист1!N341))</f>
        <v>0</v>
      </c>
    </row>
    <row r="342" spans="1:16" s="280" customFormat="1" ht="29.45" customHeight="1" x14ac:dyDescent="0.25">
      <c r="A342" s="1059"/>
      <c r="B342" s="336" t="s">
        <v>912</v>
      </c>
      <c r="C342" s="390" t="s">
        <v>913</v>
      </c>
      <c r="D342" s="338">
        <v>4603726088510</v>
      </c>
      <c r="E342" s="101">
        <v>3304990000</v>
      </c>
      <c r="F342" s="178" t="s">
        <v>914</v>
      </c>
      <c r="G342" s="119" t="s">
        <v>21</v>
      </c>
      <c r="H342" s="21">
        <v>680</v>
      </c>
      <c r="I342" s="219">
        <v>442</v>
      </c>
      <c r="J342" s="219">
        <v>408</v>
      </c>
      <c r="K342" s="219">
        <v>374</v>
      </c>
      <c r="L342" s="21">
        <v>15</v>
      </c>
      <c r="M342" s="21">
        <v>45</v>
      </c>
      <c r="N342" s="181"/>
      <c r="O342" s="104">
        <f t="shared" si="4"/>
        <v>0</v>
      </c>
      <c r="P342" s="45">
        <f>IF(Лист2!$D$2&gt;=60000,Лист1!K342*Лист1!N342,IF(Лист2!$C$2&gt;=30000,Лист1!J342*Лист1!N342,Лист1!I342*Лист1!N342))</f>
        <v>0</v>
      </c>
    </row>
    <row r="343" spans="1:16" s="280" customFormat="1" ht="33.6" customHeight="1" x14ac:dyDescent="0.25">
      <c r="A343" s="1059"/>
      <c r="B343" s="339" t="s">
        <v>2642</v>
      </c>
      <c r="C343" s="380" t="s">
        <v>915</v>
      </c>
      <c r="D343" s="341">
        <v>4603736690383</v>
      </c>
      <c r="E343" s="290">
        <v>3304990000</v>
      </c>
      <c r="F343" s="222" t="s">
        <v>916</v>
      </c>
      <c r="G343" s="291" t="s">
        <v>21</v>
      </c>
      <c r="H343" s="291">
        <v>1350</v>
      </c>
      <c r="I343" s="224">
        <v>270</v>
      </c>
      <c r="J343" s="224">
        <v>270</v>
      </c>
      <c r="K343" s="224">
        <v>270</v>
      </c>
      <c r="L343" s="291">
        <v>15</v>
      </c>
      <c r="M343" s="291">
        <v>45</v>
      </c>
      <c r="N343" s="263"/>
      <c r="O343" s="226">
        <f t="shared" si="4"/>
        <v>0</v>
      </c>
      <c r="P343" s="227">
        <f>IF(Лист2!$D$2&gt;=60000,Лист1!K343*Лист1!N343,IF(Лист2!$C$2&gt;=30000,Лист1!J343*Лист1!N343,Лист1!I343*Лист1!N343))</f>
        <v>0</v>
      </c>
    </row>
    <row r="344" spans="1:16" s="280" customFormat="1" ht="25.9" customHeight="1" x14ac:dyDescent="0.25">
      <c r="A344" s="1059"/>
      <c r="B344" s="336" t="s">
        <v>917</v>
      </c>
      <c r="C344" s="390" t="s">
        <v>918</v>
      </c>
      <c r="D344" s="338">
        <v>4603736690376</v>
      </c>
      <c r="E344" s="101">
        <v>3304990000</v>
      </c>
      <c r="F344" s="178" t="s">
        <v>919</v>
      </c>
      <c r="G344" s="119" t="s">
        <v>21</v>
      </c>
      <c r="H344" s="21">
        <v>650</v>
      </c>
      <c r="I344" s="219">
        <v>423</v>
      </c>
      <c r="J344" s="219">
        <v>390</v>
      </c>
      <c r="K344" s="219">
        <v>358</v>
      </c>
      <c r="L344" s="21">
        <v>15</v>
      </c>
      <c r="M344" s="21">
        <v>45</v>
      </c>
      <c r="N344" s="181"/>
      <c r="O344" s="104">
        <f t="shared" ref="O344:O407" si="5">N344/L344</f>
        <v>0</v>
      </c>
      <c r="P344" s="45">
        <f>IF(Лист2!$D$2&gt;=60000,Лист1!K344*Лист1!N344,IF(Лист2!$C$2&gt;=30000,Лист1!J344*Лист1!N344,Лист1!I344*Лист1!N344))</f>
        <v>0</v>
      </c>
    </row>
    <row r="345" spans="1:16" s="280" customFormat="1" ht="34.15" customHeight="1" x14ac:dyDescent="0.25">
      <c r="A345" s="1094"/>
      <c r="B345" s="345" t="s">
        <v>920</v>
      </c>
      <c r="C345" s="391" t="s">
        <v>921</v>
      </c>
      <c r="D345" s="344">
        <v>4603726088527</v>
      </c>
      <c r="E345" s="86">
        <v>3304990000</v>
      </c>
      <c r="F345" s="20" t="s">
        <v>922</v>
      </c>
      <c r="G345" s="21" t="s">
        <v>21</v>
      </c>
      <c r="H345" s="21">
        <v>650</v>
      </c>
      <c r="I345" s="219">
        <v>423</v>
      </c>
      <c r="J345" s="219">
        <v>390</v>
      </c>
      <c r="K345" s="219">
        <v>358</v>
      </c>
      <c r="L345" s="21">
        <v>15</v>
      </c>
      <c r="M345" s="21">
        <v>45</v>
      </c>
      <c r="N345" s="22"/>
      <c r="O345" s="89">
        <f t="shared" si="5"/>
        <v>0</v>
      </c>
      <c r="P345" s="53">
        <f>IF(Лист2!$D$2&gt;=60000,Лист1!K345*Лист1!N345,IF(Лист2!$C$2&gt;=30000,Лист1!J345*Лист1!N345,Лист1!I345*Лист1!N345))</f>
        <v>0</v>
      </c>
    </row>
    <row r="346" spans="1:16" s="280" customFormat="1" ht="25.9" customHeight="1" x14ac:dyDescent="0.25">
      <c r="A346" s="1059"/>
      <c r="B346" s="889" t="s">
        <v>2537</v>
      </c>
      <c r="C346" s="887" t="s">
        <v>923</v>
      </c>
      <c r="D346" s="888">
        <v>4603726088442</v>
      </c>
      <c r="E346" s="882">
        <v>3304990000</v>
      </c>
      <c r="F346" s="850" t="s">
        <v>924</v>
      </c>
      <c r="G346" s="883" t="s">
        <v>21</v>
      </c>
      <c r="H346" s="883">
        <v>580</v>
      </c>
      <c r="I346" s="852">
        <v>377</v>
      </c>
      <c r="J346" s="852">
        <v>348</v>
      </c>
      <c r="K346" s="852">
        <v>319</v>
      </c>
      <c r="L346" s="883">
        <v>15</v>
      </c>
      <c r="M346" s="883">
        <v>45</v>
      </c>
      <c r="N346" s="885"/>
      <c r="O346" s="854">
        <f t="shared" si="5"/>
        <v>0</v>
      </c>
      <c r="P346" s="855">
        <f>IF(Лист2!$D$2&gt;=60000,Лист1!K346*Лист1!N346,IF(Лист2!$C$2&gt;=30000,Лист1!J346*Лист1!N346,Лист1!I346*Лист1!N346))</f>
        <v>0</v>
      </c>
    </row>
    <row r="347" spans="1:16" s="280" customFormat="1" ht="27.6" customHeight="1" x14ac:dyDescent="0.25">
      <c r="A347" s="1059"/>
      <c r="B347" s="889" t="s">
        <v>2538</v>
      </c>
      <c r="C347" s="887" t="s">
        <v>925</v>
      </c>
      <c r="D347" s="888">
        <v>4603726088411</v>
      </c>
      <c r="E347" s="882">
        <v>3304990000</v>
      </c>
      <c r="F347" s="850" t="s">
        <v>926</v>
      </c>
      <c r="G347" s="883" t="s">
        <v>21</v>
      </c>
      <c r="H347" s="883">
        <v>550</v>
      </c>
      <c r="I347" s="852">
        <v>358</v>
      </c>
      <c r="J347" s="852">
        <v>330</v>
      </c>
      <c r="K347" s="852">
        <v>303</v>
      </c>
      <c r="L347" s="883">
        <v>15</v>
      </c>
      <c r="M347" s="883">
        <v>45</v>
      </c>
      <c r="N347" s="885"/>
      <c r="O347" s="854">
        <f t="shared" si="5"/>
        <v>0</v>
      </c>
      <c r="P347" s="855">
        <f>IF(Лист2!$D$2&gt;=60000,Лист1!K347*Лист1!N347,IF(Лист2!$C$2&gt;=30000,Лист1!J347*Лист1!N347,Лист1!I347*Лист1!N347))</f>
        <v>0</v>
      </c>
    </row>
    <row r="348" spans="1:16" s="280" customFormat="1" ht="24.95" customHeight="1" x14ac:dyDescent="0.25">
      <c r="A348" s="1059"/>
      <c r="B348" s="375" t="s">
        <v>927</v>
      </c>
      <c r="C348" s="391" t="s">
        <v>928</v>
      </c>
      <c r="D348" s="344">
        <v>4603749312418</v>
      </c>
      <c r="E348" s="86">
        <v>3304990000</v>
      </c>
      <c r="F348" s="20" t="s">
        <v>929</v>
      </c>
      <c r="G348" s="21" t="s">
        <v>21</v>
      </c>
      <c r="H348" s="21">
        <v>850</v>
      </c>
      <c r="I348" s="21">
        <v>553</v>
      </c>
      <c r="J348" s="21">
        <v>510</v>
      </c>
      <c r="K348" s="21">
        <v>468</v>
      </c>
      <c r="L348" s="21">
        <v>15</v>
      </c>
      <c r="M348" s="21">
        <v>45</v>
      </c>
      <c r="N348" s="22"/>
      <c r="O348" s="89">
        <f t="shared" si="5"/>
        <v>0</v>
      </c>
      <c r="P348" s="53">
        <f>IF(Лист2!$D$2&gt;=60000,Лист1!K348*Лист1!N348,IF(Лист2!$C$2&gt;=30000,Лист1!J348*Лист1!N348,Лист1!I348*Лист1!N348))</f>
        <v>0</v>
      </c>
    </row>
    <row r="349" spans="1:16" s="280" customFormat="1" ht="34.15" customHeight="1" x14ac:dyDescent="0.25">
      <c r="A349" s="1059"/>
      <c r="B349" s="891" t="s">
        <v>2539</v>
      </c>
      <c r="C349" s="887" t="s">
        <v>930</v>
      </c>
      <c r="D349" s="888">
        <v>4603805755517</v>
      </c>
      <c r="E349" s="882">
        <v>3304990000</v>
      </c>
      <c r="F349" s="850" t="s">
        <v>931</v>
      </c>
      <c r="G349" s="883" t="s">
        <v>21</v>
      </c>
      <c r="H349" s="883">
        <v>850</v>
      </c>
      <c r="I349" s="852">
        <v>553</v>
      </c>
      <c r="J349" s="852">
        <v>510</v>
      </c>
      <c r="K349" s="852">
        <v>468</v>
      </c>
      <c r="L349" s="883">
        <v>15</v>
      </c>
      <c r="M349" s="883">
        <v>45</v>
      </c>
      <c r="N349" s="902"/>
      <c r="O349" s="854">
        <f t="shared" si="5"/>
        <v>0</v>
      </c>
      <c r="P349" s="855">
        <f>IF(Лист2!$D$2&gt;=60000,Лист1!K349*Лист1!N349,IF(Лист2!$C$2&gt;=30000,Лист1!J349*Лист1!N349,Лист1!I349*Лист1!N349))</f>
        <v>0</v>
      </c>
    </row>
    <row r="350" spans="1:16" s="280" customFormat="1" ht="24.95" customHeight="1" x14ac:dyDescent="0.25">
      <c r="A350" s="1059"/>
      <c r="B350" s="345" t="s">
        <v>932</v>
      </c>
      <c r="C350" s="343" t="s">
        <v>933</v>
      </c>
      <c r="D350" s="344">
        <v>4603721331499</v>
      </c>
      <c r="E350" s="86">
        <v>3304990000</v>
      </c>
      <c r="F350" s="20" t="s">
        <v>934</v>
      </c>
      <c r="G350" s="21" t="s">
        <v>21</v>
      </c>
      <c r="H350" s="21">
        <v>600</v>
      </c>
      <c r="I350" s="21">
        <v>390</v>
      </c>
      <c r="J350" s="21">
        <v>360</v>
      </c>
      <c r="K350" s="21">
        <v>330</v>
      </c>
      <c r="L350" s="150">
        <v>12</v>
      </c>
      <c r="M350" s="150">
        <v>40</v>
      </c>
      <c r="N350" s="22"/>
      <c r="O350" s="89">
        <f t="shared" si="5"/>
        <v>0</v>
      </c>
      <c r="P350" s="53">
        <f>IF(Лист2!$D$2&gt;=60000,Лист1!K350*Лист1!N350,IF(Лист2!$C$2&gt;=30000,Лист1!J350*Лист1!N350,Лист1!I350*Лист1!N350))</f>
        <v>0</v>
      </c>
    </row>
    <row r="351" spans="1:16" s="280" customFormat="1" ht="24.95" customHeight="1" x14ac:dyDescent="0.25">
      <c r="A351" s="1059"/>
      <c r="B351" s="345" t="s">
        <v>935</v>
      </c>
      <c r="C351" s="343" t="s">
        <v>936</v>
      </c>
      <c r="D351" s="344">
        <v>4603721331505</v>
      </c>
      <c r="E351" s="86">
        <v>3304990000</v>
      </c>
      <c r="F351" s="20" t="s">
        <v>937</v>
      </c>
      <c r="G351" s="21" t="s">
        <v>21</v>
      </c>
      <c r="H351" s="21">
        <v>600</v>
      </c>
      <c r="I351" s="21">
        <v>390</v>
      </c>
      <c r="J351" s="21">
        <v>360</v>
      </c>
      <c r="K351" s="21">
        <v>330</v>
      </c>
      <c r="L351" s="150">
        <v>12</v>
      </c>
      <c r="M351" s="150">
        <v>40</v>
      </c>
      <c r="N351" s="22"/>
      <c r="O351" s="89">
        <f t="shared" si="5"/>
        <v>0</v>
      </c>
      <c r="P351" s="53">
        <f>IF(Лист2!$D$2&gt;=60000,Лист1!K351*Лист1!N351,IF(Лист2!$C$2&gt;=30000,Лист1!J351*Лист1!N351,Лист1!I351*Лист1!N351))</f>
        <v>0</v>
      </c>
    </row>
    <row r="352" spans="1:16" s="280" customFormat="1" ht="24.95" customHeight="1" x14ac:dyDescent="0.25">
      <c r="A352" s="1059"/>
      <c r="B352" s="336" t="s">
        <v>938</v>
      </c>
      <c r="C352" s="337" t="s">
        <v>939</v>
      </c>
      <c r="D352" s="338">
        <v>4603721331512</v>
      </c>
      <c r="E352" s="101">
        <v>3304990000</v>
      </c>
      <c r="F352" s="178" t="s">
        <v>940</v>
      </c>
      <c r="G352" s="119" t="s">
        <v>21</v>
      </c>
      <c r="H352" s="119">
        <v>600</v>
      </c>
      <c r="I352" s="119">
        <v>390</v>
      </c>
      <c r="J352" s="119">
        <v>360</v>
      </c>
      <c r="K352" s="119">
        <v>330</v>
      </c>
      <c r="L352" s="150">
        <v>12</v>
      </c>
      <c r="M352" s="150">
        <v>40</v>
      </c>
      <c r="N352" s="181"/>
      <c r="O352" s="104">
        <f t="shared" si="5"/>
        <v>0</v>
      </c>
      <c r="P352" s="45">
        <f>IF(Лист2!$D$2&gt;=60000,Лист1!K352*Лист1!N352,IF(Лист2!$C$2&gt;=30000,Лист1!J352*Лист1!N352,Лист1!I352*Лист1!N352))</f>
        <v>0</v>
      </c>
    </row>
    <row r="353" spans="1:16" s="280" customFormat="1" ht="24.95" customHeight="1" x14ac:dyDescent="0.25">
      <c r="A353" s="1059"/>
      <c r="B353" s="378" t="s">
        <v>941</v>
      </c>
      <c r="C353" s="98" t="s">
        <v>942</v>
      </c>
      <c r="D353" s="99">
        <v>4603721331901</v>
      </c>
      <c r="E353" s="101">
        <v>3304990000</v>
      </c>
      <c r="F353" s="178" t="s">
        <v>943</v>
      </c>
      <c r="G353" s="119" t="s">
        <v>21</v>
      </c>
      <c r="H353" s="119">
        <v>600</v>
      </c>
      <c r="I353" s="119">
        <v>390</v>
      </c>
      <c r="J353" s="119">
        <v>360</v>
      </c>
      <c r="K353" s="119">
        <v>330</v>
      </c>
      <c r="L353" s="150">
        <v>12</v>
      </c>
      <c r="M353" s="150">
        <v>40</v>
      </c>
      <c r="N353" s="181"/>
      <c r="O353" s="104">
        <f t="shared" si="5"/>
        <v>0</v>
      </c>
      <c r="P353" s="45">
        <f>IF(Лист2!$D$2&gt;=60000,Лист1!K353*Лист1!N353,IF(Лист2!$C$2&gt;=30000,Лист1!J353*Лист1!N353,Лист1!I353*Лист1!N353))</f>
        <v>0</v>
      </c>
    </row>
    <row r="354" spans="1:16" s="359" customFormat="1" ht="24.95" customHeight="1" x14ac:dyDescent="0.25">
      <c r="A354" s="1059"/>
      <c r="B354" s="342" t="s">
        <v>944</v>
      </c>
      <c r="C354" s="91" t="s">
        <v>945</v>
      </c>
      <c r="D354" s="92">
        <v>4603739666132</v>
      </c>
      <c r="E354" s="86">
        <v>3304990000</v>
      </c>
      <c r="F354" s="20" t="s">
        <v>946</v>
      </c>
      <c r="G354" s="21" t="s">
        <v>21</v>
      </c>
      <c r="H354" s="21">
        <v>600</v>
      </c>
      <c r="I354" s="119">
        <v>390</v>
      </c>
      <c r="J354" s="119">
        <v>360</v>
      </c>
      <c r="K354" s="119">
        <v>330</v>
      </c>
      <c r="L354" s="150">
        <v>12</v>
      </c>
      <c r="M354" s="150">
        <v>40</v>
      </c>
      <c r="N354" s="22"/>
      <c r="O354" s="89">
        <f t="shared" si="5"/>
        <v>0</v>
      </c>
      <c r="P354" s="53">
        <f>IF(Лист2!$D$2&gt;=60000,Лист1!K354*Лист1!N354,IF(Лист2!$C$2&gt;=30000,Лист1!J354*Лист1!N354,Лист1!I354*Лист1!N354))</f>
        <v>0</v>
      </c>
    </row>
    <row r="355" spans="1:16" s="280" customFormat="1" ht="27" customHeight="1" x14ac:dyDescent="0.25">
      <c r="A355" s="1059"/>
      <c r="B355" s="342" t="s">
        <v>947</v>
      </c>
      <c r="C355" s="91" t="s">
        <v>948</v>
      </c>
      <c r="D355" s="92">
        <v>4603739874407</v>
      </c>
      <c r="E355" s="86">
        <v>3304990000</v>
      </c>
      <c r="F355" s="20" t="s">
        <v>949</v>
      </c>
      <c r="G355" s="21" t="s">
        <v>21</v>
      </c>
      <c r="H355" s="21">
        <v>600</v>
      </c>
      <c r="I355" s="119">
        <v>390</v>
      </c>
      <c r="J355" s="119">
        <v>360</v>
      </c>
      <c r="K355" s="119">
        <v>330</v>
      </c>
      <c r="L355" s="150">
        <v>12</v>
      </c>
      <c r="M355" s="150">
        <v>40</v>
      </c>
      <c r="N355" s="22"/>
      <c r="O355" s="89">
        <f t="shared" si="5"/>
        <v>0</v>
      </c>
      <c r="P355" s="53">
        <f>IF(Лист2!$D$2&gt;=60000,Лист1!K355*Лист1!N355,IF(Лист2!$C$2&gt;=30000,Лист1!J355*Лист1!N355,Лист1!I355*Лист1!N355))</f>
        <v>0</v>
      </c>
    </row>
    <row r="356" spans="1:16" s="280" customFormat="1" ht="24.95" customHeight="1" x14ac:dyDescent="0.25">
      <c r="A356" s="1059"/>
      <c r="B356" s="889" t="s">
        <v>2540</v>
      </c>
      <c r="C356" s="880" t="s">
        <v>950</v>
      </c>
      <c r="D356" s="903">
        <v>4603739666453</v>
      </c>
      <c r="E356" s="882">
        <v>3304990000</v>
      </c>
      <c r="F356" s="850" t="s">
        <v>951</v>
      </c>
      <c r="G356" s="883" t="s">
        <v>21</v>
      </c>
      <c r="H356" s="883">
        <v>600</v>
      </c>
      <c r="I356" s="883">
        <v>390</v>
      </c>
      <c r="J356" s="883">
        <v>360</v>
      </c>
      <c r="K356" s="883">
        <v>330</v>
      </c>
      <c r="L356" s="884">
        <v>12</v>
      </c>
      <c r="M356" s="884">
        <v>40</v>
      </c>
      <c r="N356" s="885"/>
      <c r="O356" s="854">
        <f t="shared" si="5"/>
        <v>0</v>
      </c>
      <c r="P356" s="855">
        <f>IF(Лист2!$D$2&gt;=60000,Лист1!K356*Лист1!N356,IF(Лист2!$C$2&gt;=30000,Лист1!J356*Лист1!N356,Лист1!I356*Лист1!N356))</f>
        <v>0</v>
      </c>
    </row>
    <row r="357" spans="1:16" s="280" customFormat="1" ht="32.25" customHeight="1" x14ac:dyDescent="0.25">
      <c r="A357" s="1094"/>
      <c r="B357" s="345" t="s">
        <v>952</v>
      </c>
      <c r="C357" s="91" t="s">
        <v>953</v>
      </c>
      <c r="D357" s="92">
        <v>4603739666439</v>
      </c>
      <c r="E357" s="86">
        <v>3304990000</v>
      </c>
      <c r="F357" s="20" t="s">
        <v>954</v>
      </c>
      <c r="G357" s="21" t="s">
        <v>21</v>
      </c>
      <c r="H357" s="21">
        <v>600</v>
      </c>
      <c r="I357" s="21">
        <v>390</v>
      </c>
      <c r="J357" s="21">
        <v>360</v>
      </c>
      <c r="K357" s="21">
        <v>330</v>
      </c>
      <c r="L357" s="150">
        <v>12</v>
      </c>
      <c r="M357" s="150">
        <v>40</v>
      </c>
      <c r="N357" s="22"/>
      <c r="O357" s="89">
        <f t="shared" si="5"/>
        <v>0</v>
      </c>
      <c r="P357" s="53">
        <f>IF(Лист2!$D$2&gt;=60000,Лист1!K357*Лист1!N357,IF(Лист2!$C$2&gt;=30000,Лист1!J357*Лист1!N357,Лист1!I357*Лист1!N357))</f>
        <v>0</v>
      </c>
    </row>
    <row r="358" spans="1:16" s="280" customFormat="1" ht="33" customHeight="1" x14ac:dyDescent="0.25">
      <c r="A358" s="1094"/>
      <c r="B358" s="345" t="s">
        <v>955</v>
      </c>
      <c r="C358" s="343" t="s">
        <v>956</v>
      </c>
      <c r="D358" s="344">
        <v>4603739874599</v>
      </c>
      <c r="E358" s="86">
        <v>3304990000</v>
      </c>
      <c r="F358" s="20" t="s">
        <v>957</v>
      </c>
      <c r="G358" s="21" t="s">
        <v>21</v>
      </c>
      <c r="H358" s="21">
        <v>680</v>
      </c>
      <c r="I358" s="21">
        <v>442</v>
      </c>
      <c r="J358" s="21">
        <v>408</v>
      </c>
      <c r="K358" s="21">
        <v>374</v>
      </c>
      <c r="L358" s="150">
        <v>12</v>
      </c>
      <c r="M358" s="150">
        <v>40</v>
      </c>
      <c r="N358" s="22"/>
      <c r="O358" s="89">
        <f t="shared" si="5"/>
        <v>0</v>
      </c>
      <c r="P358" s="53">
        <f>IF(Лист2!$D$2&gt;=60000,Лист1!K358*Лист1!N358,IF(Лист2!$C$2&gt;=30000,Лист1!J358*Лист1!N358,Лист1!I358*Лист1!N358))</f>
        <v>0</v>
      </c>
    </row>
    <row r="359" spans="1:16" s="280" customFormat="1" ht="24.95" customHeight="1" x14ac:dyDescent="0.25">
      <c r="A359" s="1094"/>
      <c r="B359" s="345" t="s">
        <v>958</v>
      </c>
      <c r="C359" s="343" t="s">
        <v>959</v>
      </c>
      <c r="D359" s="344">
        <v>4603739874605</v>
      </c>
      <c r="E359" s="86">
        <v>3304990000</v>
      </c>
      <c r="F359" s="20" t="s">
        <v>960</v>
      </c>
      <c r="G359" s="21" t="s">
        <v>21</v>
      </c>
      <c r="H359" s="21">
        <v>680</v>
      </c>
      <c r="I359" s="21">
        <v>442</v>
      </c>
      <c r="J359" s="21">
        <v>408</v>
      </c>
      <c r="K359" s="21">
        <v>374</v>
      </c>
      <c r="L359" s="150">
        <v>12</v>
      </c>
      <c r="M359" s="150">
        <v>40</v>
      </c>
      <c r="N359" s="22"/>
      <c r="O359" s="89">
        <f t="shared" si="5"/>
        <v>0</v>
      </c>
      <c r="P359" s="53">
        <f>IF(Лист2!$D$2&gt;=60000,Лист1!K359*Лист1!N359,IF(Лист2!$C$2&gt;=30000,Лист1!J359*Лист1!N359,Лист1!I359*Лист1!N359))</f>
        <v>0</v>
      </c>
    </row>
    <row r="360" spans="1:16" s="280" customFormat="1" ht="24.95" customHeight="1" x14ac:dyDescent="0.25">
      <c r="A360" s="1059"/>
      <c r="B360" s="901" t="s">
        <v>2541</v>
      </c>
      <c r="C360" s="890" t="s">
        <v>961</v>
      </c>
      <c r="D360" s="888">
        <v>4603721331529</v>
      </c>
      <c r="E360" s="882">
        <v>3304990000</v>
      </c>
      <c r="F360" s="850" t="s">
        <v>962</v>
      </c>
      <c r="G360" s="883" t="s">
        <v>21</v>
      </c>
      <c r="H360" s="904">
        <v>480</v>
      </c>
      <c r="I360" s="904">
        <v>312</v>
      </c>
      <c r="J360" s="904">
        <v>288</v>
      </c>
      <c r="K360" s="904">
        <v>265</v>
      </c>
      <c r="L360" s="884">
        <v>20</v>
      </c>
      <c r="M360" s="884">
        <v>50</v>
      </c>
      <c r="N360" s="885"/>
      <c r="O360" s="854">
        <f t="shared" si="5"/>
        <v>0</v>
      </c>
      <c r="P360" s="855">
        <f>IF(Лист2!$D$2&gt;=60000,Лист1!K360*Лист1!N360,IF(Лист2!$C$2&gt;=30000,Лист1!J360*Лист1!N360,Лист1!I360*Лист1!N360))</f>
        <v>0</v>
      </c>
    </row>
    <row r="361" spans="1:16" s="280" customFormat="1" ht="26.45" customHeight="1" x14ac:dyDescent="0.25">
      <c r="A361" s="1059"/>
      <c r="B361" s="345" t="s">
        <v>963</v>
      </c>
      <c r="C361" s="343" t="s">
        <v>964</v>
      </c>
      <c r="D361" s="344">
        <v>4603721331536</v>
      </c>
      <c r="E361" s="86">
        <v>3304990000</v>
      </c>
      <c r="F361" s="20" t="s">
        <v>965</v>
      </c>
      <c r="G361" s="21" t="s">
        <v>21</v>
      </c>
      <c r="H361" s="433">
        <v>480</v>
      </c>
      <c r="I361" s="433">
        <v>312</v>
      </c>
      <c r="J361" s="433">
        <v>288</v>
      </c>
      <c r="K361" s="433">
        <v>265</v>
      </c>
      <c r="L361" s="150">
        <v>20</v>
      </c>
      <c r="M361" s="150">
        <v>50</v>
      </c>
      <c r="N361" s="22"/>
      <c r="O361" s="89">
        <f t="shared" si="5"/>
        <v>0</v>
      </c>
      <c r="P361" s="53">
        <f>IF(Лист2!$D$2&gt;=60000,Лист1!K361*Лист1!N361,IF(Лист2!$C$2&gt;=30000,Лист1!J361*Лист1!N361,Лист1!I361*Лист1!N361))</f>
        <v>0</v>
      </c>
    </row>
    <row r="362" spans="1:16" s="359" customFormat="1" ht="36.75" customHeight="1" x14ac:dyDescent="0.25">
      <c r="A362" s="1094"/>
      <c r="B362" s="345" t="s">
        <v>966</v>
      </c>
      <c r="C362" s="343" t="s">
        <v>967</v>
      </c>
      <c r="D362" s="344">
        <v>4603721331543</v>
      </c>
      <c r="E362" s="86">
        <v>3304990000</v>
      </c>
      <c r="F362" s="20" t="s">
        <v>968</v>
      </c>
      <c r="G362" s="21" t="s">
        <v>21</v>
      </c>
      <c r="H362" s="433">
        <v>480</v>
      </c>
      <c r="I362" s="433">
        <v>312</v>
      </c>
      <c r="J362" s="433">
        <v>288</v>
      </c>
      <c r="K362" s="433">
        <v>265</v>
      </c>
      <c r="L362" s="150">
        <v>20</v>
      </c>
      <c r="M362" s="150">
        <v>50</v>
      </c>
      <c r="N362" s="22"/>
      <c r="O362" s="89">
        <f t="shared" si="5"/>
        <v>0</v>
      </c>
      <c r="P362" s="53">
        <f>IF(Лист2!$D$2&gt;=60000,Лист1!K362*Лист1!N362,IF(Лист2!$C$2&gt;=30000,Лист1!J362*Лист1!N362,Лист1!I362*Лист1!N362))</f>
        <v>0</v>
      </c>
    </row>
    <row r="363" spans="1:16" s="280" customFormat="1" ht="24.95" customHeight="1" x14ac:dyDescent="0.25">
      <c r="A363" s="1059"/>
      <c r="B363" s="345" t="s">
        <v>969</v>
      </c>
      <c r="C363" s="343" t="s">
        <v>970</v>
      </c>
      <c r="D363" s="344">
        <v>4603739666156</v>
      </c>
      <c r="E363" s="86">
        <v>3304990000</v>
      </c>
      <c r="F363" s="20" t="s">
        <v>971</v>
      </c>
      <c r="G363" s="21" t="s">
        <v>21</v>
      </c>
      <c r="H363" s="433">
        <v>480</v>
      </c>
      <c r="I363" s="433">
        <v>312</v>
      </c>
      <c r="J363" s="433">
        <v>288</v>
      </c>
      <c r="K363" s="433">
        <v>265</v>
      </c>
      <c r="L363" s="150">
        <v>20</v>
      </c>
      <c r="M363" s="150">
        <v>50</v>
      </c>
      <c r="N363" s="22"/>
      <c r="O363" s="89">
        <f t="shared" si="5"/>
        <v>0</v>
      </c>
      <c r="P363" s="53">
        <f>IF(Лист2!$D$2&gt;=60000,Лист1!K363*Лист1!N363,IF(Лист2!$C$2&gt;=30000,Лист1!J363*Лист1!N363,Лист1!I363*Лист1!N363))</f>
        <v>0</v>
      </c>
    </row>
    <row r="364" spans="1:16" s="280" customFormat="1" ht="34.9" customHeight="1" x14ac:dyDescent="0.25">
      <c r="A364" s="1059"/>
      <c r="B364" s="345" t="s">
        <v>972</v>
      </c>
      <c r="C364" s="343" t="s">
        <v>973</v>
      </c>
      <c r="D364" s="344">
        <v>4603739666149</v>
      </c>
      <c r="E364" s="86">
        <v>3304990000</v>
      </c>
      <c r="F364" s="20" t="s">
        <v>974</v>
      </c>
      <c r="G364" s="21" t="s">
        <v>21</v>
      </c>
      <c r="H364" s="433">
        <v>480</v>
      </c>
      <c r="I364" s="433">
        <v>312</v>
      </c>
      <c r="J364" s="433">
        <v>288</v>
      </c>
      <c r="K364" s="433">
        <v>265</v>
      </c>
      <c r="L364" s="150">
        <v>20</v>
      </c>
      <c r="M364" s="150">
        <v>50</v>
      </c>
      <c r="N364" s="22"/>
      <c r="O364" s="89">
        <f t="shared" si="5"/>
        <v>0</v>
      </c>
      <c r="P364" s="53">
        <f>IF(Лист2!$D$2&gt;=60000,Лист1!K364*Лист1!N364,IF(Лист2!$C$2&gt;=30000,Лист1!J364*Лист1!N364,Лист1!I364*Лист1!N364))</f>
        <v>0</v>
      </c>
    </row>
    <row r="365" spans="1:16" s="280" customFormat="1" ht="28.15" customHeight="1" x14ac:dyDescent="0.25">
      <c r="A365" s="1059"/>
      <c r="B365" s="345" t="s">
        <v>975</v>
      </c>
      <c r="C365" s="343" t="s">
        <v>976</v>
      </c>
      <c r="D365" s="344">
        <v>4603739874414</v>
      </c>
      <c r="E365" s="86">
        <v>3304990000</v>
      </c>
      <c r="F365" s="20" t="s">
        <v>977</v>
      </c>
      <c r="G365" s="21" t="s">
        <v>21</v>
      </c>
      <c r="H365" s="433">
        <v>480</v>
      </c>
      <c r="I365" s="433">
        <v>312</v>
      </c>
      <c r="J365" s="433">
        <v>288</v>
      </c>
      <c r="K365" s="433">
        <v>265</v>
      </c>
      <c r="L365" s="150">
        <v>20</v>
      </c>
      <c r="M365" s="150">
        <v>50</v>
      </c>
      <c r="N365" s="22"/>
      <c r="O365" s="89">
        <f t="shared" si="5"/>
        <v>0</v>
      </c>
      <c r="P365" s="53">
        <f>IF(Лист2!$D$2&gt;=60000,Лист1!K365*Лист1!N365,IF(Лист2!$C$2&gt;=30000,Лист1!J365*Лист1!N365,Лист1!I365*Лист1!N365))</f>
        <v>0</v>
      </c>
    </row>
    <row r="366" spans="1:16" s="280" customFormat="1" ht="30" customHeight="1" x14ac:dyDescent="0.25">
      <c r="A366" s="1059"/>
      <c r="B366" s="336" t="s">
        <v>978</v>
      </c>
      <c r="C366" s="337" t="s">
        <v>979</v>
      </c>
      <c r="D366" s="338">
        <v>4603739876029</v>
      </c>
      <c r="E366" s="101">
        <v>3304990000</v>
      </c>
      <c r="F366" s="178" t="s">
        <v>980</v>
      </c>
      <c r="G366" s="119" t="s">
        <v>21</v>
      </c>
      <c r="H366" s="434">
        <v>480</v>
      </c>
      <c r="I366" s="434">
        <v>312</v>
      </c>
      <c r="J366" s="434">
        <v>288</v>
      </c>
      <c r="K366" s="434">
        <v>265</v>
      </c>
      <c r="L366" s="150">
        <v>20</v>
      </c>
      <c r="M366" s="150">
        <v>50</v>
      </c>
      <c r="N366" s="181"/>
      <c r="O366" s="104">
        <f t="shared" si="5"/>
        <v>0</v>
      </c>
      <c r="P366" s="45">
        <f>IF(Лист2!$D$2&gt;=60000,Лист1!K366*Лист1!N366,IF(Лист2!$C$2&gt;=30000,Лист1!J366*Лист1!N366,Лист1!I366*Лист1!N366))</f>
        <v>0</v>
      </c>
    </row>
    <row r="367" spans="1:16" s="280" customFormat="1" ht="24.95" customHeight="1" x14ac:dyDescent="0.25">
      <c r="A367" s="1059"/>
      <c r="B367" s="336" t="s">
        <v>981</v>
      </c>
      <c r="C367" s="337" t="s">
        <v>982</v>
      </c>
      <c r="D367" s="338">
        <v>4603739666446</v>
      </c>
      <c r="E367" s="101">
        <v>3304990000</v>
      </c>
      <c r="F367" s="178" t="s">
        <v>983</v>
      </c>
      <c r="G367" s="119" t="s">
        <v>21</v>
      </c>
      <c r="H367" s="434">
        <v>480</v>
      </c>
      <c r="I367" s="434">
        <v>312</v>
      </c>
      <c r="J367" s="434">
        <v>288</v>
      </c>
      <c r="K367" s="434">
        <v>265</v>
      </c>
      <c r="L367" s="150">
        <v>20</v>
      </c>
      <c r="M367" s="150">
        <v>50</v>
      </c>
      <c r="N367" s="181"/>
      <c r="O367" s="104">
        <f t="shared" si="5"/>
        <v>0</v>
      </c>
      <c r="P367" s="45">
        <f>IF(Лист2!$D$2&gt;=60000,Лист1!K367*Лист1!N367,IF(Лист2!$C$2&gt;=30000,Лист1!J367*Лист1!N367,Лист1!I367*Лист1!N367))</f>
        <v>0</v>
      </c>
    </row>
    <row r="368" spans="1:16" s="280" customFormat="1" ht="24.95" customHeight="1" x14ac:dyDescent="0.25">
      <c r="A368" s="1059"/>
      <c r="B368" s="345" t="s">
        <v>984</v>
      </c>
      <c r="C368" s="343" t="s">
        <v>985</v>
      </c>
      <c r="D368" s="344">
        <v>4603739875473</v>
      </c>
      <c r="E368" s="86">
        <v>3304990000</v>
      </c>
      <c r="F368" s="20" t="s">
        <v>986</v>
      </c>
      <c r="G368" s="21" t="s">
        <v>21</v>
      </c>
      <c r="H368" s="94">
        <v>350</v>
      </c>
      <c r="I368" s="219">
        <v>228</v>
      </c>
      <c r="J368" s="219">
        <v>210</v>
      </c>
      <c r="K368" s="219">
        <v>193</v>
      </c>
      <c r="L368" s="150">
        <v>50</v>
      </c>
      <c r="M368" s="150">
        <v>200</v>
      </c>
      <c r="N368" s="22"/>
      <c r="O368" s="89">
        <f t="shared" si="5"/>
        <v>0</v>
      </c>
      <c r="P368" s="53">
        <f>IF(Лист2!$D$2&gt;=60000,Лист1!K368*Лист1!N368,IF(Лист2!$C$2&gt;=30000,Лист1!J368*Лист1!N368,Лист1!I368*Лист1!N368))</f>
        <v>0</v>
      </c>
    </row>
    <row r="369" spans="1:16" s="280" customFormat="1" ht="24.95" customHeight="1" x14ac:dyDescent="0.25">
      <c r="A369" s="1059"/>
      <c r="B369" s="345" t="s">
        <v>987</v>
      </c>
      <c r="C369" s="343" t="s">
        <v>988</v>
      </c>
      <c r="D369" s="344">
        <v>4603739875480</v>
      </c>
      <c r="E369" s="101">
        <v>3304990000</v>
      </c>
      <c r="F369" s="178" t="s">
        <v>989</v>
      </c>
      <c r="G369" s="21" t="s">
        <v>21</v>
      </c>
      <c r="H369" s="94">
        <v>350</v>
      </c>
      <c r="I369" s="219">
        <v>228</v>
      </c>
      <c r="J369" s="219">
        <v>210</v>
      </c>
      <c r="K369" s="219">
        <v>193</v>
      </c>
      <c r="L369" s="150">
        <v>50</v>
      </c>
      <c r="M369" s="150">
        <v>200</v>
      </c>
      <c r="N369" s="22"/>
      <c r="O369" s="104">
        <f t="shared" si="5"/>
        <v>0</v>
      </c>
      <c r="P369" s="45">
        <f>IF(Лист2!$D$2&gt;=60000,Лист1!K369*Лист1!N369,IF(Лист2!$C$2&gt;=30000,Лист1!J369*Лист1!N369,Лист1!I369*Лист1!N369))</f>
        <v>0</v>
      </c>
    </row>
    <row r="370" spans="1:16" s="280" customFormat="1" ht="24.95" customHeight="1" x14ac:dyDescent="0.25">
      <c r="A370" s="1059"/>
      <c r="B370" s="336" t="s">
        <v>990</v>
      </c>
      <c r="C370" s="108" t="s">
        <v>991</v>
      </c>
      <c r="D370" s="344">
        <v>4603766015859</v>
      </c>
      <c r="E370" s="101">
        <v>3304990000</v>
      </c>
      <c r="F370" s="101" t="s">
        <v>992</v>
      </c>
      <c r="G370" s="21" t="s">
        <v>21</v>
      </c>
      <c r="H370" s="94">
        <v>440</v>
      </c>
      <c r="I370" s="94">
        <v>286</v>
      </c>
      <c r="J370" s="94">
        <v>264</v>
      </c>
      <c r="K370" s="94">
        <v>242</v>
      </c>
      <c r="L370" s="150">
        <v>10</v>
      </c>
      <c r="M370" s="150">
        <v>40</v>
      </c>
      <c r="N370" s="22"/>
      <c r="O370" s="104">
        <f t="shared" si="5"/>
        <v>0</v>
      </c>
      <c r="P370" s="45">
        <f>IF(Лист2!$D$2&gt;=60000,Лист1!K370*Лист1!N370,IF(Лист2!$C$2&gt;=30000,Лист1!J370*Лист1!N370,Лист1!I370*Лист1!N370))</f>
        <v>0</v>
      </c>
    </row>
    <row r="371" spans="1:16" s="280" customFormat="1" ht="36" customHeight="1" x14ac:dyDescent="0.25">
      <c r="A371" s="1059"/>
      <c r="B371" s="392" t="s">
        <v>993</v>
      </c>
      <c r="C371" s="435" t="s">
        <v>994</v>
      </c>
      <c r="D371" s="344">
        <v>4603766015866</v>
      </c>
      <c r="E371" s="86">
        <v>3304990000</v>
      </c>
      <c r="F371" s="86" t="s">
        <v>995</v>
      </c>
      <c r="G371" s="21" t="s">
        <v>21</v>
      </c>
      <c r="H371" s="94">
        <v>440</v>
      </c>
      <c r="I371" s="94">
        <v>286</v>
      </c>
      <c r="J371" s="94">
        <v>264</v>
      </c>
      <c r="K371" s="94">
        <v>242</v>
      </c>
      <c r="L371" s="150">
        <v>10</v>
      </c>
      <c r="M371" s="150">
        <v>40</v>
      </c>
      <c r="N371" s="22"/>
      <c r="O371" s="89">
        <f t="shared" si="5"/>
        <v>0</v>
      </c>
      <c r="P371" s="53">
        <f>IF(Лист2!$D$2&gt;=60000,Лист1!K371*Лист1!N371,IF(Лист2!$C$2&gt;=30000,Лист1!J371*Лист1!N371,Лист1!I371*Лист1!N371))</f>
        <v>0</v>
      </c>
    </row>
    <row r="372" spans="1:16" s="280" customFormat="1" ht="24.95" customHeight="1" x14ac:dyDescent="0.25">
      <c r="A372" s="1059"/>
      <c r="B372" s="345" t="s">
        <v>996</v>
      </c>
      <c r="C372" s="108" t="s">
        <v>997</v>
      </c>
      <c r="D372" s="344">
        <v>4603766015873</v>
      </c>
      <c r="E372" s="86">
        <v>3304990000</v>
      </c>
      <c r="F372" s="86" t="s">
        <v>998</v>
      </c>
      <c r="G372" s="21" t="s">
        <v>21</v>
      </c>
      <c r="H372" s="94">
        <v>440</v>
      </c>
      <c r="I372" s="94">
        <v>286</v>
      </c>
      <c r="J372" s="94">
        <v>264</v>
      </c>
      <c r="K372" s="94">
        <v>242</v>
      </c>
      <c r="L372" s="150">
        <v>10</v>
      </c>
      <c r="M372" s="150">
        <v>40</v>
      </c>
      <c r="N372" s="22"/>
      <c r="O372" s="89">
        <f t="shared" si="5"/>
        <v>0</v>
      </c>
      <c r="P372" s="53">
        <f>IF(Лист2!$D$2&gt;=60000,Лист1!K372*Лист1!N372,IF(Лист2!$C$2&gt;=30000,Лист1!J372*Лист1!N372,Лист1!I372*Лист1!N372))</f>
        <v>0</v>
      </c>
    </row>
    <row r="373" spans="1:16" s="280" customFormat="1" ht="27.6" customHeight="1" x14ac:dyDescent="0.25">
      <c r="A373" s="1059"/>
      <c r="B373" s="336" t="s">
        <v>999</v>
      </c>
      <c r="C373" s="108" t="s">
        <v>1000</v>
      </c>
      <c r="D373" s="344">
        <v>4603766015880</v>
      </c>
      <c r="E373" s="101">
        <v>3304990000</v>
      </c>
      <c r="F373" s="101" t="s">
        <v>1001</v>
      </c>
      <c r="G373" s="21" t="s">
        <v>21</v>
      </c>
      <c r="H373" s="94">
        <v>440</v>
      </c>
      <c r="I373" s="94">
        <v>286</v>
      </c>
      <c r="J373" s="94">
        <v>264</v>
      </c>
      <c r="K373" s="103">
        <v>242</v>
      </c>
      <c r="L373" s="150">
        <v>10</v>
      </c>
      <c r="M373" s="150">
        <v>40</v>
      </c>
      <c r="N373" s="22"/>
      <c r="O373" s="104">
        <f t="shared" si="5"/>
        <v>0</v>
      </c>
      <c r="P373" s="45">
        <f>IF(Лист2!$D$2&gt;=60000,Лист1!K373*Лист1!N373,IF(Лист2!$C$2&gt;=30000,Лист1!J373*Лист1!N373,Лист1!I373*Лист1!N373))</f>
        <v>0</v>
      </c>
    </row>
    <row r="374" spans="1:16" s="280" customFormat="1" ht="22.9" customHeight="1" x14ac:dyDescent="0.25">
      <c r="A374" s="1059"/>
      <c r="B374" s="371" t="s">
        <v>2643</v>
      </c>
      <c r="C374" s="436" t="s">
        <v>1002</v>
      </c>
      <c r="D374" s="341">
        <v>4603766015927</v>
      </c>
      <c r="E374" s="290">
        <v>3304990000</v>
      </c>
      <c r="F374" s="290" t="s">
        <v>1003</v>
      </c>
      <c r="G374" s="291" t="s">
        <v>21</v>
      </c>
      <c r="H374" s="221">
        <v>440</v>
      </c>
      <c r="I374" s="221">
        <v>88</v>
      </c>
      <c r="J374" s="221">
        <v>88</v>
      </c>
      <c r="K374" s="221">
        <v>88</v>
      </c>
      <c r="L374" s="372">
        <v>10</v>
      </c>
      <c r="M374" s="372">
        <v>40</v>
      </c>
      <c r="N374" s="263"/>
      <c r="O374" s="226">
        <f t="shared" si="5"/>
        <v>0</v>
      </c>
      <c r="P374" s="227">
        <f>IF(Лист2!$D$2&gt;=60000,Лист1!K374*Лист1!N374,IF(Лист2!$C$2&gt;=30000,Лист1!J374*Лист1!N374,Лист1!I374*Лист1!N374))</f>
        <v>0</v>
      </c>
    </row>
    <row r="375" spans="1:16" s="280" customFormat="1" ht="24.95" customHeight="1" x14ac:dyDescent="0.25">
      <c r="A375" s="1059"/>
      <c r="B375" s="377" t="s">
        <v>2644</v>
      </c>
      <c r="C375" s="255" t="s">
        <v>1004</v>
      </c>
      <c r="D375" s="363">
        <v>4603734079326</v>
      </c>
      <c r="E375" s="290">
        <v>3304990000</v>
      </c>
      <c r="F375" s="222" t="s">
        <v>1005</v>
      </c>
      <c r="G375" s="291" t="s">
        <v>21</v>
      </c>
      <c r="H375" s="221">
        <v>500</v>
      </c>
      <c r="I375" s="221">
        <v>100</v>
      </c>
      <c r="J375" s="221">
        <v>100</v>
      </c>
      <c r="K375" s="221">
        <v>100</v>
      </c>
      <c r="L375" s="221">
        <v>8</v>
      </c>
      <c r="M375" s="221">
        <v>25</v>
      </c>
      <c r="N375" s="263"/>
      <c r="O375" s="226">
        <f t="shared" si="5"/>
        <v>0</v>
      </c>
      <c r="P375" s="227">
        <f>IF(Лист2!$D$2&gt;=60000,Лист1!K375*Лист1!N375,IF(Лист2!$C$2&gt;=30000,Лист1!J375*Лист1!N375,Лист1!I375*Лист1!N375))</f>
        <v>0</v>
      </c>
    </row>
    <row r="376" spans="1:16" s="280" customFormat="1" ht="24.95" customHeight="1" x14ac:dyDescent="0.25">
      <c r="A376" s="1059"/>
      <c r="B376" s="379" t="s">
        <v>2724</v>
      </c>
      <c r="C376" s="255" t="s">
        <v>1006</v>
      </c>
      <c r="D376" s="363">
        <v>4603734079296</v>
      </c>
      <c r="E376" s="290">
        <v>3304990000</v>
      </c>
      <c r="F376" s="222" t="s">
        <v>1007</v>
      </c>
      <c r="G376" s="291" t="s">
        <v>21</v>
      </c>
      <c r="H376" s="221">
        <v>500</v>
      </c>
      <c r="I376" s="221">
        <v>100</v>
      </c>
      <c r="J376" s="221">
        <v>100</v>
      </c>
      <c r="K376" s="221">
        <v>100</v>
      </c>
      <c r="L376" s="221">
        <v>8</v>
      </c>
      <c r="M376" s="221">
        <v>25</v>
      </c>
      <c r="N376" s="263"/>
      <c r="O376" s="226">
        <f t="shared" si="5"/>
        <v>0</v>
      </c>
      <c r="P376" s="227">
        <f>IF(Лист2!$D$2&gt;=60000,Лист1!K376*Лист1!N376,IF(Лист2!$C$2&gt;=30000,Лист1!J376*Лист1!N376,Лист1!I376*Лист1!N376))</f>
        <v>0</v>
      </c>
    </row>
    <row r="377" spans="1:16" s="280" customFormat="1" ht="36.6" customHeight="1" x14ac:dyDescent="0.25">
      <c r="A377" s="1059"/>
      <c r="B377" s="276" t="s">
        <v>1008</v>
      </c>
      <c r="C377" s="91" t="s">
        <v>1009</v>
      </c>
      <c r="D377" s="92">
        <v>4603734079302</v>
      </c>
      <c r="E377" s="86">
        <v>3304990000</v>
      </c>
      <c r="F377" s="20" t="s">
        <v>1010</v>
      </c>
      <c r="G377" s="21" t="s">
        <v>21</v>
      </c>
      <c r="H377" s="94">
        <v>500</v>
      </c>
      <c r="I377" s="437">
        <v>345</v>
      </c>
      <c r="J377" s="437">
        <v>295</v>
      </c>
      <c r="K377" s="437">
        <v>275</v>
      </c>
      <c r="L377" s="94">
        <v>15</v>
      </c>
      <c r="M377" s="94">
        <v>45</v>
      </c>
      <c r="N377" s="22"/>
      <c r="O377" s="89">
        <f t="shared" si="5"/>
        <v>0</v>
      </c>
      <c r="P377" s="53">
        <f>IF(Лист2!$D$2&gt;=60000,Лист1!K377*Лист1!N377,IF(Лист2!$C$2&gt;=30000,Лист1!J377*Лист1!N377,Лист1!I377*Лист1!N377))</f>
        <v>0</v>
      </c>
    </row>
    <row r="378" spans="1:16" s="280" customFormat="1" ht="31.9" customHeight="1" x14ac:dyDescent="0.25">
      <c r="A378" s="1059"/>
      <c r="B378" s="342" t="s">
        <v>1011</v>
      </c>
      <c r="C378" s="91" t="s">
        <v>1012</v>
      </c>
      <c r="D378" s="92">
        <v>4603734079289</v>
      </c>
      <c r="E378" s="86">
        <v>3304990000</v>
      </c>
      <c r="F378" s="20" t="s">
        <v>1013</v>
      </c>
      <c r="G378" s="21" t="s">
        <v>21</v>
      </c>
      <c r="H378" s="94">
        <v>700</v>
      </c>
      <c r="I378" s="94">
        <v>455</v>
      </c>
      <c r="J378" s="94">
        <v>420</v>
      </c>
      <c r="K378" s="94">
        <v>385</v>
      </c>
      <c r="L378" s="94">
        <v>15</v>
      </c>
      <c r="M378" s="94">
        <v>45</v>
      </c>
      <c r="N378" s="22"/>
      <c r="O378" s="89">
        <f t="shared" si="5"/>
        <v>0</v>
      </c>
      <c r="P378" s="53">
        <f>IF(Лист2!$D$2&gt;=60000,Лист1!K378*Лист1!N378,IF(Лист2!$C$2&gt;=30000,Лист1!J378*Лист1!N378,Лист1!I378*Лист1!N378))</f>
        <v>0</v>
      </c>
    </row>
    <row r="379" spans="1:16" s="280" customFormat="1" ht="24.95" customHeight="1" x14ac:dyDescent="0.25">
      <c r="A379" s="1059"/>
      <c r="B379" s="377" t="s">
        <v>2645</v>
      </c>
      <c r="C379" s="255" t="s">
        <v>1014</v>
      </c>
      <c r="D379" s="363">
        <v>4603734079319</v>
      </c>
      <c r="E379" s="290">
        <v>3304990000</v>
      </c>
      <c r="F379" s="222" t="s">
        <v>1015</v>
      </c>
      <c r="G379" s="291" t="s">
        <v>21</v>
      </c>
      <c r="H379" s="221">
        <v>500</v>
      </c>
      <c r="I379" s="221">
        <v>100</v>
      </c>
      <c r="J379" s="221">
        <v>100</v>
      </c>
      <c r="K379" s="221">
        <v>100</v>
      </c>
      <c r="L379" s="221">
        <v>8</v>
      </c>
      <c r="M379" s="221">
        <v>25</v>
      </c>
      <c r="N379" s="263"/>
      <c r="O379" s="226">
        <f t="shared" si="5"/>
        <v>0</v>
      </c>
      <c r="P379" s="227">
        <f>IF(Лист2!$D$2&gt;=60000,Лист1!K379*Лист1!N379,IF(Лист2!$C$2&gt;=30000,Лист1!J379*Лист1!N379,Лист1!I379*Лист1!N379))</f>
        <v>0</v>
      </c>
    </row>
    <row r="380" spans="1:16" s="280" customFormat="1" ht="24.95" customHeight="1" x14ac:dyDescent="0.25">
      <c r="A380" s="1059"/>
      <c r="B380" s="378" t="s">
        <v>1016</v>
      </c>
      <c r="C380" s="98" t="s">
        <v>1017</v>
      </c>
      <c r="D380" s="99">
        <v>4603749312463</v>
      </c>
      <c r="E380" s="101">
        <v>3304990000</v>
      </c>
      <c r="F380" s="178" t="s">
        <v>1018</v>
      </c>
      <c r="G380" s="119" t="s">
        <v>21</v>
      </c>
      <c r="H380" s="103">
        <v>440</v>
      </c>
      <c r="I380" s="103">
        <v>286</v>
      </c>
      <c r="J380" s="103">
        <v>264</v>
      </c>
      <c r="K380" s="103">
        <v>242</v>
      </c>
      <c r="L380" s="94">
        <v>15</v>
      </c>
      <c r="M380" s="94">
        <v>35</v>
      </c>
      <c r="N380" s="22"/>
      <c r="O380" s="104">
        <f t="shared" si="5"/>
        <v>0</v>
      </c>
      <c r="P380" s="45">
        <f>IF(Лист2!$D$2&gt;=60000,Лист1!K380*Лист1!N380,IF(Лист2!$C$2&gt;=30000,Лист1!J380*Лист1!N380,Лист1!I380*Лист1!N380))</f>
        <v>0</v>
      </c>
    </row>
    <row r="381" spans="1:16" s="280" customFormat="1" ht="24.95" customHeight="1" x14ac:dyDescent="0.25">
      <c r="A381" s="1059"/>
      <c r="B381" s="378" t="s">
        <v>1019</v>
      </c>
      <c r="C381" s="98" t="s">
        <v>1020</v>
      </c>
      <c r="D381" s="99">
        <v>4603749312456</v>
      </c>
      <c r="E381" s="101">
        <v>3304990000</v>
      </c>
      <c r="F381" s="178" t="s">
        <v>1021</v>
      </c>
      <c r="G381" s="119" t="s">
        <v>21</v>
      </c>
      <c r="H381" s="103">
        <v>440</v>
      </c>
      <c r="I381" s="103">
        <v>286</v>
      </c>
      <c r="J381" s="103">
        <v>264</v>
      </c>
      <c r="K381" s="103">
        <v>242</v>
      </c>
      <c r="L381" s="94">
        <v>15</v>
      </c>
      <c r="M381" s="94">
        <v>35</v>
      </c>
      <c r="N381" s="22"/>
      <c r="O381" s="104">
        <f t="shared" si="5"/>
        <v>0</v>
      </c>
      <c r="P381" s="45">
        <f>IF(Лист2!$D$2&gt;=60000,Лист1!K381*Лист1!N381,IF(Лист2!$C$2&gt;=30000,Лист1!J381*Лист1!N381,Лист1!I381*Лист1!N381))</f>
        <v>0</v>
      </c>
    </row>
    <row r="382" spans="1:16" s="280" customFormat="1" ht="24.95" customHeight="1" x14ac:dyDescent="0.25">
      <c r="A382" s="1059"/>
      <c r="B382" s="378" t="s">
        <v>1022</v>
      </c>
      <c r="C382" s="98" t="s">
        <v>1023</v>
      </c>
      <c r="D382" s="99">
        <v>4603749312470</v>
      </c>
      <c r="E382" s="101">
        <v>3304990000</v>
      </c>
      <c r="F382" s="178" t="s">
        <v>1024</v>
      </c>
      <c r="G382" s="119" t="s">
        <v>21</v>
      </c>
      <c r="H382" s="103">
        <v>440</v>
      </c>
      <c r="I382" s="103">
        <v>286</v>
      </c>
      <c r="J382" s="103">
        <v>264</v>
      </c>
      <c r="K382" s="103">
        <v>242</v>
      </c>
      <c r="L382" s="103">
        <v>15</v>
      </c>
      <c r="M382" s="103">
        <v>35</v>
      </c>
      <c r="N382" s="181"/>
      <c r="O382" s="104">
        <f t="shared" si="5"/>
        <v>0</v>
      </c>
      <c r="P382" s="45">
        <f>IF(Лист2!$D$2&gt;=60000,Лист1!K382*Лист1!N382,IF(Лист2!$C$2&gt;=30000,Лист1!J382*Лист1!N382,Лист1!I382*Лист1!N382))</f>
        <v>0</v>
      </c>
    </row>
    <row r="383" spans="1:16" s="280" customFormat="1" ht="28.9" customHeight="1" x14ac:dyDescent="0.25">
      <c r="A383" s="1059"/>
      <c r="B383" s="382" t="s">
        <v>1025</v>
      </c>
      <c r="C383" s="98" t="s">
        <v>1026</v>
      </c>
      <c r="D383" s="99">
        <v>4603805759911</v>
      </c>
      <c r="E383" s="101">
        <v>3304990000</v>
      </c>
      <c r="F383" s="178" t="s">
        <v>1027</v>
      </c>
      <c r="G383" s="119" t="s">
        <v>21</v>
      </c>
      <c r="H383" s="94">
        <v>250</v>
      </c>
      <c r="I383" s="219">
        <v>163</v>
      </c>
      <c r="J383" s="219">
        <v>150</v>
      </c>
      <c r="K383" s="219">
        <v>138</v>
      </c>
      <c r="L383" s="103">
        <v>20</v>
      </c>
      <c r="M383" s="103">
        <v>45</v>
      </c>
      <c r="N383" s="213"/>
      <c r="O383" s="104">
        <f t="shared" si="5"/>
        <v>0</v>
      </c>
      <c r="P383" s="45">
        <f>IF(Лист2!$D$2&gt;=60000,Лист1!K383*Лист1!N383,IF(Лист2!$C$2&gt;=30000,Лист1!J383*Лист1!N383,Лист1!I383*Лист1!N383))</f>
        <v>0</v>
      </c>
    </row>
    <row r="384" spans="1:16" s="280" customFormat="1" ht="37.5" customHeight="1" x14ac:dyDescent="0.25">
      <c r="A384" s="1094"/>
      <c r="B384" s="276" t="s">
        <v>1028</v>
      </c>
      <c r="C384" s="91" t="s">
        <v>1029</v>
      </c>
      <c r="D384" s="92">
        <v>4603805759928</v>
      </c>
      <c r="E384" s="86">
        <v>3304990000</v>
      </c>
      <c r="F384" s="20" t="s">
        <v>1030</v>
      </c>
      <c r="G384" s="21" t="s">
        <v>21</v>
      </c>
      <c r="H384" s="94">
        <v>250</v>
      </c>
      <c r="I384" s="219">
        <v>163</v>
      </c>
      <c r="J384" s="219">
        <v>150</v>
      </c>
      <c r="K384" s="219">
        <v>138</v>
      </c>
      <c r="L384" s="94">
        <v>20</v>
      </c>
      <c r="M384" s="94">
        <v>45</v>
      </c>
      <c r="N384" s="83"/>
      <c r="O384" s="89">
        <f t="shared" si="5"/>
        <v>0</v>
      </c>
      <c r="P384" s="53">
        <f>IF(Лист2!$D$2&gt;=60000,Лист1!K384*Лист1!N384,IF(Лист2!$C$2&gt;=30000,Лист1!J384*Лист1!N384,Лист1!I384*Лист1!N384))</f>
        <v>0</v>
      </c>
    </row>
    <row r="385" spans="1:16" s="280" customFormat="1" ht="35.25" customHeight="1" x14ac:dyDescent="0.25">
      <c r="A385" s="1094"/>
      <c r="B385" s="276" t="s">
        <v>1031</v>
      </c>
      <c r="C385" s="91" t="s">
        <v>1032</v>
      </c>
      <c r="D385" s="92">
        <v>4603805759935</v>
      </c>
      <c r="E385" s="86">
        <v>3304990000</v>
      </c>
      <c r="F385" s="20" t="s">
        <v>1033</v>
      </c>
      <c r="G385" s="21" t="s">
        <v>21</v>
      </c>
      <c r="H385" s="94">
        <v>250</v>
      </c>
      <c r="I385" s="219">
        <v>163</v>
      </c>
      <c r="J385" s="219">
        <v>150</v>
      </c>
      <c r="K385" s="219">
        <v>138</v>
      </c>
      <c r="L385" s="94">
        <v>20</v>
      </c>
      <c r="M385" s="94">
        <v>45</v>
      </c>
      <c r="N385" s="83"/>
      <c r="O385" s="89">
        <f t="shared" si="5"/>
        <v>0</v>
      </c>
      <c r="P385" s="53">
        <f>IF(Лист2!$D$2&gt;=60000,Лист1!K385*Лист1!N385,IF(Лист2!$C$2&gt;=30000,Лист1!J385*Лист1!N385,Лист1!I385*Лист1!N385))</f>
        <v>0</v>
      </c>
    </row>
    <row r="386" spans="1:16" s="280" customFormat="1" ht="34.15" customHeight="1" x14ac:dyDescent="0.25">
      <c r="A386" s="1059"/>
      <c r="B386" s="276" t="s">
        <v>1034</v>
      </c>
      <c r="C386" s="91" t="s">
        <v>1035</v>
      </c>
      <c r="D386" s="92">
        <v>4603805759942</v>
      </c>
      <c r="E386" s="86">
        <v>3304990000</v>
      </c>
      <c r="F386" s="20" t="s">
        <v>1036</v>
      </c>
      <c r="G386" s="21" t="s">
        <v>21</v>
      </c>
      <c r="H386" s="94">
        <v>250</v>
      </c>
      <c r="I386" s="219">
        <v>163</v>
      </c>
      <c r="J386" s="219">
        <v>150</v>
      </c>
      <c r="K386" s="219">
        <v>138</v>
      </c>
      <c r="L386" s="94">
        <v>20</v>
      </c>
      <c r="M386" s="94">
        <v>45</v>
      </c>
      <c r="N386" s="83"/>
      <c r="O386" s="89">
        <f t="shared" si="5"/>
        <v>0</v>
      </c>
      <c r="P386" s="53">
        <f>IF(Лист2!$D$2&gt;=60000,Лист1!K386*Лист1!N386,IF(Лист2!$C$2&gt;=30000,Лист1!J386*Лист1!N386,Лист1!I386*Лист1!N386))</f>
        <v>0</v>
      </c>
    </row>
    <row r="387" spans="1:16" s="280" customFormat="1" ht="24.95" customHeight="1" x14ac:dyDescent="0.25">
      <c r="A387" s="1059"/>
      <c r="B387" s="438" t="s">
        <v>2646</v>
      </c>
      <c r="C387" s="340" t="s">
        <v>1037</v>
      </c>
      <c r="D387" s="439">
        <v>4603734079104</v>
      </c>
      <c r="E387" s="290">
        <v>3304990000</v>
      </c>
      <c r="F387" s="222" t="s">
        <v>1038</v>
      </c>
      <c r="G387" s="291" t="s">
        <v>21</v>
      </c>
      <c r="H387" s="221">
        <v>650</v>
      </c>
      <c r="I387" s="221">
        <v>130</v>
      </c>
      <c r="J387" s="221">
        <v>130</v>
      </c>
      <c r="K387" s="221">
        <v>130</v>
      </c>
      <c r="L387" s="372">
        <v>8</v>
      </c>
      <c r="M387" s="372">
        <v>25</v>
      </c>
      <c r="N387" s="263"/>
      <c r="O387" s="226">
        <f t="shared" si="5"/>
        <v>0</v>
      </c>
      <c r="P387" s="227">
        <f>IF(Лист2!$D$2&gt;=60000,Лист1!K387*Лист1!N387,IF(Лист2!$C$2&gt;=30000,Лист1!J387*Лист1!N387,Лист1!I387*Лист1!N387))</f>
        <v>0</v>
      </c>
    </row>
    <row r="388" spans="1:16" s="280" customFormat="1" ht="24.95" customHeight="1" x14ac:dyDescent="0.25">
      <c r="A388" s="1059"/>
      <c r="B388" s="379" t="s">
        <v>1039</v>
      </c>
      <c r="C388" s="380" t="s">
        <v>1040</v>
      </c>
      <c r="D388" s="381">
        <v>4603721331925</v>
      </c>
      <c r="E388" s="290">
        <v>3304990000</v>
      </c>
      <c r="F388" s="222" t="s">
        <v>1041</v>
      </c>
      <c r="G388" s="291" t="s">
        <v>21</v>
      </c>
      <c r="H388" s="291">
        <v>500</v>
      </c>
      <c r="I388" s="291">
        <v>200</v>
      </c>
      <c r="J388" s="291">
        <v>200</v>
      </c>
      <c r="K388" s="291">
        <v>200</v>
      </c>
      <c r="L388" s="291">
        <v>10</v>
      </c>
      <c r="M388" s="291">
        <v>40</v>
      </c>
      <c r="N388" s="263"/>
      <c r="O388" s="226">
        <f t="shared" si="5"/>
        <v>0</v>
      </c>
      <c r="P388" s="227">
        <f>IF(Лист2!$D$2&gt;=60000,Лист1!K388*Лист1!N388,IF(Лист2!$C$2&gt;=30000,Лист1!J388*Лист1!N388,Лист1!I388*Лист1!N388))</f>
        <v>0</v>
      </c>
    </row>
    <row r="389" spans="1:16" s="280" customFormat="1" ht="24.95" customHeight="1" x14ac:dyDescent="0.25">
      <c r="A389" s="1059"/>
      <c r="B389" s="379" t="s">
        <v>2647</v>
      </c>
      <c r="C389" s="380" t="s">
        <v>1042</v>
      </c>
      <c r="D389" s="381">
        <v>4603739874902</v>
      </c>
      <c r="E389" s="290">
        <v>3304990000</v>
      </c>
      <c r="F389" s="222" t="s">
        <v>1043</v>
      </c>
      <c r="G389" s="291" t="s">
        <v>21</v>
      </c>
      <c r="H389" s="291">
        <v>500</v>
      </c>
      <c r="I389" s="291">
        <v>100</v>
      </c>
      <c r="J389" s="291">
        <v>100</v>
      </c>
      <c r="K389" s="291">
        <v>100</v>
      </c>
      <c r="L389" s="291">
        <v>10</v>
      </c>
      <c r="M389" s="291">
        <v>40</v>
      </c>
      <c r="N389" s="263"/>
      <c r="O389" s="226">
        <f t="shared" si="5"/>
        <v>0</v>
      </c>
      <c r="P389" s="227">
        <f>IF(Лист2!$D$2&gt;=60000,Лист1!K389*Лист1!N389,IF(Лист2!$C$2&gt;=30000,Лист1!J389*Лист1!N389,Лист1!I389*Лист1!N389))</f>
        <v>0</v>
      </c>
    </row>
    <row r="390" spans="1:16" s="280" customFormat="1" ht="37.9" customHeight="1" x14ac:dyDescent="0.25">
      <c r="A390" s="1059"/>
      <c r="B390" s="379" t="s">
        <v>2648</v>
      </c>
      <c r="C390" s="380" t="s">
        <v>1044</v>
      </c>
      <c r="D390" s="381">
        <v>4603739874896</v>
      </c>
      <c r="E390" s="303">
        <v>3304990000</v>
      </c>
      <c r="F390" s="304" t="s">
        <v>1045</v>
      </c>
      <c r="G390" s="291" t="s">
        <v>21</v>
      </c>
      <c r="H390" s="305">
        <v>500</v>
      </c>
      <c r="I390" s="291">
        <v>100</v>
      </c>
      <c r="J390" s="291">
        <v>100</v>
      </c>
      <c r="K390" s="291">
        <v>100</v>
      </c>
      <c r="L390" s="291">
        <v>10</v>
      </c>
      <c r="M390" s="291">
        <v>40</v>
      </c>
      <c r="N390" s="263"/>
      <c r="O390" s="226">
        <f t="shared" si="5"/>
        <v>0</v>
      </c>
      <c r="P390" s="227">
        <f>IF(Лист2!$D$2&gt;=60000,Лист1!K390*Лист1!N390,IF(Лист2!$C$2&gt;=30000,Лист1!J390*Лист1!N390,Лист1!I390*Лист1!N390))</f>
        <v>0</v>
      </c>
    </row>
    <row r="391" spans="1:16" s="280" customFormat="1" ht="38.450000000000003" customHeight="1" thickBot="1" x14ac:dyDescent="0.3">
      <c r="A391" s="1060"/>
      <c r="B391" s="440" t="s">
        <v>1046</v>
      </c>
      <c r="C391" s="441" t="s">
        <v>1047</v>
      </c>
      <c r="D391" s="442">
        <v>4603805758884</v>
      </c>
      <c r="E391" s="185">
        <v>3304990000</v>
      </c>
      <c r="F391" s="186" t="s">
        <v>1048</v>
      </c>
      <c r="G391" s="348" t="s">
        <v>21</v>
      </c>
      <c r="H391" s="28">
        <v>450</v>
      </c>
      <c r="I391" s="219">
        <v>293</v>
      </c>
      <c r="J391" s="219">
        <v>270</v>
      </c>
      <c r="K391" s="219">
        <v>248</v>
      </c>
      <c r="L391" s="28">
        <v>10</v>
      </c>
      <c r="M391" s="28">
        <v>38</v>
      </c>
      <c r="N391" s="183"/>
      <c r="O391" s="104">
        <f t="shared" si="5"/>
        <v>0</v>
      </c>
      <c r="P391" s="45">
        <f>IF(Лист2!$D$2&gt;=60000,Лист1!K391*Лист1!N391,IF(Лист2!$C$2&gt;=30000,Лист1!J391*Лист1!N391,Лист1!I391*Лист1!N391))</f>
        <v>0</v>
      </c>
    </row>
    <row r="392" spans="1:16" s="280" customFormat="1" ht="24.95" customHeight="1" thickBot="1" x14ac:dyDescent="0.3">
      <c r="A392" s="1073" t="s">
        <v>1049</v>
      </c>
      <c r="B392" s="1074"/>
      <c r="C392" s="444"/>
      <c r="D392" s="444"/>
      <c r="E392" s="443"/>
      <c r="F392" s="443"/>
      <c r="G392" s="445"/>
      <c r="H392" s="445"/>
      <c r="I392" s="445"/>
      <c r="J392" s="445"/>
      <c r="K392" s="445"/>
      <c r="L392" s="445"/>
      <c r="M392" s="445"/>
      <c r="N392" s="446"/>
      <c r="O392" s="104"/>
      <c r="P392" s="446"/>
    </row>
    <row r="393" spans="1:16" s="280" customFormat="1" ht="36.75" customHeight="1" thickBot="1" x14ac:dyDescent="0.3">
      <c r="A393" s="335"/>
      <c r="B393" s="1014" t="s">
        <v>2649</v>
      </c>
      <c r="C393" s="905" t="s">
        <v>1050</v>
      </c>
      <c r="D393" s="868">
        <v>4620143626118</v>
      </c>
      <c r="E393" s="869">
        <v>3304990000</v>
      </c>
      <c r="F393" s="860" t="s">
        <v>1051</v>
      </c>
      <c r="G393" s="862" t="s">
        <v>21</v>
      </c>
      <c r="H393" s="906">
        <v>500</v>
      </c>
      <c r="I393" s="907">
        <v>125</v>
      </c>
      <c r="J393" s="907">
        <v>125</v>
      </c>
      <c r="K393" s="907">
        <v>125</v>
      </c>
      <c r="L393" s="906">
        <v>25</v>
      </c>
      <c r="M393" s="906">
        <v>60</v>
      </c>
      <c r="N393" s="870"/>
      <c r="O393" s="871">
        <f t="shared" si="5"/>
        <v>0</v>
      </c>
      <c r="P393" s="872">
        <f>IF(Лист2!$D$2&gt;=60000,Лист1!K393*Лист1!N393,IF(Лист2!$C$2&gt;=30000,Лист1!J393*Лист1!N393,Лист1!I393*Лист1!N393))</f>
        <v>0</v>
      </c>
    </row>
    <row r="394" spans="1:16" s="280" customFormat="1" ht="24.95" customHeight="1" thickBot="1" x14ac:dyDescent="0.3">
      <c r="A394" s="1073" t="s">
        <v>1052</v>
      </c>
      <c r="B394" s="1074"/>
      <c r="C394" s="444"/>
      <c r="D394" s="444"/>
      <c r="E394" s="443"/>
      <c r="F394" s="443"/>
      <c r="G394" s="445"/>
      <c r="H394" s="445"/>
      <c r="I394" s="445"/>
      <c r="J394" s="445"/>
      <c r="K394" s="445"/>
      <c r="L394" s="445"/>
      <c r="M394" s="445"/>
      <c r="N394" s="446"/>
      <c r="O394" s="104"/>
      <c r="P394" s="446"/>
    </row>
    <row r="395" spans="1:16" s="280" customFormat="1" ht="20.45" customHeight="1" x14ac:dyDescent="0.25">
      <c r="A395" s="1080" t="s">
        <v>478</v>
      </c>
      <c r="B395" s="447" t="s">
        <v>1053</v>
      </c>
      <c r="C395" s="213" t="s">
        <v>1054</v>
      </c>
      <c r="D395" s="448">
        <v>4603726088022</v>
      </c>
      <c r="E395" s="101">
        <v>3304990000</v>
      </c>
      <c r="F395" s="410" t="s">
        <v>1055</v>
      </c>
      <c r="G395" s="52" t="s">
        <v>21</v>
      </c>
      <c r="H395" s="86">
        <v>500</v>
      </c>
      <c r="I395" s="101">
        <v>345</v>
      </c>
      <c r="J395" s="86">
        <v>295</v>
      </c>
      <c r="K395" s="86">
        <v>275</v>
      </c>
      <c r="L395" s="101">
        <v>6</v>
      </c>
      <c r="M395" s="101">
        <v>24</v>
      </c>
      <c r="N395" s="200"/>
      <c r="O395" s="104">
        <f t="shared" si="5"/>
        <v>0</v>
      </c>
      <c r="P395" s="45">
        <f>IF(Лист2!$D$2&gt;=60000,Лист1!K395*Лист1!N395,IF(Лист2!$C$2&gt;=30000,Лист1!J395*Лист1!N395,Лист1!I395*Лист1!N395))</f>
        <v>0</v>
      </c>
    </row>
    <row r="396" spans="1:16" s="280" customFormat="1" ht="24.95" customHeight="1" x14ac:dyDescent="0.25">
      <c r="A396" s="1081"/>
      <c r="B396" s="378" t="s">
        <v>1056</v>
      </c>
      <c r="C396" s="98" t="s">
        <v>1057</v>
      </c>
      <c r="D396" s="99">
        <v>4603726088053</v>
      </c>
      <c r="E396" s="101">
        <v>3304990000</v>
      </c>
      <c r="F396" s="178" t="s">
        <v>1058</v>
      </c>
      <c r="G396" s="119" t="s">
        <v>21</v>
      </c>
      <c r="H396" s="103">
        <v>500</v>
      </c>
      <c r="I396" s="103">
        <v>325</v>
      </c>
      <c r="J396" s="103">
        <v>300</v>
      </c>
      <c r="K396" s="103">
        <v>275</v>
      </c>
      <c r="L396" s="103">
        <v>6</v>
      </c>
      <c r="M396" s="103">
        <v>24</v>
      </c>
      <c r="N396" s="181"/>
      <c r="O396" s="104">
        <f t="shared" si="5"/>
        <v>0</v>
      </c>
      <c r="P396" s="45">
        <f>IF(Лист2!$D$2&gt;=60000,Лист1!K396*Лист1!N396,IF(Лист2!$C$2&gt;=30000,Лист1!J396*Лист1!N396,Лист1!I396*Лист1!N396))</f>
        <v>0</v>
      </c>
    </row>
    <row r="397" spans="1:16" s="280" customFormat="1" ht="24.95" customHeight="1" x14ac:dyDescent="0.25">
      <c r="A397" s="1081"/>
      <c r="B397" s="378" t="s">
        <v>1059</v>
      </c>
      <c r="C397" s="98" t="s">
        <v>1060</v>
      </c>
      <c r="D397" s="99">
        <v>4603726088039</v>
      </c>
      <c r="E397" s="101">
        <v>3304990000</v>
      </c>
      <c r="F397" s="178" t="s">
        <v>1061</v>
      </c>
      <c r="G397" s="119" t="s">
        <v>21</v>
      </c>
      <c r="H397" s="103">
        <v>500</v>
      </c>
      <c r="I397" s="103">
        <v>325</v>
      </c>
      <c r="J397" s="103">
        <v>300</v>
      </c>
      <c r="K397" s="103">
        <v>275</v>
      </c>
      <c r="L397" s="103">
        <v>6</v>
      </c>
      <c r="M397" s="103">
        <v>24</v>
      </c>
      <c r="N397" s="181"/>
      <c r="O397" s="104">
        <f t="shared" si="5"/>
        <v>0</v>
      </c>
      <c r="P397" s="45">
        <f>IF(Лист2!$D$2&gt;=60000,Лист1!K397*Лист1!N397,IF(Лист2!$C$2&gt;=30000,Лист1!J397*Лист1!N397,Лист1!I397*Лист1!N397))</f>
        <v>0</v>
      </c>
    </row>
    <row r="398" spans="1:16" s="280" customFormat="1" ht="24.95" customHeight="1" thickBot="1" x14ac:dyDescent="0.3">
      <c r="A398" s="1105"/>
      <c r="B398" s="449" t="s">
        <v>2650</v>
      </c>
      <c r="C398" s="255" t="s">
        <v>1062</v>
      </c>
      <c r="D398" s="363">
        <v>4603774307533</v>
      </c>
      <c r="E398" s="290">
        <v>3304990000</v>
      </c>
      <c r="F398" s="290" t="s">
        <v>1063</v>
      </c>
      <c r="G398" s="291" t="s">
        <v>21</v>
      </c>
      <c r="H398" s="221">
        <v>500</v>
      </c>
      <c r="I398" s="221">
        <v>100</v>
      </c>
      <c r="J398" s="221">
        <v>100</v>
      </c>
      <c r="K398" s="221">
        <v>100</v>
      </c>
      <c r="L398" s="221">
        <v>8</v>
      </c>
      <c r="M398" s="221">
        <v>25</v>
      </c>
      <c r="N398" s="263"/>
      <c r="O398" s="226">
        <f t="shared" si="5"/>
        <v>0</v>
      </c>
      <c r="P398" s="227">
        <f>IF(Лист2!$D$2&gt;=60000,Лист1!K398*Лист1!N398,IF(Лист2!$C$2&gt;=30000,Лист1!J398*Лист1!N398,Лист1!I398*Лист1!N398))</f>
        <v>0</v>
      </c>
    </row>
    <row r="399" spans="1:16" s="280" customFormat="1" ht="24.95" customHeight="1" thickBot="1" x14ac:dyDescent="0.3">
      <c r="A399" s="1073" t="s">
        <v>1064</v>
      </c>
      <c r="B399" s="1074"/>
      <c r="C399" s="444"/>
      <c r="D399" s="444"/>
      <c r="E399" s="443"/>
      <c r="F399" s="443"/>
      <c r="G399" s="445"/>
      <c r="H399" s="445"/>
      <c r="I399" s="445"/>
      <c r="J399" s="445"/>
      <c r="K399" s="445"/>
      <c r="L399" s="445"/>
      <c r="M399" s="445"/>
      <c r="N399" s="446"/>
      <c r="O399" s="80"/>
      <c r="P399" s="450"/>
    </row>
    <row r="400" spans="1:16" s="359" customFormat="1" ht="24.95" customHeight="1" x14ac:dyDescent="0.25">
      <c r="A400" s="1067" t="s">
        <v>478</v>
      </c>
      <c r="B400" s="447" t="s">
        <v>1065</v>
      </c>
      <c r="C400" s="83" t="s">
        <v>1066</v>
      </c>
      <c r="D400" s="84">
        <v>4603781379042</v>
      </c>
      <c r="E400" s="86">
        <v>3304990000</v>
      </c>
      <c r="F400" s="86" t="s">
        <v>1067</v>
      </c>
      <c r="G400" s="86" t="s">
        <v>21</v>
      </c>
      <c r="H400" s="86">
        <v>400</v>
      </c>
      <c r="I400" s="87">
        <v>260</v>
      </c>
      <c r="J400" s="87">
        <v>240</v>
      </c>
      <c r="K400" s="87">
        <v>220</v>
      </c>
      <c r="L400" s="86">
        <v>12</v>
      </c>
      <c r="M400" s="86">
        <v>35</v>
      </c>
      <c r="N400" s="86"/>
      <c r="O400" s="89">
        <f t="shared" si="5"/>
        <v>0</v>
      </c>
      <c r="P400" s="53">
        <f>IF(Лист2!$D$2&gt;=60000,Лист1!K400*Лист1!N400,IF(Лист2!$C$2&gt;=30000,Лист1!J400*Лист1!N400,Лист1!I400*Лист1!N400))</f>
        <v>0</v>
      </c>
    </row>
    <row r="401" spans="1:16" s="280" customFormat="1" ht="24.95" customHeight="1" x14ac:dyDescent="0.25">
      <c r="A401" s="1106"/>
      <c r="B401" s="908" t="s">
        <v>2542</v>
      </c>
      <c r="C401" s="880" t="s">
        <v>1068</v>
      </c>
      <c r="D401" s="888">
        <v>4603734079814</v>
      </c>
      <c r="E401" s="882">
        <v>3304990000</v>
      </c>
      <c r="F401" s="909" t="s">
        <v>1069</v>
      </c>
      <c r="G401" s="883" t="s">
        <v>21</v>
      </c>
      <c r="H401" s="849">
        <v>400</v>
      </c>
      <c r="I401" s="910">
        <v>260</v>
      </c>
      <c r="J401" s="910">
        <v>240</v>
      </c>
      <c r="K401" s="910">
        <v>220</v>
      </c>
      <c r="L401" s="849">
        <v>12</v>
      </c>
      <c r="M401" s="849">
        <v>35</v>
      </c>
      <c r="N401" s="885"/>
      <c r="O401" s="854">
        <f t="shared" si="5"/>
        <v>0</v>
      </c>
      <c r="P401" s="855">
        <f>IF(Лист2!$D$2&gt;=60000,Лист1!K401*Лист1!N401,IF(Лист2!$C$2&gt;=30000,Лист1!J401*Лист1!N401,Лист1!I401*Лист1!N401))</f>
        <v>0</v>
      </c>
    </row>
    <row r="402" spans="1:16" s="280" customFormat="1" ht="24.95" customHeight="1" x14ac:dyDescent="0.25">
      <c r="A402" s="1106"/>
      <c r="B402" s="998" t="s">
        <v>2583</v>
      </c>
      <c r="C402" s="905" t="s">
        <v>1070</v>
      </c>
      <c r="D402" s="868">
        <v>4603734079807</v>
      </c>
      <c r="E402" s="869">
        <v>3304990000</v>
      </c>
      <c r="F402" s="860" t="s">
        <v>1071</v>
      </c>
      <c r="G402" s="862" t="s">
        <v>21</v>
      </c>
      <c r="H402" s="906">
        <v>400</v>
      </c>
      <c r="I402" s="997">
        <v>160</v>
      </c>
      <c r="J402" s="997">
        <v>160</v>
      </c>
      <c r="K402" s="997">
        <v>160</v>
      </c>
      <c r="L402" s="906">
        <v>12</v>
      </c>
      <c r="M402" s="906">
        <v>35</v>
      </c>
      <c r="N402" s="870"/>
      <c r="O402" s="871">
        <f t="shared" si="5"/>
        <v>0</v>
      </c>
      <c r="P402" s="872">
        <f>IF(Лист2!$D$2&gt;=60000,Лист1!K402*Лист1!N402,IF(Лист2!$C$2&gt;=30000,Лист1!J402*Лист1!N402,Лист1!I402*Лист1!N402))</f>
        <v>0</v>
      </c>
    </row>
    <row r="403" spans="1:16" s="280" customFormat="1" ht="24.95" customHeight="1" x14ac:dyDescent="0.25">
      <c r="A403" s="1106"/>
      <c r="B403" s="276" t="s">
        <v>1072</v>
      </c>
      <c r="C403" s="91" t="s">
        <v>1073</v>
      </c>
      <c r="D403" s="344">
        <v>4603734079791</v>
      </c>
      <c r="E403" s="94">
        <v>3304990000</v>
      </c>
      <c r="F403" s="20" t="s">
        <v>1074</v>
      </c>
      <c r="G403" s="21" t="s">
        <v>21</v>
      </c>
      <c r="H403" s="94">
        <v>400</v>
      </c>
      <c r="I403" s="95">
        <v>260</v>
      </c>
      <c r="J403" s="95">
        <v>240</v>
      </c>
      <c r="K403" s="95">
        <v>220</v>
      </c>
      <c r="L403" s="94">
        <v>12</v>
      </c>
      <c r="M403" s="94">
        <v>35</v>
      </c>
      <c r="N403" s="22"/>
      <c r="O403" s="89">
        <f t="shared" si="5"/>
        <v>0</v>
      </c>
      <c r="P403" s="53">
        <f>IF(Лист2!$D$2&gt;=60000,Лист1!K403*Лист1!N403,IF(Лист2!$C$2&gt;=30000,Лист1!J403*Лист1!N403,Лист1!I403*Лист1!N403))</f>
        <v>0</v>
      </c>
    </row>
    <row r="404" spans="1:16" s="280" customFormat="1" ht="31.15" customHeight="1" x14ac:dyDescent="0.25">
      <c r="A404" s="1059"/>
      <c r="B404" s="276" t="s">
        <v>1075</v>
      </c>
      <c r="C404" s="91" t="s">
        <v>1076</v>
      </c>
      <c r="D404" s="344">
        <v>4673727804341</v>
      </c>
      <c r="E404" s="94">
        <v>3304990000</v>
      </c>
      <c r="F404" s="20" t="s">
        <v>1077</v>
      </c>
      <c r="G404" s="28" t="s">
        <v>21</v>
      </c>
      <c r="H404" s="94">
        <v>400</v>
      </c>
      <c r="I404" s="95">
        <v>260</v>
      </c>
      <c r="J404" s="95">
        <v>240</v>
      </c>
      <c r="K404" s="95">
        <v>220</v>
      </c>
      <c r="L404" s="94">
        <v>12</v>
      </c>
      <c r="M404" s="94">
        <v>35</v>
      </c>
      <c r="N404" s="22"/>
      <c r="O404" s="89">
        <f t="shared" si="5"/>
        <v>0</v>
      </c>
      <c r="P404" s="53">
        <f>IF(Лист2!$D$2&gt;=60000,Лист1!K404*Лист1!N404,IF(Лист2!$C$2&gt;=30000,Лист1!J404*Лист1!N404,Лист1!I404*Лист1!N404))</f>
        <v>0</v>
      </c>
    </row>
    <row r="405" spans="1:16" s="280" customFormat="1" ht="30.6" customHeight="1" thickBot="1" x14ac:dyDescent="0.3">
      <c r="A405" s="1059"/>
      <c r="B405" s="278" t="s">
        <v>1078</v>
      </c>
      <c r="C405" s="266" t="s">
        <v>1079</v>
      </c>
      <c r="D405" s="347">
        <v>4620143620130</v>
      </c>
      <c r="E405" s="267">
        <v>3304990000</v>
      </c>
      <c r="F405" s="27" t="s">
        <v>1080</v>
      </c>
      <c r="G405" s="28" t="s">
        <v>21</v>
      </c>
      <c r="H405" s="267">
        <v>400</v>
      </c>
      <c r="I405" s="95">
        <v>260</v>
      </c>
      <c r="J405" s="95">
        <v>240</v>
      </c>
      <c r="K405" s="95">
        <v>220</v>
      </c>
      <c r="L405" s="267">
        <v>12</v>
      </c>
      <c r="M405" s="267">
        <v>35</v>
      </c>
      <c r="N405" s="29"/>
      <c r="O405" s="264">
        <f t="shared" si="5"/>
        <v>0</v>
      </c>
      <c r="P405" s="384">
        <f>IF(Лист2!$D$2&gt;=60000,Лист1!K405*Лист1!N405,IF(Лист2!$C$2&gt;=30000,Лист1!J405*Лист1!N405,Лист1!I405*Лист1!N405))</f>
        <v>0</v>
      </c>
    </row>
    <row r="406" spans="1:16" s="280" customFormat="1" ht="24.95" customHeight="1" thickBot="1" x14ac:dyDescent="0.3">
      <c r="A406" s="1073" t="s">
        <v>1081</v>
      </c>
      <c r="B406" s="1074"/>
      <c r="C406" s="444"/>
      <c r="D406" s="444"/>
      <c r="E406" s="443"/>
      <c r="F406" s="443"/>
      <c r="G406" s="445"/>
      <c r="H406" s="445"/>
      <c r="I406" s="445"/>
      <c r="J406" s="445"/>
      <c r="K406" s="445"/>
      <c r="L406" s="445"/>
      <c r="M406" s="451"/>
      <c r="N406" s="452"/>
      <c r="O406" s="80"/>
      <c r="P406" s="450"/>
    </row>
    <row r="407" spans="1:16" s="280" customFormat="1" ht="24.95" customHeight="1" x14ac:dyDescent="0.25">
      <c r="A407" s="1090" t="s">
        <v>478</v>
      </c>
      <c r="B407" s="453" t="s">
        <v>1082</v>
      </c>
      <c r="C407" s="397" t="s">
        <v>1083</v>
      </c>
      <c r="D407" s="454">
        <v>4603739874971</v>
      </c>
      <c r="E407" s="101">
        <v>3304990000</v>
      </c>
      <c r="F407" s="42" t="s">
        <v>1084</v>
      </c>
      <c r="G407" s="52" t="s">
        <v>21</v>
      </c>
      <c r="H407" s="86">
        <v>580</v>
      </c>
      <c r="I407" s="86">
        <v>377</v>
      </c>
      <c r="J407" s="86">
        <v>348</v>
      </c>
      <c r="K407" s="86">
        <v>319</v>
      </c>
      <c r="L407" s="167">
        <v>40</v>
      </c>
      <c r="M407" s="167">
        <v>63</v>
      </c>
      <c r="N407" s="43"/>
      <c r="O407" s="104">
        <f t="shared" si="5"/>
        <v>0</v>
      </c>
      <c r="P407" s="45">
        <f>IF(Лист2!$D$2&gt;=60000,Лист1!K407*Лист1!N407,IF(Лист2!$C$2&gt;=30000,Лист1!J407*Лист1!N407,Лист1!I407*Лист1!N407))</f>
        <v>0</v>
      </c>
    </row>
    <row r="408" spans="1:16" s="280" customFormat="1" ht="24.95" customHeight="1" x14ac:dyDescent="0.25">
      <c r="A408" s="1081"/>
      <c r="B408" s="438" t="s">
        <v>2651</v>
      </c>
      <c r="C408" s="340" t="s">
        <v>1085</v>
      </c>
      <c r="D408" s="439">
        <v>4603739874988</v>
      </c>
      <c r="E408" s="290">
        <v>3304990000</v>
      </c>
      <c r="F408" s="222" t="s">
        <v>1086</v>
      </c>
      <c r="G408" s="291" t="s">
        <v>21</v>
      </c>
      <c r="H408" s="221">
        <v>580</v>
      </c>
      <c r="I408" s="221">
        <v>145</v>
      </c>
      <c r="J408" s="221">
        <v>145</v>
      </c>
      <c r="K408" s="221">
        <v>145</v>
      </c>
      <c r="L408" s="372">
        <v>40</v>
      </c>
      <c r="M408" s="372">
        <v>63</v>
      </c>
      <c r="N408" s="263"/>
      <c r="O408" s="226">
        <f t="shared" ref="O408:O471" si="6">N408/L408</f>
        <v>0</v>
      </c>
      <c r="P408" s="227">
        <f>IF(Лист2!$D$2&gt;=60000,Лист1!K408*Лист1!N408,IF(Лист2!$C$2&gt;=30000,Лист1!J408*Лист1!N408,Лист1!I408*Лист1!N408))</f>
        <v>0</v>
      </c>
    </row>
    <row r="409" spans="1:16" s="280" customFormat="1" ht="35.450000000000003" customHeight="1" x14ac:dyDescent="0.25">
      <c r="A409" s="1081"/>
      <c r="B409" s="438" t="s">
        <v>2652</v>
      </c>
      <c r="C409" s="340" t="s">
        <v>1087</v>
      </c>
      <c r="D409" s="439">
        <v>4603739874957</v>
      </c>
      <c r="E409" s="290">
        <v>3304990000</v>
      </c>
      <c r="F409" s="222" t="s">
        <v>1088</v>
      </c>
      <c r="G409" s="291" t="s">
        <v>21</v>
      </c>
      <c r="H409" s="221">
        <v>580</v>
      </c>
      <c r="I409" s="221">
        <v>145</v>
      </c>
      <c r="J409" s="221">
        <v>145</v>
      </c>
      <c r="K409" s="221">
        <v>145</v>
      </c>
      <c r="L409" s="372">
        <v>40</v>
      </c>
      <c r="M409" s="372">
        <v>63</v>
      </c>
      <c r="N409" s="263"/>
      <c r="O409" s="226">
        <f t="shared" si="6"/>
        <v>0</v>
      </c>
      <c r="P409" s="227">
        <f>IF(Лист2!$D$2&gt;=60000,Лист1!K409*Лист1!N409,IF(Лист2!$C$2&gt;=30000,Лист1!J409*Лист1!N409,Лист1!I409*Лист1!N409))</f>
        <v>0</v>
      </c>
    </row>
    <row r="410" spans="1:16" s="280" customFormat="1" ht="31.9" customHeight="1" x14ac:dyDescent="0.25">
      <c r="A410" s="1081"/>
      <c r="B410" s="455" t="s">
        <v>1089</v>
      </c>
      <c r="C410" s="343" t="s">
        <v>1090</v>
      </c>
      <c r="D410" s="456">
        <v>4603739874940</v>
      </c>
      <c r="E410" s="101">
        <v>3304990000</v>
      </c>
      <c r="F410" s="20" t="s">
        <v>1091</v>
      </c>
      <c r="G410" s="21" t="s">
        <v>21</v>
      </c>
      <c r="H410" s="94">
        <v>580</v>
      </c>
      <c r="I410" s="94">
        <v>377</v>
      </c>
      <c r="J410" s="94">
        <v>348</v>
      </c>
      <c r="K410" s="94">
        <v>319</v>
      </c>
      <c r="L410" s="150">
        <v>40</v>
      </c>
      <c r="M410" s="150">
        <v>63</v>
      </c>
      <c r="N410" s="22"/>
      <c r="O410" s="104">
        <f t="shared" si="6"/>
        <v>0</v>
      </c>
      <c r="P410" s="45">
        <f>IF(Лист2!$D$2&gt;=60000,Лист1!K410*Лист1!N410,IF(Лист2!$C$2&gt;=30000,Лист1!J410*Лист1!N410,Лист1!I410*Лист1!N410))</f>
        <v>0</v>
      </c>
    </row>
    <row r="411" spans="1:16" s="280" customFormat="1" ht="32.450000000000003" customHeight="1" x14ac:dyDescent="0.25">
      <c r="A411" s="1081"/>
      <c r="B411" s="455" t="s">
        <v>1092</v>
      </c>
      <c r="C411" s="343" t="s">
        <v>1093</v>
      </c>
      <c r="D411" s="456">
        <v>4603739874926</v>
      </c>
      <c r="E411" s="101">
        <v>3304990000</v>
      </c>
      <c r="F411" s="20" t="s">
        <v>1094</v>
      </c>
      <c r="G411" s="21" t="s">
        <v>21</v>
      </c>
      <c r="H411" s="94">
        <v>580</v>
      </c>
      <c r="I411" s="94">
        <v>377</v>
      </c>
      <c r="J411" s="94">
        <v>348</v>
      </c>
      <c r="K411" s="94">
        <v>319</v>
      </c>
      <c r="L411" s="150">
        <v>40</v>
      </c>
      <c r="M411" s="150">
        <v>63</v>
      </c>
      <c r="N411" s="22"/>
      <c r="O411" s="104">
        <f t="shared" si="6"/>
        <v>0</v>
      </c>
      <c r="P411" s="45">
        <f>IF(Лист2!$D$2&gt;=60000,Лист1!K411*Лист1!N411,IF(Лист2!$C$2&gt;=30000,Лист1!J411*Лист1!N411,Лист1!I411*Лист1!N411))</f>
        <v>0</v>
      </c>
    </row>
    <row r="412" spans="1:16" s="280" customFormat="1" ht="33" customHeight="1" x14ac:dyDescent="0.25">
      <c r="A412" s="1081"/>
      <c r="B412" s="457" t="s">
        <v>2653</v>
      </c>
      <c r="C412" s="340" t="s">
        <v>1095</v>
      </c>
      <c r="D412" s="439">
        <v>4603739874933</v>
      </c>
      <c r="E412" s="290">
        <v>3304990000</v>
      </c>
      <c r="F412" s="222" t="s">
        <v>1096</v>
      </c>
      <c r="G412" s="291" t="s">
        <v>21</v>
      </c>
      <c r="H412" s="221">
        <v>580</v>
      </c>
      <c r="I412" s="221">
        <v>145</v>
      </c>
      <c r="J412" s="221">
        <v>145</v>
      </c>
      <c r="K412" s="221">
        <v>145</v>
      </c>
      <c r="L412" s="372">
        <v>40</v>
      </c>
      <c r="M412" s="372">
        <v>63</v>
      </c>
      <c r="N412" s="263"/>
      <c r="O412" s="226">
        <f t="shared" si="6"/>
        <v>0</v>
      </c>
      <c r="P412" s="227">
        <f>IF(Лист2!$D$2&gt;=60000,Лист1!K412*Лист1!N412,IF(Лист2!$C$2&gt;=30000,Лист1!J412*Лист1!N412,Лист1!I412*Лист1!N412))</f>
        <v>0</v>
      </c>
    </row>
    <row r="413" spans="1:16" s="280" customFormat="1" ht="34.15" customHeight="1" x14ac:dyDescent="0.25">
      <c r="A413" s="1081"/>
      <c r="B413" s="457" t="s">
        <v>2654</v>
      </c>
      <c r="C413" s="340" t="s">
        <v>1097</v>
      </c>
      <c r="D413" s="439">
        <v>4603739874964</v>
      </c>
      <c r="E413" s="290">
        <v>3304990000</v>
      </c>
      <c r="F413" s="222" t="s">
        <v>1098</v>
      </c>
      <c r="G413" s="291" t="s">
        <v>21</v>
      </c>
      <c r="H413" s="221">
        <v>580</v>
      </c>
      <c r="I413" s="221">
        <v>145</v>
      </c>
      <c r="J413" s="221">
        <v>145</v>
      </c>
      <c r="K413" s="221">
        <v>145</v>
      </c>
      <c r="L413" s="372">
        <v>40</v>
      </c>
      <c r="M413" s="372">
        <v>63</v>
      </c>
      <c r="N413" s="263"/>
      <c r="O413" s="226">
        <f t="shared" si="6"/>
        <v>0</v>
      </c>
      <c r="P413" s="227">
        <f>IF(Лист2!$D$2&gt;=60000,Лист1!K413*Лист1!N413,IF(Лист2!$C$2&gt;=30000,Лист1!J413*Лист1!N413,Лист1!I413*Лист1!N413))</f>
        <v>0</v>
      </c>
    </row>
    <row r="414" spans="1:16" s="280" customFormat="1" ht="31.9" customHeight="1" thickBot="1" x14ac:dyDescent="0.3">
      <c r="A414" s="1105"/>
      <c r="B414" s="458" t="s">
        <v>2655</v>
      </c>
      <c r="C414" s="406" t="s">
        <v>1099</v>
      </c>
      <c r="D414" s="459">
        <v>4603749312173</v>
      </c>
      <c r="E414" s="303">
        <v>3304990000</v>
      </c>
      <c r="F414" s="304" t="s">
        <v>1100</v>
      </c>
      <c r="G414" s="305" t="s">
        <v>21</v>
      </c>
      <c r="H414" s="460">
        <v>480</v>
      </c>
      <c r="I414" s="460">
        <v>144</v>
      </c>
      <c r="J414" s="460">
        <v>144</v>
      </c>
      <c r="K414" s="460">
        <v>144</v>
      </c>
      <c r="L414" s="409">
        <v>10</v>
      </c>
      <c r="M414" s="409">
        <v>20</v>
      </c>
      <c r="N414" s="309"/>
      <c r="O414" s="310">
        <f t="shared" si="6"/>
        <v>0</v>
      </c>
      <c r="P414" s="311">
        <f>IF(Лист2!$D$2&gt;=60000,Лист1!K414*Лист1!N414,IF(Лист2!$C$2&gt;=30000,Лист1!J414*Лист1!N414,Лист1!I414*Лист1!N414))</f>
        <v>0</v>
      </c>
    </row>
    <row r="415" spans="1:16" s="280" customFormat="1" ht="24.95" customHeight="1" thickBot="1" x14ac:dyDescent="0.3">
      <c r="A415" s="461"/>
      <c r="B415" s="443" t="s">
        <v>1101</v>
      </c>
      <c r="C415" s="444"/>
      <c r="D415" s="444"/>
      <c r="E415" s="443"/>
      <c r="F415" s="443"/>
      <c r="G415" s="445"/>
      <c r="H415" s="445"/>
      <c r="I415" s="445"/>
      <c r="J415" s="445"/>
      <c r="K415" s="445"/>
      <c r="L415" s="445"/>
      <c r="M415" s="445"/>
      <c r="N415" s="446"/>
      <c r="O415" s="80"/>
      <c r="P415" s="450"/>
    </row>
    <row r="416" spans="1:16" s="280" customFormat="1" ht="37.5" customHeight="1" x14ac:dyDescent="0.25">
      <c r="A416" s="1099"/>
      <c r="B416" s="462" t="s">
        <v>2656</v>
      </c>
      <c r="C416" s="432" t="s">
        <v>1102</v>
      </c>
      <c r="D416" s="463">
        <v>4603739875800</v>
      </c>
      <c r="E416" s="290">
        <v>3304990000</v>
      </c>
      <c r="F416" s="290" t="s">
        <v>1103</v>
      </c>
      <c r="G416" s="333" t="s">
        <v>21</v>
      </c>
      <c r="H416" s="290">
        <v>580</v>
      </c>
      <c r="I416" s="370">
        <v>145</v>
      </c>
      <c r="J416" s="370">
        <v>145</v>
      </c>
      <c r="K416" s="370">
        <v>145</v>
      </c>
      <c r="L416" s="290">
        <v>9</v>
      </c>
      <c r="M416" s="290">
        <v>63</v>
      </c>
      <c r="N416" s="290"/>
      <c r="O416" s="226"/>
      <c r="P416" s="227">
        <f>IF(Лист2!$D$2&gt;=60000,Лист1!K416*Лист1!N416,IF(Лист2!$C$2&gt;=30000,Лист1!J416*Лист1!N416,Лист1!I416*Лист1!N416))</f>
        <v>0</v>
      </c>
    </row>
    <row r="417" spans="1:16" s="280" customFormat="1" ht="24.95" customHeight="1" x14ac:dyDescent="0.25">
      <c r="A417" s="1059"/>
      <c r="B417" s="457" t="s">
        <v>2657</v>
      </c>
      <c r="C417" s="340" t="s">
        <v>1104</v>
      </c>
      <c r="D417" s="439">
        <v>4603766014098</v>
      </c>
      <c r="E417" s="221">
        <v>3304990000</v>
      </c>
      <c r="F417" s="222" t="s">
        <v>1105</v>
      </c>
      <c r="G417" s="291" t="s">
        <v>21</v>
      </c>
      <c r="H417" s="221">
        <v>650</v>
      </c>
      <c r="I417" s="224">
        <v>163</v>
      </c>
      <c r="J417" s="224">
        <v>163</v>
      </c>
      <c r="K417" s="224">
        <v>163</v>
      </c>
      <c r="L417" s="370">
        <v>9</v>
      </c>
      <c r="M417" s="372">
        <v>63</v>
      </c>
      <c r="N417" s="334"/>
      <c r="O417" s="226">
        <f t="shared" si="6"/>
        <v>0</v>
      </c>
      <c r="P417" s="227">
        <f>IF(Лист2!$D$2&gt;=60000,Лист1!K417*Лист1!N417,IF(Лист2!$C$2&gt;=30000,Лист1!J417*Лист1!N417,Лист1!I417*Лист1!N417))</f>
        <v>0</v>
      </c>
    </row>
    <row r="418" spans="1:16" s="280" customFormat="1" ht="24.95" customHeight="1" x14ac:dyDescent="0.25">
      <c r="A418" s="1059"/>
      <c r="B418" s="438" t="s">
        <v>2658</v>
      </c>
      <c r="C418" s="340" t="s">
        <v>1106</v>
      </c>
      <c r="D418" s="439">
        <v>4603766014081</v>
      </c>
      <c r="E418" s="290">
        <v>3304990000</v>
      </c>
      <c r="F418" s="290" t="s">
        <v>1107</v>
      </c>
      <c r="G418" s="291" t="s">
        <v>21</v>
      </c>
      <c r="H418" s="372">
        <v>650</v>
      </c>
      <c r="I418" s="224">
        <v>163</v>
      </c>
      <c r="J418" s="224">
        <v>163</v>
      </c>
      <c r="K418" s="224">
        <v>163</v>
      </c>
      <c r="L418" s="372">
        <v>9</v>
      </c>
      <c r="M418" s="372">
        <v>63</v>
      </c>
      <c r="N418" s="372"/>
      <c r="O418" s="226">
        <f t="shared" si="6"/>
        <v>0</v>
      </c>
      <c r="P418" s="227">
        <f>IF(Лист2!$D$2&gt;=60000,Лист1!K418*Лист1!N418,IF(Лист2!$C$2&gt;=30000,Лист1!J418*Лист1!N418,Лист1!I418*Лист1!N418))</f>
        <v>0</v>
      </c>
    </row>
    <row r="419" spans="1:16" s="280" customFormat="1" ht="29.25" customHeight="1" x14ac:dyDescent="0.25">
      <c r="A419" s="1059"/>
      <c r="B419" s="1018" t="s">
        <v>2659</v>
      </c>
      <c r="C419" s="867" t="s">
        <v>1109</v>
      </c>
      <c r="D419" s="912">
        <v>4603739875435</v>
      </c>
      <c r="E419" s="869">
        <v>3304990000</v>
      </c>
      <c r="F419" s="860" t="s">
        <v>1110</v>
      </c>
      <c r="G419" s="862" t="s">
        <v>21</v>
      </c>
      <c r="H419" s="906">
        <v>650</v>
      </c>
      <c r="I419" s="906">
        <v>130</v>
      </c>
      <c r="J419" s="906">
        <v>130</v>
      </c>
      <c r="K419" s="906">
        <v>130</v>
      </c>
      <c r="L419" s="913">
        <v>9</v>
      </c>
      <c r="M419" s="913">
        <v>24</v>
      </c>
      <c r="N419" s="870"/>
      <c r="O419" s="871">
        <f t="shared" si="6"/>
        <v>0</v>
      </c>
      <c r="P419" s="872">
        <f>IF(Лист2!$D$2&gt;=60000,Лист1!K419*Лист1!N419,IF(Лист2!$C$2&gt;=30000,Лист1!J419*Лист1!N419,Лист1!I419*Лист1!N419))</f>
        <v>0</v>
      </c>
    </row>
    <row r="420" spans="1:16" s="280" customFormat="1" ht="21.75" customHeight="1" x14ac:dyDescent="0.25">
      <c r="A420" s="1059"/>
      <c r="B420" s="1019" t="s">
        <v>2660</v>
      </c>
      <c r="C420" s="867" t="s">
        <v>1112</v>
      </c>
      <c r="D420" s="912">
        <v>4603739875442</v>
      </c>
      <c r="E420" s="869">
        <v>3304990000</v>
      </c>
      <c r="F420" s="860" t="s">
        <v>1113</v>
      </c>
      <c r="G420" s="862" t="s">
        <v>21</v>
      </c>
      <c r="H420" s="906">
        <v>650</v>
      </c>
      <c r="I420" s="906">
        <v>130</v>
      </c>
      <c r="J420" s="906">
        <v>130</v>
      </c>
      <c r="K420" s="906">
        <v>130</v>
      </c>
      <c r="L420" s="913">
        <v>9</v>
      </c>
      <c r="M420" s="913">
        <v>24</v>
      </c>
      <c r="N420" s="870"/>
      <c r="O420" s="871">
        <f t="shared" si="6"/>
        <v>0</v>
      </c>
      <c r="P420" s="872">
        <f>IF(Лист2!$D$2&gt;=60000,Лист1!K420*Лист1!N420,IF(Лист2!$C$2&gt;=30000,Лист1!J420*Лист1!N420,Лист1!I420*Лист1!N420))</f>
        <v>0</v>
      </c>
    </row>
    <row r="421" spans="1:16" s="280" customFormat="1" ht="24.95" customHeight="1" x14ac:dyDescent="0.25">
      <c r="A421" s="1059"/>
      <c r="B421" s="1019" t="s">
        <v>2661</v>
      </c>
      <c r="C421" s="867" t="s">
        <v>1115</v>
      </c>
      <c r="D421" s="912">
        <v>4603739875459</v>
      </c>
      <c r="E421" s="869">
        <v>3304990000</v>
      </c>
      <c r="F421" s="860" t="s">
        <v>1116</v>
      </c>
      <c r="G421" s="862" t="s">
        <v>21</v>
      </c>
      <c r="H421" s="906">
        <v>650</v>
      </c>
      <c r="I421" s="906">
        <v>130</v>
      </c>
      <c r="J421" s="906">
        <v>130</v>
      </c>
      <c r="K421" s="906">
        <v>130</v>
      </c>
      <c r="L421" s="913">
        <v>9</v>
      </c>
      <c r="M421" s="913">
        <v>24</v>
      </c>
      <c r="N421" s="870"/>
      <c r="O421" s="871">
        <f t="shared" si="6"/>
        <v>0</v>
      </c>
      <c r="P421" s="872">
        <f>IF(Лист2!$D$2&gt;=60000,Лист1!K421*Лист1!N421,IF(Лист2!$C$2&gt;=30000,Лист1!J421*Лист1!N421,Лист1!I421*Лист1!N421))</f>
        <v>0</v>
      </c>
    </row>
    <row r="422" spans="1:16" s="280" customFormat="1" ht="24.95" customHeight="1" x14ac:dyDescent="0.25">
      <c r="A422" s="1059"/>
      <c r="B422" s="455" t="s">
        <v>1117</v>
      </c>
      <c r="C422" s="343" t="s">
        <v>1118</v>
      </c>
      <c r="D422" s="456">
        <v>4603766013862</v>
      </c>
      <c r="E422" s="86">
        <v>3304990000</v>
      </c>
      <c r="F422" s="86" t="s">
        <v>1119</v>
      </c>
      <c r="G422" s="21" t="s">
        <v>21</v>
      </c>
      <c r="H422" s="94">
        <v>550</v>
      </c>
      <c r="I422" s="219">
        <v>358</v>
      </c>
      <c r="J422" s="219">
        <v>330</v>
      </c>
      <c r="K422" s="219">
        <v>303</v>
      </c>
      <c r="L422" s="150">
        <v>15</v>
      </c>
      <c r="M422" s="150">
        <v>120</v>
      </c>
      <c r="N422" s="22"/>
      <c r="O422" s="89">
        <f t="shared" si="6"/>
        <v>0</v>
      </c>
      <c r="P422" s="53">
        <f>IF(Лист2!$D$2&gt;=60000,Лист1!K422*Лист1!N422,IF(Лист2!$C$2&gt;=30000,Лист1!J422*Лист1!N422,Лист1!I422*Лист1!N422))</f>
        <v>0</v>
      </c>
    </row>
    <row r="423" spans="1:16" s="280" customFormat="1" ht="25.9" customHeight="1" x14ac:dyDescent="0.25">
      <c r="A423" s="1059"/>
      <c r="B423" s="1020" t="s">
        <v>2662</v>
      </c>
      <c r="C423" s="867" t="s">
        <v>1121</v>
      </c>
      <c r="D423" s="912">
        <v>4603766013930</v>
      </c>
      <c r="E423" s="869">
        <v>3304990000</v>
      </c>
      <c r="F423" s="869" t="s">
        <v>1122</v>
      </c>
      <c r="G423" s="862" t="s">
        <v>21</v>
      </c>
      <c r="H423" s="906">
        <v>580</v>
      </c>
      <c r="I423" s="906">
        <v>116</v>
      </c>
      <c r="J423" s="906">
        <v>116</v>
      </c>
      <c r="K423" s="906">
        <v>116</v>
      </c>
      <c r="L423" s="913">
        <v>15</v>
      </c>
      <c r="M423" s="913">
        <v>120</v>
      </c>
      <c r="N423" s="870"/>
      <c r="O423" s="871">
        <f t="shared" si="6"/>
        <v>0</v>
      </c>
      <c r="P423" s="872">
        <f>IF(Лист2!$D$2&gt;=60000,Лист1!K423*Лист1!N423,IF(Лист2!$C$2&gt;=30000,Лист1!J423*Лист1!N423,Лист1!I423*Лист1!N423))</f>
        <v>0</v>
      </c>
    </row>
    <row r="424" spans="1:16" s="280" customFormat="1" ht="40.15" customHeight="1" x14ac:dyDescent="0.25">
      <c r="A424" s="1059"/>
      <c r="B424" s="465" t="s">
        <v>2663</v>
      </c>
      <c r="C424" s="340" t="s">
        <v>1123</v>
      </c>
      <c r="D424" s="439">
        <v>4603766013947</v>
      </c>
      <c r="E424" s="290">
        <v>3304990000</v>
      </c>
      <c r="F424" s="290" t="s">
        <v>1124</v>
      </c>
      <c r="G424" s="291" t="s">
        <v>21</v>
      </c>
      <c r="H424" s="221">
        <v>580</v>
      </c>
      <c r="I424" s="906">
        <v>116</v>
      </c>
      <c r="J424" s="906">
        <v>116</v>
      </c>
      <c r="K424" s="906">
        <v>116</v>
      </c>
      <c r="L424" s="372">
        <v>15</v>
      </c>
      <c r="M424" s="372">
        <v>120</v>
      </c>
      <c r="N424" s="263"/>
      <c r="O424" s="226">
        <f t="shared" si="6"/>
        <v>0</v>
      </c>
      <c r="P424" s="227">
        <f>IF(Лист2!$D$2&gt;=60000,Лист1!K424*Лист1!N424,IF(Лист2!$C$2&gt;=30000,Лист1!J424*Лист1!N424,Лист1!I424*Лист1!N424))</f>
        <v>0</v>
      </c>
    </row>
    <row r="425" spans="1:16" s="280" customFormat="1" ht="35.25" customHeight="1" x14ac:dyDescent="0.25">
      <c r="A425" s="1059"/>
      <c r="B425" s="466" t="s">
        <v>2664</v>
      </c>
      <c r="C425" s="467" t="s">
        <v>1125</v>
      </c>
      <c r="D425" s="468">
        <v>4603781377079</v>
      </c>
      <c r="E425" s="290">
        <v>3304990000</v>
      </c>
      <c r="F425" s="290" t="s">
        <v>1126</v>
      </c>
      <c r="G425" s="469" t="s">
        <v>21</v>
      </c>
      <c r="H425" s="470">
        <v>480</v>
      </c>
      <c r="I425" s="471">
        <v>96</v>
      </c>
      <c r="J425" s="471">
        <v>96</v>
      </c>
      <c r="K425" s="471">
        <v>96</v>
      </c>
      <c r="L425" s="472">
        <v>30</v>
      </c>
      <c r="M425" s="472"/>
      <c r="N425" s="473"/>
      <c r="O425" s="226">
        <f t="shared" si="6"/>
        <v>0</v>
      </c>
      <c r="P425" s="227">
        <f>IF(Лист2!$D$2&gt;=60000,Лист1!K425*Лист1!N425,IF(Лист2!$C$2&gt;=30000,Лист1!J425*Лист1!N425,Лист1!I425*Лист1!N425))</f>
        <v>0</v>
      </c>
    </row>
    <row r="426" spans="1:16" s="280" customFormat="1" ht="33.6" customHeight="1" x14ac:dyDescent="0.25">
      <c r="A426" s="1059"/>
      <c r="B426" s="457" t="s">
        <v>2665</v>
      </c>
      <c r="C426" s="340" t="s">
        <v>1127</v>
      </c>
      <c r="D426" s="439">
        <v>4603749312401</v>
      </c>
      <c r="E426" s="290">
        <v>3304990000</v>
      </c>
      <c r="F426" s="222" t="s">
        <v>1128</v>
      </c>
      <c r="G426" s="291" t="s">
        <v>21</v>
      </c>
      <c r="H426" s="221">
        <v>680</v>
      </c>
      <c r="I426" s="474">
        <v>136</v>
      </c>
      <c r="J426" s="474">
        <v>136</v>
      </c>
      <c r="K426" s="474">
        <v>136</v>
      </c>
      <c r="L426" s="372">
        <v>14</v>
      </c>
      <c r="M426" s="372">
        <v>42</v>
      </c>
      <c r="N426" s="263"/>
      <c r="O426" s="226">
        <f t="shared" si="6"/>
        <v>0</v>
      </c>
      <c r="P426" s="227">
        <f>IF(Лист2!$D$2&gt;=60000,Лист1!K426*Лист1!N426,IF(Лист2!$C$2&gt;=30000,Лист1!J426*Лист1!N426,Лист1!I426*Лист1!N426))</f>
        <v>0</v>
      </c>
    </row>
    <row r="427" spans="1:16" s="280" customFormat="1" ht="32.450000000000003" customHeight="1" x14ac:dyDescent="0.25">
      <c r="A427" s="1059"/>
      <c r="B427" s="438" t="s">
        <v>2666</v>
      </c>
      <c r="C427" s="340" t="s">
        <v>1129</v>
      </c>
      <c r="D427" s="439">
        <v>4603749312388</v>
      </c>
      <c r="E427" s="290">
        <v>3304990000</v>
      </c>
      <c r="F427" s="222" t="s">
        <v>1130</v>
      </c>
      <c r="G427" s="291" t="s">
        <v>21</v>
      </c>
      <c r="H427" s="221">
        <v>680</v>
      </c>
      <c r="I427" s="474">
        <v>136</v>
      </c>
      <c r="J427" s="474">
        <v>136</v>
      </c>
      <c r="K427" s="474">
        <v>136</v>
      </c>
      <c r="L427" s="372">
        <v>14</v>
      </c>
      <c r="M427" s="372">
        <v>42</v>
      </c>
      <c r="N427" s="263"/>
      <c r="O427" s="226">
        <f t="shared" si="6"/>
        <v>0</v>
      </c>
      <c r="P427" s="227">
        <f>IF(Лист2!$D$2&gt;=60000,Лист1!K427*Лист1!N427,IF(Лист2!$C$2&gt;=30000,Лист1!J427*Лист1!N427,Лист1!I427*Лист1!N427))</f>
        <v>0</v>
      </c>
    </row>
    <row r="428" spans="1:16" s="280" customFormat="1" ht="33" customHeight="1" x14ac:dyDescent="0.25">
      <c r="A428" s="1059"/>
      <c r="B428" s="1018" t="s">
        <v>2667</v>
      </c>
      <c r="C428" s="867" t="s">
        <v>1131</v>
      </c>
      <c r="D428" s="912">
        <v>4603749312395</v>
      </c>
      <c r="E428" s="869">
        <v>3304990000</v>
      </c>
      <c r="F428" s="860" t="s">
        <v>1132</v>
      </c>
      <c r="G428" s="862" t="s">
        <v>21</v>
      </c>
      <c r="H428" s="906">
        <v>680</v>
      </c>
      <c r="I428" s="474">
        <v>136</v>
      </c>
      <c r="J428" s="474">
        <v>136</v>
      </c>
      <c r="K428" s="474">
        <v>136</v>
      </c>
      <c r="L428" s="913">
        <v>14</v>
      </c>
      <c r="M428" s="913">
        <v>42</v>
      </c>
      <c r="N428" s="870"/>
      <c r="O428" s="871">
        <f t="shared" si="6"/>
        <v>0</v>
      </c>
      <c r="P428" s="872">
        <f>IF(Лист2!$D$2&gt;=60000,Лист1!K428*Лист1!N428,IF(Лист2!$C$2&gt;=30000,Лист1!J428*Лист1!N428,Лист1!I428*Лист1!N428))</f>
        <v>0</v>
      </c>
    </row>
    <row r="429" spans="1:16" s="280" customFormat="1" ht="24.95" customHeight="1" x14ac:dyDescent="0.25">
      <c r="A429" s="1059"/>
      <c r="B429" s="438" t="s">
        <v>2668</v>
      </c>
      <c r="C429" s="340" t="s">
        <v>1133</v>
      </c>
      <c r="D429" s="439">
        <v>4603749312494</v>
      </c>
      <c r="E429" s="290">
        <v>3304100000</v>
      </c>
      <c r="F429" s="222" t="s">
        <v>1134</v>
      </c>
      <c r="G429" s="291" t="s">
        <v>21</v>
      </c>
      <c r="H429" s="221">
        <v>380</v>
      </c>
      <c r="I429" s="221">
        <v>76</v>
      </c>
      <c r="J429" s="221">
        <v>76</v>
      </c>
      <c r="K429" s="221">
        <v>76</v>
      </c>
      <c r="L429" s="372">
        <v>50</v>
      </c>
      <c r="M429" s="372">
        <v>200</v>
      </c>
      <c r="N429" s="263"/>
      <c r="O429" s="226">
        <f t="shared" si="6"/>
        <v>0</v>
      </c>
      <c r="P429" s="227">
        <f>IF(Лист2!$D$2&gt;=60000,Лист1!K429*Лист1!N429,IF(Лист2!$C$2&gt;=30000,Лист1!J429*Лист1!N429,Лист1!I429*Лист1!N429))</f>
        <v>0</v>
      </c>
    </row>
    <row r="430" spans="1:16" s="280" customFormat="1" ht="24.95" customHeight="1" x14ac:dyDescent="0.25">
      <c r="A430" s="1059"/>
      <c r="B430" s="438" t="s">
        <v>2669</v>
      </c>
      <c r="C430" s="340" t="s">
        <v>1135</v>
      </c>
      <c r="D430" s="439">
        <v>4603749312517</v>
      </c>
      <c r="E430" s="290">
        <v>3304100000</v>
      </c>
      <c r="F430" s="222" t="s">
        <v>1136</v>
      </c>
      <c r="G430" s="291" t="s">
        <v>21</v>
      </c>
      <c r="H430" s="221">
        <v>380</v>
      </c>
      <c r="I430" s="221">
        <v>76</v>
      </c>
      <c r="J430" s="221">
        <v>76</v>
      </c>
      <c r="K430" s="221">
        <v>76</v>
      </c>
      <c r="L430" s="221">
        <v>50</v>
      </c>
      <c r="M430" s="372">
        <v>200</v>
      </c>
      <c r="N430" s="263"/>
      <c r="O430" s="226">
        <f t="shared" si="6"/>
        <v>0</v>
      </c>
      <c r="P430" s="227">
        <f>IF(Лист2!$D$2&gt;=60000,Лист1!K430*Лист1!N430,IF(Лист2!$C$2&gt;=30000,Лист1!J430*Лист1!N430,Лист1!I430*Лист1!N430))</f>
        <v>0</v>
      </c>
    </row>
    <row r="431" spans="1:16" s="280" customFormat="1" ht="24.95" customHeight="1" x14ac:dyDescent="0.25">
      <c r="A431" s="1059"/>
      <c r="B431" s="438" t="s">
        <v>2670</v>
      </c>
      <c r="C431" s="340" t="s">
        <v>1137</v>
      </c>
      <c r="D431" s="439">
        <v>4603749312500</v>
      </c>
      <c r="E431" s="290">
        <v>3304100000</v>
      </c>
      <c r="F431" s="222" t="s">
        <v>1138</v>
      </c>
      <c r="G431" s="291" t="s">
        <v>21</v>
      </c>
      <c r="H431" s="221">
        <v>380</v>
      </c>
      <c r="I431" s="221">
        <v>76</v>
      </c>
      <c r="J431" s="221">
        <v>76</v>
      </c>
      <c r="K431" s="221">
        <v>76</v>
      </c>
      <c r="L431" s="372">
        <v>50</v>
      </c>
      <c r="M431" s="372">
        <v>200</v>
      </c>
      <c r="N431" s="263"/>
      <c r="O431" s="226">
        <f t="shared" si="6"/>
        <v>0</v>
      </c>
      <c r="P431" s="227">
        <f>IF(Лист2!$D$2&gt;=60000,Лист1!K431*Лист1!N431,IF(Лист2!$C$2&gt;=30000,Лист1!J431*Лист1!N431,Лист1!I431*Лист1!N431))</f>
        <v>0</v>
      </c>
    </row>
    <row r="432" spans="1:16" s="280" customFormat="1" ht="24.95" customHeight="1" x14ac:dyDescent="0.25">
      <c r="A432" s="1059"/>
      <c r="B432" s="438" t="s">
        <v>2671</v>
      </c>
      <c r="C432" s="340" t="s">
        <v>1139</v>
      </c>
      <c r="D432" s="439">
        <v>4603749312487</v>
      </c>
      <c r="E432" s="290">
        <v>3304100000</v>
      </c>
      <c r="F432" s="222" t="s">
        <v>1140</v>
      </c>
      <c r="G432" s="291" t="s">
        <v>21</v>
      </c>
      <c r="H432" s="221">
        <v>380</v>
      </c>
      <c r="I432" s="221">
        <v>76</v>
      </c>
      <c r="J432" s="221">
        <v>76</v>
      </c>
      <c r="K432" s="221">
        <v>76</v>
      </c>
      <c r="L432" s="372">
        <v>50</v>
      </c>
      <c r="M432" s="372">
        <v>200</v>
      </c>
      <c r="N432" s="263"/>
      <c r="O432" s="226">
        <f t="shared" si="6"/>
        <v>0</v>
      </c>
      <c r="P432" s="227">
        <f>IF(Лист2!$D$2&gt;=60000,Лист1!K432*Лист1!N432,IF(Лист2!$C$2&gt;=30000,Лист1!J432*Лист1!N432,Лист1!I432*Лист1!N432))</f>
        <v>0</v>
      </c>
    </row>
    <row r="433" spans="1:16" s="280" customFormat="1" ht="24.95" customHeight="1" thickBot="1" x14ac:dyDescent="0.3">
      <c r="A433" s="1060"/>
      <c r="B433" s="1021" t="s">
        <v>2672</v>
      </c>
      <c r="C433" s="874" t="s">
        <v>1141</v>
      </c>
      <c r="D433" s="914">
        <v>4603749313668</v>
      </c>
      <c r="E433" s="915">
        <v>3304990000</v>
      </c>
      <c r="F433" s="916" t="s">
        <v>1142</v>
      </c>
      <c r="G433" s="916" t="s">
        <v>21</v>
      </c>
      <c r="H433" s="916">
        <v>650</v>
      </c>
      <c r="I433" s="916">
        <v>130</v>
      </c>
      <c r="J433" s="916">
        <v>130</v>
      </c>
      <c r="K433" s="916">
        <v>130</v>
      </c>
      <c r="L433" s="916">
        <v>50</v>
      </c>
      <c r="M433" s="916">
        <v>200</v>
      </c>
      <c r="N433" s="917"/>
      <c r="O433" s="918">
        <f t="shared" si="6"/>
        <v>0</v>
      </c>
      <c r="P433" s="919">
        <f>IF(Лист2!$D$2&gt;=60000,Лист1!K433*Лист1!N433,IF(Лист2!$C$2&gt;=30000,Лист1!J433*Лист1!N433,Лист1!I433*Лист1!N433))</f>
        <v>0</v>
      </c>
    </row>
    <row r="434" spans="1:16" s="280" customFormat="1" ht="24.95" customHeight="1" thickBot="1" x14ac:dyDescent="0.3">
      <c r="A434" s="1100" t="s">
        <v>1143</v>
      </c>
      <c r="B434" s="1074"/>
      <c r="C434" s="444"/>
      <c r="D434" s="444"/>
      <c r="E434" s="443"/>
      <c r="F434" s="443"/>
      <c r="G434" s="445"/>
      <c r="H434" s="445"/>
      <c r="I434" s="445"/>
      <c r="J434" s="445"/>
      <c r="K434" s="445"/>
      <c r="L434" s="445"/>
      <c r="M434" s="445"/>
      <c r="N434" s="446"/>
      <c r="O434" s="80"/>
      <c r="P434" s="450"/>
    </row>
    <row r="435" spans="1:16" s="280" customFormat="1" ht="24.95" customHeight="1" x14ac:dyDescent="0.25">
      <c r="A435" s="1067" t="s">
        <v>478</v>
      </c>
      <c r="B435" s="908" t="s">
        <v>2543</v>
      </c>
      <c r="C435" s="902" t="s">
        <v>1144</v>
      </c>
      <c r="D435" s="920">
        <v>4603805152323</v>
      </c>
      <c r="E435" s="882">
        <v>3401300000</v>
      </c>
      <c r="F435" s="882" t="s">
        <v>1145</v>
      </c>
      <c r="G435" s="898" t="s">
        <v>21</v>
      </c>
      <c r="H435" s="882">
        <v>580</v>
      </c>
      <c r="I435" s="852">
        <v>377</v>
      </c>
      <c r="J435" s="852">
        <v>348</v>
      </c>
      <c r="K435" s="852">
        <v>319</v>
      </c>
      <c r="L435" s="882">
        <v>20</v>
      </c>
      <c r="M435" s="882">
        <v>80</v>
      </c>
      <c r="N435" s="882"/>
      <c r="O435" s="854">
        <f t="shared" si="6"/>
        <v>0</v>
      </c>
      <c r="P435" s="855">
        <f>IF(Лист2!$D$2&gt;=60000,Лист1!K435*Лист1!N435,IF(Лист2!$C$2&gt;=30000,Лист1!J435*Лист1!N435,Лист1!I435*Лист1!N435))</f>
        <v>0</v>
      </c>
    </row>
    <row r="436" spans="1:16" s="280" customFormat="1" ht="24.95" customHeight="1" x14ac:dyDescent="0.25">
      <c r="A436" s="1067"/>
      <c r="B436" s="476" t="s">
        <v>1146</v>
      </c>
      <c r="C436" s="213" t="s">
        <v>1147</v>
      </c>
      <c r="D436" s="448">
        <v>4620143626446</v>
      </c>
      <c r="E436" s="101">
        <v>3401300000</v>
      </c>
      <c r="F436" s="101" t="s">
        <v>1148</v>
      </c>
      <c r="G436" s="52" t="s">
        <v>21</v>
      </c>
      <c r="H436" s="86">
        <v>780</v>
      </c>
      <c r="I436" s="219">
        <v>507</v>
      </c>
      <c r="J436" s="219">
        <v>468</v>
      </c>
      <c r="K436" s="219">
        <v>429</v>
      </c>
      <c r="L436" s="101">
        <v>15</v>
      </c>
      <c r="M436" s="101">
        <v>40</v>
      </c>
      <c r="N436" s="101"/>
      <c r="O436" s="104">
        <f t="shared" si="6"/>
        <v>0</v>
      </c>
      <c r="P436" s="45">
        <f>IF(Лист2!$D$2&gt;=60000,Лист1!K436*Лист1!N436,IF(Лист2!$C$2&gt;=30000,Лист1!J436*Лист1!N436,Лист1!I436*Лист1!N436))</f>
        <v>0</v>
      </c>
    </row>
    <row r="437" spans="1:16" s="361" customFormat="1" ht="24.95" customHeight="1" x14ac:dyDescent="0.25">
      <c r="A437" s="1059"/>
      <c r="B437" s="921" t="s">
        <v>2544</v>
      </c>
      <c r="C437" s="255" t="s">
        <v>1149</v>
      </c>
      <c r="D437" s="363">
        <v>4603766014678</v>
      </c>
      <c r="E437" s="290">
        <v>3401300000</v>
      </c>
      <c r="F437" s="290" t="s">
        <v>1150</v>
      </c>
      <c r="G437" s="291" t="s">
        <v>21</v>
      </c>
      <c r="H437" s="221">
        <v>350</v>
      </c>
      <c r="I437" s="477">
        <v>140</v>
      </c>
      <c r="J437" s="477">
        <v>140</v>
      </c>
      <c r="K437" s="477">
        <v>140</v>
      </c>
      <c r="L437" s="221">
        <v>10</v>
      </c>
      <c r="M437" s="221">
        <v>40</v>
      </c>
      <c r="N437" s="263"/>
      <c r="O437" s="226">
        <f t="shared" si="6"/>
        <v>0</v>
      </c>
      <c r="P437" s="227">
        <f>IF(Лист2!$D$2&gt;=60000,Лист1!K437*Лист1!N437,IF(Лист2!$C$2&gt;=30000,Лист1!J437*Лист1!N437,Лист1!I437*Лист1!N437))</f>
        <v>0</v>
      </c>
    </row>
    <row r="438" spans="1:16" s="280" customFormat="1" ht="27.6" customHeight="1" x14ac:dyDescent="0.25">
      <c r="A438" s="1059"/>
      <c r="B438" s="1014" t="s">
        <v>2673</v>
      </c>
      <c r="C438" s="905" t="s">
        <v>1151</v>
      </c>
      <c r="D438" s="922">
        <v>4603721331949</v>
      </c>
      <c r="E438" s="859">
        <v>3304990000</v>
      </c>
      <c r="F438" s="860" t="s">
        <v>1152</v>
      </c>
      <c r="G438" s="862" t="s">
        <v>21</v>
      </c>
      <c r="H438" s="906">
        <v>550</v>
      </c>
      <c r="I438" s="906">
        <v>110</v>
      </c>
      <c r="J438" s="906">
        <v>110</v>
      </c>
      <c r="K438" s="906">
        <v>110</v>
      </c>
      <c r="L438" s="906">
        <v>12</v>
      </c>
      <c r="M438" s="906">
        <v>35</v>
      </c>
      <c r="N438" s="864"/>
      <c r="O438" s="865">
        <f t="shared" si="6"/>
        <v>0</v>
      </c>
      <c r="P438" s="866">
        <f>IF(Лист2!$D$2&gt;=60000,Лист1!K438*Лист1!N438,IF(Лист2!$C$2&gt;=30000,Лист1!J438*Лист1!N438,Лист1!I438*Лист1!N438))</f>
        <v>0</v>
      </c>
    </row>
    <row r="439" spans="1:16" s="359" customFormat="1" ht="30.75" customHeight="1" x14ac:dyDescent="0.25">
      <c r="A439" s="1094"/>
      <c r="B439" s="377" t="s">
        <v>2674</v>
      </c>
      <c r="C439" s="255" t="s">
        <v>1153</v>
      </c>
      <c r="D439" s="363">
        <v>4603739874001</v>
      </c>
      <c r="E439" s="290">
        <v>3304990000</v>
      </c>
      <c r="F439" s="222" t="s">
        <v>1154</v>
      </c>
      <c r="G439" s="291" t="s">
        <v>21</v>
      </c>
      <c r="H439" s="221">
        <v>550</v>
      </c>
      <c r="I439" s="221">
        <v>138</v>
      </c>
      <c r="J439" s="221">
        <v>138</v>
      </c>
      <c r="K439" s="221">
        <v>138</v>
      </c>
      <c r="L439" s="221">
        <v>12</v>
      </c>
      <c r="M439" s="221">
        <v>35</v>
      </c>
      <c r="N439" s="263"/>
      <c r="O439" s="226">
        <f t="shared" si="6"/>
        <v>0</v>
      </c>
      <c r="P439" s="227">
        <f>IF(Лист2!$D$2&gt;=60000,Лист1!K439*Лист1!N439,IF(Лист2!$C$2&gt;=30000,Лист1!J439*Лист1!N439,Лист1!I439*Лист1!N439))</f>
        <v>0</v>
      </c>
    </row>
    <row r="440" spans="1:16" s="359" customFormat="1" ht="31.9" customHeight="1" x14ac:dyDescent="0.25">
      <c r="A440" s="1059"/>
      <c r="B440" s="378" t="s">
        <v>1155</v>
      </c>
      <c r="C440" s="390" t="s">
        <v>1156</v>
      </c>
      <c r="D440" s="423">
        <v>4603726088169</v>
      </c>
      <c r="E440" s="101">
        <v>3401300000</v>
      </c>
      <c r="F440" s="178" t="s">
        <v>1157</v>
      </c>
      <c r="G440" s="119" t="s">
        <v>21</v>
      </c>
      <c r="H440" s="119">
        <v>690</v>
      </c>
      <c r="I440" s="119">
        <v>449</v>
      </c>
      <c r="J440" s="119">
        <v>414</v>
      </c>
      <c r="K440" s="119">
        <v>380</v>
      </c>
      <c r="L440" s="119">
        <v>10</v>
      </c>
      <c r="M440" s="119">
        <v>30</v>
      </c>
      <c r="N440" s="181"/>
      <c r="O440" s="104">
        <f t="shared" si="6"/>
        <v>0</v>
      </c>
      <c r="P440" s="45">
        <f>IF(Лист2!$D$2&gt;=60000,Лист1!K440*Лист1!N440,IF(Лист2!$C$2&gt;=30000,Лист1!J440*Лист1!N440,Лист1!I440*Лист1!N440))</f>
        <v>0</v>
      </c>
    </row>
    <row r="441" spans="1:16" s="359" customFormat="1" ht="24.95" customHeight="1" x14ac:dyDescent="0.25">
      <c r="A441" s="1059"/>
      <c r="B441" s="377" t="s">
        <v>2675</v>
      </c>
      <c r="C441" s="255" t="s">
        <v>1158</v>
      </c>
      <c r="D441" s="381">
        <v>4603739874889</v>
      </c>
      <c r="E441" s="290">
        <v>3304990000</v>
      </c>
      <c r="F441" s="222" t="s">
        <v>1159</v>
      </c>
      <c r="G441" s="291" t="s">
        <v>21</v>
      </c>
      <c r="H441" s="291">
        <v>690</v>
      </c>
      <c r="I441" s="291">
        <v>173</v>
      </c>
      <c r="J441" s="291">
        <v>173</v>
      </c>
      <c r="K441" s="291">
        <v>173</v>
      </c>
      <c r="L441" s="291">
        <v>10</v>
      </c>
      <c r="M441" s="291">
        <v>30</v>
      </c>
      <c r="N441" s="263"/>
      <c r="O441" s="226">
        <f t="shared" si="6"/>
        <v>0</v>
      </c>
      <c r="P441" s="227">
        <f>IF(Лист2!$D$2&gt;=60000,Лист1!K441*Лист1!N441,IF(Лист2!$C$2&gt;=30000,Лист1!J441*Лист1!N441,Лист1!I441*Лист1!N441))</f>
        <v>0</v>
      </c>
    </row>
    <row r="442" spans="1:16" s="359" customFormat="1" ht="33" customHeight="1" x14ac:dyDescent="0.25">
      <c r="A442" s="1059"/>
      <c r="B442" s="455" t="s">
        <v>1160</v>
      </c>
      <c r="C442" s="343" t="s">
        <v>1161</v>
      </c>
      <c r="D442" s="456">
        <v>4603734079159</v>
      </c>
      <c r="E442" s="86">
        <v>3401300000</v>
      </c>
      <c r="F442" s="20" t="s">
        <v>1162</v>
      </c>
      <c r="G442" s="21" t="s">
        <v>21</v>
      </c>
      <c r="H442" s="94">
        <v>400</v>
      </c>
      <c r="I442" s="103">
        <v>260</v>
      </c>
      <c r="J442" s="103">
        <v>240</v>
      </c>
      <c r="K442" s="103">
        <v>220</v>
      </c>
      <c r="L442" s="150">
        <v>8</v>
      </c>
      <c r="M442" s="150">
        <v>35</v>
      </c>
      <c r="N442" s="22"/>
      <c r="O442" s="89">
        <f t="shared" si="6"/>
        <v>0</v>
      </c>
      <c r="P442" s="53">
        <f>IF(Лист2!$D$2&gt;=60000,Лист1!K442*Лист1!N442,IF(Лист2!$C$2&gt;=30000,Лист1!J442*Лист1!N442,Лист1!I442*Лист1!N442))</f>
        <v>0</v>
      </c>
    </row>
    <row r="443" spans="1:16" s="359" customFormat="1" ht="24.95" customHeight="1" x14ac:dyDescent="0.25">
      <c r="A443" s="1059"/>
      <c r="B443" s="455" t="s">
        <v>1163</v>
      </c>
      <c r="C443" s="343" t="s">
        <v>1164</v>
      </c>
      <c r="D443" s="456">
        <v>4603781379035</v>
      </c>
      <c r="E443" s="86">
        <v>3401300000</v>
      </c>
      <c r="F443" s="20" t="s">
        <v>1165</v>
      </c>
      <c r="G443" s="21" t="s">
        <v>21</v>
      </c>
      <c r="H443" s="94">
        <v>400</v>
      </c>
      <c r="I443" s="103">
        <v>260</v>
      </c>
      <c r="J443" s="103">
        <v>240</v>
      </c>
      <c r="K443" s="103">
        <v>220</v>
      </c>
      <c r="L443" s="237">
        <v>8</v>
      </c>
      <c r="M443" s="237">
        <v>35</v>
      </c>
      <c r="N443" s="22"/>
      <c r="O443" s="89">
        <f t="shared" si="6"/>
        <v>0</v>
      </c>
      <c r="P443" s="53">
        <f>IF(Лист2!$D$2&gt;=60000,Лист1!K443*Лист1!N443,IF(Лист2!$C$2&gt;=30000,Лист1!J443*Лист1!N443,Лист1!I443*Лист1!N443))</f>
        <v>0</v>
      </c>
    </row>
    <row r="444" spans="1:16" s="359" customFormat="1" ht="31.15" customHeight="1" x14ac:dyDescent="0.25">
      <c r="A444" s="1059"/>
      <c r="B444" s="455" t="s">
        <v>1166</v>
      </c>
      <c r="C444" s="343" t="s">
        <v>1167</v>
      </c>
      <c r="D444" s="456">
        <v>4603734079173</v>
      </c>
      <c r="E444" s="86">
        <v>3401300000</v>
      </c>
      <c r="F444" s="20" t="s">
        <v>1168</v>
      </c>
      <c r="G444" s="21" t="s">
        <v>21</v>
      </c>
      <c r="H444" s="94">
        <v>400</v>
      </c>
      <c r="I444" s="103">
        <v>260</v>
      </c>
      <c r="J444" s="103">
        <v>240</v>
      </c>
      <c r="K444" s="103">
        <v>220</v>
      </c>
      <c r="L444" s="150">
        <v>8</v>
      </c>
      <c r="M444" s="150">
        <v>35</v>
      </c>
      <c r="N444" s="22"/>
      <c r="O444" s="89">
        <f t="shared" si="6"/>
        <v>0</v>
      </c>
      <c r="P444" s="53">
        <f>IF(Лист2!$D$2&gt;=60000,Лист1!K444*Лист1!N444,IF(Лист2!$C$2&gt;=30000,Лист1!J444*Лист1!N444,Лист1!I444*Лист1!N444))</f>
        <v>0</v>
      </c>
    </row>
    <row r="445" spans="1:16" s="359" customFormat="1" ht="27" customHeight="1" x14ac:dyDescent="0.25">
      <c r="A445" s="1059"/>
      <c r="B445" s="924" t="s">
        <v>2545</v>
      </c>
      <c r="C445" s="890" t="s">
        <v>1169</v>
      </c>
      <c r="D445" s="923">
        <v>4603734079166</v>
      </c>
      <c r="E445" s="882">
        <v>3401300000</v>
      </c>
      <c r="F445" s="850" t="s">
        <v>1170</v>
      </c>
      <c r="G445" s="883" t="s">
        <v>21</v>
      </c>
      <c r="H445" s="849">
        <v>400</v>
      </c>
      <c r="I445" s="849">
        <v>260</v>
      </c>
      <c r="J445" s="849">
        <v>240</v>
      </c>
      <c r="K445" s="849">
        <v>220</v>
      </c>
      <c r="L445" s="884">
        <v>8</v>
      </c>
      <c r="M445" s="884">
        <v>35</v>
      </c>
      <c r="N445" s="885"/>
      <c r="O445" s="854">
        <f t="shared" si="6"/>
        <v>0</v>
      </c>
      <c r="P445" s="855">
        <f>IF(Лист2!$D$2&gt;=60000,Лист1!K445*Лист1!N445,IF(Лист2!$C$2&gt;=30000,Лист1!J445*Лист1!N445,Лист1!I445*Лист1!N445))</f>
        <v>0</v>
      </c>
    </row>
    <row r="446" spans="1:16" s="359" customFormat="1" ht="27" customHeight="1" x14ac:dyDescent="0.25">
      <c r="A446" s="1059"/>
      <c r="B446" s="926" t="s">
        <v>2546</v>
      </c>
      <c r="C446" s="890" t="s">
        <v>1171</v>
      </c>
      <c r="D446" s="925">
        <v>4673727804334</v>
      </c>
      <c r="E446" s="882">
        <v>3401300000</v>
      </c>
      <c r="F446" s="850" t="s">
        <v>1172</v>
      </c>
      <c r="G446" s="883" t="s">
        <v>21</v>
      </c>
      <c r="H446" s="849">
        <v>400</v>
      </c>
      <c r="I446" s="849">
        <v>260</v>
      </c>
      <c r="J446" s="849">
        <v>240</v>
      </c>
      <c r="K446" s="849">
        <v>220</v>
      </c>
      <c r="L446" s="884">
        <v>8</v>
      </c>
      <c r="M446" s="884">
        <v>35</v>
      </c>
      <c r="N446" s="885"/>
      <c r="O446" s="854">
        <f t="shared" si="6"/>
        <v>0</v>
      </c>
      <c r="P446" s="855">
        <f>IF(Лист2!$D$2&gt;=60000,Лист1!K446*Лист1!N446,IF(Лист2!$C$2&gt;=30000,Лист1!J446*Лист1!N446,Лист1!I446*Лист1!N446))</f>
        <v>0</v>
      </c>
    </row>
    <row r="447" spans="1:16" s="359" customFormat="1" ht="27" customHeight="1" x14ac:dyDescent="0.25">
      <c r="A447" s="1059"/>
      <c r="B447" s="478" t="s">
        <v>1173</v>
      </c>
      <c r="C447" s="337" t="s">
        <v>1174</v>
      </c>
      <c r="D447" s="479">
        <v>4620143620147</v>
      </c>
      <c r="E447" s="101">
        <v>3401300000</v>
      </c>
      <c r="F447" s="178" t="s">
        <v>1175</v>
      </c>
      <c r="G447" s="119" t="s">
        <v>21</v>
      </c>
      <c r="H447" s="103">
        <v>400</v>
      </c>
      <c r="I447" s="103">
        <v>260</v>
      </c>
      <c r="J447" s="103">
        <v>240</v>
      </c>
      <c r="K447" s="103">
        <v>220</v>
      </c>
      <c r="L447" s="374">
        <v>8</v>
      </c>
      <c r="M447" s="374">
        <v>35</v>
      </c>
      <c r="N447" s="181"/>
      <c r="O447" s="104">
        <f t="shared" si="6"/>
        <v>0</v>
      </c>
      <c r="P447" s="45">
        <f>IF(Лист2!$D$2&gt;=60000,Лист1!K447*Лист1!N447,IF(Лист2!$C$2&gt;=30000,Лист1!J447*Лист1!N447,Лист1!I447*Лист1!N447))</f>
        <v>0</v>
      </c>
    </row>
    <row r="448" spans="1:16" s="359" customFormat="1" ht="31.15" customHeight="1" x14ac:dyDescent="0.25">
      <c r="A448" s="1059"/>
      <c r="B448" s="927" t="s">
        <v>2547</v>
      </c>
      <c r="C448" s="890" t="s">
        <v>1176</v>
      </c>
      <c r="D448" s="881">
        <v>4603766015156</v>
      </c>
      <c r="E448" s="882">
        <v>3401300000</v>
      </c>
      <c r="F448" s="850" t="s">
        <v>1177</v>
      </c>
      <c r="G448" s="883" t="s">
        <v>21</v>
      </c>
      <c r="H448" s="849">
        <v>450</v>
      </c>
      <c r="I448" s="852">
        <v>293</v>
      </c>
      <c r="J448" s="852">
        <v>270</v>
      </c>
      <c r="K448" s="852">
        <v>248</v>
      </c>
      <c r="L448" s="884">
        <v>8</v>
      </c>
      <c r="M448" s="884">
        <v>30</v>
      </c>
      <c r="N448" s="885"/>
      <c r="O448" s="854">
        <f t="shared" si="6"/>
        <v>0</v>
      </c>
      <c r="P448" s="855">
        <f>IF(Лист2!$D$2&gt;=60000,Лист1!K448*Лист1!N448,IF(Лист2!$C$2&gt;=30000,Лист1!J448*Лист1!N448,Лист1!I448*Лист1!N448))</f>
        <v>0</v>
      </c>
    </row>
    <row r="449" spans="1:16" s="359" customFormat="1" ht="33" customHeight="1" x14ac:dyDescent="0.25">
      <c r="A449" s="1059"/>
      <c r="B449" s="927" t="s">
        <v>2548</v>
      </c>
      <c r="C449" s="890" t="s">
        <v>1178</v>
      </c>
      <c r="D449" s="881">
        <v>4603766015163</v>
      </c>
      <c r="E449" s="882">
        <v>3401300000</v>
      </c>
      <c r="F449" s="882" t="s">
        <v>1179</v>
      </c>
      <c r="G449" s="883" t="s">
        <v>21</v>
      </c>
      <c r="H449" s="849">
        <v>450</v>
      </c>
      <c r="I449" s="219">
        <v>293</v>
      </c>
      <c r="J449" s="219">
        <v>270</v>
      </c>
      <c r="K449" s="219">
        <v>248</v>
      </c>
      <c r="L449" s="884">
        <v>8</v>
      </c>
      <c r="M449" s="884">
        <v>30</v>
      </c>
      <c r="N449" s="885"/>
      <c r="O449" s="854">
        <f t="shared" si="6"/>
        <v>0</v>
      </c>
      <c r="P449" s="855">
        <f>IF(Лист2!$D$2&gt;=60000,Лист1!K449*Лист1!N449,IF(Лист2!$C$2&gt;=30000,Лист1!J449*Лист1!N449,Лист1!I449*Лист1!N449))</f>
        <v>0</v>
      </c>
    </row>
    <row r="450" spans="1:16" s="359" customFormat="1" ht="25.15" customHeight="1" x14ac:dyDescent="0.25">
      <c r="A450" s="1059"/>
      <c r="B450" s="480" t="s">
        <v>1180</v>
      </c>
      <c r="C450" s="337" t="s">
        <v>1181</v>
      </c>
      <c r="D450" s="481">
        <v>4603739876210</v>
      </c>
      <c r="E450" s="101">
        <v>3401300000</v>
      </c>
      <c r="F450" s="178" t="s">
        <v>1182</v>
      </c>
      <c r="G450" s="119" t="s">
        <v>21</v>
      </c>
      <c r="H450" s="94">
        <v>450</v>
      </c>
      <c r="I450" s="219">
        <v>293</v>
      </c>
      <c r="J450" s="219">
        <v>270</v>
      </c>
      <c r="K450" s="219">
        <v>248</v>
      </c>
      <c r="L450" s="374">
        <v>8</v>
      </c>
      <c r="M450" s="374">
        <v>30</v>
      </c>
      <c r="N450" s="22"/>
      <c r="O450" s="104">
        <f t="shared" si="6"/>
        <v>0</v>
      </c>
      <c r="P450" s="45">
        <f>IF(Лист2!$D$2&gt;=60000,Лист1!K450*Лист1!N450,IF(Лист2!$C$2&gt;=30000,Лист1!J450*Лист1!N450,Лист1!I450*Лист1!N450))</f>
        <v>0</v>
      </c>
    </row>
    <row r="451" spans="1:16" s="280" customFormat="1" ht="24.95" customHeight="1" x14ac:dyDescent="0.25">
      <c r="A451" s="1059"/>
      <c r="B451" s="378" t="s">
        <v>1183</v>
      </c>
      <c r="C451" s="98" t="s">
        <v>1184</v>
      </c>
      <c r="D451" s="99">
        <v>4603721331918</v>
      </c>
      <c r="E451" s="101">
        <v>3304990000</v>
      </c>
      <c r="F451" s="178" t="s">
        <v>1185</v>
      </c>
      <c r="G451" s="21" t="s">
        <v>21</v>
      </c>
      <c r="H451" s="94">
        <v>380</v>
      </c>
      <c r="I451" s="94">
        <v>247</v>
      </c>
      <c r="J451" s="94">
        <v>228</v>
      </c>
      <c r="K451" s="94">
        <v>209</v>
      </c>
      <c r="L451" s="374">
        <v>8</v>
      </c>
      <c r="M451" s="374">
        <v>35</v>
      </c>
      <c r="N451" s="181"/>
      <c r="O451" s="104">
        <f t="shared" si="6"/>
        <v>0</v>
      </c>
      <c r="P451" s="45">
        <f>IF(Лист2!$D$2&gt;=60000,Лист1!K451*Лист1!N451,IF(Лист2!$C$2&gt;=30000,Лист1!J451*Лист1!N451,Лист1!I451*Лист1!N451))</f>
        <v>0</v>
      </c>
    </row>
    <row r="452" spans="1:16" s="280" customFormat="1" ht="24.95" customHeight="1" thickBot="1" x14ac:dyDescent="0.3">
      <c r="A452" s="1060"/>
      <c r="B452" s="927" t="s">
        <v>2549</v>
      </c>
      <c r="C452" s="928" t="s">
        <v>1186</v>
      </c>
      <c r="D452" s="929">
        <v>4603734079128</v>
      </c>
      <c r="E452" s="882">
        <v>3304990000</v>
      </c>
      <c r="F452" s="930" t="s">
        <v>1187</v>
      </c>
      <c r="G452" s="931" t="s">
        <v>21</v>
      </c>
      <c r="H452" s="932">
        <v>400</v>
      </c>
      <c r="I452" s="932">
        <v>290</v>
      </c>
      <c r="J452" s="932">
        <v>255</v>
      </c>
      <c r="K452" s="932">
        <v>225</v>
      </c>
      <c r="L452" s="933">
        <v>8</v>
      </c>
      <c r="M452" s="933">
        <v>35</v>
      </c>
      <c r="N452" s="934"/>
      <c r="O452" s="854">
        <f t="shared" si="6"/>
        <v>0</v>
      </c>
      <c r="P452" s="855">
        <f>IF(Лист2!$D$2&gt;=60000,Лист1!K452*Лист1!N452,IF(Лист2!$C$2&gt;=30000,Лист1!J452*Лист1!N452,Лист1!I452*Лист1!N452))</f>
        <v>0</v>
      </c>
    </row>
    <row r="453" spans="1:16" s="280" customFormat="1" ht="24.95" customHeight="1" thickBot="1" x14ac:dyDescent="0.3">
      <c r="A453" s="1073" t="s">
        <v>1188</v>
      </c>
      <c r="B453" s="1074"/>
      <c r="C453" s="444"/>
      <c r="D453" s="444"/>
      <c r="E453" s="482"/>
      <c r="F453" s="482"/>
      <c r="G453" s="445"/>
      <c r="H453" s="445"/>
      <c r="I453" s="445"/>
      <c r="J453" s="445"/>
      <c r="K453" s="445"/>
      <c r="L453" s="445"/>
      <c r="M453" s="445"/>
      <c r="N453" s="446"/>
      <c r="O453" s="104"/>
      <c r="P453" s="446"/>
    </row>
    <row r="454" spans="1:16" s="280" customFormat="1" ht="24.95" customHeight="1" x14ac:dyDescent="0.25">
      <c r="A454" s="1101" t="s">
        <v>478</v>
      </c>
      <c r="B454" s="1022" t="s">
        <v>2676</v>
      </c>
      <c r="C454" s="935" t="s">
        <v>1189</v>
      </c>
      <c r="D454" s="936">
        <v>4603781378397</v>
      </c>
      <c r="E454" s="869">
        <v>3304100000</v>
      </c>
      <c r="F454" s="869" t="s">
        <v>1190</v>
      </c>
      <c r="G454" s="869" t="s">
        <v>21</v>
      </c>
      <c r="H454" s="869">
        <v>300</v>
      </c>
      <c r="I454" s="863">
        <v>75</v>
      </c>
      <c r="J454" s="863">
        <v>75</v>
      </c>
      <c r="K454" s="863">
        <v>75</v>
      </c>
      <c r="L454" s="869">
        <v>60</v>
      </c>
      <c r="M454" s="937"/>
      <c r="N454" s="869"/>
      <c r="O454" s="871">
        <f t="shared" si="6"/>
        <v>0</v>
      </c>
      <c r="P454" s="872">
        <f>IF(Лист2!$D$2&gt;=60000,Лист1!K454*Лист1!N454,IF(Лист2!$C$2&gt;=30000,Лист1!J454*Лист1!N454,Лист1!I454*Лист1!N454))</f>
        <v>0</v>
      </c>
    </row>
    <row r="455" spans="1:16" s="280" customFormat="1" ht="24.95" customHeight="1" x14ac:dyDescent="0.25">
      <c r="A455" s="1102"/>
      <c r="B455" s="1022" t="s">
        <v>2677</v>
      </c>
      <c r="C455" s="935" t="s">
        <v>1192</v>
      </c>
      <c r="D455" s="936">
        <v>4603781378366</v>
      </c>
      <c r="E455" s="869">
        <v>3304100000</v>
      </c>
      <c r="F455" s="869" t="s">
        <v>1193</v>
      </c>
      <c r="G455" s="906" t="s">
        <v>21</v>
      </c>
      <c r="H455" s="869">
        <v>300</v>
      </c>
      <c r="I455" s="863">
        <v>75</v>
      </c>
      <c r="J455" s="863">
        <v>75</v>
      </c>
      <c r="K455" s="863">
        <v>75</v>
      </c>
      <c r="L455" s="906">
        <v>60</v>
      </c>
      <c r="M455" s="938"/>
      <c r="N455" s="906"/>
      <c r="O455" s="871">
        <f t="shared" si="6"/>
        <v>0</v>
      </c>
      <c r="P455" s="872">
        <f>IF(Лист2!$D$2&gt;=60000,Лист1!K455*Лист1!N455,IF(Лист2!$C$2&gt;=30000,Лист1!J455*Лист1!N455,Лист1!I455*Лист1!N455))</f>
        <v>0</v>
      </c>
    </row>
    <row r="456" spans="1:16" s="280" customFormat="1" ht="24.95" customHeight="1" x14ac:dyDescent="0.25">
      <c r="A456" s="1102"/>
      <c r="B456" s="1022" t="s">
        <v>2678</v>
      </c>
      <c r="C456" s="935" t="s">
        <v>1195</v>
      </c>
      <c r="D456" s="936">
        <v>4603781378373</v>
      </c>
      <c r="E456" s="869">
        <v>3304100000</v>
      </c>
      <c r="F456" s="869" t="s">
        <v>1196</v>
      </c>
      <c r="G456" s="906" t="s">
        <v>21</v>
      </c>
      <c r="H456" s="869">
        <v>300</v>
      </c>
      <c r="I456" s="863">
        <v>75</v>
      </c>
      <c r="J456" s="863">
        <v>75</v>
      </c>
      <c r="K456" s="863">
        <v>75</v>
      </c>
      <c r="L456" s="906">
        <v>60</v>
      </c>
      <c r="M456" s="938"/>
      <c r="N456" s="906"/>
      <c r="O456" s="871">
        <f t="shared" si="6"/>
        <v>0</v>
      </c>
      <c r="P456" s="872">
        <f>IF(Лист2!$D$2&gt;=60000,Лист1!K456*Лист1!N456,IF(Лист2!$C$2&gt;=30000,Лист1!J456*Лист1!N456,Лист1!I456*Лист1!N456))</f>
        <v>0</v>
      </c>
    </row>
    <row r="457" spans="1:16" s="280" customFormat="1" ht="24.95" customHeight="1" x14ac:dyDescent="0.25">
      <c r="A457" s="1102"/>
      <c r="B457" s="1022" t="s">
        <v>2679</v>
      </c>
      <c r="C457" s="935" t="s">
        <v>1198</v>
      </c>
      <c r="D457" s="936">
        <v>4603781378380</v>
      </c>
      <c r="E457" s="869">
        <v>3304100000</v>
      </c>
      <c r="F457" s="869" t="s">
        <v>1199</v>
      </c>
      <c r="G457" s="906" t="s">
        <v>21</v>
      </c>
      <c r="H457" s="869">
        <v>300</v>
      </c>
      <c r="I457" s="863">
        <v>75</v>
      </c>
      <c r="J457" s="863">
        <v>75</v>
      </c>
      <c r="K457" s="863">
        <v>75</v>
      </c>
      <c r="L457" s="906">
        <v>60</v>
      </c>
      <c r="M457" s="938"/>
      <c r="N457" s="906"/>
      <c r="O457" s="871">
        <f t="shared" si="6"/>
        <v>0</v>
      </c>
      <c r="P457" s="872">
        <f>IF(Лист2!$D$2&gt;=60000,Лист1!K457*Лист1!N457,IF(Лист2!$C$2&gt;=30000,Лист1!J457*Лист1!N457,Лист1!I457*Лист1!N457))</f>
        <v>0</v>
      </c>
    </row>
    <row r="458" spans="1:16" s="280" customFormat="1" ht="24.95" customHeight="1" x14ac:dyDescent="0.25">
      <c r="A458" s="1102"/>
      <c r="B458" s="1022" t="s">
        <v>2680</v>
      </c>
      <c r="C458" s="935" t="s">
        <v>1200</v>
      </c>
      <c r="D458" s="936">
        <v>4603781378403</v>
      </c>
      <c r="E458" s="869">
        <v>3304100000</v>
      </c>
      <c r="F458" s="869" t="s">
        <v>1201</v>
      </c>
      <c r="G458" s="906" t="s">
        <v>21</v>
      </c>
      <c r="H458" s="869">
        <v>300</v>
      </c>
      <c r="I458" s="863">
        <v>75</v>
      </c>
      <c r="J458" s="863">
        <v>75</v>
      </c>
      <c r="K458" s="863">
        <v>75</v>
      </c>
      <c r="L458" s="906">
        <v>60</v>
      </c>
      <c r="M458" s="938"/>
      <c r="N458" s="906"/>
      <c r="O458" s="871">
        <f t="shared" si="6"/>
        <v>0</v>
      </c>
      <c r="P458" s="872">
        <f>IF(Лист2!$D$2&gt;=60000,Лист1!K458*Лист1!N458,IF(Лист2!$C$2&gt;=30000,Лист1!J458*Лист1!N458,Лист1!I458*Лист1!N458))</f>
        <v>0</v>
      </c>
    </row>
    <row r="459" spans="1:16" s="280" customFormat="1" ht="24.95" customHeight="1" x14ac:dyDescent="0.25">
      <c r="A459" s="1103"/>
      <c r="B459" s="345" t="s">
        <v>1202</v>
      </c>
      <c r="C459" s="391" t="s">
        <v>1203</v>
      </c>
      <c r="D459" s="484">
        <v>4603736690741</v>
      </c>
      <c r="E459" s="86">
        <v>3304100000</v>
      </c>
      <c r="F459" s="86" t="s">
        <v>1204</v>
      </c>
      <c r="G459" s="21" t="s">
        <v>21</v>
      </c>
      <c r="H459" s="21">
        <v>250</v>
      </c>
      <c r="I459" s="219">
        <v>163</v>
      </c>
      <c r="J459" s="219">
        <v>150</v>
      </c>
      <c r="K459" s="219">
        <v>138</v>
      </c>
      <c r="L459" s="94">
        <v>15</v>
      </c>
      <c r="M459" s="94">
        <v>48</v>
      </c>
      <c r="N459" s="22"/>
      <c r="O459" s="89">
        <f t="shared" si="6"/>
        <v>0</v>
      </c>
      <c r="P459" s="53">
        <f>IF(Лист2!$D$2&gt;=60000,Лист1!K459*Лист1!N459,IF(Лист2!$C$2&gt;=30000,Лист1!J459*Лист1!N459,Лист1!I459*Лист1!N459))</f>
        <v>0</v>
      </c>
    </row>
    <row r="460" spans="1:16" s="280" customFormat="1" ht="24.95" customHeight="1" x14ac:dyDescent="0.25">
      <c r="A460" s="1102"/>
      <c r="B460" s="342" t="s">
        <v>1205</v>
      </c>
      <c r="C460" s="91" t="s">
        <v>1206</v>
      </c>
      <c r="D460" s="344">
        <v>4603739874070</v>
      </c>
      <c r="E460" s="101">
        <v>3304100000</v>
      </c>
      <c r="F460" s="20" t="s">
        <v>1207</v>
      </c>
      <c r="G460" s="21" t="s">
        <v>21</v>
      </c>
      <c r="H460" s="21">
        <v>250</v>
      </c>
      <c r="I460" s="219">
        <v>163</v>
      </c>
      <c r="J460" s="219">
        <v>150</v>
      </c>
      <c r="K460" s="219">
        <v>138</v>
      </c>
      <c r="L460" s="94">
        <v>15</v>
      </c>
      <c r="M460" s="94">
        <v>48</v>
      </c>
      <c r="N460" s="181"/>
      <c r="O460" s="104">
        <f t="shared" si="6"/>
        <v>0</v>
      </c>
      <c r="P460" s="45">
        <f>IF(Лист2!$D$2&gt;=60000,Лист1!K460*Лист1!N460,IF(Лист2!$C$2&gt;=30000,Лист1!J460*Лист1!N460,Лист1!I460*Лист1!N460))</f>
        <v>0</v>
      </c>
    </row>
    <row r="461" spans="1:16" s="280" customFormat="1" ht="24.95" customHeight="1" x14ac:dyDescent="0.25">
      <c r="A461" s="1103"/>
      <c r="B461" s="345" t="s">
        <v>1208</v>
      </c>
      <c r="C461" s="391" t="s">
        <v>1209</v>
      </c>
      <c r="D461" s="484">
        <v>4603736690734</v>
      </c>
      <c r="E461" s="86">
        <v>3304100000</v>
      </c>
      <c r="F461" s="20" t="s">
        <v>1210</v>
      </c>
      <c r="G461" s="21" t="s">
        <v>21</v>
      </c>
      <c r="H461" s="21">
        <v>250</v>
      </c>
      <c r="I461" s="219">
        <v>163</v>
      </c>
      <c r="J461" s="219">
        <v>150</v>
      </c>
      <c r="K461" s="219">
        <v>138</v>
      </c>
      <c r="L461" s="94">
        <v>15</v>
      </c>
      <c r="M461" s="94">
        <v>48</v>
      </c>
      <c r="N461" s="22"/>
      <c r="O461" s="89">
        <f t="shared" si="6"/>
        <v>0</v>
      </c>
      <c r="P461" s="53">
        <f>IF(Лист2!$D$2&gt;=60000,Лист1!K461*Лист1!N461,IF(Лист2!$C$2&gt;=30000,Лист1!J461*Лист1!N461,Лист1!I461*Лист1!N461))</f>
        <v>0</v>
      </c>
    </row>
    <row r="462" spans="1:16" s="280" customFormat="1" ht="24.95" customHeight="1" x14ac:dyDescent="0.25">
      <c r="A462" s="1102"/>
      <c r="B462" s="345" t="s">
        <v>1211</v>
      </c>
      <c r="C462" s="391" t="s">
        <v>1212</v>
      </c>
      <c r="D462" s="484">
        <v>4603739874063</v>
      </c>
      <c r="E462" s="101">
        <v>3304100000</v>
      </c>
      <c r="F462" s="20" t="s">
        <v>1213</v>
      </c>
      <c r="G462" s="21" t="s">
        <v>21</v>
      </c>
      <c r="H462" s="21">
        <v>250</v>
      </c>
      <c r="I462" s="219">
        <v>163</v>
      </c>
      <c r="J462" s="219">
        <v>150</v>
      </c>
      <c r="K462" s="219">
        <v>138</v>
      </c>
      <c r="L462" s="94">
        <v>15</v>
      </c>
      <c r="M462" s="94">
        <v>48</v>
      </c>
      <c r="N462" s="181"/>
      <c r="O462" s="104">
        <f t="shared" si="6"/>
        <v>0</v>
      </c>
      <c r="P462" s="45">
        <f>IF(Лист2!$D$2&gt;=60000,Лист1!K462*Лист1!N462,IF(Лист2!$C$2&gt;=30000,Лист1!J462*Лист1!N462,Лист1!I462*Лист1!N462))</f>
        <v>0</v>
      </c>
    </row>
    <row r="463" spans="1:16" s="280" customFormat="1" ht="24.95" customHeight="1" x14ac:dyDescent="0.25">
      <c r="A463" s="1102"/>
      <c r="B463" s="345" t="s">
        <v>1214</v>
      </c>
      <c r="C463" s="391" t="s">
        <v>1215</v>
      </c>
      <c r="D463" s="484">
        <v>4603726088978</v>
      </c>
      <c r="E463" s="101">
        <v>3304100000</v>
      </c>
      <c r="F463" s="20" t="s">
        <v>1216</v>
      </c>
      <c r="G463" s="21" t="s">
        <v>21</v>
      </c>
      <c r="H463" s="21">
        <v>250</v>
      </c>
      <c r="I463" s="219">
        <v>163</v>
      </c>
      <c r="J463" s="219">
        <v>150</v>
      </c>
      <c r="K463" s="219">
        <v>138</v>
      </c>
      <c r="L463" s="94">
        <v>15</v>
      </c>
      <c r="M463" s="94">
        <v>48</v>
      </c>
      <c r="N463" s="181"/>
      <c r="O463" s="104">
        <f t="shared" si="6"/>
        <v>0</v>
      </c>
      <c r="P463" s="45">
        <f>IF(Лист2!$D$2&gt;=60000,Лист1!K463*Лист1!N463,IF(Лист2!$C$2&gt;=30000,Лист1!J463*Лист1!N463,Лист1!I463*Лист1!N463))</f>
        <v>0</v>
      </c>
    </row>
    <row r="464" spans="1:16" s="280" customFormat="1" ht="24.95" customHeight="1" thickBot="1" x14ac:dyDescent="0.3">
      <c r="A464" s="1104"/>
      <c r="B464" s="1023" t="s">
        <v>2681</v>
      </c>
      <c r="C464" s="939" t="s">
        <v>1218</v>
      </c>
      <c r="D464" s="940">
        <v>4603739875466</v>
      </c>
      <c r="E464" s="915">
        <v>3304100000</v>
      </c>
      <c r="F464" s="876" t="s">
        <v>1219</v>
      </c>
      <c r="G464" s="877" t="s">
        <v>21</v>
      </c>
      <c r="H464" s="877">
        <v>480</v>
      </c>
      <c r="I464" s="877">
        <v>120</v>
      </c>
      <c r="J464" s="877">
        <v>120</v>
      </c>
      <c r="K464" s="877">
        <v>120</v>
      </c>
      <c r="L464" s="877">
        <v>24</v>
      </c>
      <c r="M464" s="877">
        <v>48</v>
      </c>
      <c r="N464" s="917"/>
      <c r="O464" s="865">
        <f t="shared" si="6"/>
        <v>0</v>
      </c>
      <c r="P464" s="866">
        <f>IF(Лист2!$D$2&gt;=60000,Лист1!K464*Лист1!N464,IF(Лист2!$C$2&gt;=30000,Лист1!J464*Лист1!N464,Лист1!I464*Лист1!N464))</f>
        <v>0</v>
      </c>
    </row>
    <row r="465" spans="1:16" s="280" customFormat="1" ht="24.95" customHeight="1" thickBot="1" x14ac:dyDescent="0.3">
      <c r="A465" s="1073" t="s">
        <v>1220</v>
      </c>
      <c r="B465" s="1074"/>
      <c r="C465" s="444"/>
      <c r="D465" s="444"/>
      <c r="E465" s="443"/>
      <c r="F465" s="443"/>
      <c r="G465" s="445"/>
      <c r="H465" s="445"/>
      <c r="I465" s="445"/>
      <c r="J465" s="445"/>
      <c r="K465" s="445"/>
      <c r="L465" s="445"/>
      <c r="M465" s="445"/>
      <c r="N465" s="446"/>
      <c r="O465" s="104"/>
      <c r="P465" s="446"/>
    </row>
    <row r="466" spans="1:16" s="280" customFormat="1" ht="32.450000000000003" customHeight="1" x14ac:dyDescent="0.25">
      <c r="A466" s="1075" t="s">
        <v>478</v>
      </c>
      <c r="B466" s="396" t="s">
        <v>1221</v>
      </c>
      <c r="C466" s="397" t="s">
        <v>1222</v>
      </c>
      <c r="D466" s="398">
        <v>4603721331567</v>
      </c>
      <c r="E466" s="101">
        <v>3304990000</v>
      </c>
      <c r="F466" s="410" t="s">
        <v>1223</v>
      </c>
      <c r="G466" s="52" t="s">
        <v>21</v>
      </c>
      <c r="H466" s="86">
        <v>500</v>
      </c>
      <c r="I466" s="219">
        <v>325</v>
      </c>
      <c r="J466" s="219">
        <v>300</v>
      </c>
      <c r="K466" s="219">
        <v>275</v>
      </c>
      <c r="L466" s="167">
        <v>8</v>
      </c>
      <c r="M466" s="167">
        <v>35</v>
      </c>
      <c r="N466" s="200"/>
      <c r="O466" s="104">
        <f t="shared" si="6"/>
        <v>0</v>
      </c>
      <c r="P466" s="45">
        <f>IF(Лист2!$D$2&gt;=60000,Лист1!K466*Лист1!N466,IF(Лист2!$C$2&gt;=30000,Лист1!J466*Лист1!N466,Лист1!I466*Лист1!N466))</f>
        <v>0</v>
      </c>
    </row>
    <row r="467" spans="1:16" s="280" customFormat="1" ht="33.6" customHeight="1" x14ac:dyDescent="0.25">
      <c r="A467" s="1067"/>
      <c r="B467" s="996" t="s">
        <v>2584</v>
      </c>
      <c r="C467" s="867" t="s">
        <v>1224</v>
      </c>
      <c r="D467" s="868">
        <v>4603721331550</v>
      </c>
      <c r="E467" s="869">
        <v>3304990000</v>
      </c>
      <c r="F467" s="860" t="s">
        <v>1225</v>
      </c>
      <c r="G467" s="862" t="s">
        <v>21</v>
      </c>
      <c r="H467" s="906">
        <v>400</v>
      </c>
      <c r="I467" s="999">
        <v>160</v>
      </c>
      <c r="J467" s="999">
        <v>160</v>
      </c>
      <c r="K467" s="999">
        <v>160</v>
      </c>
      <c r="L467" s="913">
        <v>10</v>
      </c>
      <c r="M467" s="913">
        <v>52</v>
      </c>
      <c r="N467" s="870"/>
      <c r="O467" s="871">
        <f t="shared" si="6"/>
        <v>0</v>
      </c>
      <c r="P467" s="872">
        <f>IF(Лист2!$D$2&gt;=60000,Лист1!K467*Лист1!N467,IF(Лист2!$C$2&gt;=30000,Лист1!J467*Лист1!N467,Лист1!I467*Лист1!N467))</f>
        <v>0</v>
      </c>
    </row>
    <row r="468" spans="1:16" s="280" customFormat="1" ht="31.9" customHeight="1" x14ac:dyDescent="0.25">
      <c r="A468" s="1067"/>
      <c r="B468" s="336" t="s">
        <v>1226</v>
      </c>
      <c r="C468" s="337" t="s">
        <v>1227</v>
      </c>
      <c r="D468" s="338">
        <v>4603726088183</v>
      </c>
      <c r="E468" s="101">
        <v>3304990000</v>
      </c>
      <c r="F468" s="20" t="s">
        <v>1228</v>
      </c>
      <c r="G468" s="119" t="s">
        <v>21</v>
      </c>
      <c r="H468" s="94">
        <v>400</v>
      </c>
      <c r="I468" s="219">
        <v>260</v>
      </c>
      <c r="J468" s="219">
        <v>240</v>
      </c>
      <c r="K468" s="219">
        <v>220</v>
      </c>
      <c r="L468" s="150">
        <v>14</v>
      </c>
      <c r="M468" s="150">
        <v>52</v>
      </c>
      <c r="N468" s="181"/>
      <c r="O468" s="104">
        <f t="shared" si="6"/>
        <v>0</v>
      </c>
      <c r="P468" s="45">
        <f>IF(Лист2!$D$2&gt;=60000,Лист1!K468*Лист1!N468,IF(Лист2!$C$2&gt;=30000,Лист1!J468*Лист1!N468,Лист1!I468*Лист1!N468))</f>
        <v>0</v>
      </c>
    </row>
    <row r="469" spans="1:16" s="280" customFormat="1" ht="31.15" customHeight="1" x14ac:dyDescent="0.25">
      <c r="A469" s="1067"/>
      <c r="B469" s="392" t="s">
        <v>1229</v>
      </c>
      <c r="C469" s="343" t="s">
        <v>1230</v>
      </c>
      <c r="D469" s="344">
        <v>4603739666392</v>
      </c>
      <c r="E469" s="86">
        <v>3304990000</v>
      </c>
      <c r="F469" s="20" t="s">
        <v>1231</v>
      </c>
      <c r="G469" s="21" t="s">
        <v>21</v>
      </c>
      <c r="H469" s="94">
        <v>400</v>
      </c>
      <c r="I469" s="486">
        <v>260</v>
      </c>
      <c r="J469" s="219">
        <v>240</v>
      </c>
      <c r="K469" s="219">
        <v>220</v>
      </c>
      <c r="L469" s="150">
        <v>10</v>
      </c>
      <c r="M469" s="150">
        <v>52</v>
      </c>
      <c r="N469" s="22"/>
      <c r="O469" s="89">
        <f t="shared" si="6"/>
        <v>0</v>
      </c>
      <c r="P469" s="53">
        <f>IF(Лист2!$D$2&gt;=60000,Лист1!K469*Лист1!N469,IF(Лист2!$C$2&gt;=30000,Лист1!J469*Лист1!N469,Лист1!I469*Лист1!N469))</f>
        <v>0</v>
      </c>
    </row>
    <row r="470" spans="1:16" s="280" customFormat="1" ht="24.75" customHeight="1" x14ac:dyDescent="0.25">
      <c r="A470" s="1091"/>
      <c r="B470" s="345" t="s">
        <v>1232</v>
      </c>
      <c r="C470" s="343" t="s">
        <v>1233</v>
      </c>
      <c r="D470" s="344">
        <v>4603726088275</v>
      </c>
      <c r="E470" s="86">
        <v>3305100000</v>
      </c>
      <c r="F470" s="20" t="s">
        <v>1234</v>
      </c>
      <c r="G470" s="21" t="s">
        <v>21</v>
      </c>
      <c r="H470" s="94">
        <v>450</v>
      </c>
      <c r="I470" s="219">
        <v>293</v>
      </c>
      <c r="J470" s="219">
        <v>270</v>
      </c>
      <c r="K470" s="219">
        <v>248</v>
      </c>
      <c r="L470" s="150">
        <v>8</v>
      </c>
      <c r="M470" s="150">
        <v>24</v>
      </c>
      <c r="N470" s="22"/>
      <c r="O470" s="89">
        <f t="shared" si="6"/>
        <v>0</v>
      </c>
      <c r="P470" s="53">
        <f>IF(Лист2!$D$2&gt;=60000,Лист1!K470*Лист1!N470,IF(Лист2!$C$2&gt;=30000,Лист1!J470*Лист1!N470,Лист1!I470*Лист1!N470))</f>
        <v>0</v>
      </c>
    </row>
    <row r="471" spans="1:16" s="280" customFormat="1" ht="30.6" customHeight="1" x14ac:dyDescent="0.25">
      <c r="A471" s="1067"/>
      <c r="B471" s="345" t="s">
        <v>1235</v>
      </c>
      <c r="C471" s="391" t="s">
        <v>1236</v>
      </c>
      <c r="D471" s="344">
        <v>4603721331635</v>
      </c>
      <c r="E471" s="101">
        <v>3401300000</v>
      </c>
      <c r="F471" s="178" t="s">
        <v>1237</v>
      </c>
      <c r="G471" s="21" t="s">
        <v>21</v>
      </c>
      <c r="H471" s="94">
        <v>400</v>
      </c>
      <c r="I471" s="219">
        <v>260</v>
      </c>
      <c r="J471" s="219">
        <v>240</v>
      </c>
      <c r="K471" s="219">
        <v>220</v>
      </c>
      <c r="L471" s="21">
        <v>8</v>
      </c>
      <c r="M471" s="21">
        <v>24</v>
      </c>
      <c r="N471" s="22"/>
      <c r="O471" s="104">
        <f t="shared" si="6"/>
        <v>0</v>
      </c>
      <c r="P471" s="45">
        <f>IF(Лист2!$D$2&gt;=60000,Лист1!K471*Лист1!N471,IF(Лист2!$C$2&gt;=30000,Лист1!J471*Лист1!N471,Лист1!I471*Лист1!N471))</f>
        <v>0</v>
      </c>
    </row>
    <row r="472" spans="1:16" s="280" customFormat="1" ht="33.6" customHeight="1" x14ac:dyDescent="0.25">
      <c r="A472" s="1067"/>
      <c r="B472" s="411" t="s">
        <v>1238</v>
      </c>
      <c r="C472" s="390" t="s">
        <v>1239</v>
      </c>
      <c r="D472" s="338">
        <v>4603749312555</v>
      </c>
      <c r="E472" s="475">
        <v>3401300000</v>
      </c>
      <c r="F472" s="186" t="s">
        <v>1240</v>
      </c>
      <c r="G472" s="119" t="s">
        <v>21</v>
      </c>
      <c r="H472" s="21">
        <v>580</v>
      </c>
      <c r="I472" s="219">
        <v>377</v>
      </c>
      <c r="J472" s="219">
        <v>348</v>
      </c>
      <c r="K472" s="219">
        <v>319</v>
      </c>
      <c r="L472" s="21">
        <v>8</v>
      </c>
      <c r="M472" s="21">
        <v>30</v>
      </c>
      <c r="N472" s="22"/>
      <c r="O472" s="104">
        <f t="shared" ref="O472:O533" si="7">N472/L472</f>
        <v>0</v>
      </c>
      <c r="P472" s="45">
        <f>IF(Лист2!$D$2&gt;=60000,Лист1!K472*Лист1!N472,IF(Лист2!$C$2&gt;=30000,Лист1!J472*Лист1!N472,Лист1!I472*Лист1!N472))</f>
        <v>0</v>
      </c>
    </row>
    <row r="473" spans="1:16" s="280" customFormat="1" ht="28.9" customHeight="1" x14ac:dyDescent="0.25">
      <c r="A473" s="1092"/>
      <c r="B473" s="393" t="s">
        <v>1241</v>
      </c>
      <c r="C473" s="390" t="s">
        <v>1242</v>
      </c>
      <c r="D473" s="338">
        <v>4673727800046</v>
      </c>
      <c r="E473" s="103">
        <v>3401300000</v>
      </c>
      <c r="F473" s="178" t="s">
        <v>1243</v>
      </c>
      <c r="G473" s="119" t="s">
        <v>21</v>
      </c>
      <c r="H473" s="21">
        <v>580</v>
      </c>
      <c r="I473" s="219">
        <v>377</v>
      </c>
      <c r="J473" s="219">
        <v>348</v>
      </c>
      <c r="K473" s="219">
        <v>319</v>
      </c>
      <c r="L473" s="21">
        <v>6</v>
      </c>
      <c r="M473" s="21">
        <v>24</v>
      </c>
      <c r="N473" s="98"/>
      <c r="O473" s="104">
        <f t="shared" si="7"/>
        <v>0</v>
      </c>
      <c r="P473" s="45">
        <f>IF(Лист2!$D$2&gt;=60000,Лист1!K473*Лист1!N473,IF(Лист2!$C$2&gt;=30000,Лист1!J473*Лист1!N473,Лист1!I473*Лист1!N473))</f>
        <v>0</v>
      </c>
    </row>
    <row r="474" spans="1:16" s="280" customFormat="1" ht="33.6" customHeight="1" x14ac:dyDescent="0.25">
      <c r="A474" s="1092"/>
      <c r="B474" s="393" t="s">
        <v>1244</v>
      </c>
      <c r="C474" s="390" t="s">
        <v>1245</v>
      </c>
      <c r="D474" s="338">
        <v>4620143625333</v>
      </c>
      <c r="E474" s="103">
        <v>3307300000</v>
      </c>
      <c r="F474" s="178" t="s">
        <v>1246</v>
      </c>
      <c r="G474" s="119" t="s">
        <v>21</v>
      </c>
      <c r="H474" s="21">
        <v>650</v>
      </c>
      <c r="I474" s="119">
        <v>423</v>
      </c>
      <c r="J474" s="119">
        <v>390</v>
      </c>
      <c r="K474" s="119">
        <v>358</v>
      </c>
      <c r="L474" s="21">
        <v>8</v>
      </c>
      <c r="M474" s="21">
        <v>14</v>
      </c>
      <c r="N474" s="98"/>
      <c r="O474" s="122">
        <f t="shared" si="7"/>
        <v>0</v>
      </c>
      <c r="P474" s="45">
        <f>IF(Лист2!$D$2&gt;=60000,Лист1!K474*Лист1!N474,IF(Лист2!$C$2&gt;=30000,Лист1!J474*Лист1!N474,Лист1!I474*Лист1!N474))</f>
        <v>0</v>
      </c>
    </row>
    <row r="475" spans="1:16" s="280" customFormat="1" ht="27" customHeight="1" thickBot="1" x14ac:dyDescent="0.3">
      <c r="A475" s="1093"/>
      <c r="B475" s="393" t="s">
        <v>1247</v>
      </c>
      <c r="C475" s="390" t="s">
        <v>1248</v>
      </c>
      <c r="D475" s="338">
        <v>4620143628433</v>
      </c>
      <c r="E475" s="103">
        <v>3304990000</v>
      </c>
      <c r="F475" s="178" t="s">
        <v>1249</v>
      </c>
      <c r="G475" s="119" t="s">
        <v>21</v>
      </c>
      <c r="H475" s="21">
        <v>600</v>
      </c>
      <c r="I475" s="219">
        <v>390</v>
      </c>
      <c r="J475" s="219">
        <v>360</v>
      </c>
      <c r="K475" s="219">
        <v>330</v>
      </c>
      <c r="L475" s="21">
        <v>12</v>
      </c>
      <c r="M475" s="21">
        <v>45</v>
      </c>
      <c r="N475" s="98"/>
      <c r="O475" s="122">
        <f t="shared" si="7"/>
        <v>0</v>
      </c>
      <c r="P475" s="45">
        <f>IF(Лист2!$D$2&gt;=60000,Лист1!K475*Лист1!N475,IF(Лист2!$C$2&gt;=30000,Лист1!J475*Лист1!N475,Лист1!I475*Лист1!N475))</f>
        <v>0</v>
      </c>
    </row>
    <row r="476" spans="1:16" s="280" customFormat="1" ht="34.15" customHeight="1" thickBot="1" x14ac:dyDescent="0.3">
      <c r="A476" s="1055" t="s">
        <v>478</v>
      </c>
      <c r="B476" s="487" t="s">
        <v>1250</v>
      </c>
      <c r="C476" s="488"/>
      <c r="D476" s="489"/>
      <c r="E476" s="490"/>
      <c r="F476" s="491"/>
      <c r="G476" s="328"/>
      <c r="H476" s="328"/>
      <c r="I476" s="328"/>
      <c r="J476" s="328"/>
      <c r="K476" s="328"/>
      <c r="L476" s="328"/>
      <c r="M476" s="328"/>
      <c r="N476" s="492"/>
      <c r="O476" s="493"/>
      <c r="P476" s="494"/>
    </row>
    <row r="477" spans="1:16" s="280" customFormat="1" ht="34.15" customHeight="1" x14ac:dyDescent="0.25">
      <c r="A477" s="1059"/>
      <c r="B477" s="495" t="s">
        <v>1251</v>
      </c>
      <c r="C477" s="397" t="s">
        <v>1252</v>
      </c>
      <c r="D477" s="454">
        <v>4620143627177</v>
      </c>
      <c r="E477" s="496">
        <v>3305900009</v>
      </c>
      <c r="F477" s="497" t="s">
        <v>1253</v>
      </c>
      <c r="G477" s="52" t="s">
        <v>21</v>
      </c>
      <c r="H477" s="167">
        <v>400</v>
      </c>
      <c r="I477" s="219">
        <v>260</v>
      </c>
      <c r="J477" s="219">
        <v>240</v>
      </c>
      <c r="K477" s="219">
        <v>220</v>
      </c>
      <c r="L477" s="167">
        <v>8</v>
      </c>
      <c r="M477" s="167">
        <v>30</v>
      </c>
      <c r="N477" s="43"/>
      <c r="O477" s="89"/>
      <c r="P477" s="45">
        <f>IF(Лист2!$D$2&gt;=60000,Лист1!K477*Лист1!N477,IF(Лист2!$C$2&gt;=30000,Лист1!J477*Лист1!N477,Лист1!I477*Лист1!N477))</f>
        <v>0</v>
      </c>
    </row>
    <row r="478" spans="1:16" s="280" customFormat="1" ht="24.6" customHeight="1" x14ac:dyDescent="0.25">
      <c r="A478" s="1059"/>
      <c r="B478" s="495" t="s">
        <v>1254</v>
      </c>
      <c r="C478" s="354" t="s">
        <v>1255</v>
      </c>
      <c r="D478" s="398">
        <v>4620143626569</v>
      </c>
      <c r="E478" s="498">
        <v>3304100000</v>
      </c>
      <c r="F478" s="42" t="s">
        <v>1256</v>
      </c>
      <c r="G478" s="52" t="s">
        <v>21</v>
      </c>
      <c r="H478" s="52">
        <v>350</v>
      </c>
      <c r="I478" s="219">
        <v>228</v>
      </c>
      <c r="J478" s="219">
        <v>210</v>
      </c>
      <c r="K478" s="219">
        <v>193</v>
      </c>
      <c r="L478" s="52">
        <v>18</v>
      </c>
      <c r="M478" s="52">
        <v>36</v>
      </c>
      <c r="N478" s="43"/>
      <c r="O478" s="89"/>
      <c r="P478" s="45">
        <f>IF(Лист2!$D$2&gt;=60000,Лист1!K478*Лист1!N478,IF(Лист2!$C$2&gt;=30000,Лист1!J478*Лист1!N478,Лист1!I478*Лист1!N478))</f>
        <v>0</v>
      </c>
    </row>
    <row r="479" spans="1:16" s="359" customFormat="1" ht="28.15" customHeight="1" x14ac:dyDescent="0.25">
      <c r="A479" s="1059"/>
      <c r="B479" s="1000" t="s">
        <v>2585</v>
      </c>
      <c r="C479" s="1001" t="s">
        <v>1257</v>
      </c>
      <c r="D479" s="1002">
        <v>4603805154945</v>
      </c>
      <c r="E479" s="869">
        <v>3304100000</v>
      </c>
      <c r="F479" s="942" t="s">
        <v>1258</v>
      </c>
      <c r="G479" s="1003" t="s">
        <v>21</v>
      </c>
      <c r="H479" s="1003">
        <v>450</v>
      </c>
      <c r="I479" s="863">
        <v>180</v>
      </c>
      <c r="J479" s="863">
        <v>180</v>
      </c>
      <c r="K479" s="863">
        <v>180</v>
      </c>
      <c r="L479" s="1003">
        <v>18</v>
      </c>
      <c r="M479" s="1003">
        <v>36</v>
      </c>
      <c r="N479" s="1004"/>
      <c r="O479" s="871">
        <f t="shared" si="7"/>
        <v>0</v>
      </c>
      <c r="P479" s="1005">
        <f>IF(Лист2!$D$2&gt;=60000,Лист1!K479*Лист1!N479,IF(Лист2!$C$2&gt;=30000,Лист1!J479*Лист1!N479,Лист1!I479*Лист1!N479))</f>
        <v>0</v>
      </c>
    </row>
    <row r="480" spans="1:16" s="280" customFormat="1" ht="23.45" customHeight="1" x14ac:dyDescent="0.25">
      <c r="A480" s="1059"/>
      <c r="B480" s="392" t="s">
        <v>1259</v>
      </c>
      <c r="C480" s="391" t="s">
        <v>1260</v>
      </c>
      <c r="D480" s="344">
        <v>4603805154969</v>
      </c>
      <c r="E480" s="86">
        <v>3401300000</v>
      </c>
      <c r="F480" s="42" t="s">
        <v>1261</v>
      </c>
      <c r="G480" s="21" t="s">
        <v>21</v>
      </c>
      <c r="H480" s="52">
        <v>480</v>
      </c>
      <c r="I480" s="219">
        <v>312</v>
      </c>
      <c r="J480" s="219">
        <v>288</v>
      </c>
      <c r="K480" s="219">
        <v>264</v>
      </c>
      <c r="L480" s="21">
        <v>24</v>
      </c>
      <c r="M480" s="21">
        <v>40</v>
      </c>
      <c r="N480" s="22"/>
      <c r="O480" s="89">
        <f t="shared" si="7"/>
        <v>0</v>
      </c>
      <c r="P480" s="53">
        <f>IF(Лист2!$D$2&gt;=60000,Лист1!K480*Лист1!N480,IF(Лист2!$C$2&gt;=30000,Лист1!J480*Лист1!N480,Лист1!I480*Лист1!N480))</f>
        <v>0</v>
      </c>
    </row>
    <row r="481" spans="1:16" s="280" customFormat="1" ht="28.9" customHeight="1" x14ac:dyDescent="0.25">
      <c r="A481" s="1059"/>
      <c r="B481" s="392" t="s">
        <v>1262</v>
      </c>
      <c r="C481" s="391" t="s">
        <v>1263</v>
      </c>
      <c r="D481" s="344">
        <v>4603805154983</v>
      </c>
      <c r="E481" s="86">
        <v>3304990000</v>
      </c>
      <c r="F481" s="20" t="s">
        <v>1264</v>
      </c>
      <c r="G481" s="21" t="s">
        <v>21</v>
      </c>
      <c r="H481" s="21">
        <v>300</v>
      </c>
      <c r="I481" s="21">
        <v>195</v>
      </c>
      <c r="J481" s="21">
        <v>180</v>
      </c>
      <c r="K481" s="21">
        <v>165</v>
      </c>
      <c r="L481" s="21">
        <v>72</v>
      </c>
      <c r="M481" s="21">
        <v>110</v>
      </c>
      <c r="N481" s="22"/>
      <c r="O481" s="89">
        <f t="shared" si="7"/>
        <v>0</v>
      </c>
      <c r="P481" s="53">
        <f>IF(Лист2!$D$2&gt;=60000,Лист1!K481*Лист1!N481,IF(Лист2!$C$2&gt;=30000,Лист1!J481*Лист1!N481,Лист1!I481*Лист1!N481))</f>
        <v>0</v>
      </c>
    </row>
    <row r="482" spans="1:16" s="280" customFormat="1" ht="24.6" customHeight="1" x14ac:dyDescent="0.25">
      <c r="A482" s="1059"/>
      <c r="B482" s="392" t="s">
        <v>1265</v>
      </c>
      <c r="C482" s="391" t="s">
        <v>1266</v>
      </c>
      <c r="D482" s="344">
        <v>4603805154990</v>
      </c>
      <c r="E482" s="86">
        <v>3304990000</v>
      </c>
      <c r="F482" s="20" t="s">
        <v>1267</v>
      </c>
      <c r="G482" s="21" t="s">
        <v>21</v>
      </c>
      <c r="H482" s="21">
        <v>350</v>
      </c>
      <c r="I482" s="21">
        <v>228</v>
      </c>
      <c r="J482" s="21">
        <v>210</v>
      </c>
      <c r="K482" s="21">
        <v>193</v>
      </c>
      <c r="L482" s="21">
        <v>24</v>
      </c>
      <c r="M482" s="21">
        <v>40</v>
      </c>
      <c r="N482" s="22"/>
      <c r="O482" s="89">
        <f t="shared" si="7"/>
        <v>0</v>
      </c>
      <c r="P482" s="53">
        <f>IF(Лист2!$D$2&gt;=60000,Лист1!K482*Лист1!N482,IF(Лист2!$C$2&gt;=30000,Лист1!J482*Лист1!N482,Лист1!I482*Лист1!N482))</f>
        <v>0</v>
      </c>
    </row>
    <row r="483" spans="1:16" s="280" customFormat="1" ht="25.15" customHeight="1" x14ac:dyDescent="0.25">
      <c r="A483" s="1059"/>
      <c r="B483" s="392" t="s">
        <v>1268</v>
      </c>
      <c r="C483" s="391" t="s">
        <v>1269</v>
      </c>
      <c r="D483" s="344">
        <v>4603805154976</v>
      </c>
      <c r="E483" s="86">
        <v>3304990000</v>
      </c>
      <c r="F483" s="20" t="s">
        <v>1270</v>
      </c>
      <c r="G483" s="21" t="s">
        <v>21</v>
      </c>
      <c r="H483" s="21">
        <v>400</v>
      </c>
      <c r="I483" s="219">
        <v>260</v>
      </c>
      <c r="J483" s="219">
        <v>240</v>
      </c>
      <c r="K483" s="219">
        <v>220</v>
      </c>
      <c r="L483" s="21">
        <v>72</v>
      </c>
      <c r="M483" s="21">
        <v>110</v>
      </c>
      <c r="N483" s="22"/>
      <c r="O483" s="89">
        <f t="shared" si="7"/>
        <v>0</v>
      </c>
      <c r="P483" s="53">
        <f>IF(Лист2!$D$2&gt;=60000,Лист1!K483*Лист1!N483,IF(Лист2!$C$2&gt;=30000,Лист1!J483*Лист1!N483,Лист1!I483*Лист1!N483))</f>
        <v>0</v>
      </c>
    </row>
    <row r="484" spans="1:16" s="280" customFormat="1" ht="26.45" customHeight="1" x14ac:dyDescent="0.25">
      <c r="A484" s="1059"/>
      <c r="B484" s="392" t="s">
        <v>1271</v>
      </c>
      <c r="C484" s="391" t="s">
        <v>1272</v>
      </c>
      <c r="D484" s="344">
        <v>4603805750000</v>
      </c>
      <c r="E484" s="94">
        <v>3304990000</v>
      </c>
      <c r="F484" s="20" t="s">
        <v>1273</v>
      </c>
      <c r="G484" s="21" t="s">
        <v>21</v>
      </c>
      <c r="H484" s="21">
        <v>350</v>
      </c>
      <c r="I484" s="219">
        <v>228</v>
      </c>
      <c r="J484" s="219">
        <v>210</v>
      </c>
      <c r="K484" s="219">
        <v>193</v>
      </c>
      <c r="L484" s="21">
        <v>42</v>
      </c>
      <c r="M484" s="21">
        <v>68</v>
      </c>
      <c r="N484" s="22"/>
      <c r="O484" s="89">
        <f t="shared" si="7"/>
        <v>0</v>
      </c>
      <c r="P484" s="53">
        <f>IF(Лист2!$D$2&gt;=60000,Лист1!K484*Лист1!N484,IF(Лист2!$C$2&gt;=30000,Лист1!J484*Лист1!N484,Лист1!I484*Лист1!N484))</f>
        <v>0</v>
      </c>
    </row>
    <row r="485" spans="1:16" s="280" customFormat="1" ht="28.15" customHeight="1" x14ac:dyDescent="0.25">
      <c r="A485" s="1059"/>
      <c r="B485" s="392" t="s">
        <v>1274</v>
      </c>
      <c r="C485" s="391" t="s">
        <v>1275</v>
      </c>
      <c r="D485" s="344">
        <v>4603805154952</v>
      </c>
      <c r="E485" s="94">
        <v>3304990000</v>
      </c>
      <c r="F485" s="20" t="s">
        <v>1276</v>
      </c>
      <c r="G485" s="21" t="s">
        <v>21</v>
      </c>
      <c r="H485" s="21">
        <v>400</v>
      </c>
      <c r="I485" s="21">
        <v>260</v>
      </c>
      <c r="J485" s="21">
        <v>240</v>
      </c>
      <c r="K485" s="21">
        <v>220</v>
      </c>
      <c r="L485" s="21">
        <v>72</v>
      </c>
      <c r="M485" s="21">
        <v>110</v>
      </c>
      <c r="N485" s="22"/>
      <c r="O485" s="89">
        <f t="shared" si="7"/>
        <v>0</v>
      </c>
      <c r="P485" s="53">
        <f>IF(Лист2!$D$2&gt;=60000,Лист1!K485*Лист1!N485,IF(Лист2!$C$2&gt;=30000,Лист1!J485*Лист1!N485,Лист1!I485*Лист1!N485))</f>
        <v>0</v>
      </c>
    </row>
    <row r="486" spans="1:16" s="280" customFormat="1" ht="35.25" customHeight="1" x14ac:dyDescent="0.25">
      <c r="A486" s="1094"/>
      <c r="B486" s="400" t="s">
        <v>1277</v>
      </c>
      <c r="C486" s="485" t="s">
        <v>1278</v>
      </c>
      <c r="D486" s="347">
        <v>4603805154297</v>
      </c>
      <c r="E486" s="267" t="s">
        <v>1279</v>
      </c>
      <c r="F486" s="27" t="s">
        <v>1280</v>
      </c>
      <c r="G486" s="28" t="s">
        <v>21</v>
      </c>
      <c r="H486" s="28">
        <v>900</v>
      </c>
      <c r="I486" s="28">
        <v>585</v>
      </c>
      <c r="J486" s="28">
        <v>540</v>
      </c>
      <c r="K486" s="28">
        <v>495</v>
      </c>
      <c r="L486" s="28">
        <v>16</v>
      </c>
      <c r="M486" s="28">
        <v>30</v>
      </c>
      <c r="N486" s="29"/>
      <c r="O486" s="89">
        <f t="shared" si="7"/>
        <v>0</v>
      </c>
      <c r="P486" s="53">
        <f>IF(Лист2!$D$2&gt;=60000,Лист1!K486*Лист1!N486,IF(Лист2!$C$2&gt;=30000,Лист1!J486*Лист1!N486,Лист1!I486*Лист1!N486))</f>
        <v>0</v>
      </c>
    </row>
    <row r="487" spans="1:16" s="280" customFormat="1" ht="29.45" customHeight="1" thickBot="1" x14ac:dyDescent="0.3">
      <c r="A487" s="1060"/>
      <c r="B487" s="499" t="s">
        <v>1281</v>
      </c>
      <c r="C487" s="500" t="s">
        <v>1282</v>
      </c>
      <c r="D487" s="501">
        <v>4620143625791</v>
      </c>
      <c r="E487" s="502">
        <v>3304990000</v>
      </c>
      <c r="F487" s="502" t="s">
        <v>1283</v>
      </c>
      <c r="G487" s="21" t="s">
        <v>21</v>
      </c>
      <c r="H487" s="503">
        <v>2190</v>
      </c>
      <c r="I487" s="503">
        <v>1533</v>
      </c>
      <c r="J487" s="503">
        <v>1424</v>
      </c>
      <c r="K487" s="503">
        <v>1314</v>
      </c>
      <c r="L487" s="503"/>
      <c r="M487" s="503">
        <v>4</v>
      </c>
      <c r="N487" s="503"/>
      <c r="O487" s="104"/>
      <c r="P487" s="53">
        <f>IF(Лист2!$D$2&gt;=60000,Лист1!K487*Лист1!N487,IF(Лист2!$C$2&gt;=30000,Лист1!J487*Лист1!N487,Лист1!I487*Лист1!N487))</f>
        <v>0</v>
      </c>
    </row>
    <row r="488" spans="1:16" s="280" customFormat="1" ht="29.45" customHeight="1" thickBot="1" x14ac:dyDescent="0.3">
      <c r="A488" s="504"/>
      <c r="B488" s="505" t="s">
        <v>1284</v>
      </c>
      <c r="C488" s="506"/>
      <c r="D488" s="506"/>
      <c r="E488" s="506"/>
      <c r="F488" s="506"/>
      <c r="G488" s="506"/>
      <c r="H488" s="506"/>
      <c r="I488" s="506"/>
      <c r="J488" s="506"/>
      <c r="K488" s="506"/>
      <c r="L488" s="506"/>
      <c r="M488" s="506"/>
      <c r="N488" s="506"/>
      <c r="O488" s="506"/>
      <c r="P488" s="507"/>
    </row>
    <row r="489" spans="1:16" s="280" customFormat="1" ht="29.45" customHeight="1" x14ac:dyDescent="0.25">
      <c r="A489" s="1095" t="s">
        <v>478</v>
      </c>
      <c r="B489" s="508" t="s">
        <v>1285</v>
      </c>
      <c r="C489" s="509" t="s">
        <v>873</v>
      </c>
      <c r="D489" s="510">
        <v>4620143627887</v>
      </c>
      <c r="E489" s="497">
        <v>3305100000</v>
      </c>
      <c r="F489" s="497" t="s">
        <v>1286</v>
      </c>
      <c r="G489" s="511" t="s">
        <v>21</v>
      </c>
      <c r="H489" s="512">
        <v>450</v>
      </c>
      <c r="I489" s="512">
        <v>293</v>
      </c>
      <c r="J489" s="512">
        <v>270</v>
      </c>
      <c r="K489" s="512">
        <v>248</v>
      </c>
      <c r="L489" s="512">
        <v>9</v>
      </c>
      <c r="M489" s="512">
        <v>15</v>
      </c>
      <c r="N489" s="512"/>
      <c r="O489" s="104"/>
      <c r="P489" s="53">
        <f>IF(Лист2!$D$2&gt;=60000,Лист1!K489*Лист1!N489,IF(Лист2!$C$2&gt;=30000,Лист1!J489*Лист1!N489,Лист1!I489*Лист1!N489))</f>
        <v>0</v>
      </c>
    </row>
    <row r="490" spans="1:16" s="280" customFormat="1" ht="22.5" customHeight="1" x14ac:dyDescent="0.25">
      <c r="A490" s="1096"/>
      <c r="B490" s="513" t="s">
        <v>1287</v>
      </c>
      <c r="C490" s="500" t="s">
        <v>1288</v>
      </c>
      <c r="D490" s="501">
        <v>4620143628877</v>
      </c>
      <c r="E490" s="502">
        <v>3305900009</v>
      </c>
      <c r="F490" s="502" t="s">
        <v>1289</v>
      </c>
      <c r="G490" s="21" t="s">
        <v>21</v>
      </c>
      <c r="H490" s="503">
        <v>450</v>
      </c>
      <c r="I490" s="503">
        <v>293</v>
      </c>
      <c r="J490" s="503">
        <v>270</v>
      </c>
      <c r="K490" s="503">
        <v>248</v>
      </c>
      <c r="L490" s="503">
        <v>9</v>
      </c>
      <c r="M490" s="503">
        <v>15</v>
      </c>
      <c r="N490" s="503"/>
      <c r="O490" s="121"/>
      <c r="P490" s="54">
        <f>IF(Лист2!$D$2&gt;=60000,Лист1!K490*Лист1!N490,IF(Лист2!$C$2&gt;=30000,Лист1!J490*Лист1!N490,Лист1!I490*Лист1!N490))</f>
        <v>0</v>
      </c>
    </row>
    <row r="491" spans="1:16" s="280" customFormat="1" ht="29.45" customHeight="1" thickBot="1" x14ac:dyDescent="0.3">
      <c r="A491" s="1093"/>
      <c r="B491" s="514" t="s">
        <v>1290</v>
      </c>
      <c r="C491" s="515" t="s">
        <v>1291</v>
      </c>
      <c r="D491" s="516">
        <v>4620143627894</v>
      </c>
      <c r="E491" s="517">
        <v>3401300000</v>
      </c>
      <c r="F491" s="517" t="s">
        <v>1292</v>
      </c>
      <c r="G491" s="21" t="s">
        <v>21</v>
      </c>
      <c r="H491" s="518">
        <v>400</v>
      </c>
      <c r="I491" s="518">
        <v>260</v>
      </c>
      <c r="J491" s="518">
        <v>240</v>
      </c>
      <c r="K491" s="518">
        <v>220</v>
      </c>
      <c r="L491" s="503">
        <v>9</v>
      </c>
      <c r="M491" s="503">
        <v>15</v>
      </c>
      <c r="N491" s="518"/>
      <c r="O491" s="137"/>
      <c r="P491" s="152">
        <f>IF(Лист2!$D$2&gt;=60000,Лист1!K491*Лист1!N491,IF(Лист2!$C$2&gt;=30000,Лист1!J491*Лист1!N491,Лист1!I491*Лист1!N491))</f>
        <v>0</v>
      </c>
    </row>
    <row r="492" spans="1:16" s="280" customFormat="1" ht="24.95" customHeight="1" thickBot="1" x14ac:dyDescent="0.3">
      <c r="A492" s="1097" t="s">
        <v>1293</v>
      </c>
      <c r="B492" s="1098"/>
      <c r="C492" s="519"/>
      <c r="D492" s="519"/>
      <c r="E492" s="520"/>
      <c r="F492" s="520"/>
      <c r="G492" s="521"/>
      <c r="H492" s="521"/>
      <c r="I492" s="521"/>
      <c r="J492" s="521"/>
      <c r="K492" s="521"/>
      <c r="L492" s="521"/>
      <c r="M492" s="521"/>
      <c r="N492" s="522"/>
      <c r="O492" s="80"/>
      <c r="P492" s="523"/>
    </row>
    <row r="493" spans="1:16" s="280" customFormat="1" ht="24.95" customHeight="1" x14ac:dyDescent="0.25">
      <c r="A493" s="1086" t="s">
        <v>478</v>
      </c>
      <c r="B493" s="495" t="s">
        <v>1294</v>
      </c>
      <c r="C493" s="397" t="s">
        <v>1295</v>
      </c>
      <c r="D493" s="398">
        <v>4603766013855</v>
      </c>
      <c r="E493" s="86">
        <v>3304990000</v>
      </c>
      <c r="F493" s="86" t="s">
        <v>1296</v>
      </c>
      <c r="G493" s="52" t="s">
        <v>21</v>
      </c>
      <c r="H493" s="86">
        <v>690</v>
      </c>
      <c r="I493" s="524">
        <v>449</v>
      </c>
      <c r="J493" s="524">
        <v>414</v>
      </c>
      <c r="K493" s="524">
        <v>380</v>
      </c>
      <c r="L493" s="167">
        <v>10</v>
      </c>
      <c r="M493" s="167">
        <v>30</v>
      </c>
      <c r="N493" s="86"/>
      <c r="O493" s="89">
        <f t="shared" si="7"/>
        <v>0</v>
      </c>
      <c r="P493" s="53">
        <f>IF(Лист2!$D$2&gt;=60000,Лист1!K493*Лист1!N493,IF(Лист2!$C$2&gt;=30000,Лист1!J493*Лист1!N493,Лист1!I493*Лист1!N493))</f>
        <v>0</v>
      </c>
    </row>
    <row r="494" spans="1:16" s="280" customFormat="1" ht="39.6" customHeight="1" x14ac:dyDescent="0.25">
      <c r="A494" s="1087"/>
      <c r="B494" s="345" t="s">
        <v>1297</v>
      </c>
      <c r="C494" s="343" t="s">
        <v>1298</v>
      </c>
      <c r="D494" s="344">
        <v>4603749313880</v>
      </c>
      <c r="E494" s="86">
        <v>3304990000</v>
      </c>
      <c r="F494" s="86" t="s">
        <v>1299</v>
      </c>
      <c r="G494" s="21" t="s">
        <v>21</v>
      </c>
      <c r="H494" s="94">
        <v>550</v>
      </c>
      <c r="I494" s="94">
        <v>358</v>
      </c>
      <c r="J494" s="94">
        <v>330</v>
      </c>
      <c r="K494" s="94">
        <v>303</v>
      </c>
      <c r="L494" s="150">
        <v>6</v>
      </c>
      <c r="M494" s="150">
        <v>19</v>
      </c>
      <c r="N494" s="94"/>
      <c r="O494" s="89">
        <f t="shared" si="7"/>
        <v>0</v>
      </c>
      <c r="P494" s="53">
        <f>IF(Лист2!$D$2&gt;=60000,Лист1!K494*Лист1!N494,IF(Лист2!$C$2&gt;=30000,Лист1!J494*Лист1!N494,Лист1!I494*Лист1!N494))</f>
        <v>0</v>
      </c>
    </row>
    <row r="495" spans="1:16" s="280" customFormat="1" ht="24.95" customHeight="1" x14ac:dyDescent="0.25">
      <c r="A495" s="1087"/>
      <c r="B495" s="336" t="s">
        <v>1300</v>
      </c>
      <c r="C495" s="337" t="s">
        <v>1301</v>
      </c>
      <c r="D495" s="338">
        <v>4603739875541</v>
      </c>
      <c r="E495" s="101">
        <v>3304990000</v>
      </c>
      <c r="F495" s="178" t="s">
        <v>1302</v>
      </c>
      <c r="G495" s="119" t="s">
        <v>21</v>
      </c>
      <c r="H495" s="103">
        <v>380</v>
      </c>
      <c r="I495" s="103">
        <v>247</v>
      </c>
      <c r="J495" s="103">
        <v>228</v>
      </c>
      <c r="K495" s="103">
        <v>209</v>
      </c>
      <c r="L495" s="150">
        <v>6</v>
      </c>
      <c r="M495" s="150">
        <v>19</v>
      </c>
      <c r="N495" s="181"/>
      <c r="O495" s="104">
        <f t="shared" si="7"/>
        <v>0</v>
      </c>
      <c r="P495" s="53">
        <f>IF(Лист2!$D$2&gt;=60000,Лист1!K495*Лист1!N495,IF(Лист2!$C$2&gt;=30000,Лист1!J495*Лист1!N495,Лист1!I495*Лист1!N495))</f>
        <v>0</v>
      </c>
    </row>
    <row r="496" spans="1:16" s="280" customFormat="1" ht="24.95" customHeight="1" x14ac:dyDescent="0.25">
      <c r="A496" s="1087"/>
      <c r="B496" s="392" t="s">
        <v>1303</v>
      </c>
      <c r="C496" s="525" t="s">
        <v>1304</v>
      </c>
      <c r="D496" s="344">
        <v>4603739875527</v>
      </c>
      <c r="E496" s="101">
        <v>3304990000</v>
      </c>
      <c r="F496" s="20" t="s">
        <v>1305</v>
      </c>
      <c r="G496" s="21" t="s">
        <v>21</v>
      </c>
      <c r="H496" s="94">
        <v>250</v>
      </c>
      <c r="I496" s="94">
        <v>163</v>
      </c>
      <c r="J496" s="94">
        <v>150</v>
      </c>
      <c r="K496" s="94">
        <v>138</v>
      </c>
      <c r="L496" s="150">
        <v>6</v>
      </c>
      <c r="M496" s="150">
        <v>19</v>
      </c>
      <c r="N496" s="181"/>
      <c r="O496" s="104">
        <f t="shared" si="7"/>
        <v>0</v>
      </c>
      <c r="P496" s="53">
        <f>IF(Лист2!$D$2&gt;=60000,Лист1!K496*Лист1!N496,IF(Лист2!$C$2&gt;=30000,Лист1!J496*Лист1!N496,Лист1!I496*Лист1!N496))</f>
        <v>0</v>
      </c>
    </row>
    <row r="497" spans="1:16" s="280" customFormat="1" ht="30.75" customHeight="1" x14ac:dyDescent="0.25">
      <c r="A497" s="1088"/>
      <c r="B497" s="392" t="s">
        <v>1306</v>
      </c>
      <c r="C497" s="525" t="s">
        <v>1307</v>
      </c>
      <c r="D497" s="344">
        <v>4603739875558</v>
      </c>
      <c r="E497" s="86">
        <v>3304990000</v>
      </c>
      <c r="F497" s="20" t="s">
        <v>1308</v>
      </c>
      <c r="G497" s="21" t="s">
        <v>21</v>
      </c>
      <c r="H497" s="94">
        <v>500</v>
      </c>
      <c r="I497" s="94">
        <v>325</v>
      </c>
      <c r="J497" s="94">
        <v>300</v>
      </c>
      <c r="K497" s="94">
        <v>275</v>
      </c>
      <c r="L497" s="150">
        <v>15</v>
      </c>
      <c r="M497" s="150">
        <v>45</v>
      </c>
      <c r="N497" s="22"/>
      <c r="O497" s="89">
        <f t="shared" si="7"/>
        <v>0</v>
      </c>
      <c r="P497" s="53">
        <f>IF(Лист2!$D$2&gt;=60000,Лист1!K497*Лист1!N497,IF(Лист2!$C$2&gt;=30000,Лист1!J497*Лист1!N497,Лист1!I497*Лист1!N497))</f>
        <v>0</v>
      </c>
    </row>
    <row r="498" spans="1:16" s="280" customFormat="1" ht="27.6" customHeight="1" x14ac:dyDescent="0.25">
      <c r="A498" s="1087"/>
      <c r="B498" s="526" t="s">
        <v>1309</v>
      </c>
      <c r="C498" s="527" t="s">
        <v>1310</v>
      </c>
      <c r="D498" s="344">
        <v>4603739875565</v>
      </c>
      <c r="E498" s="86">
        <v>3304990000</v>
      </c>
      <c r="F498" s="20" t="s">
        <v>1311</v>
      </c>
      <c r="G498" s="528" t="s">
        <v>21</v>
      </c>
      <c r="H498" s="529">
        <v>550</v>
      </c>
      <c r="I498" s="529">
        <v>358</v>
      </c>
      <c r="J498" s="529">
        <v>330</v>
      </c>
      <c r="K498" s="529">
        <v>303</v>
      </c>
      <c r="L498" s="530">
        <v>15</v>
      </c>
      <c r="M498" s="530">
        <v>45</v>
      </c>
      <c r="N498" s="22"/>
      <c r="O498" s="89">
        <f t="shared" si="7"/>
        <v>0</v>
      </c>
      <c r="P498" s="53">
        <f>IF(Лист2!$D$2&gt;=60000,Лист1!K498*Лист1!N498,IF(Лист2!$C$2&gt;=30000,Лист1!J498*Лист1!N498,Лист1!I498*Лист1!N498))</f>
        <v>0</v>
      </c>
    </row>
    <row r="499" spans="1:16" s="280" customFormat="1" ht="24.95" customHeight="1" thickBot="1" x14ac:dyDescent="0.3">
      <c r="A499" s="1089"/>
      <c r="B499" s="400" t="s">
        <v>1312</v>
      </c>
      <c r="C499" s="531" t="s">
        <v>1313</v>
      </c>
      <c r="D499" s="347">
        <v>4603739875534</v>
      </c>
      <c r="E499" s="475">
        <v>3305100000</v>
      </c>
      <c r="F499" s="27" t="s">
        <v>1314</v>
      </c>
      <c r="G499" s="28" t="s">
        <v>21</v>
      </c>
      <c r="H499" s="267">
        <v>450</v>
      </c>
      <c r="I499" s="267">
        <v>293</v>
      </c>
      <c r="J499" s="267">
        <v>270</v>
      </c>
      <c r="K499" s="267">
        <v>248</v>
      </c>
      <c r="L499" s="141">
        <v>6</v>
      </c>
      <c r="M499" s="141">
        <v>19</v>
      </c>
      <c r="N499" s="206"/>
      <c r="O499" s="132">
        <f t="shared" si="7"/>
        <v>0</v>
      </c>
      <c r="P499" s="53">
        <f>IF(Лист2!$D$2&gt;=60000,Лист1!K499*Лист1!N499,IF(Лист2!$C$2&gt;=30000,Лист1!J499*Лист1!N499,Лист1!I499*Лист1!N499))</f>
        <v>0</v>
      </c>
    </row>
    <row r="500" spans="1:16" s="280" customFormat="1" ht="24.95" customHeight="1" thickBot="1" x14ac:dyDescent="0.3">
      <c r="A500" s="1073" t="s">
        <v>1315</v>
      </c>
      <c r="B500" s="1074"/>
      <c r="C500" s="444"/>
      <c r="D500" s="444"/>
      <c r="E500" s="443"/>
      <c r="F500" s="443"/>
      <c r="G500" s="445"/>
      <c r="H500" s="445"/>
      <c r="I500" s="445"/>
      <c r="J500" s="445"/>
      <c r="K500" s="445"/>
      <c r="L500" s="445"/>
      <c r="M500" s="445"/>
      <c r="N500" s="446"/>
      <c r="O500" s="80"/>
      <c r="P500" s="446"/>
    </row>
    <row r="501" spans="1:16" s="280" customFormat="1" ht="24.95" customHeight="1" x14ac:dyDescent="0.25">
      <c r="A501" s="1090" t="s">
        <v>478</v>
      </c>
      <c r="B501" s="532" t="s">
        <v>1316</v>
      </c>
      <c r="C501" s="533" t="s">
        <v>1317</v>
      </c>
      <c r="D501" s="331">
        <v>4603736690550</v>
      </c>
      <c r="E501" s="290">
        <v>3304990000</v>
      </c>
      <c r="F501" s="373" t="s">
        <v>1318</v>
      </c>
      <c r="G501" s="534" t="s">
        <v>21</v>
      </c>
      <c r="H501" s="535">
        <v>200</v>
      </c>
      <c r="I501" s="535">
        <v>80</v>
      </c>
      <c r="J501" s="535">
        <v>80</v>
      </c>
      <c r="K501" s="535">
        <v>80</v>
      </c>
      <c r="L501" s="536">
        <v>12</v>
      </c>
      <c r="M501" s="536">
        <v>30</v>
      </c>
      <c r="N501" s="334"/>
      <c r="O501" s="226">
        <f t="shared" si="7"/>
        <v>0</v>
      </c>
      <c r="P501" s="227">
        <f>IF(Лист2!$D$2&gt;=60000,Лист1!K501*Лист1!N501,IF(Лист2!$C$2&gt;=30000,Лист1!J501*Лист1!N501,Лист1!I501*Лист1!N501))</f>
        <v>0</v>
      </c>
    </row>
    <row r="502" spans="1:16" s="280" customFormat="1" ht="31.9" customHeight="1" x14ac:dyDescent="0.25">
      <c r="A502" s="1081"/>
      <c r="B502" s="537" t="s">
        <v>1319</v>
      </c>
      <c r="C502" s="527" t="s">
        <v>1320</v>
      </c>
      <c r="D502" s="344">
        <v>4603736690536</v>
      </c>
      <c r="E502" s="86">
        <v>3304990000</v>
      </c>
      <c r="F502" s="20" t="s">
        <v>1321</v>
      </c>
      <c r="G502" s="528" t="s">
        <v>21</v>
      </c>
      <c r="H502" s="529">
        <v>200</v>
      </c>
      <c r="I502" s="428">
        <v>130</v>
      </c>
      <c r="J502" s="241">
        <v>120</v>
      </c>
      <c r="K502" s="428">
        <v>110</v>
      </c>
      <c r="L502" s="530">
        <v>12</v>
      </c>
      <c r="M502" s="530">
        <v>30</v>
      </c>
      <c r="N502" s="22"/>
      <c r="O502" s="89">
        <f t="shared" si="7"/>
        <v>0</v>
      </c>
      <c r="P502" s="53">
        <f>IF(Лист2!$D$2&gt;=60000,Лист1!K502*Лист1!N502,IF(Лист2!$C$2&gt;=30000,Лист1!J502*Лист1!N502,Лист1!I502*Лист1!N502))</f>
        <v>0</v>
      </c>
    </row>
    <row r="503" spans="1:16" s="280" customFormat="1" ht="24.95" customHeight="1" x14ac:dyDescent="0.25">
      <c r="A503" s="1081"/>
      <c r="B503" s="526" t="s">
        <v>1322</v>
      </c>
      <c r="C503" s="527" t="s">
        <v>1323</v>
      </c>
      <c r="D503" s="344">
        <v>4603739874421</v>
      </c>
      <c r="E503" s="101">
        <v>3307200000</v>
      </c>
      <c r="F503" s="20" t="s">
        <v>1324</v>
      </c>
      <c r="G503" s="528" t="s">
        <v>21</v>
      </c>
      <c r="H503" s="529">
        <v>250</v>
      </c>
      <c r="I503" s="529">
        <v>163</v>
      </c>
      <c r="J503" s="529">
        <v>150</v>
      </c>
      <c r="K503" s="529">
        <v>138</v>
      </c>
      <c r="L503" s="530">
        <v>24</v>
      </c>
      <c r="M503" s="530">
        <v>63</v>
      </c>
      <c r="N503" s="181"/>
      <c r="O503" s="104">
        <f t="shared" si="7"/>
        <v>0</v>
      </c>
      <c r="P503" s="45">
        <f>IF(Лист2!$D$2&gt;=60000,Лист1!K503*Лист1!N503,IF(Лист2!$C$2&gt;=30000,Лист1!J503*Лист1!N503,Лист1!I503*Лист1!N503))</f>
        <v>0</v>
      </c>
    </row>
    <row r="504" spans="1:16" s="280" customFormat="1" ht="29.45" customHeight="1" x14ac:dyDescent="0.25">
      <c r="A504" s="1081"/>
      <c r="B504" s="537" t="s">
        <v>1325</v>
      </c>
      <c r="C504" s="527" t="s">
        <v>1326</v>
      </c>
      <c r="D504" s="344">
        <v>4603736690543</v>
      </c>
      <c r="E504" s="86">
        <v>3304990000</v>
      </c>
      <c r="F504" s="20" t="s">
        <v>1327</v>
      </c>
      <c r="G504" s="528" t="s">
        <v>21</v>
      </c>
      <c r="H504" s="529">
        <v>300</v>
      </c>
      <c r="I504" s="538">
        <v>208</v>
      </c>
      <c r="J504" s="538">
        <v>185</v>
      </c>
      <c r="K504" s="538">
        <v>170</v>
      </c>
      <c r="L504" s="530">
        <v>12</v>
      </c>
      <c r="M504" s="530">
        <v>30</v>
      </c>
      <c r="N504" s="22"/>
      <c r="O504" s="89">
        <f t="shared" si="7"/>
        <v>0</v>
      </c>
      <c r="P504" s="53">
        <f>IF(Лист2!$D$2&gt;=60000,Лист1!K504*Лист1!N504,IF(Лист2!$C$2&gt;=30000,Лист1!J504*Лист1!N504,Лист1!I504*Лист1!N504))</f>
        <v>0</v>
      </c>
    </row>
    <row r="505" spans="1:16" s="280" customFormat="1" ht="25.15" customHeight="1" x14ac:dyDescent="0.25">
      <c r="A505" s="1081"/>
      <c r="B505" s="539" t="s">
        <v>2682</v>
      </c>
      <c r="C505" s="540" t="s">
        <v>1328</v>
      </c>
      <c r="D505" s="341">
        <v>4603736690598</v>
      </c>
      <c r="E505" s="290">
        <v>3304990000</v>
      </c>
      <c r="F505" s="222" t="s">
        <v>1329</v>
      </c>
      <c r="G505" s="541" t="s">
        <v>21</v>
      </c>
      <c r="H505" s="542">
        <v>300</v>
      </c>
      <c r="I505" s="542">
        <v>75</v>
      </c>
      <c r="J505" s="542">
        <v>75</v>
      </c>
      <c r="K505" s="542">
        <v>75</v>
      </c>
      <c r="L505" s="543">
        <v>12</v>
      </c>
      <c r="M505" s="543">
        <v>30</v>
      </c>
      <c r="N505" s="263"/>
      <c r="O505" s="226">
        <f t="shared" si="7"/>
        <v>0</v>
      </c>
      <c r="P505" s="227">
        <f>IF(Лист2!$D$2&gt;=60000,Лист1!K505*Лист1!N505,IF(Лист2!$C$2&gt;=30000,Лист1!J505*Лист1!N505,Лист1!I505*Лист1!N505))</f>
        <v>0</v>
      </c>
    </row>
    <row r="506" spans="1:16" s="280" customFormat="1" ht="34.15" customHeight="1" x14ac:dyDescent="0.25">
      <c r="A506" s="1081"/>
      <c r="B506" s="544" t="s">
        <v>1330</v>
      </c>
      <c r="C506" s="545" t="s">
        <v>1331</v>
      </c>
      <c r="D506" s="338">
        <v>4603736690789</v>
      </c>
      <c r="E506" s="101">
        <v>3305100000</v>
      </c>
      <c r="F506" s="20" t="s">
        <v>1332</v>
      </c>
      <c r="G506" s="546" t="s">
        <v>21</v>
      </c>
      <c r="H506" s="547">
        <v>350</v>
      </c>
      <c r="I506" s="547">
        <v>228</v>
      </c>
      <c r="J506" s="547">
        <v>210</v>
      </c>
      <c r="K506" s="547">
        <v>193</v>
      </c>
      <c r="L506" s="548">
        <v>12</v>
      </c>
      <c r="M506" s="548">
        <v>30</v>
      </c>
      <c r="N506" s="181"/>
      <c r="O506" s="104">
        <f t="shared" si="7"/>
        <v>0</v>
      </c>
      <c r="P506" s="45">
        <f>IF(Лист2!$D$2&gt;=60000,Лист1!K506*Лист1!N506,IF(Лист2!$C$2&gt;=30000,Лист1!J506*Лист1!N506,Лист1!I506*Лист1!N506))</f>
        <v>0</v>
      </c>
    </row>
    <row r="507" spans="1:16" s="280" customFormat="1" ht="28.15" customHeight="1" thickBot="1" x14ac:dyDescent="0.3">
      <c r="A507" s="1082"/>
      <c r="B507" s="549" t="s">
        <v>2683</v>
      </c>
      <c r="C507" s="550" t="s">
        <v>1333</v>
      </c>
      <c r="D507" s="407">
        <v>4603736690581</v>
      </c>
      <c r="E507" s="290">
        <v>3305100000</v>
      </c>
      <c r="F507" s="408" t="s">
        <v>1334</v>
      </c>
      <c r="G507" s="551" t="s">
        <v>21</v>
      </c>
      <c r="H507" s="552">
        <v>300</v>
      </c>
      <c r="I507" s="542">
        <v>75</v>
      </c>
      <c r="J507" s="542">
        <v>75</v>
      </c>
      <c r="K507" s="542">
        <v>75</v>
      </c>
      <c r="L507" s="553">
        <v>12</v>
      </c>
      <c r="M507" s="553">
        <v>30</v>
      </c>
      <c r="N507" s="309"/>
      <c r="O507" s="226">
        <f t="shared" si="7"/>
        <v>0</v>
      </c>
      <c r="P507" s="227">
        <f>IF(Лист2!$D$2&gt;=60000,Лист1!K507*Лист1!N507,IF(Лист2!$C$2&gt;=30000,Лист1!J507*Лист1!N507,Лист1!I507*Лист1!N507))</f>
        <v>0</v>
      </c>
    </row>
    <row r="508" spans="1:16" s="280" customFormat="1" ht="24.95" customHeight="1" thickBot="1" x14ac:dyDescent="0.3">
      <c r="A508" s="1073" t="s">
        <v>1335</v>
      </c>
      <c r="B508" s="1074"/>
      <c r="C508" s="444"/>
      <c r="D508" s="444"/>
      <c r="E508" s="443"/>
      <c r="F508" s="443"/>
      <c r="G508" s="445"/>
      <c r="H508" s="445"/>
      <c r="I508" s="445"/>
      <c r="J508" s="445"/>
      <c r="K508" s="445"/>
      <c r="L508" s="445"/>
      <c r="M508" s="445"/>
      <c r="N508" s="446"/>
      <c r="O508" s="104"/>
      <c r="P508" s="446"/>
    </row>
    <row r="509" spans="1:16" s="359" customFormat="1" ht="39.6" customHeight="1" x14ac:dyDescent="0.25">
      <c r="A509" s="1075" t="s">
        <v>478</v>
      </c>
      <c r="B509" s="1007" t="s">
        <v>2586</v>
      </c>
      <c r="C509" s="935" t="s">
        <v>1336</v>
      </c>
      <c r="D509" s="1006">
        <v>4603805753162</v>
      </c>
      <c r="E509" s="869">
        <v>3304990000</v>
      </c>
      <c r="F509" s="869" t="s">
        <v>1337</v>
      </c>
      <c r="G509" s="943" t="s">
        <v>21</v>
      </c>
      <c r="H509" s="869">
        <v>730</v>
      </c>
      <c r="I509" s="869">
        <v>256</v>
      </c>
      <c r="J509" s="869">
        <v>256</v>
      </c>
      <c r="K509" s="869">
        <v>256</v>
      </c>
      <c r="L509" s="869">
        <v>10</v>
      </c>
      <c r="M509" s="869">
        <v>40</v>
      </c>
      <c r="N509" s="869"/>
      <c r="O509" s="871">
        <f t="shared" si="7"/>
        <v>0</v>
      </c>
      <c r="P509" s="872">
        <f>IF(Лист2!$D$2&gt;=60000,Лист1!K509*Лист1!N509,IF(Лист2!$C$2&gt;=30000,Лист1!J509*Лист1!N509,Лист1!I509*Лист1!N509))</f>
        <v>0</v>
      </c>
    </row>
    <row r="510" spans="1:16" s="359" customFormat="1" ht="39.6" customHeight="1" x14ac:dyDescent="0.25">
      <c r="A510" s="1059"/>
      <c r="B510" s="1008" t="s">
        <v>2587</v>
      </c>
      <c r="C510" s="905" t="s">
        <v>1338</v>
      </c>
      <c r="D510" s="1009">
        <v>4603805753148</v>
      </c>
      <c r="E510" s="906">
        <v>3304990000</v>
      </c>
      <c r="F510" s="906" t="s">
        <v>1339</v>
      </c>
      <c r="G510" s="913" t="s">
        <v>21</v>
      </c>
      <c r="H510" s="906">
        <v>750</v>
      </c>
      <c r="I510" s="906">
        <v>263</v>
      </c>
      <c r="J510" s="906">
        <v>263</v>
      </c>
      <c r="K510" s="906">
        <v>263</v>
      </c>
      <c r="L510" s="906">
        <v>10</v>
      </c>
      <c r="M510" s="906">
        <v>40</v>
      </c>
      <c r="N510" s="906"/>
      <c r="O510" s="871">
        <f t="shared" si="7"/>
        <v>0</v>
      </c>
      <c r="P510" s="872">
        <f>IF(Лист2!$D$2&gt;=60000,Лист1!K510*Лист1!N510,IF(Лист2!$C$2&gt;=30000,Лист1!J510*Лист1!N510,Лист1!I510*Лист1!N510))</f>
        <v>0</v>
      </c>
    </row>
    <row r="511" spans="1:16" s="359" customFormat="1" ht="36" customHeight="1" x14ac:dyDescent="0.25">
      <c r="A511" s="1059"/>
      <c r="B511" s="1008" t="s">
        <v>2588</v>
      </c>
      <c r="C511" s="905" t="s">
        <v>1340</v>
      </c>
      <c r="D511" s="1009">
        <v>4603805753155</v>
      </c>
      <c r="E511" s="906">
        <v>3304990000</v>
      </c>
      <c r="F511" s="906" t="s">
        <v>1341</v>
      </c>
      <c r="G511" s="913" t="s">
        <v>21</v>
      </c>
      <c r="H511" s="906">
        <v>780</v>
      </c>
      <c r="I511" s="906">
        <v>273</v>
      </c>
      <c r="J511" s="906">
        <v>273</v>
      </c>
      <c r="K511" s="906">
        <v>273</v>
      </c>
      <c r="L511" s="906">
        <v>10</v>
      </c>
      <c r="M511" s="906">
        <v>40</v>
      </c>
      <c r="N511" s="906"/>
      <c r="O511" s="871">
        <f t="shared" si="7"/>
        <v>0</v>
      </c>
      <c r="P511" s="872">
        <f>IF(Лист2!$D$2&gt;=60000,Лист1!K511*Лист1!N511,IF(Лист2!$C$2&gt;=30000,Лист1!J511*Лист1!N511,Лист1!I511*Лист1!N511))</f>
        <v>0</v>
      </c>
    </row>
    <row r="512" spans="1:16" s="359" customFormat="1" ht="39" customHeight="1" x14ac:dyDescent="0.25">
      <c r="A512" s="1059"/>
      <c r="B512" s="1008" t="s">
        <v>2589</v>
      </c>
      <c r="C512" s="905" t="s">
        <v>1342</v>
      </c>
      <c r="D512" s="1009">
        <v>4603805753131</v>
      </c>
      <c r="E512" s="906">
        <v>3304990000</v>
      </c>
      <c r="F512" s="906" t="s">
        <v>1343</v>
      </c>
      <c r="G512" s="913" t="s">
        <v>21</v>
      </c>
      <c r="H512" s="906">
        <v>800</v>
      </c>
      <c r="I512" s="906">
        <v>280</v>
      </c>
      <c r="J512" s="906">
        <v>280</v>
      </c>
      <c r="K512" s="906">
        <v>280</v>
      </c>
      <c r="L512" s="906">
        <v>10</v>
      </c>
      <c r="M512" s="906">
        <v>40</v>
      </c>
      <c r="N512" s="906"/>
      <c r="O512" s="871">
        <f t="shared" si="7"/>
        <v>0</v>
      </c>
      <c r="P512" s="872">
        <f>IF(Лист2!$D$2&gt;=60000,Лист1!K512*Лист1!N512,IF(Лист2!$C$2&gt;=30000,Лист1!J512*Лист1!N512,Лист1!I512*Лист1!N512))</f>
        <v>0</v>
      </c>
    </row>
    <row r="513" spans="1:16" s="280" customFormat="1" ht="22.15" customHeight="1" x14ac:dyDescent="0.25">
      <c r="A513" s="1059"/>
      <c r="B513" s="1024" t="s">
        <v>2684</v>
      </c>
      <c r="C513" s="867" t="s">
        <v>1344</v>
      </c>
      <c r="D513" s="941">
        <v>4603749313170</v>
      </c>
      <c r="E513" s="869">
        <v>3304990000</v>
      </c>
      <c r="F513" s="942" t="s">
        <v>1345</v>
      </c>
      <c r="G513" s="913" t="s">
        <v>21</v>
      </c>
      <c r="H513" s="913">
        <v>650</v>
      </c>
      <c r="I513" s="943">
        <v>163</v>
      </c>
      <c r="J513" s="943">
        <v>163</v>
      </c>
      <c r="K513" s="943">
        <v>163</v>
      </c>
      <c r="L513" s="913">
        <v>12</v>
      </c>
      <c r="M513" s="913">
        <v>30</v>
      </c>
      <c r="N513" s="913"/>
      <c r="O513" s="871">
        <f t="shared" si="7"/>
        <v>0</v>
      </c>
      <c r="P513" s="872">
        <f>IF(Лист2!$D$2&gt;=60000,Лист1!K513*Лист1!N513,IF(Лист2!$C$2&gt;=30000,Лист1!J513*Лист1!N513,Лист1!I513*Лист1!N513))</f>
        <v>0</v>
      </c>
    </row>
    <row r="514" spans="1:16" s="280" customFormat="1" ht="27" customHeight="1" x14ac:dyDescent="0.25">
      <c r="A514" s="1059"/>
      <c r="B514" s="1010" t="s">
        <v>2590</v>
      </c>
      <c r="C514" s="905" t="s">
        <v>1346</v>
      </c>
      <c r="D514" s="922">
        <v>4603721331987</v>
      </c>
      <c r="E514" s="869">
        <v>3304990000</v>
      </c>
      <c r="F514" s="860" t="s">
        <v>1347</v>
      </c>
      <c r="G514" s="862" t="s">
        <v>21</v>
      </c>
      <c r="H514" s="906">
        <v>650</v>
      </c>
      <c r="I514" s="906">
        <v>228</v>
      </c>
      <c r="J514" s="906">
        <v>228</v>
      </c>
      <c r="K514" s="906">
        <v>228</v>
      </c>
      <c r="L514" s="906">
        <v>12</v>
      </c>
      <c r="M514" s="906">
        <v>40</v>
      </c>
      <c r="N514" s="870"/>
      <c r="O514" s="871">
        <f t="shared" si="7"/>
        <v>0</v>
      </c>
      <c r="P514" s="872">
        <f>IF(Лист2!$D$2&gt;=60000,Лист1!K514*Лист1!N514,IF(Лист2!$C$2&gt;=30000,Лист1!J514*Лист1!N514,Лист1!I514*Лист1!N514))</f>
        <v>0</v>
      </c>
    </row>
    <row r="515" spans="1:16" s="359" customFormat="1" ht="21.6" customHeight="1" x14ac:dyDescent="0.25">
      <c r="A515" s="1059"/>
      <c r="B515" s="555" t="s">
        <v>1348</v>
      </c>
      <c r="C515" s="91" t="s">
        <v>1349</v>
      </c>
      <c r="D515" s="92">
        <v>4603749312067</v>
      </c>
      <c r="E515" s="86">
        <v>3304990000</v>
      </c>
      <c r="F515" s="20" t="s">
        <v>1350</v>
      </c>
      <c r="G515" s="21" t="s">
        <v>21</v>
      </c>
      <c r="H515" s="94">
        <v>780</v>
      </c>
      <c r="I515" s="94">
        <v>507</v>
      </c>
      <c r="J515" s="94">
        <v>468</v>
      </c>
      <c r="K515" s="94">
        <v>429</v>
      </c>
      <c r="L515" s="94">
        <v>12</v>
      </c>
      <c r="M515" s="94">
        <v>35</v>
      </c>
      <c r="N515" s="22"/>
      <c r="O515" s="89">
        <f t="shared" si="7"/>
        <v>0</v>
      </c>
      <c r="P515" s="53">
        <f>IF(Лист2!$D$2&gt;=60000,Лист1!K515*Лист1!N515,IF(Лист2!$C$2&gt;=30000,Лист1!J515*Лист1!N515,Лист1!I515*Лист1!N515))</f>
        <v>0</v>
      </c>
    </row>
    <row r="516" spans="1:16" s="280" customFormat="1" ht="24.6" customHeight="1" thickBot="1" x14ac:dyDescent="0.3">
      <c r="A516" s="1060"/>
      <c r="B516" s="276" t="s">
        <v>1351</v>
      </c>
      <c r="C516" s="91" t="s">
        <v>1352</v>
      </c>
      <c r="D516" s="92">
        <v>4620143627658</v>
      </c>
      <c r="E516" s="94">
        <v>3304990000</v>
      </c>
      <c r="F516" s="20" t="s">
        <v>1353</v>
      </c>
      <c r="G516" s="21" t="s">
        <v>21</v>
      </c>
      <c r="H516" s="94">
        <v>650</v>
      </c>
      <c r="I516" s="94">
        <v>423</v>
      </c>
      <c r="J516" s="94">
        <v>390</v>
      </c>
      <c r="K516" s="94">
        <v>358</v>
      </c>
      <c r="L516" s="94">
        <v>12</v>
      </c>
      <c r="M516" s="94">
        <v>35</v>
      </c>
      <c r="N516" s="22"/>
      <c r="O516" s="121">
        <f t="shared" si="7"/>
        <v>0</v>
      </c>
      <c r="P516" s="53">
        <f>IF(Лист2!$D$2&gt;=60000,Лист1!K516*Лист1!N516,IF(Лист2!$C$2&gt;=30000,Лист1!J516*Лист1!N516,Лист1!I516*Лист1!N516))</f>
        <v>0</v>
      </c>
    </row>
    <row r="517" spans="1:16" s="280" customFormat="1" ht="24.95" customHeight="1" thickBot="1" x14ac:dyDescent="0.3">
      <c r="A517" s="1073" t="s">
        <v>1354</v>
      </c>
      <c r="B517" s="1076"/>
      <c r="C517" s="557"/>
      <c r="D517" s="557"/>
      <c r="E517" s="556"/>
      <c r="F517" s="556"/>
      <c r="G517" s="558"/>
      <c r="H517" s="558"/>
      <c r="I517" s="558"/>
      <c r="J517" s="558"/>
      <c r="K517" s="558"/>
      <c r="L517" s="558"/>
      <c r="M517" s="558"/>
      <c r="N517" s="559"/>
      <c r="O517" s="104"/>
      <c r="P517" s="559"/>
    </row>
    <row r="518" spans="1:16" s="359" customFormat="1" ht="37.5" customHeight="1" x14ac:dyDescent="0.25">
      <c r="A518" s="1077" t="s">
        <v>478</v>
      </c>
      <c r="B518" s="1012" t="s">
        <v>2591</v>
      </c>
      <c r="C518" s="935" t="s">
        <v>1355</v>
      </c>
      <c r="D518" s="936">
        <v>4603721331994</v>
      </c>
      <c r="E518" s="869">
        <v>3304990000</v>
      </c>
      <c r="F518" s="1011" t="s">
        <v>1356</v>
      </c>
      <c r="G518" s="1003" t="s">
        <v>21</v>
      </c>
      <c r="H518" s="869">
        <v>400</v>
      </c>
      <c r="I518" s="869">
        <v>140</v>
      </c>
      <c r="J518" s="869">
        <v>140</v>
      </c>
      <c r="K518" s="869">
        <v>140</v>
      </c>
      <c r="L518" s="869">
        <v>10</v>
      </c>
      <c r="M518" s="869">
        <v>30</v>
      </c>
      <c r="N518" s="1004"/>
      <c r="O518" s="871">
        <f t="shared" si="7"/>
        <v>0</v>
      </c>
      <c r="P518" s="872">
        <f>IF(Лист2!$D$2&gt;=60000,Лист1!K518*Лист1!N518,IF(Лист2!$C$2&gt;=30000,Лист1!J518*Лист1!N518,Лист1!I518*Лист1!N518))</f>
        <v>0</v>
      </c>
    </row>
    <row r="519" spans="1:16" s="280" customFormat="1" ht="24.95" customHeight="1" x14ac:dyDescent="0.25">
      <c r="A519" s="1078"/>
      <c r="B519" s="342" t="s">
        <v>1357</v>
      </c>
      <c r="C519" s="91" t="s">
        <v>1358</v>
      </c>
      <c r="D519" s="92">
        <v>4603721331970</v>
      </c>
      <c r="E519" s="86">
        <v>3304990000</v>
      </c>
      <c r="F519" s="20" t="s">
        <v>1359</v>
      </c>
      <c r="G519" s="21" t="s">
        <v>21</v>
      </c>
      <c r="H519" s="94">
        <v>400</v>
      </c>
      <c r="I519" s="86">
        <v>260</v>
      </c>
      <c r="J519" s="86">
        <v>240</v>
      </c>
      <c r="K519" s="86">
        <v>220</v>
      </c>
      <c r="L519" s="94">
        <v>12</v>
      </c>
      <c r="M519" s="94">
        <v>40</v>
      </c>
      <c r="N519" s="22"/>
      <c r="O519" s="89">
        <f t="shared" si="7"/>
        <v>0</v>
      </c>
      <c r="P519" s="53">
        <f>IF(Лист2!$D$2&gt;=60000,Лист1!K519*Лист1!N519,IF(Лист2!$C$2&gt;=30000,Лист1!J519*Лист1!N519,Лист1!I519*Лист1!N519))</f>
        <v>0</v>
      </c>
    </row>
    <row r="520" spans="1:16" s="280" customFormat="1" ht="24.95" customHeight="1" thickBot="1" x14ac:dyDescent="0.3">
      <c r="A520" s="1079"/>
      <c r="B520" s="1025" t="s">
        <v>2685</v>
      </c>
      <c r="C520" s="965" t="s">
        <v>1360</v>
      </c>
      <c r="D520" s="966">
        <v>4603774305836</v>
      </c>
      <c r="E520" s="869">
        <v>3304990000</v>
      </c>
      <c r="F520" s="869" t="s">
        <v>1361</v>
      </c>
      <c r="G520" s="877" t="s">
        <v>21</v>
      </c>
      <c r="H520" s="967">
        <v>400</v>
      </c>
      <c r="I520" s="869">
        <v>100</v>
      </c>
      <c r="J520" s="869">
        <v>100</v>
      </c>
      <c r="K520" s="869">
        <v>100</v>
      </c>
      <c r="L520" s="967">
        <v>10</v>
      </c>
      <c r="M520" s="967">
        <v>40</v>
      </c>
      <c r="N520" s="917"/>
      <c r="O520" s="871">
        <f t="shared" si="7"/>
        <v>0</v>
      </c>
      <c r="P520" s="872">
        <f>IF(Лист2!$D$2&gt;=60000,Лист1!K520*Лист1!N520,IF(Лист2!$C$2&gt;=30000,Лист1!J520*Лист1!N520,Лист1!I520*Лист1!N520))</f>
        <v>0</v>
      </c>
    </row>
    <row r="521" spans="1:16" s="280" customFormat="1" ht="24.95" customHeight="1" thickBot="1" x14ac:dyDescent="0.3">
      <c r="A521" s="1073" t="s">
        <v>1362</v>
      </c>
      <c r="B521" s="1074"/>
      <c r="C521" s="444"/>
      <c r="D521" s="444"/>
      <c r="E521" s="443"/>
      <c r="F521" s="443"/>
      <c r="G521" s="445"/>
      <c r="H521" s="445"/>
      <c r="I521" s="445"/>
      <c r="J521" s="445"/>
      <c r="K521" s="445"/>
      <c r="L521" s="445"/>
      <c r="M521" s="445"/>
      <c r="N521" s="446"/>
      <c r="O521" s="104"/>
      <c r="P521" s="446"/>
    </row>
    <row r="522" spans="1:16" s="280" customFormat="1" ht="24.95" customHeight="1" x14ac:dyDescent="0.25">
      <c r="A522" s="1077" t="s">
        <v>478</v>
      </c>
      <c r="B522" s="964" t="s">
        <v>2563</v>
      </c>
      <c r="C522" s="902" t="s">
        <v>1363</v>
      </c>
      <c r="D522" s="920">
        <v>4603726088268</v>
      </c>
      <c r="E522" s="882">
        <v>3304990000</v>
      </c>
      <c r="F522" s="944" t="s">
        <v>1364</v>
      </c>
      <c r="G522" s="898" t="s">
        <v>21</v>
      </c>
      <c r="H522" s="882">
        <v>700</v>
      </c>
      <c r="I522" s="882">
        <v>455</v>
      </c>
      <c r="J522" s="882">
        <v>420</v>
      </c>
      <c r="K522" s="882">
        <v>385</v>
      </c>
      <c r="L522" s="882">
        <v>14</v>
      </c>
      <c r="M522" s="882">
        <v>55</v>
      </c>
      <c r="N522" s="945"/>
      <c r="O522" s="854">
        <f t="shared" si="7"/>
        <v>0</v>
      </c>
      <c r="P522" s="855">
        <f>IF(Лист2!$D$2&gt;=60000,Лист1!K522*Лист1!N522,IF(Лист2!$C$2&gt;=30000,Лист1!J522*Лист1!N522,Лист1!I522*Лист1!N522))</f>
        <v>0</v>
      </c>
    </row>
    <row r="523" spans="1:16" s="280" customFormat="1" ht="24.95" customHeight="1" x14ac:dyDescent="0.25">
      <c r="A523" s="1078"/>
      <c r="B523" s="342" t="s">
        <v>1365</v>
      </c>
      <c r="C523" s="91" t="s">
        <v>1366</v>
      </c>
      <c r="D523" s="92">
        <v>4603726088244</v>
      </c>
      <c r="E523" s="86">
        <v>3304990000</v>
      </c>
      <c r="F523" s="20" t="s">
        <v>1367</v>
      </c>
      <c r="G523" s="21" t="s">
        <v>21</v>
      </c>
      <c r="H523" s="86">
        <v>700</v>
      </c>
      <c r="I523" s="86">
        <v>455</v>
      </c>
      <c r="J523" s="86">
        <v>420</v>
      </c>
      <c r="K523" s="86">
        <v>385</v>
      </c>
      <c r="L523" s="94">
        <v>14</v>
      </c>
      <c r="M523" s="94">
        <v>55</v>
      </c>
      <c r="N523" s="22"/>
      <c r="O523" s="89">
        <f t="shared" si="7"/>
        <v>0</v>
      </c>
      <c r="P523" s="53">
        <f>IF(Лист2!$D$2&gt;=60000,Лист1!K523*Лист1!N523,IF(Лист2!$C$2&gt;=30000,Лист1!J523*Лист1!N523,Лист1!I523*Лист1!N523))</f>
        <v>0</v>
      </c>
    </row>
    <row r="524" spans="1:16" s="280" customFormat="1" ht="24.95" customHeight="1" thickBot="1" x14ac:dyDescent="0.3">
      <c r="A524" s="1079"/>
      <c r="B524" s="560" t="s">
        <v>1368</v>
      </c>
      <c r="C524" s="183" t="s">
        <v>1369</v>
      </c>
      <c r="D524" s="561">
        <v>4603726088237</v>
      </c>
      <c r="E524" s="101">
        <v>3304990000</v>
      </c>
      <c r="F524" s="186" t="s">
        <v>1370</v>
      </c>
      <c r="G524" s="348" t="s">
        <v>21</v>
      </c>
      <c r="H524" s="101">
        <v>700</v>
      </c>
      <c r="I524" s="101">
        <v>455</v>
      </c>
      <c r="J524" s="101">
        <v>420</v>
      </c>
      <c r="K524" s="101">
        <v>385</v>
      </c>
      <c r="L524" s="185">
        <v>14</v>
      </c>
      <c r="M524" s="185">
        <v>55</v>
      </c>
      <c r="N524" s="206"/>
      <c r="O524" s="104">
        <f t="shared" si="7"/>
        <v>0</v>
      </c>
      <c r="P524" s="45">
        <f>IF(Лист2!$D$2&gt;=60000,Лист1!K524*Лист1!N524,IF(Лист2!$C$2&gt;=30000,Лист1!J524*Лист1!N524,Лист1!I524*Лист1!N524))</f>
        <v>0</v>
      </c>
    </row>
    <row r="525" spans="1:16" s="280" customFormat="1" ht="24.95" customHeight="1" thickBot="1" x14ac:dyDescent="0.3">
      <c r="A525" s="1073" t="s">
        <v>1371</v>
      </c>
      <c r="B525" s="1074"/>
      <c r="C525" s="444"/>
      <c r="D525" s="444"/>
      <c r="E525" s="443"/>
      <c r="F525" s="443"/>
      <c r="G525" s="445"/>
      <c r="H525" s="445"/>
      <c r="I525" s="445"/>
      <c r="J525" s="445"/>
      <c r="K525" s="445"/>
      <c r="L525" s="445"/>
      <c r="M525" s="445"/>
      <c r="N525" s="446"/>
      <c r="O525" s="104"/>
      <c r="P525" s="446"/>
    </row>
    <row r="526" spans="1:16" s="280" customFormat="1" ht="24.95" customHeight="1" x14ac:dyDescent="0.25">
      <c r="A526" s="1080" t="s">
        <v>478</v>
      </c>
      <c r="B526" s="379" t="s">
        <v>2686</v>
      </c>
      <c r="C526" s="255" t="s">
        <v>1372</v>
      </c>
      <c r="D526" s="363">
        <v>4603721331826</v>
      </c>
      <c r="E526" s="290">
        <v>3304990000</v>
      </c>
      <c r="F526" s="222" t="s">
        <v>1373</v>
      </c>
      <c r="G526" s="221" t="s">
        <v>21</v>
      </c>
      <c r="H526" s="372">
        <v>650</v>
      </c>
      <c r="I526" s="372">
        <v>163</v>
      </c>
      <c r="J526" s="372">
        <v>163</v>
      </c>
      <c r="K526" s="372">
        <v>163</v>
      </c>
      <c r="L526" s="290">
        <v>8</v>
      </c>
      <c r="M526" s="290">
        <v>30</v>
      </c>
      <c r="N526" s="334"/>
      <c r="O526" s="226">
        <f t="shared" si="7"/>
        <v>0</v>
      </c>
      <c r="P526" s="227">
        <f>IF(Лист2!$D$2&gt;=60000,Лист1!K526*Лист1!N526,IF(Лист2!$C$2&gt;=30000,Лист1!J526*Лист1!N526,Лист1!I526*Лист1!N526))</f>
        <v>0</v>
      </c>
    </row>
    <row r="527" spans="1:16" s="280" customFormat="1" ht="24.95" customHeight="1" x14ac:dyDescent="0.25">
      <c r="A527" s="1081"/>
      <c r="B527" s="377" t="s">
        <v>1374</v>
      </c>
      <c r="C527" s="255" t="s">
        <v>1375</v>
      </c>
      <c r="D527" s="363">
        <v>4603721331734</v>
      </c>
      <c r="E527" s="290">
        <v>3304990000</v>
      </c>
      <c r="F527" s="222" t="s">
        <v>1376</v>
      </c>
      <c r="G527" s="221" t="s">
        <v>21</v>
      </c>
      <c r="H527" s="221">
        <v>700</v>
      </c>
      <c r="I527" s="221">
        <v>280</v>
      </c>
      <c r="J527" s="221">
        <v>280</v>
      </c>
      <c r="K527" s="221">
        <v>280</v>
      </c>
      <c r="L527" s="221">
        <v>18</v>
      </c>
      <c r="M527" s="221">
        <v>50</v>
      </c>
      <c r="N527" s="263"/>
      <c r="O527" s="226">
        <f t="shared" si="7"/>
        <v>0</v>
      </c>
      <c r="P527" s="227">
        <f>IF(Лист2!$D$2&gt;=60000,Лист1!K527*Лист1!N527,IF(Лист2!$C$2&gt;=30000,Лист1!J527*Лист1!N527,Лист1!I527*Лист1!N527))</f>
        <v>0</v>
      </c>
    </row>
    <row r="528" spans="1:16" s="280" customFormat="1" ht="24.95" customHeight="1" x14ac:dyDescent="0.25">
      <c r="A528" s="1081"/>
      <c r="B528" s="276" t="s">
        <v>1377</v>
      </c>
      <c r="C528" s="91" t="s">
        <v>1378</v>
      </c>
      <c r="D528" s="92">
        <v>4603721331697</v>
      </c>
      <c r="E528" s="86">
        <v>3304990000</v>
      </c>
      <c r="F528" s="20" t="s">
        <v>1379</v>
      </c>
      <c r="G528" s="94" t="s">
        <v>21</v>
      </c>
      <c r="H528" s="150">
        <v>400</v>
      </c>
      <c r="I528" s="219">
        <v>260</v>
      </c>
      <c r="J528" s="219">
        <v>240</v>
      </c>
      <c r="K528" s="219">
        <v>220</v>
      </c>
      <c r="L528" s="94">
        <v>8</v>
      </c>
      <c r="M528" s="94">
        <v>30</v>
      </c>
      <c r="N528" s="22"/>
      <c r="O528" s="89">
        <f t="shared" si="7"/>
        <v>0</v>
      </c>
      <c r="P528" s="53">
        <f>IF(Лист2!$D$2&gt;=60000,Лист1!K528*Лист1!N528,IF(Лист2!$C$2&gt;=30000,Лист1!J528*Лист1!N528,Лист1!I528*Лист1!N528))</f>
        <v>0</v>
      </c>
    </row>
    <row r="529" spans="1:16" s="280" customFormat="1" ht="24.95" customHeight="1" x14ac:dyDescent="0.25">
      <c r="A529" s="1081"/>
      <c r="B529" s="377" t="s">
        <v>1380</v>
      </c>
      <c r="C529" s="255" t="s">
        <v>1381</v>
      </c>
      <c r="D529" s="363">
        <v>4603721331833</v>
      </c>
      <c r="E529" s="290">
        <v>3304990000</v>
      </c>
      <c r="F529" s="222" t="s">
        <v>1382</v>
      </c>
      <c r="G529" s="221" t="s">
        <v>21</v>
      </c>
      <c r="H529" s="372">
        <v>650</v>
      </c>
      <c r="I529" s="372">
        <v>293</v>
      </c>
      <c r="J529" s="372">
        <v>293</v>
      </c>
      <c r="K529" s="372">
        <v>293</v>
      </c>
      <c r="L529" s="221">
        <v>8</v>
      </c>
      <c r="M529" s="221">
        <v>30</v>
      </c>
      <c r="N529" s="263"/>
      <c r="O529" s="226">
        <f t="shared" si="7"/>
        <v>0</v>
      </c>
      <c r="P529" s="227">
        <f>IF(Лист2!$D$2&gt;=60000,Лист1!K529*Лист1!N529,IF(Лист2!$C$2&gt;=30000,Лист1!J529*Лист1!N529,Лист1!I529*Лист1!N529))</f>
        <v>0</v>
      </c>
    </row>
    <row r="530" spans="1:16" s="280" customFormat="1" ht="24.95" customHeight="1" thickBot="1" x14ac:dyDescent="0.3">
      <c r="A530" s="1082"/>
      <c r="B530" s="562" t="s">
        <v>1383</v>
      </c>
      <c r="C530" s="266" t="s">
        <v>1384</v>
      </c>
      <c r="D530" s="383">
        <v>4603721331840</v>
      </c>
      <c r="E530" s="475">
        <v>3304990000</v>
      </c>
      <c r="F530" s="186" t="s">
        <v>1385</v>
      </c>
      <c r="G530" s="267" t="s">
        <v>21</v>
      </c>
      <c r="H530" s="185">
        <v>500</v>
      </c>
      <c r="I530" s="185">
        <v>325</v>
      </c>
      <c r="J530" s="185">
        <v>300</v>
      </c>
      <c r="K530" s="185">
        <v>275</v>
      </c>
      <c r="L530" s="267">
        <v>8</v>
      </c>
      <c r="M530" s="267">
        <v>30</v>
      </c>
      <c r="N530" s="206"/>
      <c r="O530" s="104">
        <f t="shared" si="7"/>
        <v>0</v>
      </c>
      <c r="P530" s="45">
        <f>IF(Лист2!$D$2&gt;=60000,Лист1!K530*Лист1!N530,IF(Лист2!$C$2&gt;=30000,Лист1!J530*Лист1!N530,Лист1!I530*Лист1!N530))</f>
        <v>0</v>
      </c>
    </row>
    <row r="531" spans="1:16" s="280" customFormat="1" ht="24.95" customHeight="1" thickBot="1" x14ac:dyDescent="0.3">
      <c r="A531" s="1073" t="s">
        <v>1386</v>
      </c>
      <c r="B531" s="1074"/>
      <c r="C531" s="444"/>
      <c r="D531" s="444"/>
      <c r="E531" s="443"/>
      <c r="F531" s="443"/>
      <c r="G531" s="445"/>
      <c r="H531" s="445"/>
      <c r="I531" s="445"/>
      <c r="J531" s="445"/>
      <c r="K531" s="445"/>
      <c r="L531" s="445"/>
      <c r="M531" s="445"/>
      <c r="N531" s="446"/>
      <c r="O531" s="104"/>
      <c r="P531" s="446"/>
    </row>
    <row r="532" spans="1:16" s="563" customFormat="1" ht="24.95" customHeight="1" x14ac:dyDescent="0.25">
      <c r="A532" s="1083"/>
      <c r="B532" s="564" t="s">
        <v>1387</v>
      </c>
      <c r="C532" s="101" t="s">
        <v>1388</v>
      </c>
      <c r="D532" s="448">
        <v>4620143627467</v>
      </c>
      <c r="E532" s="101">
        <v>3306100000</v>
      </c>
      <c r="F532" s="197" t="s">
        <v>1389</v>
      </c>
      <c r="G532" s="94" t="s">
        <v>21</v>
      </c>
      <c r="H532" s="103">
        <v>300</v>
      </c>
      <c r="I532" s="101">
        <v>195</v>
      </c>
      <c r="J532" s="101">
        <v>180</v>
      </c>
      <c r="K532" s="101">
        <v>165</v>
      </c>
      <c r="L532" s="103">
        <v>8</v>
      </c>
      <c r="M532" s="103">
        <v>32</v>
      </c>
      <c r="N532" s="200"/>
      <c r="O532" s="101"/>
      <c r="P532" s="45">
        <f>IF(Лист2!$D$2&gt;=60000,Лист1!K532*Лист1!N532,IF(Лист2!$C$2&gt;=30000,Лист1!J532*Лист1!N532,Лист1!I532*Лист1!N532))</f>
        <v>0</v>
      </c>
    </row>
    <row r="533" spans="1:16" s="563" customFormat="1" ht="24.95" customHeight="1" x14ac:dyDescent="0.25">
      <c r="A533" s="1084"/>
      <c r="B533" s="565" t="s">
        <v>1390</v>
      </c>
      <c r="C533" s="103" t="s">
        <v>1391</v>
      </c>
      <c r="D533" s="99">
        <v>4620143627474</v>
      </c>
      <c r="E533" s="101">
        <v>3306100000</v>
      </c>
      <c r="F533" s="178" t="s">
        <v>1392</v>
      </c>
      <c r="G533" s="94" t="s">
        <v>21</v>
      </c>
      <c r="H533" s="103">
        <v>300</v>
      </c>
      <c r="I533" s="101">
        <v>195</v>
      </c>
      <c r="J533" s="101">
        <v>180</v>
      </c>
      <c r="K533" s="101">
        <v>165</v>
      </c>
      <c r="L533" s="103">
        <v>8</v>
      </c>
      <c r="M533" s="103">
        <v>32</v>
      </c>
      <c r="N533" s="181"/>
      <c r="O533" s="101">
        <f t="shared" si="7"/>
        <v>0</v>
      </c>
      <c r="P533" s="45">
        <f>IF(Лист2!$D$2&gt;=60000,Лист1!K533*Лист1!N533,IF(Лист2!$C$2&gt;=30000,Лист1!J533*Лист1!N533,Лист1!I533*Лист1!N533))</f>
        <v>0</v>
      </c>
    </row>
    <row r="534" spans="1:16" s="563" customFormat="1" ht="24.95" customHeight="1" x14ac:dyDescent="0.25">
      <c r="A534" s="1084"/>
      <c r="B534" s="566" t="s">
        <v>1393</v>
      </c>
      <c r="C534" s="103" t="s">
        <v>1394</v>
      </c>
      <c r="D534" s="99">
        <v>4620143627481</v>
      </c>
      <c r="E534" s="101">
        <v>3306100000</v>
      </c>
      <c r="F534" s="178" t="s">
        <v>1395</v>
      </c>
      <c r="G534" s="94" t="s">
        <v>21</v>
      </c>
      <c r="H534" s="103">
        <v>300</v>
      </c>
      <c r="I534" s="101">
        <v>195</v>
      </c>
      <c r="J534" s="101">
        <v>180</v>
      </c>
      <c r="K534" s="101">
        <v>165</v>
      </c>
      <c r="L534" s="103">
        <v>8</v>
      </c>
      <c r="M534" s="103">
        <v>32</v>
      </c>
      <c r="N534" s="181"/>
      <c r="O534" s="101"/>
      <c r="P534" s="45">
        <f>IF(Лист2!$D$2&gt;=60000,Лист1!K534*Лист1!N534,IF(Лист2!$C$2&gt;=30000,Лист1!J534*Лист1!N534,Лист1!I534*Лист1!N534))</f>
        <v>0</v>
      </c>
    </row>
    <row r="535" spans="1:16" s="567" customFormat="1" ht="24.95" customHeight="1" x14ac:dyDescent="0.25">
      <c r="A535" s="1084"/>
      <c r="B535" s="566" t="s">
        <v>1396</v>
      </c>
      <c r="C535" s="103" t="s">
        <v>1397</v>
      </c>
      <c r="D535" s="99">
        <v>4620143627498</v>
      </c>
      <c r="E535" s="101">
        <v>3306100000</v>
      </c>
      <c r="F535" s="178" t="s">
        <v>1398</v>
      </c>
      <c r="G535" s="94" t="s">
        <v>21</v>
      </c>
      <c r="H535" s="103">
        <v>300</v>
      </c>
      <c r="I535" s="101">
        <v>195</v>
      </c>
      <c r="J535" s="101">
        <v>180</v>
      </c>
      <c r="K535" s="101">
        <v>165</v>
      </c>
      <c r="L535" s="103">
        <v>8</v>
      </c>
      <c r="M535" s="103">
        <v>32</v>
      </c>
      <c r="N535" s="181"/>
      <c r="O535" s="101"/>
      <c r="P535" s="45">
        <f>IF(Лист2!$D$2&gt;=60000,Лист1!K535*Лист1!N535,IF(Лист2!$C$2&gt;=30000,Лист1!J535*Лист1!N535,Лист1!I535*Лист1!N535))</f>
        <v>0</v>
      </c>
    </row>
    <row r="536" spans="1:16" s="563" customFormat="1" ht="24.95" customHeight="1" x14ac:dyDescent="0.25">
      <c r="A536" s="1085"/>
      <c r="B536" s="568" t="s">
        <v>1399</v>
      </c>
      <c r="C536" s="94" t="s">
        <v>1400</v>
      </c>
      <c r="D536" s="92">
        <v>4620143627504</v>
      </c>
      <c r="E536" s="86">
        <v>3306100000</v>
      </c>
      <c r="F536" s="20" t="s">
        <v>1401</v>
      </c>
      <c r="G536" s="94" t="s">
        <v>21</v>
      </c>
      <c r="H536" s="94">
        <v>300</v>
      </c>
      <c r="I536" s="86">
        <v>195</v>
      </c>
      <c r="J536" s="86">
        <v>180</v>
      </c>
      <c r="K536" s="86">
        <v>165</v>
      </c>
      <c r="L536" s="94">
        <v>8</v>
      </c>
      <c r="M536" s="94">
        <v>32</v>
      </c>
      <c r="N536" s="22"/>
      <c r="O536" s="86"/>
      <c r="P536" s="53">
        <f>IF(Лист2!$D$2&gt;=60000,Лист1!K536*Лист1!N536,IF(Лист2!$C$2&gt;=30000,Лист1!J536*Лист1!N536,Лист1!I536*Лист1!N536))</f>
        <v>0</v>
      </c>
    </row>
    <row r="537" spans="1:16" s="563" customFormat="1" ht="24.95" customHeight="1" x14ac:dyDescent="0.25">
      <c r="A537" s="1084"/>
      <c r="B537" s="566" t="s">
        <v>1402</v>
      </c>
      <c r="C537" s="103" t="s">
        <v>1403</v>
      </c>
      <c r="D537" s="99">
        <v>4620143627511</v>
      </c>
      <c r="E537" s="101">
        <v>3306100000</v>
      </c>
      <c r="F537" s="178" t="s">
        <v>1404</v>
      </c>
      <c r="G537" s="94" t="s">
        <v>21</v>
      </c>
      <c r="H537" s="103">
        <v>300</v>
      </c>
      <c r="I537" s="101">
        <v>195</v>
      </c>
      <c r="J537" s="101">
        <v>180</v>
      </c>
      <c r="K537" s="101">
        <v>165</v>
      </c>
      <c r="L537" s="103">
        <v>8</v>
      </c>
      <c r="M537" s="103">
        <v>32</v>
      </c>
      <c r="N537" s="181"/>
      <c r="O537" s="101"/>
      <c r="P537" s="45">
        <f>IF(Лист2!$D$2&gt;=60000,Лист1!K537*Лист1!N537,IF(Лист2!$C$2&gt;=30000,Лист1!J537*Лист1!N537,Лист1!I537*Лист1!N537))</f>
        <v>0</v>
      </c>
    </row>
    <row r="538" spans="1:16" s="563" customFormat="1" ht="24.95" customHeight="1" x14ac:dyDescent="0.25">
      <c r="A538" s="1084"/>
      <c r="B538" s="566" t="s">
        <v>1405</v>
      </c>
      <c r="C538" s="103" t="s">
        <v>1406</v>
      </c>
      <c r="D538" s="99">
        <v>4620143627528</v>
      </c>
      <c r="E538" s="101">
        <v>3306100000</v>
      </c>
      <c r="F538" s="178" t="s">
        <v>1407</v>
      </c>
      <c r="G538" s="94" t="s">
        <v>21</v>
      </c>
      <c r="H538" s="103">
        <v>300</v>
      </c>
      <c r="I538" s="101">
        <v>195</v>
      </c>
      <c r="J538" s="101">
        <v>180</v>
      </c>
      <c r="K538" s="101">
        <v>165</v>
      </c>
      <c r="L538" s="103">
        <v>8</v>
      </c>
      <c r="M538" s="103">
        <v>32</v>
      </c>
      <c r="N538" s="181"/>
      <c r="O538" s="101"/>
      <c r="P538" s="45">
        <f>IF(Лист2!$D$2&gt;=60000,Лист1!K538*Лист1!N538,IF(Лист2!$C$2&gt;=30000,Лист1!J538*Лист1!N538,Лист1!I538*Лист1!N538))</f>
        <v>0</v>
      </c>
    </row>
    <row r="539" spans="1:16" s="563" customFormat="1" ht="24.95" customHeight="1" x14ac:dyDescent="0.25">
      <c r="A539" s="1084"/>
      <c r="B539" s="566" t="s">
        <v>1408</v>
      </c>
      <c r="C539" s="103" t="s">
        <v>1409</v>
      </c>
      <c r="D539" s="99">
        <v>4620143627535</v>
      </c>
      <c r="E539" s="101">
        <v>3306100000</v>
      </c>
      <c r="F539" s="178" t="s">
        <v>1410</v>
      </c>
      <c r="G539" s="94" t="s">
        <v>21</v>
      </c>
      <c r="H539" s="103">
        <v>300</v>
      </c>
      <c r="I539" s="101">
        <v>195</v>
      </c>
      <c r="J539" s="101">
        <v>180</v>
      </c>
      <c r="K539" s="101">
        <v>165</v>
      </c>
      <c r="L539" s="103">
        <v>8</v>
      </c>
      <c r="M539" s="103">
        <v>32</v>
      </c>
      <c r="N539" s="181"/>
      <c r="O539" s="101"/>
      <c r="P539" s="45">
        <f>IF(Лист2!$D$2&gt;=60000,Лист1!K539*Лист1!N539,IF(Лист2!$C$2&gt;=30000,Лист1!J539*Лист1!N539,Лист1!I539*Лист1!N539))</f>
        <v>0</v>
      </c>
    </row>
    <row r="540" spans="1:16" s="567" customFormat="1" ht="34.9" customHeight="1" x14ac:dyDescent="0.25">
      <c r="A540" s="1084"/>
      <c r="B540" s="342" t="s">
        <v>1411</v>
      </c>
      <c r="C540" s="94" t="s">
        <v>1412</v>
      </c>
      <c r="D540" s="92">
        <v>4620143625357</v>
      </c>
      <c r="E540" s="86">
        <v>3306100000</v>
      </c>
      <c r="F540" s="20" t="s">
        <v>1413</v>
      </c>
      <c r="G540" s="94" t="s">
        <v>21</v>
      </c>
      <c r="H540" s="94">
        <v>350</v>
      </c>
      <c r="I540" s="94">
        <v>228</v>
      </c>
      <c r="J540" s="94">
        <v>210</v>
      </c>
      <c r="K540" s="94">
        <v>193</v>
      </c>
      <c r="L540" s="94">
        <v>16</v>
      </c>
      <c r="M540" s="94">
        <v>48</v>
      </c>
      <c r="N540" s="22"/>
      <c r="O540" s="86">
        <f t="shared" ref="O540:O601" si="8">N540/L540</f>
        <v>0</v>
      </c>
      <c r="P540" s="45">
        <f>IF(Лист2!$D$2&gt;=60000,Лист1!K540*Лист1!N540,IF(Лист2!$C$2&gt;=30000,Лист1!J540*Лист1!N540,Лист1!I540*Лист1!N540))</f>
        <v>0</v>
      </c>
    </row>
    <row r="541" spans="1:16" s="567" customFormat="1" ht="34.9" customHeight="1" x14ac:dyDescent="0.25">
      <c r="A541" s="1084"/>
      <c r="B541" s="342" t="s">
        <v>1414</v>
      </c>
      <c r="C541" s="94" t="s">
        <v>1415</v>
      </c>
      <c r="D541" s="92">
        <v>4620143625364</v>
      </c>
      <c r="E541" s="86">
        <v>3306100000</v>
      </c>
      <c r="F541" s="502" t="s">
        <v>1416</v>
      </c>
      <c r="G541" s="94" t="s">
        <v>21</v>
      </c>
      <c r="H541" s="94">
        <v>350</v>
      </c>
      <c r="I541" s="94">
        <v>228</v>
      </c>
      <c r="J541" s="94">
        <v>210</v>
      </c>
      <c r="K541" s="94">
        <v>193</v>
      </c>
      <c r="L541" s="94">
        <v>16</v>
      </c>
      <c r="M541" s="94">
        <v>48</v>
      </c>
      <c r="N541" s="22"/>
      <c r="O541" s="86"/>
      <c r="P541" s="45">
        <f>IF(Лист2!$D$2&gt;=60000,Лист1!K541*Лист1!N541,IF(Лист2!$C$2&gt;=30000,Лист1!J541*Лист1!N541,Лист1!I541*Лист1!N541))</f>
        <v>0</v>
      </c>
    </row>
    <row r="542" spans="1:16" s="567" customFormat="1" ht="34.9" customHeight="1" x14ac:dyDescent="0.25">
      <c r="A542" s="1084"/>
      <c r="B542" s="342" t="s">
        <v>1417</v>
      </c>
      <c r="C542" s="94" t="s">
        <v>1418</v>
      </c>
      <c r="D542" s="92">
        <v>4603734079258</v>
      </c>
      <c r="E542" s="86">
        <v>3306100000</v>
      </c>
      <c r="F542" s="20" t="s">
        <v>1419</v>
      </c>
      <c r="G542" s="94" t="s">
        <v>21</v>
      </c>
      <c r="H542" s="94">
        <v>330</v>
      </c>
      <c r="I542" s="94">
        <v>215</v>
      </c>
      <c r="J542" s="94">
        <v>198</v>
      </c>
      <c r="K542" s="94">
        <v>182</v>
      </c>
      <c r="L542" s="94">
        <v>14</v>
      </c>
      <c r="M542" s="94">
        <v>52</v>
      </c>
      <c r="N542" s="22"/>
      <c r="O542" s="86">
        <f t="shared" si="8"/>
        <v>0</v>
      </c>
      <c r="P542" s="53">
        <f>IF(Лист2!$D$2&gt;=60000,Лист1!K542*Лист1!N542,IF(Лист2!$C$2&gt;=30000,Лист1!J542*Лист1!N542,Лист1!I542*Лист1!N542))</f>
        <v>0</v>
      </c>
    </row>
    <row r="543" spans="1:16" s="567" customFormat="1" ht="34.9" customHeight="1" x14ac:dyDescent="0.25">
      <c r="A543" s="1084"/>
      <c r="B543" s="342" t="s">
        <v>1420</v>
      </c>
      <c r="C543" s="94" t="s">
        <v>1421</v>
      </c>
      <c r="D543" s="92">
        <v>4603734079265</v>
      </c>
      <c r="E543" s="86">
        <v>3306100000</v>
      </c>
      <c r="F543" s="20" t="s">
        <v>1422</v>
      </c>
      <c r="G543" s="94" t="s">
        <v>21</v>
      </c>
      <c r="H543" s="94">
        <v>330</v>
      </c>
      <c r="I543" s="94">
        <v>215</v>
      </c>
      <c r="J543" s="94">
        <v>198</v>
      </c>
      <c r="K543" s="94">
        <v>182</v>
      </c>
      <c r="L543" s="94">
        <v>14</v>
      </c>
      <c r="M543" s="94">
        <v>52</v>
      </c>
      <c r="N543" s="22"/>
      <c r="O543" s="86">
        <f t="shared" si="8"/>
        <v>0</v>
      </c>
      <c r="P543" s="45">
        <f>IF(Лист2!$D$2&gt;=60000,Лист1!K543*Лист1!N543,IF(Лист2!$C$2&gt;=30000,Лист1!J543*Лист1!N543,Лист1!I543*Лист1!N543))</f>
        <v>0</v>
      </c>
    </row>
    <row r="544" spans="1:16" s="567" customFormat="1" ht="34.9" customHeight="1" x14ac:dyDescent="0.25">
      <c r="A544" s="1084"/>
      <c r="B544" s="342" t="s">
        <v>1423</v>
      </c>
      <c r="C544" s="94" t="s">
        <v>1424</v>
      </c>
      <c r="D544" s="92">
        <v>4620143626231</v>
      </c>
      <c r="E544" s="86">
        <v>3306100000</v>
      </c>
      <c r="F544" s="20" t="s">
        <v>1425</v>
      </c>
      <c r="G544" s="94" t="s">
        <v>21</v>
      </c>
      <c r="H544" s="94">
        <v>350</v>
      </c>
      <c r="I544" s="94">
        <v>228</v>
      </c>
      <c r="J544" s="94">
        <v>210</v>
      </c>
      <c r="K544" s="94">
        <v>193</v>
      </c>
      <c r="L544" s="94">
        <v>11</v>
      </c>
      <c r="M544" s="94">
        <v>50</v>
      </c>
      <c r="N544" s="22"/>
      <c r="O544" s="86"/>
      <c r="P544" s="45">
        <f>IF(Лист2!$D$2&gt;=60000,Лист1!K544*Лист1!N544,IF(Лист2!$C$2&gt;=30000,Лист1!J544*Лист1!N544,Лист1!I544*Лист1!N544))</f>
        <v>0</v>
      </c>
    </row>
    <row r="545" spans="1:16" s="567" customFormat="1" ht="34.9" customHeight="1" x14ac:dyDescent="0.25">
      <c r="A545" s="1084"/>
      <c r="B545" s="342" t="s">
        <v>1426</v>
      </c>
      <c r="C545" s="94" t="s">
        <v>1427</v>
      </c>
      <c r="D545" s="92">
        <v>4620143626248</v>
      </c>
      <c r="E545" s="86">
        <v>3306100000</v>
      </c>
      <c r="F545" s="20" t="s">
        <v>1428</v>
      </c>
      <c r="G545" s="94" t="s">
        <v>21</v>
      </c>
      <c r="H545" s="94">
        <v>350</v>
      </c>
      <c r="I545" s="94">
        <v>228</v>
      </c>
      <c r="J545" s="94">
        <v>210</v>
      </c>
      <c r="K545" s="94">
        <v>193</v>
      </c>
      <c r="L545" s="94">
        <v>11</v>
      </c>
      <c r="M545" s="94">
        <v>50</v>
      </c>
      <c r="N545" s="22"/>
      <c r="O545" s="86"/>
      <c r="P545" s="45">
        <f>IF(Лист2!$D$2&gt;=60000,Лист1!K545*Лист1!N545,IF(Лист2!$C$2&gt;=30000,Лист1!J545*Лист1!N545,Лист1!I545*Лист1!N545))</f>
        <v>0</v>
      </c>
    </row>
    <row r="546" spans="1:16" s="567" customFormat="1" ht="34.9" customHeight="1" x14ac:dyDescent="0.25">
      <c r="A546" s="1084"/>
      <c r="B546" s="342" t="s">
        <v>1429</v>
      </c>
      <c r="C546" s="94" t="s">
        <v>1430</v>
      </c>
      <c r="D546" s="92">
        <v>4620143626255</v>
      </c>
      <c r="E546" s="86">
        <v>3306100000</v>
      </c>
      <c r="F546" s="20" t="s">
        <v>1431</v>
      </c>
      <c r="G546" s="94" t="s">
        <v>21</v>
      </c>
      <c r="H546" s="94">
        <v>350</v>
      </c>
      <c r="I546" s="94">
        <v>228</v>
      </c>
      <c r="J546" s="94">
        <v>210</v>
      </c>
      <c r="K546" s="94">
        <v>193</v>
      </c>
      <c r="L546" s="94">
        <v>11</v>
      </c>
      <c r="M546" s="94">
        <v>50</v>
      </c>
      <c r="N546" s="22"/>
      <c r="O546" s="86"/>
      <c r="P546" s="45">
        <f>IF(Лист2!$D$2&gt;=60000,Лист1!K546*Лист1!N546,IF(Лист2!$C$2&gt;=30000,Лист1!J546*Лист1!N546,Лист1!I546*Лист1!N546))</f>
        <v>0</v>
      </c>
    </row>
    <row r="547" spans="1:16" s="567" customFormat="1" ht="34.9" customHeight="1" x14ac:dyDescent="0.25">
      <c r="A547" s="1084"/>
      <c r="B547" s="569" t="s">
        <v>1432</v>
      </c>
      <c r="C547" s="91" t="s">
        <v>1433</v>
      </c>
      <c r="D547" s="92">
        <v>4620143628624</v>
      </c>
      <c r="E547" s="86">
        <v>3306900000</v>
      </c>
      <c r="F547" s="20" t="s">
        <v>1434</v>
      </c>
      <c r="G547" s="94" t="s">
        <v>21</v>
      </c>
      <c r="H547" s="94">
        <v>300</v>
      </c>
      <c r="I547" s="94">
        <v>195</v>
      </c>
      <c r="J547" s="94">
        <v>180</v>
      </c>
      <c r="K547" s="94">
        <v>165</v>
      </c>
      <c r="L547" s="94">
        <v>6</v>
      </c>
      <c r="M547" s="94">
        <v>19</v>
      </c>
      <c r="N547" s="22"/>
      <c r="O547" s="86"/>
      <c r="P547" s="45">
        <f>IF(Лист2!$D$2&gt;=60000,Лист1!K547*Лист1!N547,IF(Лист2!$C$2&gt;=30000,Лист1!J547*Лист1!N547,Лист1!I547*Лист1!N547))</f>
        <v>0</v>
      </c>
    </row>
    <row r="548" spans="1:16" s="567" customFormat="1" ht="34.9" customHeight="1" x14ac:dyDescent="0.25">
      <c r="A548" s="1084"/>
      <c r="B548" s="568" t="s">
        <v>2713</v>
      </c>
      <c r="C548" s="91" t="s">
        <v>2712</v>
      </c>
      <c r="D548" s="92">
        <v>4620143628570</v>
      </c>
      <c r="E548" s="86">
        <v>3306900000</v>
      </c>
      <c r="F548" s="20" t="s">
        <v>2714</v>
      </c>
      <c r="G548" s="94" t="s">
        <v>21</v>
      </c>
      <c r="H548" s="94">
        <v>300</v>
      </c>
      <c r="I548" s="94">
        <v>195</v>
      </c>
      <c r="J548" s="94">
        <v>180</v>
      </c>
      <c r="K548" s="94">
        <v>165</v>
      </c>
      <c r="L548" s="94"/>
      <c r="M548" s="94">
        <v>18</v>
      </c>
      <c r="N548" s="22"/>
      <c r="O548" s="86"/>
      <c r="P548" s="45">
        <f>IF(Лист2!$D$2&gt;=60000,Лист1!K548*Лист1!N548,IF(Лист2!$C$2&gt;=30000,Лист1!J548*Лист1!N548,Лист1!I548*Лист1!N548))</f>
        <v>0</v>
      </c>
    </row>
    <row r="549" spans="1:16" s="567" customFormat="1" ht="34.9" customHeight="1" x14ac:dyDescent="0.25">
      <c r="A549" s="1084"/>
      <c r="B549" s="568" t="s">
        <v>2716</v>
      </c>
      <c r="C549" s="91" t="s">
        <v>2715</v>
      </c>
      <c r="D549" s="92">
        <v>4620143628617</v>
      </c>
      <c r="E549" s="86">
        <v>3306900000</v>
      </c>
      <c r="F549" s="20" t="s">
        <v>2717</v>
      </c>
      <c r="G549" s="94" t="s">
        <v>21</v>
      </c>
      <c r="H549" s="94">
        <v>300</v>
      </c>
      <c r="I549" s="94">
        <v>195</v>
      </c>
      <c r="J549" s="94">
        <v>180</v>
      </c>
      <c r="K549" s="94">
        <v>165</v>
      </c>
      <c r="L549" s="94"/>
      <c r="M549" s="94">
        <v>18</v>
      </c>
      <c r="N549" s="22"/>
      <c r="O549" s="86"/>
      <c r="P549" s="45">
        <f>IF(Лист2!$D$2&gt;=60000,Лист1!K549*Лист1!N549,IF(Лист2!$C$2&gt;=30000,Лист1!J549*Лист1!N549,Лист1!I549*Лист1!N549))</f>
        <v>0</v>
      </c>
    </row>
    <row r="550" spans="1:16" s="567" customFormat="1" ht="25.5" customHeight="1" x14ac:dyDescent="0.25">
      <c r="A550" s="1085"/>
      <c r="B550" s="377" t="s">
        <v>2687</v>
      </c>
      <c r="C550" s="221" t="s">
        <v>1435</v>
      </c>
      <c r="D550" s="363">
        <v>4603739875817</v>
      </c>
      <c r="E550" s="290">
        <v>3306900000</v>
      </c>
      <c r="F550" s="222" t="s">
        <v>1436</v>
      </c>
      <c r="G550" s="221" t="s">
        <v>21</v>
      </c>
      <c r="H550" s="221">
        <v>350</v>
      </c>
      <c r="I550" s="221">
        <v>88</v>
      </c>
      <c r="J550" s="221">
        <v>88</v>
      </c>
      <c r="K550" s="221">
        <v>88</v>
      </c>
      <c r="L550" s="221">
        <v>6</v>
      </c>
      <c r="M550" s="221">
        <v>19</v>
      </c>
      <c r="N550" s="263"/>
      <c r="O550" s="290">
        <f t="shared" si="8"/>
        <v>0</v>
      </c>
      <c r="P550" s="227">
        <f>IF(Лист2!$D$2&gt;=60000,Лист1!K550*Лист1!N550,IF(Лист2!$C$2&gt;=30000,Лист1!J550*Лист1!N550,Лист1!I550*Лист1!N550))</f>
        <v>0</v>
      </c>
    </row>
    <row r="551" spans="1:16" s="567" customFormat="1" ht="35.25" customHeight="1" x14ac:dyDescent="0.25">
      <c r="A551" s="1085"/>
      <c r="B551" s="377" t="s">
        <v>2688</v>
      </c>
      <c r="C551" s="221" t="s">
        <v>1437</v>
      </c>
      <c r="D551" s="363">
        <v>4603739875831</v>
      </c>
      <c r="E551" s="290">
        <v>3306900000</v>
      </c>
      <c r="F551" s="222" t="s">
        <v>1438</v>
      </c>
      <c r="G551" s="221" t="s">
        <v>21</v>
      </c>
      <c r="H551" s="221">
        <v>350</v>
      </c>
      <c r="I551" s="221">
        <v>88</v>
      </c>
      <c r="J551" s="221">
        <v>88</v>
      </c>
      <c r="K551" s="221">
        <v>88</v>
      </c>
      <c r="L551" s="221">
        <v>6</v>
      </c>
      <c r="M551" s="221">
        <v>19</v>
      </c>
      <c r="N551" s="263"/>
      <c r="O551" s="290">
        <f t="shared" si="8"/>
        <v>0</v>
      </c>
      <c r="P551" s="227">
        <f>IF(Лист2!$D$2&gt;=60000,Лист1!K551*Лист1!N551,IF(Лист2!$C$2&gt;=30000,Лист1!J551*Лист1!N551,Лист1!I551*Лист1!N551))</f>
        <v>0</v>
      </c>
    </row>
    <row r="552" spans="1:16" s="567" customFormat="1" ht="24.95" customHeight="1" thickBot="1" x14ac:dyDescent="0.3">
      <c r="A552" s="1085"/>
      <c r="B552" s="377" t="s">
        <v>2689</v>
      </c>
      <c r="C552" s="221" t="s">
        <v>1439</v>
      </c>
      <c r="D552" s="363">
        <v>4603739875848</v>
      </c>
      <c r="E552" s="290">
        <v>3306900000</v>
      </c>
      <c r="F552" s="222" t="s">
        <v>1440</v>
      </c>
      <c r="G552" s="221" t="s">
        <v>21</v>
      </c>
      <c r="H552" s="221">
        <v>350</v>
      </c>
      <c r="I552" s="221">
        <v>88</v>
      </c>
      <c r="J552" s="221">
        <v>88</v>
      </c>
      <c r="K552" s="221">
        <v>88</v>
      </c>
      <c r="L552" s="221">
        <v>6</v>
      </c>
      <c r="M552" s="221">
        <v>19</v>
      </c>
      <c r="N552" s="263"/>
      <c r="O552" s="290">
        <f t="shared" si="8"/>
        <v>0</v>
      </c>
      <c r="P552" s="227">
        <f>IF(Лист2!$D$2&gt;=60000,Лист1!K552*Лист1!N552,IF(Лист2!$C$2&gt;=30000,Лист1!J552*Лист1!N552,Лист1!I552*Лист1!N552))</f>
        <v>0</v>
      </c>
    </row>
    <row r="553" spans="1:16" s="280" customFormat="1" ht="24.95" customHeight="1" thickBot="1" x14ac:dyDescent="0.3">
      <c r="A553" s="570"/>
      <c r="B553" s="443" t="s">
        <v>1441</v>
      </c>
      <c r="C553" s="444"/>
      <c r="D553" s="444"/>
      <c r="E553" s="443"/>
      <c r="F553" s="443"/>
      <c r="G553" s="445"/>
      <c r="H553" s="445"/>
      <c r="I553" s="445"/>
      <c r="J553" s="445"/>
      <c r="K553" s="445"/>
      <c r="L553" s="445"/>
      <c r="M553" s="445"/>
      <c r="N553" s="446"/>
      <c r="O553" s="104"/>
      <c r="P553" s="446"/>
    </row>
    <row r="554" spans="1:16" s="280" customFormat="1" ht="48.6" customHeight="1" thickBot="1" x14ac:dyDescent="0.3">
      <c r="A554" s="571" t="s">
        <v>478</v>
      </c>
      <c r="B554" s="572" t="s">
        <v>1442</v>
      </c>
      <c r="C554" s="573" t="s">
        <v>1443</v>
      </c>
      <c r="D554" s="574">
        <v>4603766015200</v>
      </c>
      <c r="E554" s="101">
        <v>3304990000</v>
      </c>
      <c r="F554" s="27" t="s">
        <v>1444</v>
      </c>
      <c r="G554" s="575" t="s">
        <v>21</v>
      </c>
      <c r="H554" s="575">
        <v>700</v>
      </c>
      <c r="I554" s="575">
        <v>455</v>
      </c>
      <c r="J554" s="575">
        <v>420</v>
      </c>
      <c r="K554" s="575">
        <v>385</v>
      </c>
      <c r="L554" s="575">
        <v>10</v>
      </c>
      <c r="M554" s="575">
        <v>30</v>
      </c>
      <c r="N554" s="576"/>
      <c r="O554" s="104">
        <f t="shared" si="8"/>
        <v>0</v>
      </c>
      <c r="P554" s="45">
        <f>IF(Лист2!$D$2&gt;=60000,Лист1!K554*Лист1!N554,IF(Лист2!$C$2&gt;=30000,Лист1!J554*Лист1!N554,Лист1!I554*Лист1!N554))</f>
        <v>0</v>
      </c>
    </row>
    <row r="555" spans="1:16" s="280" customFormat="1" ht="42" customHeight="1" thickBot="1" x14ac:dyDescent="0.3">
      <c r="A555" s="1073" t="s">
        <v>1445</v>
      </c>
      <c r="B555" s="1074"/>
      <c r="C555" s="444"/>
      <c r="D555" s="444"/>
      <c r="E555" s="443"/>
      <c r="F555" s="443"/>
      <c r="G555" s="445"/>
      <c r="H555" s="577"/>
      <c r="I555" s="577"/>
      <c r="J555" s="577"/>
      <c r="K555" s="577"/>
      <c r="L555" s="445"/>
      <c r="M555" s="445"/>
      <c r="N555" s="446"/>
      <c r="O555" s="104"/>
      <c r="P555" s="446"/>
    </row>
    <row r="556" spans="1:16" s="280" customFormat="1" ht="48" customHeight="1" x14ac:dyDescent="0.25">
      <c r="A556" s="1075" t="s">
        <v>1446</v>
      </c>
      <c r="B556" s="447" t="s">
        <v>1447</v>
      </c>
      <c r="C556" s="83" t="s">
        <v>1448</v>
      </c>
      <c r="D556" s="84">
        <v>4603781376348</v>
      </c>
      <c r="E556" s="86">
        <v>3305100000</v>
      </c>
      <c r="F556" s="86" t="s">
        <v>1449</v>
      </c>
      <c r="G556" s="86" t="s">
        <v>21</v>
      </c>
      <c r="H556" s="97">
        <v>350</v>
      </c>
      <c r="I556" s="94">
        <v>228</v>
      </c>
      <c r="J556" s="94">
        <v>210</v>
      </c>
      <c r="K556" s="94">
        <v>193</v>
      </c>
      <c r="L556" s="524">
        <v>6</v>
      </c>
      <c r="M556" s="524">
        <v>19</v>
      </c>
      <c r="N556" s="86"/>
      <c r="O556" s="89">
        <f t="shared" si="8"/>
        <v>0</v>
      </c>
      <c r="P556" s="53">
        <f>IF(Лист2!$D$2&gt;=60000,Лист1!K556*Лист1!N556,IF(Лист2!$C$2&gt;=30000,Лист1!J556*Лист1!N556,Лист1!I556*Лист1!N556))</f>
        <v>0</v>
      </c>
    </row>
    <row r="557" spans="1:16" s="280" customFormat="1" ht="24.95" customHeight="1" x14ac:dyDescent="0.25">
      <c r="A557" s="1059"/>
      <c r="B557" s="447" t="s">
        <v>1450</v>
      </c>
      <c r="C557" s="91" t="s">
        <v>1451</v>
      </c>
      <c r="D557" s="92">
        <v>4603736690611</v>
      </c>
      <c r="E557" s="86">
        <v>3305100000</v>
      </c>
      <c r="F557" s="42" t="s">
        <v>1452</v>
      </c>
      <c r="G557" s="94" t="s">
        <v>21</v>
      </c>
      <c r="H557" s="97">
        <v>450</v>
      </c>
      <c r="I557" s="94">
        <v>293</v>
      </c>
      <c r="J557" s="94">
        <v>270</v>
      </c>
      <c r="K557" s="94">
        <v>248</v>
      </c>
      <c r="L557" s="94">
        <v>15</v>
      </c>
      <c r="M557" s="94"/>
      <c r="N557" s="22"/>
      <c r="O557" s="89">
        <f t="shared" si="8"/>
        <v>0</v>
      </c>
      <c r="P557" s="53">
        <f>IF(Лист2!$D$2&gt;=60000,Лист1!K557*Лист1!N557,IF(Лист2!$C$2&gt;=30000,Лист1!J557*Лист1!N557,Лист1!I557*Лист1!N557))</f>
        <v>0</v>
      </c>
    </row>
    <row r="558" spans="1:16" s="280" customFormat="1" ht="37.9" customHeight="1" x14ac:dyDescent="0.25">
      <c r="A558" s="1059"/>
      <c r="B558" s="342" t="s">
        <v>1453</v>
      </c>
      <c r="C558" s="91" t="s">
        <v>1454</v>
      </c>
      <c r="D558" s="92">
        <v>4603736690628</v>
      </c>
      <c r="E558" s="86">
        <v>3305100000</v>
      </c>
      <c r="F558" s="20" t="s">
        <v>1455</v>
      </c>
      <c r="G558" s="94" t="s">
        <v>21</v>
      </c>
      <c r="H558" s="97">
        <v>450</v>
      </c>
      <c r="I558" s="94">
        <v>293</v>
      </c>
      <c r="J558" s="94">
        <v>270</v>
      </c>
      <c r="K558" s="94">
        <v>248</v>
      </c>
      <c r="L558" s="94">
        <v>15</v>
      </c>
      <c r="M558" s="94"/>
      <c r="N558" s="22"/>
      <c r="O558" s="89">
        <f t="shared" si="8"/>
        <v>0</v>
      </c>
      <c r="P558" s="53">
        <f>IF(Лист2!$D$2&gt;=60000,Лист1!K558*Лист1!N558,IF(Лист2!$C$2&gt;=30000,Лист1!J558*Лист1!N558,Лист1!I558*Лист1!N558))</f>
        <v>0</v>
      </c>
    </row>
    <row r="559" spans="1:16" s="280" customFormat="1" ht="24.95" customHeight="1" x14ac:dyDescent="0.25">
      <c r="A559" s="1059"/>
      <c r="B559" s="1014" t="s">
        <v>2690</v>
      </c>
      <c r="C559" s="905" t="s">
        <v>1456</v>
      </c>
      <c r="D559" s="922">
        <v>4603736690635</v>
      </c>
      <c r="E559" s="869">
        <v>3305100000</v>
      </c>
      <c r="F559" s="860" t="s">
        <v>1457</v>
      </c>
      <c r="G559" s="906" t="s">
        <v>21</v>
      </c>
      <c r="H559" s="946">
        <v>300</v>
      </c>
      <c r="I559" s="906">
        <v>90</v>
      </c>
      <c r="J559" s="906">
        <v>90</v>
      </c>
      <c r="K559" s="906">
        <v>90</v>
      </c>
      <c r="L559" s="906">
        <v>8</v>
      </c>
      <c r="M559" s="906">
        <v>16</v>
      </c>
      <c r="N559" s="870"/>
      <c r="O559" s="871">
        <f t="shared" si="8"/>
        <v>0</v>
      </c>
      <c r="P559" s="872">
        <f>IF(Лист2!$D$2&gt;=60000,Лист1!K559*Лист1!N559,IF(Лист2!$C$2&gt;=30000,Лист1!J559*Лист1!N559,Лист1!I559*Лист1!N559))</f>
        <v>0</v>
      </c>
    </row>
    <row r="560" spans="1:16" s="280" customFormat="1" ht="24.95" customHeight="1" x14ac:dyDescent="0.25">
      <c r="A560" s="1059"/>
      <c r="B560" s="1014" t="s">
        <v>2691</v>
      </c>
      <c r="C560" s="905" t="s">
        <v>1458</v>
      </c>
      <c r="D560" s="922">
        <v>4603739874056</v>
      </c>
      <c r="E560" s="869">
        <v>3305100000</v>
      </c>
      <c r="F560" s="860" t="s">
        <v>1459</v>
      </c>
      <c r="G560" s="906" t="s">
        <v>21</v>
      </c>
      <c r="H560" s="946">
        <v>300</v>
      </c>
      <c r="I560" s="906">
        <v>90</v>
      </c>
      <c r="J560" s="906">
        <v>90</v>
      </c>
      <c r="K560" s="906">
        <v>90</v>
      </c>
      <c r="L560" s="906">
        <v>8</v>
      </c>
      <c r="M560" s="906">
        <v>16</v>
      </c>
      <c r="N560" s="870"/>
      <c r="O560" s="871">
        <f t="shared" si="8"/>
        <v>0</v>
      </c>
      <c r="P560" s="872">
        <f>IF(Лист2!$D$2&gt;=60000,Лист1!K560*Лист1!N560,IF(Лист2!$C$2&gt;=30000,Лист1!J560*Лист1!N560,Лист1!I560*Лист1!N560))</f>
        <v>0</v>
      </c>
    </row>
    <row r="561" spans="1:16" s="280" customFormat="1" ht="31.9" customHeight="1" x14ac:dyDescent="0.25">
      <c r="A561" s="1059"/>
      <c r="B561" s="342" t="s">
        <v>1460</v>
      </c>
      <c r="C561" s="91" t="s">
        <v>1461</v>
      </c>
      <c r="D561" s="92">
        <v>4603736690642</v>
      </c>
      <c r="E561" s="86">
        <v>3305100000</v>
      </c>
      <c r="F561" s="20" t="s">
        <v>1462</v>
      </c>
      <c r="G561" s="94" t="s">
        <v>21</v>
      </c>
      <c r="H561" s="97">
        <v>300</v>
      </c>
      <c r="I561" s="94">
        <v>195</v>
      </c>
      <c r="J561" s="94">
        <v>180</v>
      </c>
      <c r="K561" s="94">
        <v>165</v>
      </c>
      <c r="L561" s="94">
        <v>8</v>
      </c>
      <c r="M561" s="94">
        <v>16</v>
      </c>
      <c r="N561" s="22"/>
      <c r="O561" s="89">
        <f t="shared" si="8"/>
        <v>0</v>
      </c>
      <c r="P561" s="53">
        <f>IF(Лист2!$D$2&gt;=60000,Лист1!K561*Лист1!N561,IF(Лист2!$C$2&gt;=30000,Лист1!J561*Лист1!N561,Лист1!I561*Лист1!N561))</f>
        <v>0</v>
      </c>
    </row>
    <row r="562" spans="1:16" s="280" customFormat="1" ht="24.95" customHeight="1" x14ac:dyDescent="0.25">
      <c r="A562" s="1059"/>
      <c r="B562" s="1014" t="s">
        <v>2692</v>
      </c>
      <c r="C562" s="905" t="s">
        <v>1463</v>
      </c>
      <c r="D562" s="922">
        <v>4603736690659</v>
      </c>
      <c r="E562" s="869">
        <v>3305100000</v>
      </c>
      <c r="F562" s="860" t="s">
        <v>1464</v>
      </c>
      <c r="G562" s="906" t="s">
        <v>21</v>
      </c>
      <c r="H562" s="946">
        <v>300</v>
      </c>
      <c r="I562" s="906">
        <v>90</v>
      </c>
      <c r="J562" s="906">
        <v>90</v>
      </c>
      <c r="K562" s="906">
        <v>90</v>
      </c>
      <c r="L562" s="906">
        <v>8</v>
      </c>
      <c r="M562" s="906">
        <v>16</v>
      </c>
      <c r="N562" s="870"/>
      <c r="O562" s="871">
        <f t="shared" si="8"/>
        <v>0</v>
      </c>
      <c r="P562" s="872">
        <f>IF(Лист2!$D$2&gt;=60000,Лист1!K562*Лист1!N562,IF(Лист2!$C$2&gt;=30000,Лист1!J562*Лист1!N562,Лист1!I562*Лист1!N562))</f>
        <v>0</v>
      </c>
    </row>
    <row r="563" spans="1:16" s="280" customFormat="1" ht="24.95" customHeight="1" x14ac:dyDescent="0.25">
      <c r="A563" s="1059"/>
      <c r="B563" s="342" t="s">
        <v>1465</v>
      </c>
      <c r="C563" s="91" t="s">
        <v>1466</v>
      </c>
      <c r="D563" s="92">
        <v>4603736690666</v>
      </c>
      <c r="E563" s="86">
        <v>3304990000</v>
      </c>
      <c r="F563" s="20" t="s">
        <v>1467</v>
      </c>
      <c r="G563" s="94" t="s">
        <v>21</v>
      </c>
      <c r="H563" s="97">
        <v>300</v>
      </c>
      <c r="I563" s="94">
        <v>195</v>
      </c>
      <c r="J563" s="94">
        <v>180</v>
      </c>
      <c r="K563" s="94">
        <v>165</v>
      </c>
      <c r="L563" s="94">
        <v>8</v>
      </c>
      <c r="M563" s="94">
        <v>16</v>
      </c>
      <c r="N563" s="22"/>
      <c r="O563" s="89">
        <f t="shared" si="8"/>
        <v>0</v>
      </c>
      <c r="P563" s="53">
        <f>IF(Лист2!$D$2&gt;=60000,Лист1!K563*Лист1!N563,IF(Лист2!$C$2&gt;=30000,Лист1!J563*Лист1!N563,Лист1!I563*Лист1!N563))</f>
        <v>0</v>
      </c>
    </row>
    <row r="564" spans="1:16" s="280" customFormat="1" ht="24.95" customHeight="1" x14ac:dyDescent="0.25">
      <c r="A564" s="1059"/>
      <c r="B564" s="342" t="s">
        <v>1468</v>
      </c>
      <c r="C564" s="91" t="s">
        <v>1469</v>
      </c>
      <c r="D564" s="92">
        <v>4603736690673</v>
      </c>
      <c r="E564" s="86">
        <v>3305100000</v>
      </c>
      <c r="F564" s="20" t="s">
        <v>1470</v>
      </c>
      <c r="G564" s="94" t="s">
        <v>21</v>
      </c>
      <c r="H564" s="97">
        <v>390</v>
      </c>
      <c r="I564" s="94">
        <v>254</v>
      </c>
      <c r="J564" s="94">
        <v>234</v>
      </c>
      <c r="K564" s="94">
        <v>215</v>
      </c>
      <c r="L564" s="94">
        <v>9</v>
      </c>
      <c r="M564" s="94"/>
      <c r="N564" s="22"/>
      <c r="O564" s="89">
        <f t="shared" si="8"/>
        <v>0</v>
      </c>
      <c r="P564" s="53">
        <f>IF(Лист2!$D$2&gt;=60000,Лист1!K564*Лист1!N564,IF(Лист2!$C$2&gt;=30000,Лист1!J564*Лист1!N564,Лист1!I564*Лист1!N564))</f>
        <v>0</v>
      </c>
    </row>
    <row r="565" spans="1:16" s="280" customFormat="1" ht="24.95" customHeight="1" x14ac:dyDescent="0.25">
      <c r="A565" s="1059"/>
      <c r="B565" s="342" t="s">
        <v>1471</v>
      </c>
      <c r="C565" s="91" t="s">
        <v>1472</v>
      </c>
      <c r="D565" s="92">
        <v>4603736690680</v>
      </c>
      <c r="E565" s="86">
        <v>3304990000</v>
      </c>
      <c r="F565" s="20" t="s">
        <v>1473</v>
      </c>
      <c r="G565" s="94" t="s">
        <v>21</v>
      </c>
      <c r="H565" s="97">
        <v>300</v>
      </c>
      <c r="I565" s="94">
        <v>195</v>
      </c>
      <c r="J565" s="94">
        <v>180</v>
      </c>
      <c r="K565" s="94">
        <v>165</v>
      </c>
      <c r="L565" s="94">
        <v>10</v>
      </c>
      <c r="M565" s="94">
        <v>40</v>
      </c>
      <c r="N565" s="22"/>
      <c r="O565" s="89">
        <f t="shared" si="8"/>
        <v>0</v>
      </c>
      <c r="P565" s="53">
        <f>IF(Лист2!$D$2&gt;=60000,Лист1!K565*Лист1!N565,IF(Лист2!$C$2&gt;=30000,Лист1!J565*Лист1!N565,Лист1!I565*Лист1!N565))</f>
        <v>0</v>
      </c>
    </row>
    <row r="566" spans="1:16" s="280" customFormat="1" ht="24.95" customHeight="1" x14ac:dyDescent="0.25">
      <c r="A566" s="1059"/>
      <c r="B566" s="1014" t="s">
        <v>2693</v>
      </c>
      <c r="C566" s="905" t="s">
        <v>1474</v>
      </c>
      <c r="D566" s="922">
        <v>4603736690697</v>
      </c>
      <c r="E566" s="869">
        <v>3304990000</v>
      </c>
      <c r="F566" s="860" t="s">
        <v>1475</v>
      </c>
      <c r="G566" s="906" t="s">
        <v>21</v>
      </c>
      <c r="H566" s="946">
        <v>300</v>
      </c>
      <c r="I566" s="906">
        <v>90</v>
      </c>
      <c r="J566" s="906">
        <v>90</v>
      </c>
      <c r="K566" s="906">
        <v>90</v>
      </c>
      <c r="L566" s="906">
        <v>10</v>
      </c>
      <c r="M566" s="906">
        <v>40</v>
      </c>
      <c r="N566" s="870"/>
      <c r="O566" s="871">
        <f t="shared" si="8"/>
        <v>0</v>
      </c>
      <c r="P566" s="872">
        <f>IF(Лист2!$D$2&gt;=60000,Лист1!K566*Лист1!N566,IF(Лист2!$C$2&gt;=30000,Лист1!J566*Лист1!N566,Лист1!I566*Лист1!N566))</f>
        <v>0</v>
      </c>
    </row>
    <row r="567" spans="1:16" s="280" customFormat="1" ht="32.450000000000003" customHeight="1" x14ac:dyDescent="0.25">
      <c r="A567" s="1059"/>
      <c r="B567" s="342" t="s">
        <v>1476</v>
      </c>
      <c r="C567" s="91" t="s">
        <v>1477</v>
      </c>
      <c r="D567" s="92">
        <v>4603781375938</v>
      </c>
      <c r="E567" s="86">
        <v>3306100000</v>
      </c>
      <c r="F567" s="20" t="s">
        <v>1478</v>
      </c>
      <c r="G567" s="94" t="s">
        <v>21</v>
      </c>
      <c r="H567" s="97">
        <v>290</v>
      </c>
      <c r="I567" s="94">
        <v>189</v>
      </c>
      <c r="J567" s="94">
        <v>174</v>
      </c>
      <c r="K567" s="94">
        <v>160</v>
      </c>
      <c r="L567" s="94">
        <v>10</v>
      </c>
      <c r="M567" s="94">
        <v>40</v>
      </c>
      <c r="N567" s="22"/>
      <c r="O567" s="89">
        <f t="shared" si="8"/>
        <v>0</v>
      </c>
      <c r="P567" s="53">
        <f>IF(Лист2!$D$2&gt;=60000,Лист1!K567*Лист1!N567,IF(Лист2!$C$2&gt;=30000,Лист1!J567*Лист1!N567,Лист1!I567*Лист1!N567))</f>
        <v>0</v>
      </c>
    </row>
    <row r="568" spans="1:16" s="280" customFormat="1" ht="24.95" customHeight="1" x14ac:dyDescent="0.25">
      <c r="A568" s="1059"/>
      <c r="B568" s="578" t="s">
        <v>1479</v>
      </c>
      <c r="C568" s="91" t="s">
        <v>1480</v>
      </c>
      <c r="D568" s="92">
        <v>4603781375921</v>
      </c>
      <c r="E568" s="86">
        <v>3306900000</v>
      </c>
      <c r="F568" s="86" t="s">
        <v>1481</v>
      </c>
      <c r="G568" s="94" t="s">
        <v>21</v>
      </c>
      <c r="H568" s="97">
        <v>250</v>
      </c>
      <c r="I568" s="94">
        <v>163</v>
      </c>
      <c r="J568" s="94">
        <v>150</v>
      </c>
      <c r="K568" s="94">
        <v>138</v>
      </c>
      <c r="L568" s="579">
        <v>9</v>
      </c>
      <c r="M568" s="486">
        <v>16</v>
      </c>
      <c r="N568" s="22"/>
      <c r="O568" s="89">
        <f t="shared" si="8"/>
        <v>0</v>
      </c>
      <c r="P568" s="53">
        <f>IF(Лист2!$D$2&gt;=60000,Лист1!K568*Лист1!N568,IF(Лист2!$C$2&gt;=30000,Лист1!J568*Лист1!N568,Лист1!I568*Лист1!N568))</f>
        <v>0</v>
      </c>
    </row>
    <row r="569" spans="1:16" s="280" customFormat="1" ht="40.5" customHeight="1" thickBot="1" x14ac:dyDescent="0.3">
      <c r="A569" s="1059"/>
      <c r="B569" s="562" t="s">
        <v>1482</v>
      </c>
      <c r="C569" s="266" t="s">
        <v>1483</v>
      </c>
      <c r="D569" s="383">
        <v>4603736690710</v>
      </c>
      <c r="E569" s="575">
        <v>3307200000</v>
      </c>
      <c r="F569" s="27" t="s">
        <v>1484</v>
      </c>
      <c r="G569" s="267" t="s">
        <v>21</v>
      </c>
      <c r="H569" s="130">
        <v>300</v>
      </c>
      <c r="I569" s="267">
        <v>195</v>
      </c>
      <c r="J569" s="267">
        <v>180</v>
      </c>
      <c r="K569" s="267">
        <v>165</v>
      </c>
      <c r="L569" s="267">
        <v>9</v>
      </c>
      <c r="M569" s="267"/>
      <c r="N569" s="29"/>
      <c r="O569" s="264">
        <f t="shared" si="8"/>
        <v>0</v>
      </c>
      <c r="P569" s="384">
        <f>IF(Лист2!$D$2&gt;=60000,Лист1!K569*Лист1!N569,IF(Лист2!$C$2&gt;=30000,Лист1!J569*Лист1!N569,Лист1!I569*Лист1!N569))</f>
        <v>0</v>
      </c>
    </row>
    <row r="570" spans="1:16" s="280" customFormat="1" ht="24.95" customHeight="1" thickBot="1" x14ac:dyDescent="0.3">
      <c r="A570" s="1050" t="s">
        <v>1485</v>
      </c>
      <c r="B570" s="1051"/>
      <c r="C570" s="581"/>
      <c r="D570" s="581"/>
      <c r="E570" s="580"/>
      <c r="F570" s="580"/>
      <c r="G570" s="582"/>
      <c r="H570" s="582"/>
      <c r="I570" s="582"/>
      <c r="J570" s="582"/>
      <c r="K570" s="582"/>
      <c r="L570" s="582"/>
      <c r="M570" s="582"/>
      <c r="N570" s="583"/>
      <c r="O570" s="80"/>
      <c r="P570" s="584"/>
    </row>
    <row r="571" spans="1:16" s="280" customFormat="1" ht="24.95" customHeight="1" x14ac:dyDescent="0.25">
      <c r="A571" s="1052" t="s">
        <v>1485</v>
      </c>
      <c r="B571" s="495" t="s">
        <v>1486</v>
      </c>
      <c r="C571" s="354" t="s">
        <v>1487</v>
      </c>
      <c r="D571" s="398">
        <v>4603749313194</v>
      </c>
      <c r="E571" s="86">
        <v>3304990000</v>
      </c>
      <c r="F571" s="42" t="s">
        <v>1488</v>
      </c>
      <c r="G571" s="86" t="s">
        <v>21</v>
      </c>
      <c r="H571" s="52">
        <v>450</v>
      </c>
      <c r="I571" s="52">
        <v>293</v>
      </c>
      <c r="J571" s="52">
        <v>270</v>
      </c>
      <c r="K571" s="52">
        <v>248</v>
      </c>
      <c r="L571" s="86">
        <v>6</v>
      </c>
      <c r="M571" s="86">
        <v>19</v>
      </c>
      <c r="N571" s="86"/>
      <c r="O571" s="89">
        <f t="shared" si="8"/>
        <v>0</v>
      </c>
      <c r="P571" s="53">
        <f>IF(Лист2!$D$2&gt;=60000,Лист1!K571*Лист1!N571,IF(Лист2!$C$2&gt;=30000,Лист1!J571*Лист1!N571,Лист1!I571*Лист1!N571))</f>
        <v>0</v>
      </c>
    </row>
    <row r="572" spans="1:16" s="280" customFormat="1" ht="24.95" customHeight="1" x14ac:dyDescent="0.25">
      <c r="A572" s="1052"/>
      <c r="B572" s="392" t="s">
        <v>1489</v>
      </c>
      <c r="C572" s="343" t="s">
        <v>1490</v>
      </c>
      <c r="D572" s="344">
        <v>4603749313200</v>
      </c>
      <c r="E572" s="94">
        <v>3304990000</v>
      </c>
      <c r="F572" s="20" t="s">
        <v>1491</v>
      </c>
      <c r="G572" s="94" t="s">
        <v>21</v>
      </c>
      <c r="H572" s="21">
        <v>500</v>
      </c>
      <c r="I572" s="585">
        <v>325</v>
      </c>
      <c r="J572" s="586">
        <v>300</v>
      </c>
      <c r="K572" s="585">
        <v>275</v>
      </c>
      <c r="L572" s="94">
        <v>6</v>
      </c>
      <c r="M572" s="94">
        <v>19</v>
      </c>
      <c r="N572" s="94"/>
      <c r="O572" s="89">
        <f t="shared" si="8"/>
        <v>0</v>
      </c>
      <c r="P572" s="53">
        <f>IF(Лист2!$D$2&gt;=60000,Лист1!K572*Лист1!N572,IF(Лист2!$C$2&gt;=30000,Лист1!J572*Лист1!N572,Лист1!I572*Лист1!N572))</f>
        <v>0</v>
      </c>
    </row>
    <row r="573" spans="1:16" s="280" customFormat="1" ht="35.25" customHeight="1" x14ac:dyDescent="0.25">
      <c r="A573" s="1052"/>
      <c r="B573" s="587" t="s">
        <v>1492</v>
      </c>
      <c r="C573" s="343" t="s">
        <v>1493</v>
      </c>
      <c r="D573" s="344">
        <v>4610266841345</v>
      </c>
      <c r="E573" s="94">
        <v>3401300000</v>
      </c>
      <c r="F573" s="20" t="s">
        <v>1494</v>
      </c>
      <c r="G573" s="94" t="s">
        <v>21</v>
      </c>
      <c r="H573" s="21">
        <v>250</v>
      </c>
      <c r="I573" s="588">
        <v>163</v>
      </c>
      <c r="J573" s="589">
        <v>150</v>
      </c>
      <c r="K573" s="588">
        <v>138</v>
      </c>
      <c r="L573" s="94">
        <v>6</v>
      </c>
      <c r="M573" s="94">
        <v>19</v>
      </c>
      <c r="N573" s="94"/>
      <c r="O573" s="89">
        <f t="shared" si="8"/>
        <v>0</v>
      </c>
      <c r="P573" s="53">
        <f>IF(Лист2!$D$2&gt;=60000,Лист1!K573*Лист1!N573,IF(Лист2!$C$2&gt;=30000,Лист1!J573*Лист1!N573,Лист1!I573*Лист1!N573))</f>
        <v>0</v>
      </c>
    </row>
    <row r="574" spans="1:16" s="280" customFormat="1" ht="20.25" customHeight="1" x14ac:dyDescent="0.25">
      <c r="A574" s="1053"/>
      <c r="B574" s="392" t="s">
        <v>1495</v>
      </c>
      <c r="C574" s="343" t="s">
        <v>1496</v>
      </c>
      <c r="D574" s="344">
        <v>4603749313187</v>
      </c>
      <c r="E574" s="94">
        <v>3304990000</v>
      </c>
      <c r="F574" s="20" t="s">
        <v>1497</v>
      </c>
      <c r="G574" s="94" t="s">
        <v>21</v>
      </c>
      <c r="H574" s="21">
        <v>400</v>
      </c>
      <c r="I574" s="219">
        <v>260</v>
      </c>
      <c r="J574" s="219">
        <v>240</v>
      </c>
      <c r="K574" s="219">
        <v>220</v>
      </c>
      <c r="L574" s="94">
        <v>6</v>
      </c>
      <c r="M574" s="94">
        <v>19</v>
      </c>
      <c r="N574" s="94"/>
      <c r="O574" s="89">
        <f t="shared" si="8"/>
        <v>0</v>
      </c>
      <c r="P574" s="53">
        <f>IF(Лист2!$D$2&gt;=60000,Лист1!K574*Лист1!N574,IF(Лист2!$C$2&gt;=30000,Лист1!J574*Лист1!N574,Лист1!I574*Лист1!N574))</f>
        <v>0</v>
      </c>
    </row>
    <row r="575" spans="1:16" s="280" customFormat="1" ht="24.95" customHeight="1" x14ac:dyDescent="0.25">
      <c r="A575" s="1052"/>
      <c r="B575" s="392" t="s">
        <v>1498</v>
      </c>
      <c r="C575" s="343" t="s">
        <v>1499</v>
      </c>
      <c r="D575" s="344">
        <v>4620143627191</v>
      </c>
      <c r="E575" s="103">
        <v>3304990000</v>
      </c>
      <c r="F575" s="20" t="s">
        <v>1500</v>
      </c>
      <c r="G575" s="94" t="s">
        <v>21</v>
      </c>
      <c r="H575" s="21">
        <v>400</v>
      </c>
      <c r="I575" s="219">
        <v>260</v>
      </c>
      <c r="J575" s="219">
        <v>240</v>
      </c>
      <c r="K575" s="219">
        <v>220</v>
      </c>
      <c r="L575" s="94">
        <v>6</v>
      </c>
      <c r="M575" s="94">
        <v>19</v>
      </c>
      <c r="N575" s="94"/>
      <c r="O575" s="104"/>
      <c r="P575" s="45">
        <f>IF(Лист2!$D$2&gt;=60000,Лист1!K575*Лист1!N575,IF(Лист2!$C$2&gt;=30000,Лист1!J575*Лист1!N575,Лист1!I575*Лист1!N575))</f>
        <v>0</v>
      </c>
    </row>
    <row r="576" spans="1:16" s="280" customFormat="1" ht="24.95" customHeight="1" x14ac:dyDescent="0.25">
      <c r="A576" s="1052"/>
      <c r="B576" s="392" t="s">
        <v>1501</v>
      </c>
      <c r="C576" s="391" t="s">
        <v>1502</v>
      </c>
      <c r="D576" s="344">
        <v>4603766013954</v>
      </c>
      <c r="E576" s="103">
        <v>3401300000</v>
      </c>
      <c r="F576" s="103" t="s">
        <v>1503</v>
      </c>
      <c r="G576" s="94" t="s">
        <v>21</v>
      </c>
      <c r="H576" s="21">
        <v>450</v>
      </c>
      <c r="I576" s="119">
        <v>293</v>
      </c>
      <c r="J576" s="119">
        <v>270</v>
      </c>
      <c r="K576" s="119">
        <v>248</v>
      </c>
      <c r="L576" s="94">
        <v>6</v>
      </c>
      <c r="M576" s="94">
        <v>19</v>
      </c>
      <c r="N576" s="94"/>
      <c r="O576" s="104">
        <f t="shared" si="8"/>
        <v>0</v>
      </c>
      <c r="P576" s="45">
        <f>IF(Лист2!$D$2&gt;=60000,Лист1!K576*Лист1!N576,IF(Лист2!$C$2&gt;=30000,Лист1!J576*Лист1!N576,Лист1!I576*Лист1!N576))</f>
        <v>0</v>
      </c>
    </row>
    <row r="577" spans="1:16" s="280" customFormat="1" ht="24.95" customHeight="1" x14ac:dyDescent="0.25">
      <c r="A577" s="1052"/>
      <c r="B577" s="392" t="s">
        <v>1504</v>
      </c>
      <c r="C577" s="391" t="s">
        <v>1505</v>
      </c>
      <c r="D577" s="344">
        <v>4603766013961</v>
      </c>
      <c r="E577" s="101">
        <v>3304990000</v>
      </c>
      <c r="F577" s="101" t="s">
        <v>1506</v>
      </c>
      <c r="G577" s="94" t="s">
        <v>21</v>
      </c>
      <c r="H577" s="119">
        <v>300</v>
      </c>
      <c r="I577" s="119">
        <v>195</v>
      </c>
      <c r="J577" s="119">
        <v>180</v>
      </c>
      <c r="K577" s="119">
        <v>165</v>
      </c>
      <c r="L577" s="94">
        <v>6</v>
      </c>
      <c r="M577" s="94">
        <v>19</v>
      </c>
      <c r="N577" s="94"/>
      <c r="O577" s="104">
        <f t="shared" si="8"/>
        <v>0</v>
      </c>
      <c r="P577" s="45">
        <f>IF(Лист2!$D$2&gt;=60000,Лист1!K577*Лист1!N577,IF(Лист2!$C$2&gt;=30000,Лист1!J577*Лист1!N577,Лист1!I577*Лист1!N577))</f>
        <v>0</v>
      </c>
    </row>
    <row r="578" spans="1:16" s="280" customFormat="1" ht="24.95" customHeight="1" x14ac:dyDescent="0.25">
      <c r="A578" s="1052"/>
      <c r="B578" s="392" t="s">
        <v>1507</v>
      </c>
      <c r="C578" s="391" t="s">
        <v>1508</v>
      </c>
      <c r="D578" s="344">
        <v>4603766013978</v>
      </c>
      <c r="E578" s="103">
        <v>3304990000</v>
      </c>
      <c r="F578" s="103" t="s">
        <v>1509</v>
      </c>
      <c r="G578" s="94" t="s">
        <v>21</v>
      </c>
      <c r="H578" s="119">
        <v>350</v>
      </c>
      <c r="I578" s="119">
        <v>228</v>
      </c>
      <c r="J578" s="119">
        <v>210</v>
      </c>
      <c r="K578" s="119">
        <v>193</v>
      </c>
      <c r="L578" s="94">
        <v>6</v>
      </c>
      <c r="M578" s="94">
        <v>19</v>
      </c>
      <c r="N578" s="94"/>
      <c r="O578" s="104">
        <f t="shared" si="8"/>
        <v>0</v>
      </c>
      <c r="P578" s="45">
        <f>IF(Лист2!$D$2&gt;=60000,Лист1!K578*Лист1!N578,IF(Лист2!$C$2&gt;=30000,Лист1!J578*Лист1!N578,Лист1!I578*Лист1!N578))</f>
        <v>0</v>
      </c>
    </row>
    <row r="579" spans="1:16" s="280" customFormat="1" ht="24.95" customHeight="1" x14ac:dyDescent="0.25">
      <c r="A579" s="1052"/>
      <c r="B579" s="392" t="s">
        <v>1510</v>
      </c>
      <c r="C579" s="391" t="s">
        <v>1511</v>
      </c>
      <c r="D579" s="344">
        <v>4603766013985</v>
      </c>
      <c r="E579" s="86">
        <v>3307300000</v>
      </c>
      <c r="F579" s="86" t="s">
        <v>1512</v>
      </c>
      <c r="G579" s="94" t="s">
        <v>21</v>
      </c>
      <c r="H579" s="21">
        <v>350</v>
      </c>
      <c r="I579" s="428">
        <v>228</v>
      </c>
      <c r="J579" s="241">
        <v>210</v>
      </c>
      <c r="K579" s="428">
        <v>193</v>
      </c>
      <c r="L579" s="94">
        <v>6</v>
      </c>
      <c r="M579" s="94">
        <v>19</v>
      </c>
      <c r="N579" s="22"/>
      <c r="O579" s="89">
        <f t="shared" si="8"/>
        <v>0</v>
      </c>
      <c r="P579" s="53">
        <f>IF(Лист2!$D$2&gt;=60000,Лист1!K579*Лист1!N579,IF(Лист2!$C$2&gt;=30000,Лист1!J579*Лист1!N579,Лист1!I579*Лист1!N579))</f>
        <v>0</v>
      </c>
    </row>
    <row r="580" spans="1:16" s="280" customFormat="1" ht="24.95" customHeight="1" x14ac:dyDescent="0.25">
      <c r="A580" s="1052"/>
      <c r="B580" s="891" t="s">
        <v>2550</v>
      </c>
      <c r="C580" s="887" t="s">
        <v>1513</v>
      </c>
      <c r="D580" s="888">
        <v>4603766013992</v>
      </c>
      <c r="E580" s="882">
        <v>3307300000</v>
      </c>
      <c r="F580" s="882" t="s">
        <v>1514</v>
      </c>
      <c r="G580" s="849" t="s">
        <v>21</v>
      </c>
      <c r="H580" s="883">
        <v>350</v>
      </c>
      <c r="I580" s="947">
        <v>228</v>
      </c>
      <c r="J580" s="241">
        <v>210</v>
      </c>
      <c r="K580" s="428">
        <v>193</v>
      </c>
      <c r="L580" s="849">
        <v>6</v>
      </c>
      <c r="M580" s="849">
        <v>19</v>
      </c>
      <c r="N580" s="885"/>
      <c r="O580" s="854">
        <f t="shared" si="8"/>
        <v>0</v>
      </c>
      <c r="P580" s="855">
        <f>IF(Лист2!$D$2&gt;=60000,Лист1!K580*Лист1!N580,IF(Лист2!$C$2&gt;=30000,Лист1!J580*Лист1!N580,Лист1!I580*Лист1!N580))</f>
        <v>0</v>
      </c>
    </row>
    <row r="581" spans="1:16" s="280" customFormat="1" ht="24.95" customHeight="1" x14ac:dyDescent="0.25">
      <c r="A581" s="1052"/>
      <c r="B581" s="392" t="s">
        <v>1515</v>
      </c>
      <c r="C581" s="391" t="s">
        <v>1516</v>
      </c>
      <c r="D581" s="344">
        <v>4603766014005</v>
      </c>
      <c r="E581" s="103">
        <v>3307300000</v>
      </c>
      <c r="F581" s="103" t="s">
        <v>1517</v>
      </c>
      <c r="G581" s="94" t="s">
        <v>21</v>
      </c>
      <c r="H581" s="119">
        <v>350</v>
      </c>
      <c r="I581" s="119">
        <v>228</v>
      </c>
      <c r="J581" s="119">
        <v>210</v>
      </c>
      <c r="K581" s="119">
        <v>193</v>
      </c>
      <c r="L581" s="94">
        <v>6</v>
      </c>
      <c r="M581" s="94">
        <v>19</v>
      </c>
      <c r="N581" s="181"/>
      <c r="O581" s="104">
        <f t="shared" si="8"/>
        <v>0</v>
      </c>
      <c r="P581" s="45">
        <f>IF(Лист2!$D$2&gt;=60000,Лист1!K581*Лист1!N581,IF(Лист2!$C$2&gt;=30000,Лист1!J581*Лист1!N581,Лист1!I581*Лист1!N581))</f>
        <v>0</v>
      </c>
    </row>
    <row r="582" spans="1:16" s="280" customFormat="1" ht="24.95" customHeight="1" thickBot="1" x14ac:dyDescent="0.3">
      <c r="A582" s="1054"/>
      <c r="B582" s="590" t="s">
        <v>1518</v>
      </c>
      <c r="C582" s="266" t="s">
        <v>1519</v>
      </c>
      <c r="D582" s="279">
        <v>4603805759904</v>
      </c>
      <c r="E582" s="267">
        <v>3306100000</v>
      </c>
      <c r="F582" s="267" t="s">
        <v>1520</v>
      </c>
      <c r="G582" s="267" t="s">
        <v>21</v>
      </c>
      <c r="H582" s="267">
        <v>800</v>
      </c>
      <c r="I582" s="267">
        <v>520</v>
      </c>
      <c r="J582" s="267">
        <v>480</v>
      </c>
      <c r="K582" s="267">
        <v>440</v>
      </c>
      <c r="L582" s="267">
        <v>19</v>
      </c>
      <c r="M582" s="267"/>
      <c r="N582" s="266"/>
      <c r="O582" s="264">
        <f t="shared" si="8"/>
        <v>0</v>
      </c>
      <c r="P582" s="384">
        <f>IF(Лист2!$D$2&gt;=60000,Лист1!K582*Лист1!N582,IF(Лист2!$C$2&gt;=30000,Лист1!J582*Лист1!N582,Лист1!I582*Лист1!N582))</f>
        <v>0</v>
      </c>
    </row>
    <row r="583" spans="1:16" s="280" customFormat="1" ht="24.95" customHeight="1" thickBot="1" x14ac:dyDescent="0.3">
      <c r="A583" s="1055" t="s">
        <v>1521</v>
      </c>
      <c r="B583" s="591" t="s">
        <v>1521</v>
      </c>
      <c r="C583" s="592"/>
      <c r="D583" s="592"/>
      <c r="E583" s="593"/>
      <c r="F583" s="593"/>
      <c r="G583" s="594"/>
      <c r="H583" s="594"/>
      <c r="I583" s="594"/>
      <c r="J583" s="594"/>
      <c r="K583" s="594"/>
      <c r="L583" s="594"/>
      <c r="M583" s="594"/>
      <c r="N583" s="595"/>
      <c r="O583" s="80"/>
      <c r="P583" s="596"/>
    </row>
    <row r="584" spans="1:16" s="280" customFormat="1" ht="37.9" customHeight="1" x14ac:dyDescent="0.25">
      <c r="A584" s="1056"/>
      <c r="B584" s="447" t="s">
        <v>1522</v>
      </c>
      <c r="C584" s="83" t="s">
        <v>1523</v>
      </c>
      <c r="D584" s="84">
        <v>4603726088640</v>
      </c>
      <c r="E584" s="219">
        <v>3402909000</v>
      </c>
      <c r="F584" s="219" t="s">
        <v>1524</v>
      </c>
      <c r="G584" s="86" t="s">
        <v>21</v>
      </c>
      <c r="H584" s="85">
        <v>590</v>
      </c>
      <c r="I584" s="86">
        <v>384</v>
      </c>
      <c r="J584" s="86">
        <v>354</v>
      </c>
      <c r="K584" s="86">
        <v>325</v>
      </c>
      <c r="L584" s="86"/>
      <c r="M584" s="86">
        <v>6</v>
      </c>
      <c r="N584" s="43"/>
      <c r="O584" s="89" t="e">
        <f t="shared" si="8"/>
        <v>#DIV/0!</v>
      </c>
      <c r="P584" s="53">
        <f>IF(Лист2!$D$2&gt;=60000,Лист1!K584*Лист1!N584,IF(Лист2!$C$2&gt;=30000,Лист1!J584*Лист1!N584,Лист1!I584*Лист1!N584))</f>
        <v>0</v>
      </c>
    </row>
    <row r="585" spans="1:16" s="280" customFormat="1" ht="34.15" customHeight="1" x14ac:dyDescent="0.25">
      <c r="A585" s="1056"/>
      <c r="B585" s="342" t="s">
        <v>1525</v>
      </c>
      <c r="C585" s="91" t="s">
        <v>1526</v>
      </c>
      <c r="D585" s="92">
        <v>4603739874384</v>
      </c>
      <c r="E585" s="113">
        <v>3402909000</v>
      </c>
      <c r="F585" s="113" t="s">
        <v>1527</v>
      </c>
      <c r="G585" s="94" t="s">
        <v>21</v>
      </c>
      <c r="H585" s="597">
        <v>1690</v>
      </c>
      <c r="I585" s="94">
        <v>1099</v>
      </c>
      <c r="J585" s="94">
        <v>1014</v>
      </c>
      <c r="K585" s="94">
        <v>930</v>
      </c>
      <c r="L585" s="94">
        <v>2</v>
      </c>
      <c r="M585" s="94"/>
      <c r="N585" s="22"/>
      <c r="O585" s="89">
        <f t="shared" si="8"/>
        <v>0</v>
      </c>
      <c r="P585" s="53">
        <f>IF(Лист2!$D$2&gt;=60000,Лист1!K585*Лист1!N585,IF(Лист2!$C$2&gt;=30000,Лист1!J585*Лист1!N585,Лист1!I585*Лист1!N585))</f>
        <v>0</v>
      </c>
    </row>
    <row r="586" spans="1:16" s="280" customFormat="1" ht="34.15" customHeight="1" x14ac:dyDescent="0.25">
      <c r="A586" s="1056"/>
      <c r="B586" s="1014" t="s">
        <v>2592</v>
      </c>
      <c r="C586" s="905" t="s">
        <v>1528</v>
      </c>
      <c r="D586" s="922">
        <v>4620143628273</v>
      </c>
      <c r="E586" s="971">
        <v>3402909000</v>
      </c>
      <c r="F586" s="971" t="s">
        <v>1529</v>
      </c>
      <c r="G586" s="906" t="s">
        <v>21</v>
      </c>
      <c r="H586" s="997">
        <v>650</v>
      </c>
      <c r="I586" s="997">
        <v>260</v>
      </c>
      <c r="J586" s="997">
        <v>260</v>
      </c>
      <c r="K586" s="997">
        <v>260</v>
      </c>
      <c r="L586" s="906">
        <v>4</v>
      </c>
      <c r="M586" s="906">
        <v>8</v>
      </c>
      <c r="N586" s="1013"/>
      <c r="O586" s="871"/>
      <c r="P586" s="872">
        <f>IF(Лист2!$D$2&gt;=60000,Лист1!K586*Лист1!N586,IF(Лист2!$C$2&gt;=30000,Лист1!J586*Лист1!N586,Лист1!I586*Лист1!N586))</f>
        <v>0</v>
      </c>
    </row>
    <row r="587" spans="1:16" s="280" customFormat="1" ht="34.15" customHeight="1" x14ac:dyDescent="0.25">
      <c r="A587" s="1056"/>
      <c r="B587" s="342" t="s">
        <v>1530</v>
      </c>
      <c r="C587" s="91" t="s">
        <v>1531</v>
      </c>
      <c r="D587" s="92">
        <v>4620143625463</v>
      </c>
      <c r="E587" s="113">
        <v>3402909000</v>
      </c>
      <c r="F587" s="113" t="s">
        <v>1532</v>
      </c>
      <c r="G587" s="94" t="s">
        <v>21</v>
      </c>
      <c r="H587" s="597">
        <v>180</v>
      </c>
      <c r="I587" s="94">
        <v>117</v>
      </c>
      <c r="J587" s="597">
        <v>108</v>
      </c>
      <c r="K587" s="94">
        <v>99</v>
      </c>
      <c r="L587" s="94">
        <v>9</v>
      </c>
      <c r="M587" s="94">
        <v>16</v>
      </c>
      <c r="N587" s="22"/>
      <c r="O587" s="89">
        <f t="shared" si="8"/>
        <v>0</v>
      </c>
      <c r="P587" s="53">
        <f>IF(Лист2!$D$2&gt;=60000,Лист1!K587*Лист1!N587,IF(Лист2!$C$2&gt;=30000,Лист1!J587*Лист1!N587,Лист1!I587*Лист1!N587))</f>
        <v>0</v>
      </c>
    </row>
    <row r="588" spans="1:16" s="280" customFormat="1" ht="24.95" customHeight="1" x14ac:dyDescent="0.25">
      <c r="A588" s="1056"/>
      <c r="B588" s="342" t="s">
        <v>1533</v>
      </c>
      <c r="C588" s="91" t="s">
        <v>1534</v>
      </c>
      <c r="D588" s="92">
        <v>4603726088367</v>
      </c>
      <c r="E588" s="113">
        <v>3402909000</v>
      </c>
      <c r="F588" s="113" t="s">
        <v>1535</v>
      </c>
      <c r="G588" s="94" t="s">
        <v>21</v>
      </c>
      <c r="H588" s="597">
        <v>180</v>
      </c>
      <c r="I588" s="94">
        <v>117</v>
      </c>
      <c r="J588" s="597">
        <v>108</v>
      </c>
      <c r="K588" s="94">
        <v>99</v>
      </c>
      <c r="L588" s="94">
        <v>15</v>
      </c>
      <c r="M588" s="94"/>
      <c r="N588" s="22"/>
      <c r="O588" s="89">
        <f t="shared" si="8"/>
        <v>0</v>
      </c>
      <c r="P588" s="53">
        <f>IF(Лист2!$D$2&gt;=60000,Лист1!K588*Лист1!N588,IF(Лист2!$C$2&gt;=30000,Лист1!J588*Лист1!N588,Лист1!I588*Лист1!N588))</f>
        <v>0</v>
      </c>
    </row>
    <row r="589" spans="1:16" s="280" customFormat="1" ht="23.45" customHeight="1" x14ac:dyDescent="0.25">
      <c r="A589" s="1056"/>
      <c r="B589" s="342" t="s">
        <v>1536</v>
      </c>
      <c r="C589" s="91" t="s">
        <v>1537</v>
      </c>
      <c r="D589" s="92">
        <v>4603734079739</v>
      </c>
      <c r="E589" s="113">
        <v>3402909000</v>
      </c>
      <c r="F589" s="113" t="s">
        <v>1538</v>
      </c>
      <c r="G589" s="94" t="s">
        <v>21</v>
      </c>
      <c r="H589" s="597">
        <v>299</v>
      </c>
      <c r="I589" s="94">
        <v>195</v>
      </c>
      <c r="J589" s="94">
        <v>180</v>
      </c>
      <c r="K589" s="94">
        <v>165</v>
      </c>
      <c r="L589" s="94">
        <v>9</v>
      </c>
      <c r="M589" s="94"/>
      <c r="N589" s="22"/>
      <c r="O589" s="89">
        <f t="shared" si="8"/>
        <v>0</v>
      </c>
      <c r="P589" s="53">
        <f>IF(Лист2!$D$2&gt;=60000,Лист1!K589*Лист1!N589,IF(Лист2!$C$2&gt;=30000,Лист1!J589*Лист1!N589,Лист1!I589*Лист1!N589))</f>
        <v>0</v>
      </c>
    </row>
    <row r="590" spans="1:16" s="280" customFormat="1" ht="22.15" customHeight="1" x14ac:dyDescent="0.25">
      <c r="A590" s="1056"/>
      <c r="B590" s="342" t="s">
        <v>1539</v>
      </c>
      <c r="C590" s="91" t="s">
        <v>1540</v>
      </c>
      <c r="D590" s="92">
        <v>4603734079340</v>
      </c>
      <c r="E590" s="113">
        <v>3402909000</v>
      </c>
      <c r="F590" s="113" t="s">
        <v>1541</v>
      </c>
      <c r="G590" s="94" t="s">
        <v>21</v>
      </c>
      <c r="H590" s="597">
        <v>1290</v>
      </c>
      <c r="I590" s="94">
        <v>839</v>
      </c>
      <c r="J590" s="94">
        <v>774</v>
      </c>
      <c r="K590" s="94">
        <v>710</v>
      </c>
      <c r="L590" s="94">
        <v>2</v>
      </c>
      <c r="M590" s="94"/>
      <c r="N590" s="22"/>
      <c r="O590" s="89">
        <f t="shared" si="8"/>
        <v>0</v>
      </c>
      <c r="P590" s="53">
        <f>IF(Лист2!$D$2&gt;=60000,Лист1!K590*Лист1!N590,IF(Лист2!$C$2&gt;=30000,Лист1!J590*Лист1!N590,Лист1!I590*Лист1!N590))</f>
        <v>0</v>
      </c>
    </row>
    <row r="591" spans="1:16" s="280" customFormat="1" ht="24.95" customHeight="1" x14ac:dyDescent="0.25">
      <c r="A591" s="1056"/>
      <c r="B591" s="342" t="s">
        <v>1542</v>
      </c>
      <c r="C591" s="91" t="s">
        <v>1543</v>
      </c>
      <c r="D591" s="92">
        <v>4603739666552</v>
      </c>
      <c r="E591" s="113">
        <v>3402909000</v>
      </c>
      <c r="F591" s="113" t="s">
        <v>1544</v>
      </c>
      <c r="G591" s="94" t="s">
        <v>21</v>
      </c>
      <c r="H591" s="597">
        <v>180</v>
      </c>
      <c r="I591" s="94">
        <v>117</v>
      </c>
      <c r="J591" s="597">
        <v>108</v>
      </c>
      <c r="K591" s="94">
        <v>99</v>
      </c>
      <c r="L591" s="94">
        <v>15</v>
      </c>
      <c r="M591" s="94"/>
      <c r="N591" s="22"/>
      <c r="O591" s="89">
        <f t="shared" si="8"/>
        <v>0</v>
      </c>
      <c r="P591" s="53">
        <f>IF(Лист2!$D$2&gt;=60000,Лист1!K591*Лист1!N591,IF(Лист2!$C$2&gt;=30000,Лист1!J591*Лист1!N591,Лист1!I591*Лист1!N591))</f>
        <v>0</v>
      </c>
    </row>
    <row r="592" spans="1:16" s="280" customFormat="1" ht="24.95" customHeight="1" x14ac:dyDescent="0.25">
      <c r="A592" s="1056"/>
      <c r="B592" s="342" t="s">
        <v>1545</v>
      </c>
      <c r="C592" s="91" t="s">
        <v>1546</v>
      </c>
      <c r="D592" s="92">
        <v>4603739666569</v>
      </c>
      <c r="E592" s="113">
        <v>3402909000</v>
      </c>
      <c r="F592" s="113" t="s">
        <v>1547</v>
      </c>
      <c r="G592" s="94" t="s">
        <v>21</v>
      </c>
      <c r="H592" s="597">
        <v>299</v>
      </c>
      <c r="I592" s="94">
        <v>195</v>
      </c>
      <c r="J592" s="94">
        <v>180</v>
      </c>
      <c r="K592" s="94">
        <v>165</v>
      </c>
      <c r="L592" s="94">
        <v>9</v>
      </c>
      <c r="M592" s="94"/>
      <c r="N592" s="22"/>
      <c r="O592" s="89">
        <f t="shared" si="8"/>
        <v>0</v>
      </c>
      <c r="P592" s="53">
        <f>IF(Лист2!$D$2&gt;=60000,Лист1!K592*Лист1!N592,IF(Лист2!$C$2&gt;=30000,Лист1!J592*Лист1!N592,Лист1!I592*Лист1!N592))</f>
        <v>0</v>
      </c>
    </row>
    <row r="593" spans="1:16" s="280" customFormat="1" ht="21.6" customHeight="1" x14ac:dyDescent="0.25">
      <c r="A593" s="1056"/>
      <c r="B593" s="342" t="s">
        <v>1548</v>
      </c>
      <c r="C593" s="91" t="s">
        <v>1549</v>
      </c>
      <c r="D593" s="92">
        <v>4603739666576</v>
      </c>
      <c r="E593" s="113">
        <v>3402909000</v>
      </c>
      <c r="F593" s="113" t="s">
        <v>1550</v>
      </c>
      <c r="G593" s="94" t="s">
        <v>21</v>
      </c>
      <c r="H593" s="597">
        <v>1290</v>
      </c>
      <c r="I593" s="94">
        <v>839</v>
      </c>
      <c r="J593" s="94">
        <v>774</v>
      </c>
      <c r="K593" s="94">
        <v>710</v>
      </c>
      <c r="L593" s="94">
        <v>2</v>
      </c>
      <c r="M593" s="94"/>
      <c r="N593" s="22"/>
      <c r="O593" s="89">
        <f t="shared" si="8"/>
        <v>0</v>
      </c>
      <c r="P593" s="53">
        <f>IF(Лист2!$D$2&gt;=60000,Лист1!K593*Лист1!N593,IF(Лист2!$C$2&gt;=30000,Лист1!J593*Лист1!N593,Лист1!I593*Лист1!N593))</f>
        <v>0</v>
      </c>
    </row>
    <row r="594" spans="1:16" s="280" customFormat="1" ht="24.95" customHeight="1" x14ac:dyDescent="0.25">
      <c r="A594" s="1056"/>
      <c r="B594" s="342" t="s">
        <v>1551</v>
      </c>
      <c r="C594" s="91" t="s">
        <v>1552</v>
      </c>
      <c r="D594" s="92">
        <v>4620143626354</v>
      </c>
      <c r="E594" s="113">
        <v>3402909000</v>
      </c>
      <c r="F594" s="113" t="s">
        <v>1553</v>
      </c>
      <c r="G594" s="94" t="s">
        <v>21</v>
      </c>
      <c r="H594" s="96">
        <v>180</v>
      </c>
      <c r="I594" s="94">
        <v>117</v>
      </c>
      <c r="J594" s="597">
        <v>108</v>
      </c>
      <c r="K594" s="94">
        <v>99</v>
      </c>
      <c r="L594" s="94">
        <v>15</v>
      </c>
      <c r="M594" s="94"/>
      <c r="N594" s="503"/>
      <c r="O594" s="89">
        <f t="shared" si="8"/>
        <v>0</v>
      </c>
      <c r="P594" s="53">
        <f>IF(Лист2!$D$2&gt;=60000,Лист1!K594*Лист1!N594,IF(Лист2!$C$2&gt;=30000,Лист1!J594*Лист1!N594,Лист1!I594*Лист1!N594))</f>
        <v>0</v>
      </c>
    </row>
    <row r="595" spans="1:16" s="280" customFormat="1" ht="24.95" customHeight="1" x14ac:dyDescent="0.25">
      <c r="A595" s="1056"/>
      <c r="B595" s="342" t="s">
        <v>1554</v>
      </c>
      <c r="C595" s="91" t="s">
        <v>1555</v>
      </c>
      <c r="D595" s="92">
        <v>4620143625340</v>
      </c>
      <c r="E595" s="113">
        <v>3402909000</v>
      </c>
      <c r="F595" s="113" t="s">
        <v>1556</v>
      </c>
      <c r="G595" s="94" t="s">
        <v>21</v>
      </c>
      <c r="H595" s="96">
        <v>299</v>
      </c>
      <c r="I595" s="94">
        <v>195</v>
      </c>
      <c r="J595" s="94">
        <v>180</v>
      </c>
      <c r="K595" s="94">
        <v>165</v>
      </c>
      <c r="L595" s="94">
        <v>9</v>
      </c>
      <c r="M595" s="94"/>
      <c r="N595" s="503"/>
      <c r="O595" s="89">
        <f t="shared" si="8"/>
        <v>0</v>
      </c>
      <c r="P595" s="53">
        <f>IF(Лист2!$D$2&gt;=60000,Лист1!K595*Лист1!N595,IF(Лист2!$C$2&gt;=30000,Лист1!J595*Лист1!N595,Лист1!I595*Лист1!N595))</f>
        <v>0</v>
      </c>
    </row>
    <row r="596" spans="1:16" s="280" customFormat="1" ht="24.95" customHeight="1" x14ac:dyDescent="0.25">
      <c r="A596" s="1056"/>
      <c r="B596" s="1014" t="s">
        <v>2722</v>
      </c>
      <c r="C596" s="905" t="s">
        <v>2707</v>
      </c>
      <c r="D596" s="922">
        <v>4603739666583</v>
      </c>
      <c r="E596" s="971">
        <v>3402909000</v>
      </c>
      <c r="F596" s="971" t="s">
        <v>2708</v>
      </c>
      <c r="G596" s="906" t="s">
        <v>21</v>
      </c>
      <c r="H596" s="997">
        <v>180</v>
      </c>
      <c r="I596" s="906">
        <v>45</v>
      </c>
      <c r="J596" s="906">
        <v>45</v>
      </c>
      <c r="K596" s="906">
        <v>45</v>
      </c>
      <c r="L596" s="906">
        <v>15</v>
      </c>
      <c r="M596" s="906"/>
      <c r="N596" s="1013"/>
      <c r="O596" s="871">
        <f t="shared" si="8"/>
        <v>0</v>
      </c>
      <c r="P596" s="872">
        <f>IF(Лист2!$D$2&gt;=60000,Лист1!K596*Лист1!N596,IF(Лист2!$C$2&gt;=30000,Лист1!J596*Лист1!N596,Лист1!I596*Лист1!N596))</f>
        <v>0</v>
      </c>
    </row>
    <row r="597" spans="1:16" s="280" customFormat="1" ht="24.95" customHeight="1" x14ac:dyDescent="0.25">
      <c r="A597" s="1056"/>
      <c r="B597" s="1014" t="s">
        <v>2723</v>
      </c>
      <c r="C597" s="905" t="s">
        <v>2709</v>
      </c>
      <c r="D597" s="922">
        <v>4603739666590</v>
      </c>
      <c r="E597" s="971">
        <v>3402909000</v>
      </c>
      <c r="F597" s="971" t="s">
        <v>2710</v>
      </c>
      <c r="G597" s="906" t="s">
        <v>21</v>
      </c>
      <c r="H597" s="997">
        <v>299</v>
      </c>
      <c r="I597" s="906">
        <v>105</v>
      </c>
      <c r="J597" s="906">
        <v>105</v>
      </c>
      <c r="K597" s="906">
        <v>105</v>
      </c>
      <c r="L597" s="906">
        <v>9</v>
      </c>
      <c r="M597" s="906"/>
      <c r="N597" s="1013"/>
      <c r="O597" s="871">
        <f t="shared" si="8"/>
        <v>0</v>
      </c>
      <c r="P597" s="872">
        <f>IF(Лист2!$D$2&gt;=60000,Лист1!K597*Лист1!N597,IF(Лист2!$C$2&gt;=30000,Лист1!J597*Лист1!N597,Лист1!I597*Лист1!N597))</f>
        <v>0</v>
      </c>
    </row>
    <row r="598" spans="1:16" s="280" customFormat="1" ht="24" customHeight="1" x14ac:dyDescent="0.25">
      <c r="A598" s="1056"/>
      <c r="B598" s="1046" t="s">
        <v>2551</v>
      </c>
      <c r="C598" s="255" t="s">
        <v>1557</v>
      </c>
      <c r="D598" s="363">
        <v>4603739666606</v>
      </c>
      <c r="E598" s="292">
        <v>3402909000</v>
      </c>
      <c r="F598" s="292" t="s">
        <v>1558</v>
      </c>
      <c r="G598" s="221" t="s">
        <v>21</v>
      </c>
      <c r="H598" s="598">
        <v>1290</v>
      </c>
      <c r="I598" s="221">
        <v>516</v>
      </c>
      <c r="J598" s="598">
        <v>516</v>
      </c>
      <c r="K598" s="221">
        <v>516</v>
      </c>
      <c r="L598" s="221">
        <v>2</v>
      </c>
      <c r="M598" s="221"/>
      <c r="N598" s="263"/>
      <c r="O598" s="226">
        <f t="shared" si="8"/>
        <v>0</v>
      </c>
      <c r="P598" s="227">
        <f>IF(Лист2!$D$2&gt;=60000,Лист1!K598*Лист1!N598,IF(Лист2!$C$2&gt;=30000,Лист1!J598*Лист1!N598,Лист1!I598*Лист1!N598))</f>
        <v>0</v>
      </c>
    </row>
    <row r="599" spans="1:16" s="280" customFormat="1" ht="24.95" customHeight="1" x14ac:dyDescent="0.25">
      <c r="A599" s="1056"/>
      <c r="B599" s="342" t="s">
        <v>1559</v>
      </c>
      <c r="C599" s="91" t="s">
        <v>1560</v>
      </c>
      <c r="D599" s="92">
        <v>4603739666521</v>
      </c>
      <c r="E599" s="113">
        <v>3402909000</v>
      </c>
      <c r="F599" s="113" t="s">
        <v>1561</v>
      </c>
      <c r="G599" s="94" t="s">
        <v>21</v>
      </c>
      <c r="H599" s="597">
        <v>180</v>
      </c>
      <c r="I599" s="94">
        <v>117</v>
      </c>
      <c r="J599" s="597">
        <v>108</v>
      </c>
      <c r="K599" s="94">
        <v>99</v>
      </c>
      <c r="L599" s="94">
        <v>15</v>
      </c>
      <c r="M599" s="94"/>
      <c r="N599" s="22"/>
      <c r="O599" s="89">
        <f t="shared" si="8"/>
        <v>0</v>
      </c>
      <c r="P599" s="53">
        <f>IF(Лист2!$D$2&gt;=60000,Лист1!K599*Лист1!N599,IF(Лист2!$C$2&gt;=30000,Лист1!J599*Лист1!N599,Лист1!I599*Лист1!N599))</f>
        <v>0</v>
      </c>
    </row>
    <row r="600" spans="1:16" s="280" customFormat="1" ht="24.95" customHeight="1" x14ac:dyDescent="0.25">
      <c r="A600" s="1056"/>
      <c r="B600" s="342" t="s">
        <v>1562</v>
      </c>
      <c r="C600" s="91" t="s">
        <v>1563</v>
      </c>
      <c r="D600" s="92">
        <v>4603739666538</v>
      </c>
      <c r="E600" s="113">
        <v>3402909000</v>
      </c>
      <c r="F600" s="113" t="s">
        <v>1564</v>
      </c>
      <c r="G600" s="94" t="s">
        <v>21</v>
      </c>
      <c r="H600" s="597">
        <v>299</v>
      </c>
      <c r="I600" s="94">
        <v>195</v>
      </c>
      <c r="J600" s="94">
        <v>180</v>
      </c>
      <c r="K600" s="94">
        <v>165</v>
      </c>
      <c r="L600" s="94">
        <v>9</v>
      </c>
      <c r="M600" s="94"/>
      <c r="N600" s="22"/>
      <c r="O600" s="89">
        <f t="shared" si="8"/>
        <v>0</v>
      </c>
      <c r="P600" s="53">
        <f>IF(Лист2!$D$2&gt;=60000,Лист1!K600*Лист1!N600,IF(Лист2!$C$2&gt;=30000,Лист1!J600*Лист1!N600,Лист1!I600*Лист1!N600))</f>
        <v>0</v>
      </c>
    </row>
    <row r="601" spans="1:16" s="280" customFormat="1" ht="18.600000000000001" customHeight="1" x14ac:dyDescent="0.25">
      <c r="A601" s="1056"/>
      <c r="B601" s="342" t="s">
        <v>1565</v>
      </c>
      <c r="C601" s="91" t="s">
        <v>1566</v>
      </c>
      <c r="D601" s="92">
        <v>4603739666545</v>
      </c>
      <c r="E601" s="113">
        <v>3402909000</v>
      </c>
      <c r="F601" s="113" t="s">
        <v>1567</v>
      </c>
      <c r="G601" s="94" t="s">
        <v>21</v>
      </c>
      <c r="H601" s="597">
        <v>1290</v>
      </c>
      <c r="I601" s="94">
        <v>839</v>
      </c>
      <c r="J601" s="597">
        <v>774</v>
      </c>
      <c r="K601" s="94">
        <v>710</v>
      </c>
      <c r="L601" s="94">
        <v>2</v>
      </c>
      <c r="M601" s="94"/>
      <c r="N601" s="22"/>
      <c r="O601" s="89">
        <f t="shared" si="8"/>
        <v>0</v>
      </c>
      <c r="P601" s="53">
        <f>IF(Лист2!$D$2&gt;=60000,Лист1!K601*Лист1!N601,IF(Лист2!$C$2&gt;=30000,Лист1!J601*Лист1!N601,Лист1!I601*Лист1!N601))</f>
        <v>0</v>
      </c>
    </row>
    <row r="602" spans="1:16" s="280" customFormat="1" ht="31.9" customHeight="1" x14ac:dyDescent="0.25">
      <c r="A602" s="1056"/>
      <c r="B602" s="342" t="s">
        <v>1568</v>
      </c>
      <c r="C602" s="91" t="s">
        <v>1569</v>
      </c>
      <c r="D602" s="92">
        <v>4603726088435</v>
      </c>
      <c r="E602" s="113">
        <v>3402909000</v>
      </c>
      <c r="F602" s="113" t="s">
        <v>1570</v>
      </c>
      <c r="G602" s="94" t="s">
        <v>21</v>
      </c>
      <c r="H602" s="597">
        <v>180</v>
      </c>
      <c r="I602" s="94">
        <v>117</v>
      </c>
      <c r="J602" s="597">
        <v>108</v>
      </c>
      <c r="K602" s="94">
        <v>99</v>
      </c>
      <c r="L602" s="94">
        <v>15</v>
      </c>
      <c r="M602" s="94"/>
      <c r="N602" s="22"/>
      <c r="O602" s="89">
        <f t="shared" ref="O602:O663" si="9">N602/L602</f>
        <v>0</v>
      </c>
      <c r="P602" s="53">
        <f>IF(Лист2!$D$2&gt;=60000,Лист1!K602*Лист1!N602,IF(Лист2!$C$2&gt;=30000,Лист1!J602*Лист1!N602,Лист1!I602*Лист1!N602))</f>
        <v>0</v>
      </c>
    </row>
    <row r="603" spans="1:16" s="280" customFormat="1" ht="31.9" customHeight="1" x14ac:dyDescent="0.25">
      <c r="A603" s="1056"/>
      <c r="B603" s="276" t="s">
        <v>1571</v>
      </c>
      <c r="C603" s="91" t="s">
        <v>1572</v>
      </c>
      <c r="D603" s="92">
        <v>4603734079722</v>
      </c>
      <c r="E603" s="113">
        <v>3402909000</v>
      </c>
      <c r="F603" s="113" t="s">
        <v>1573</v>
      </c>
      <c r="G603" s="94" t="s">
        <v>21</v>
      </c>
      <c r="H603" s="597">
        <v>299</v>
      </c>
      <c r="I603" s="94">
        <v>195</v>
      </c>
      <c r="J603" s="94">
        <v>180</v>
      </c>
      <c r="K603" s="94">
        <v>165</v>
      </c>
      <c r="L603" s="94">
        <v>9</v>
      </c>
      <c r="M603" s="94"/>
      <c r="N603" s="22"/>
      <c r="O603" s="89">
        <f t="shared" si="9"/>
        <v>0</v>
      </c>
      <c r="P603" s="53">
        <f>IF(Лист2!$D$2&gt;=60000,Лист1!K603*Лист1!N603,IF(Лист2!$C$2&gt;=30000,Лист1!J603*Лист1!N603,Лист1!I603*Лист1!N603))</f>
        <v>0</v>
      </c>
    </row>
    <row r="604" spans="1:16" s="280" customFormat="1" ht="27.6" customHeight="1" x14ac:dyDescent="0.25">
      <c r="A604" s="1056"/>
      <c r="B604" s="342" t="s">
        <v>1574</v>
      </c>
      <c r="C604" s="91" t="s">
        <v>1575</v>
      </c>
      <c r="D604" s="92">
        <v>4603734079333</v>
      </c>
      <c r="E604" s="113">
        <v>3402909000</v>
      </c>
      <c r="F604" s="113" t="s">
        <v>1576</v>
      </c>
      <c r="G604" s="94" t="s">
        <v>21</v>
      </c>
      <c r="H604" s="597">
        <v>1290</v>
      </c>
      <c r="I604" s="94">
        <v>839</v>
      </c>
      <c r="J604" s="597">
        <v>774</v>
      </c>
      <c r="K604" s="94">
        <v>710</v>
      </c>
      <c r="L604" s="94">
        <v>2</v>
      </c>
      <c r="M604" s="94"/>
      <c r="N604" s="22"/>
      <c r="O604" s="89">
        <f t="shared" si="9"/>
        <v>0</v>
      </c>
      <c r="P604" s="53">
        <f>IF(Лист2!$D$2&gt;=60000,Лист1!K604*Лист1!N604,IF(Лист2!$C$2&gt;=30000,Лист1!J604*Лист1!N604,Лист1!I604*Лист1!N604))</f>
        <v>0</v>
      </c>
    </row>
    <row r="605" spans="1:16" s="280" customFormat="1" ht="22.15" customHeight="1" x14ac:dyDescent="0.25">
      <c r="A605" s="1056"/>
      <c r="B605" s="276" t="s">
        <v>1577</v>
      </c>
      <c r="C605" s="91" t="s">
        <v>1578</v>
      </c>
      <c r="D605" s="92">
        <v>4620143626040</v>
      </c>
      <c r="E605" s="113">
        <v>3401300000</v>
      </c>
      <c r="F605" s="113" t="s">
        <v>1579</v>
      </c>
      <c r="G605" s="94" t="s">
        <v>21</v>
      </c>
      <c r="H605" s="597">
        <v>239</v>
      </c>
      <c r="I605" s="94">
        <v>156</v>
      </c>
      <c r="J605" s="94">
        <v>144</v>
      </c>
      <c r="K605" s="94">
        <v>132</v>
      </c>
      <c r="L605" s="94">
        <v>9</v>
      </c>
      <c r="M605" s="94"/>
      <c r="N605" s="22"/>
      <c r="O605" s="89"/>
      <c r="P605" s="53">
        <f>IF(Лист2!$D$2&gt;=60000,Лист1!K605*Лист1!N605,IF(Лист2!$C$2&gt;=30000,Лист1!J605*Лист1!N605,Лист1!I605*Лист1!N605))</f>
        <v>0</v>
      </c>
    </row>
    <row r="606" spans="1:16" s="280" customFormat="1" ht="24" customHeight="1" x14ac:dyDescent="0.25">
      <c r="A606" s="1056"/>
      <c r="B606" s="379" t="s">
        <v>2694</v>
      </c>
      <c r="C606" s="255" t="s">
        <v>1580</v>
      </c>
      <c r="D606" s="363">
        <v>4603739666613</v>
      </c>
      <c r="E606" s="292">
        <v>3401300000</v>
      </c>
      <c r="F606" s="292" t="s">
        <v>1581</v>
      </c>
      <c r="G606" s="221" t="s">
        <v>21</v>
      </c>
      <c r="H606" s="598">
        <v>990</v>
      </c>
      <c r="I606" s="474">
        <v>347</v>
      </c>
      <c r="J606" s="474">
        <v>347</v>
      </c>
      <c r="K606" s="474">
        <v>347</v>
      </c>
      <c r="L606" s="221">
        <v>2</v>
      </c>
      <c r="M606" s="221"/>
      <c r="N606" s="263"/>
      <c r="O606" s="226">
        <f t="shared" si="9"/>
        <v>0</v>
      </c>
      <c r="P606" s="227">
        <f>IF(Лист2!$D$2&gt;=60000,Лист1!K606*Лист1!N606,IF(Лист2!$C$2&gt;=30000,Лист1!J606*Лист1!N606,Лист1!I606*Лист1!N606))</f>
        <v>0</v>
      </c>
    </row>
    <row r="607" spans="1:16" s="280" customFormat="1" ht="24.95" customHeight="1" x14ac:dyDescent="0.25">
      <c r="A607" s="1056"/>
      <c r="B607" s="276" t="s">
        <v>1582</v>
      </c>
      <c r="C607" s="91" t="s">
        <v>1583</v>
      </c>
      <c r="D607" s="92">
        <v>4603734079760</v>
      </c>
      <c r="E607" s="113">
        <v>3401300000</v>
      </c>
      <c r="F607" s="113" t="s">
        <v>1584</v>
      </c>
      <c r="G607" s="94" t="s">
        <v>21</v>
      </c>
      <c r="H607" s="597">
        <v>239</v>
      </c>
      <c r="I607" s="94">
        <v>156</v>
      </c>
      <c r="J607" s="94">
        <v>144</v>
      </c>
      <c r="K607" s="94">
        <v>132</v>
      </c>
      <c r="L607" s="94">
        <v>9</v>
      </c>
      <c r="M607" s="94"/>
      <c r="N607" s="22"/>
      <c r="O607" s="89">
        <f t="shared" si="9"/>
        <v>0</v>
      </c>
      <c r="P607" s="53">
        <f>IF(Лист2!$D$2&gt;=60000,Лист1!K607*Лист1!N607,IF(Лист2!$C$2&gt;=30000,Лист1!J607*Лист1!N607,Лист1!I607*Лист1!N607))</f>
        <v>0</v>
      </c>
    </row>
    <row r="608" spans="1:16" s="280" customFormat="1" ht="28.9" customHeight="1" x14ac:dyDescent="0.25">
      <c r="A608" s="1056"/>
      <c r="B608" s="276" t="s">
        <v>1585</v>
      </c>
      <c r="C608" s="91" t="s">
        <v>1586</v>
      </c>
      <c r="D608" s="92">
        <v>4603739666637</v>
      </c>
      <c r="E608" s="113">
        <v>3401300000</v>
      </c>
      <c r="F608" s="113" t="s">
        <v>1587</v>
      </c>
      <c r="G608" s="94" t="s">
        <v>21</v>
      </c>
      <c r="H608" s="597">
        <v>990</v>
      </c>
      <c r="I608" s="486">
        <v>644</v>
      </c>
      <c r="J608" s="599">
        <v>594</v>
      </c>
      <c r="K608" s="486">
        <v>545</v>
      </c>
      <c r="L608" s="94">
        <v>2</v>
      </c>
      <c r="M608" s="94"/>
      <c r="N608" s="22"/>
      <c r="O608" s="89">
        <f t="shared" si="9"/>
        <v>0</v>
      </c>
      <c r="P608" s="53">
        <f>IF(Лист2!$D$2&gt;=60000,Лист1!K608*Лист1!N608,IF(Лист2!$C$2&gt;=30000,Лист1!J608*Лист1!N608,Лист1!I608*Лист1!N608))</f>
        <v>0</v>
      </c>
    </row>
    <row r="609" spans="1:16" s="280" customFormat="1" ht="24.95" customHeight="1" x14ac:dyDescent="0.25">
      <c r="A609" s="1056"/>
      <c r="B609" s="276" t="s">
        <v>1588</v>
      </c>
      <c r="C609" s="91" t="s">
        <v>1589</v>
      </c>
      <c r="D609" s="92">
        <v>4603734079753</v>
      </c>
      <c r="E609" s="113">
        <v>3401300000</v>
      </c>
      <c r="F609" s="113" t="s">
        <v>1590</v>
      </c>
      <c r="G609" s="94" t="s">
        <v>21</v>
      </c>
      <c r="H609" s="597">
        <v>239</v>
      </c>
      <c r="I609" s="94">
        <v>156</v>
      </c>
      <c r="J609" s="94">
        <v>144</v>
      </c>
      <c r="K609" s="94">
        <v>132</v>
      </c>
      <c r="L609" s="94">
        <v>9</v>
      </c>
      <c r="M609" s="94"/>
      <c r="N609" s="22"/>
      <c r="O609" s="89">
        <f t="shared" si="9"/>
        <v>0</v>
      </c>
      <c r="P609" s="53">
        <f>IF(Лист2!$D$2&gt;=60000,Лист1!K609*Лист1!N609,IF(Лист2!$C$2&gt;=30000,Лист1!J609*Лист1!N609,Лист1!I609*Лист1!N609))</f>
        <v>0</v>
      </c>
    </row>
    <row r="610" spans="1:16" s="280" customFormat="1" ht="24" customHeight="1" x14ac:dyDescent="0.25">
      <c r="A610" s="1056"/>
      <c r="B610" s="342" t="s">
        <v>1591</v>
      </c>
      <c r="C610" s="91" t="s">
        <v>1592</v>
      </c>
      <c r="D610" s="92">
        <v>4603739666620</v>
      </c>
      <c r="E610" s="113">
        <v>3401300000</v>
      </c>
      <c r="F610" s="113" t="s">
        <v>1593</v>
      </c>
      <c r="G610" s="94" t="s">
        <v>21</v>
      </c>
      <c r="H610" s="597">
        <v>990</v>
      </c>
      <c r="I610" s="486">
        <v>644</v>
      </c>
      <c r="J610" s="599">
        <v>594</v>
      </c>
      <c r="K610" s="486">
        <v>545</v>
      </c>
      <c r="L610" s="94">
        <v>2</v>
      </c>
      <c r="M610" s="94"/>
      <c r="N610" s="22"/>
      <c r="O610" s="89">
        <f t="shared" si="9"/>
        <v>0</v>
      </c>
      <c r="P610" s="53">
        <f>IF(Лист2!$D$2&gt;=60000,Лист1!K610*Лист1!N610,IF(Лист2!$C$2&gt;=30000,Лист1!J610*Лист1!N610,Лист1!I610*Лист1!N610))</f>
        <v>0</v>
      </c>
    </row>
    <row r="611" spans="1:16" s="280" customFormat="1" ht="22.9" customHeight="1" x14ac:dyDescent="0.25">
      <c r="A611" s="1056"/>
      <c r="B611" s="276" t="s">
        <v>1594</v>
      </c>
      <c r="C611" s="91" t="s">
        <v>1595</v>
      </c>
      <c r="D611" s="92">
        <v>4603734079784</v>
      </c>
      <c r="E611" s="113">
        <v>3401300000</v>
      </c>
      <c r="F611" s="113" t="s">
        <v>1596</v>
      </c>
      <c r="G611" s="94" t="s">
        <v>21</v>
      </c>
      <c r="H611" s="597">
        <v>239</v>
      </c>
      <c r="I611" s="94">
        <v>156</v>
      </c>
      <c r="J611" s="94">
        <v>144</v>
      </c>
      <c r="K611" s="94">
        <v>132</v>
      </c>
      <c r="L611" s="94">
        <v>9</v>
      </c>
      <c r="M611" s="94"/>
      <c r="N611" s="22"/>
      <c r="O611" s="89">
        <f t="shared" si="9"/>
        <v>0</v>
      </c>
      <c r="P611" s="53">
        <f>IF(Лист2!$D$2&gt;=60000,Лист1!K611*Лист1!N611,IF(Лист2!$C$2&gt;=30000,Лист1!J611*Лист1!N611,Лист1!I611*Лист1!N611))</f>
        <v>0</v>
      </c>
    </row>
    <row r="612" spans="1:16" s="280" customFormat="1" ht="18" customHeight="1" x14ac:dyDescent="0.25">
      <c r="A612" s="1056"/>
      <c r="B612" s="276" t="s">
        <v>1597</v>
      </c>
      <c r="C612" s="91" t="s">
        <v>1598</v>
      </c>
      <c r="D612" s="92">
        <v>4603739666651</v>
      </c>
      <c r="E612" s="113">
        <v>3401300000</v>
      </c>
      <c r="F612" s="113" t="s">
        <v>1599</v>
      </c>
      <c r="G612" s="94" t="s">
        <v>21</v>
      </c>
      <c r="H612" s="597">
        <v>990</v>
      </c>
      <c r="I612" s="486">
        <v>644</v>
      </c>
      <c r="J612" s="599">
        <v>594</v>
      </c>
      <c r="K612" s="486">
        <v>545</v>
      </c>
      <c r="L612" s="94">
        <v>2</v>
      </c>
      <c r="M612" s="94"/>
      <c r="N612" s="22"/>
      <c r="O612" s="89">
        <f t="shared" si="9"/>
        <v>0</v>
      </c>
      <c r="P612" s="53">
        <f>IF(Лист2!$D$2&gt;=60000,Лист1!K612*Лист1!N612,IF(Лист2!$C$2&gt;=30000,Лист1!J612*Лист1!N612,Лист1!I612*Лист1!N612))</f>
        <v>0</v>
      </c>
    </row>
    <row r="613" spans="1:16" s="280" customFormat="1" ht="24.95" customHeight="1" x14ac:dyDescent="0.25">
      <c r="A613" s="1056"/>
      <c r="B613" s="276" t="s">
        <v>1600</v>
      </c>
      <c r="C613" s="91" t="s">
        <v>1601</v>
      </c>
      <c r="D613" s="92">
        <v>4603734079777</v>
      </c>
      <c r="E613" s="113">
        <v>3401300000</v>
      </c>
      <c r="F613" s="113" t="s">
        <v>1602</v>
      </c>
      <c r="G613" s="94" t="s">
        <v>21</v>
      </c>
      <c r="H613" s="597">
        <v>239</v>
      </c>
      <c r="I613" s="94">
        <v>156</v>
      </c>
      <c r="J613" s="94">
        <v>144</v>
      </c>
      <c r="K613" s="94">
        <v>132</v>
      </c>
      <c r="L613" s="94">
        <v>9</v>
      </c>
      <c r="M613" s="94"/>
      <c r="N613" s="22"/>
      <c r="O613" s="89">
        <f t="shared" si="9"/>
        <v>0</v>
      </c>
      <c r="P613" s="53">
        <f>IF(Лист2!$D$2&gt;=60000,Лист1!K613*Лист1!N613,IF(Лист2!$C$2&gt;=30000,Лист1!J613*Лист1!N613,Лист1!I613*Лист1!N613))</f>
        <v>0</v>
      </c>
    </row>
    <row r="614" spans="1:16" s="280" customFormat="1" ht="34.15" customHeight="1" x14ac:dyDescent="0.25">
      <c r="A614" s="1056"/>
      <c r="B614" s="276" t="s">
        <v>1603</v>
      </c>
      <c r="C614" s="91" t="s">
        <v>1604</v>
      </c>
      <c r="D614" s="92">
        <v>4603739666644</v>
      </c>
      <c r="E614" s="113">
        <v>3401300000</v>
      </c>
      <c r="F614" s="113" t="s">
        <v>1605</v>
      </c>
      <c r="G614" s="94" t="s">
        <v>21</v>
      </c>
      <c r="H614" s="597">
        <v>990</v>
      </c>
      <c r="I614" s="486">
        <v>644</v>
      </c>
      <c r="J614" s="599">
        <v>594</v>
      </c>
      <c r="K614" s="486">
        <v>545</v>
      </c>
      <c r="L614" s="94">
        <v>2</v>
      </c>
      <c r="M614" s="94"/>
      <c r="N614" s="22"/>
      <c r="O614" s="89">
        <f t="shared" si="9"/>
        <v>0</v>
      </c>
      <c r="P614" s="53">
        <f>IF(Лист2!$D$2&gt;=60000,Лист1!K614*Лист1!N614,IF(Лист2!$C$2&gt;=30000,Лист1!J614*Лист1!N614,Лист1!I614*Лист1!N614))</f>
        <v>0</v>
      </c>
    </row>
    <row r="615" spans="1:16" s="280" customFormat="1" ht="34.9" customHeight="1" x14ac:dyDescent="0.25">
      <c r="A615" s="1056"/>
      <c r="B615" s="342" t="s">
        <v>1606</v>
      </c>
      <c r="C615" s="91" t="s">
        <v>1607</v>
      </c>
      <c r="D615" s="92">
        <v>4603726088466</v>
      </c>
      <c r="E615" s="113">
        <v>3402909000</v>
      </c>
      <c r="F615" s="113" t="s">
        <v>1608</v>
      </c>
      <c r="G615" s="94" t="s">
        <v>21</v>
      </c>
      <c r="H615" s="597">
        <v>630</v>
      </c>
      <c r="I615" s="94">
        <v>410</v>
      </c>
      <c r="J615" s="94">
        <v>378</v>
      </c>
      <c r="K615" s="94">
        <v>347</v>
      </c>
      <c r="L615" s="94">
        <v>4</v>
      </c>
      <c r="M615" s="94"/>
      <c r="N615" s="22"/>
      <c r="O615" s="89">
        <f t="shared" si="9"/>
        <v>0</v>
      </c>
      <c r="P615" s="53">
        <f>IF(Лист2!$D$2&gt;=60000,Лист1!K615*Лист1!N615,IF(Лист2!$C$2&gt;=30000,Лист1!J615*Лист1!N615,Лист1!I615*Лист1!N615))</f>
        <v>0</v>
      </c>
    </row>
    <row r="616" spans="1:16" s="280" customFormat="1" ht="31.15" customHeight="1" x14ac:dyDescent="0.25">
      <c r="A616" s="1056"/>
      <c r="B616" s="342" t="s">
        <v>1609</v>
      </c>
      <c r="C616" s="91" t="s">
        <v>1610</v>
      </c>
      <c r="D616" s="92">
        <v>4603739874230</v>
      </c>
      <c r="E616" s="113">
        <v>3402909000</v>
      </c>
      <c r="F616" s="113" t="s">
        <v>1611</v>
      </c>
      <c r="G616" s="94" t="s">
        <v>21</v>
      </c>
      <c r="H616" s="597">
        <v>1650</v>
      </c>
      <c r="I616" s="94">
        <v>1073</v>
      </c>
      <c r="J616" s="94">
        <v>990</v>
      </c>
      <c r="K616" s="94">
        <v>908</v>
      </c>
      <c r="L616" s="94">
        <v>2</v>
      </c>
      <c r="M616" s="94"/>
      <c r="N616" s="22"/>
      <c r="O616" s="89">
        <f t="shared" si="9"/>
        <v>0</v>
      </c>
      <c r="P616" s="53">
        <f>IF(Лист2!$D$2&gt;=60000,Лист1!K616*Лист1!N616,IF(Лист2!$C$2&gt;=30000,Лист1!J616*Лист1!N616,Лист1!I616*Лист1!N616))</f>
        <v>0</v>
      </c>
    </row>
    <row r="617" spans="1:16" s="280" customFormat="1" ht="31.9" customHeight="1" x14ac:dyDescent="0.25">
      <c r="A617" s="1056"/>
      <c r="B617" s="342" t="s">
        <v>1612</v>
      </c>
      <c r="C617" s="91" t="s">
        <v>1613</v>
      </c>
      <c r="D617" s="92">
        <v>4603726088473</v>
      </c>
      <c r="E617" s="113">
        <v>3402909000</v>
      </c>
      <c r="F617" s="113" t="s">
        <v>1614</v>
      </c>
      <c r="G617" s="94" t="s">
        <v>21</v>
      </c>
      <c r="H617" s="597">
        <v>640</v>
      </c>
      <c r="I617" s="94">
        <v>416</v>
      </c>
      <c r="J617" s="94">
        <v>384</v>
      </c>
      <c r="K617" s="94">
        <v>352</v>
      </c>
      <c r="L617" s="94">
        <v>4</v>
      </c>
      <c r="M617" s="94"/>
      <c r="N617" s="22"/>
      <c r="O617" s="89">
        <f t="shared" si="9"/>
        <v>0</v>
      </c>
      <c r="P617" s="53">
        <f>IF(Лист2!$D$2&gt;=60000,Лист1!K617*Лист1!N617,IF(Лист2!$C$2&gt;=30000,Лист1!J617*Лист1!N617,Лист1!I617*Лист1!N617))</f>
        <v>0</v>
      </c>
    </row>
    <row r="618" spans="1:16" s="280" customFormat="1" ht="30.6" customHeight="1" x14ac:dyDescent="0.25">
      <c r="A618" s="1056"/>
      <c r="B618" s="342" t="s">
        <v>1615</v>
      </c>
      <c r="C618" s="91" t="s">
        <v>1616</v>
      </c>
      <c r="D618" s="92">
        <v>4603739875725</v>
      </c>
      <c r="E618" s="113">
        <v>3402909000</v>
      </c>
      <c r="F618" s="113" t="s">
        <v>1617</v>
      </c>
      <c r="G618" s="94" t="s">
        <v>21</v>
      </c>
      <c r="H618" s="597">
        <v>1730</v>
      </c>
      <c r="I618" s="94">
        <v>1125</v>
      </c>
      <c r="J618" s="94">
        <v>1038</v>
      </c>
      <c r="K618" s="94">
        <v>952</v>
      </c>
      <c r="L618" s="94">
        <v>2</v>
      </c>
      <c r="M618" s="94"/>
      <c r="N618" s="22"/>
      <c r="O618" s="89">
        <f t="shared" si="9"/>
        <v>0</v>
      </c>
      <c r="P618" s="53">
        <f>IF(Лист2!$D$2&gt;=60000,Лист1!K618*Лист1!N618,IF(Лист2!$C$2&gt;=30000,Лист1!J618*Лист1!N618,Лист1!I618*Лист1!N618))</f>
        <v>0</v>
      </c>
    </row>
    <row r="619" spans="1:16" s="280" customFormat="1" ht="33" customHeight="1" x14ac:dyDescent="0.25">
      <c r="A619" s="1056"/>
      <c r="B619" s="342" t="s">
        <v>1618</v>
      </c>
      <c r="C619" s="91" t="s">
        <v>1619</v>
      </c>
      <c r="D619" s="92">
        <v>4603726088626</v>
      </c>
      <c r="E619" s="113">
        <v>3402909000</v>
      </c>
      <c r="F619" s="113" t="s">
        <v>1620</v>
      </c>
      <c r="G619" s="94" t="s">
        <v>21</v>
      </c>
      <c r="H619" s="597">
        <v>630</v>
      </c>
      <c r="I619" s="94">
        <v>410</v>
      </c>
      <c r="J619" s="94">
        <v>378</v>
      </c>
      <c r="K619" s="94">
        <v>347</v>
      </c>
      <c r="L619" s="94">
        <v>4</v>
      </c>
      <c r="M619" s="94"/>
      <c r="N619" s="22"/>
      <c r="O619" s="89">
        <f t="shared" si="9"/>
        <v>0</v>
      </c>
      <c r="P619" s="53">
        <f>IF(Лист2!$D$2&gt;=60000,Лист1!K619*Лист1!N619,IF(Лист2!$C$2&gt;=30000,Лист1!J619*Лист1!N619,Лист1!I619*Лист1!N619))</f>
        <v>0</v>
      </c>
    </row>
    <row r="620" spans="1:16" s="280" customFormat="1" ht="30" customHeight="1" x14ac:dyDescent="0.25">
      <c r="A620" s="1056"/>
      <c r="B620" s="342" t="s">
        <v>1621</v>
      </c>
      <c r="C620" s="91" t="s">
        <v>1622</v>
      </c>
      <c r="D620" s="92">
        <v>4603739878283</v>
      </c>
      <c r="E620" s="113">
        <v>3402909000</v>
      </c>
      <c r="F620" s="113" t="s">
        <v>1623</v>
      </c>
      <c r="G620" s="94" t="s">
        <v>21</v>
      </c>
      <c r="H620" s="597">
        <v>1650</v>
      </c>
      <c r="I620" s="94">
        <v>1073</v>
      </c>
      <c r="J620" s="94">
        <v>990</v>
      </c>
      <c r="K620" s="94">
        <v>908</v>
      </c>
      <c r="L620" s="94">
        <v>2</v>
      </c>
      <c r="M620" s="94"/>
      <c r="N620" s="22"/>
      <c r="O620" s="89">
        <f t="shared" si="9"/>
        <v>0</v>
      </c>
      <c r="P620" s="53">
        <f>IF(Лист2!$D$2&gt;=60000,Лист1!K620*Лист1!N620,IF(Лист2!$C$2&gt;=30000,Лист1!J620*Лист1!N620,Лист1!I620*Лист1!N620))</f>
        <v>0</v>
      </c>
    </row>
    <row r="621" spans="1:16" s="280" customFormat="1" ht="24.95" customHeight="1" x14ac:dyDescent="0.25">
      <c r="A621" s="1056"/>
      <c r="B621" s="342" t="s">
        <v>1624</v>
      </c>
      <c r="C621" s="91" t="s">
        <v>1625</v>
      </c>
      <c r="D621" s="92">
        <v>4620143624053</v>
      </c>
      <c r="E621" s="85">
        <v>3402909000</v>
      </c>
      <c r="F621" s="600" t="s">
        <v>1626</v>
      </c>
      <c r="G621" s="94" t="s">
        <v>21</v>
      </c>
      <c r="H621" s="597">
        <v>350</v>
      </c>
      <c r="I621" s="94">
        <v>228</v>
      </c>
      <c r="J621" s="94">
        <v>210</v>
      </c>
      <c r="K621" s="94">
        <v>193</v>
      </c>
      <c r="L621" s="94">
        <v>9</v>
      </c>
      <c r="M621" s="94"/>
      <c r="N621" s="22"/>
      <c r="O621" s="89">
        <f t="shared" si="9"/>
        <v>0</v>
      </c>
      <c r="P621" s="53">
        <f>IF(Лист2!$D$2&gt;=60000,Лист1!K621*Лист1!N621,IF(Лист2!$C$2&gt;=30000,Лист1!J621*Лист1!N621,Лист1!I621*Лист1!N621))</f>
        <v>0</v>
      </c>
    </row>
    <row r="622" spans="1:16" s="280" customFormat="1" ht="24.6" customHeight="1" x14ac:dyDescent="0.25">
      <c r="A622" s="1056"/>
      <c r="B622" s="276" t="s">
        <v>1627</v>
      </c>
      <c r="C622" s="91" t="s">
        <v>1628</v>
      </c>
      <c r="D622" s="92">
        <v>4603726088374</v>
      </c>
      <c r="E622" s="599">
        <v>3402909000</v>
      </c>
      <c r="F622" s="599" t="s">
        <v>1629</v>
      </c>
      <c r="G622" s="94" t="s">
        <v>21</v>
      </c>
      <c r="H622" s="597">
        <v>450</v>
      </c>
      <c r="I622" s="486">
        <v>293</v>
      </c>
      <c r="J622" s="486">
        <v>270</v>
      </c>
      <c r="K622" s="486">
        <v>248</v>
      </c>
      <c r="L622" s="94">
        <v>6</v>
      </c>
      <c r="M622" s="94"/>
      <c r="N622" s="22"/>
      <c r="O622" s="89">
        <f t="shared" si="9"/>
        <v>0</v>
      </c>
      <c r="P622" s="53">
        <f>IF(Лист2!$D$2&gt;=60000,Лист1!K622*Лист1!N622,IF(Лист2!$C$2&gt;=30000,Лист1!J622*Лист1!N622,Лист1!I622*Лист1!N622))</f>
        <v>0</v>
      </c>
    </row>
    <row r="623" spans="1:16" s="280" customFormat="1" ht="21" customHeight="1" x14ac:dyDescent="0.25">
      <c r="A623" s="1056"/>
      <c r="B623" s="276" t="s">
        <v>1630</v>
      </c>
      <c r="C623" s="91" t="s">
        <v>1631</v>
      </c>
      <c r="D623" s="456">
        <v>4603734079388</v>
      </c>
      <c r="E623" s="599">
        <v>3402909000</v>
      </c>
      <c r="F623" s="599" t="s">
        <v>1632</v>
      </c>
      <c r="G623" s="94" t="s">
        <v>21</v>
      </c>
      <c r="H623" s="597">
        <v>1290</v>
      </c>
      <c r="I623" s="486">
        <v>839</v>
      </c>
      <c r="J623" s="486">
        <v>774</v>
      </c>
      <c r="K623" s="486">
        <v>710</v>
      </c>
      <c r="L623" s="94">
        <v>2</v>
      </c>
      <c r="M623" s="94"/>
      <c r="N623" s="22"/>
      <c r="O623" s="89">
        <f t="shared" si="9"/>
        <v>0</v>
      </c>
      <c r="P623" s="53">
        <f>IF(Лист2!$D$2&gt;=60000,Лист1!K623*Лист1!N623,IF(Лист2!$C$2&gt;=30000,Лист1!J623*Лист1!N623,Лист1!I623*Лист1!N623))</f>
        <v>0</v>
      </c>
    </row>
    <row r="624" spans="1:16" s="280" customFormat="1" ht="28.9" customHeight="1" x14ac:dyDescent="0.25">
      <c r="A624" s="1056"/>
      <c r="B624" s="886" t="s">
        <v>2446</v>
      </c>
      <c r="C624" s="880" t="s">
        <v>1633</v>
      </c>
      <c r="D624" s="923">
        <v>4620143624015</v>
      </c>
      <c r="E624" s="949">
        <v>3402909000</v>
      </c>
      <c r="F624" s="950" t="s">
        <v>1634</v>
      </c>
      <c r="G624" s="849" t="s">
        <v>21</v>
      </c>
      <c r="H624" s="951">
        <v>350</v>
      </c>
      <c r="I624" s="849">
        <v>228</v>
      </c>
      <c r="J624" s="849">
        <v>210</v>
      </c>
      <c r="K624" s="849">
        <v>193</v>
      </c>
      <c r="L624" s="849">
        <v>9</v>
      </c>
      <c r="M624" s="849"/>
      <c r="N624" s="885"/>
      <c r="O624" s="854">
        <f t="shared" si="9"/>
        <v>0</v>
      </c>
      <c r="P624" s="855">
        <f>IF(Лист2!$D$2&gt;=60000,Лист1!K624*Лист1!N624,IF(Лист2!$C$2&gt;=30000,Лист1!J624*Лист1!N624,Лист1!I624*Лист1!N624))</f>
        <v>0</v>
      </c>
    </row>
    <row r="625" spans="1:16" s="280" customFormat="1" ht="31.9" customHeight="1" x14ac:dyDescent="0.25">
      <c r="A625" s="1056"/>
      <c r="B625" s="276" t="s">
        <v>1635</v>
      </c>
      <c r="C625" s="91" t="s">
        <v>1636</v>
      </c>
      <c r="D625" s="92">
        <v>4603726088602</v>
      </c>
      <c r="E625" s="113">
        <v>3402909000</v>
      </c>
      <c r="F625" s="113" t="s">
        <v>1637</v>
      </c>
      <c r="G625" s="94" t="s">
        <v>21</v>
      </c>
      <c r="H625" s="597">
        <v>450</v>
      </c>
      <c r="I625" s="486">
        <v>293</v>
      </c>
      <c r="J625" s="486">
        <v>270</v>
      </c>
      <c r="K625" s="486">
        <v>248</v>
      </c>
      <c r="L625" s="94">
        <v>6</v>
      </c>
      <c r="M625" s="94"/>
      <c r="N625" s="22"/>
      <c r="O625" s="89">
        <f t="shared" si="9"/>
        <v>0</v>
      </c>
      <c r="P625" s="53">
        <f>IF(Лист2!$D$2&gt;=60000,Лист1!K625*Лист1!N625,IF(Лист2!$C$2&gt;=30000,Лист1!J625*Лист1!N625,Лист1!I625*Лист1!N625))</f>
        <v>0</v>
      </c>
    </row>
    <row r="626" spans="1:16" s="280" customFormat="1" ht="27.6" customHeight="1" x14ac:dyDescent="0.25">
      <c r="A626" s="1056"/>
      <c r="B626" s="276" t="s">
        <v>1638</v>
      </c>
      <c r="C626" s="91" t="s">
        <v>1639</v>
      </c>
      <c r="D626" s="456">
        <v>4603734079371</v>
      </c>
      <c r="E626" s="113">
        <v>3402909000</v>
      </c>
      <c r="F626" s="113" t="s">
        <v>1640</v>
      </c>
      <c r="G626" s="94" t="s">
        <v>21</v>
      </c>
      <c r="H626" s="597">
        <v>1290</v>
      </c>
      <c r="I626" s="486">
        <v>839</v>
      </c>
      <c r="J626" s="486">
        <v>774</v>
      </c>
      <c r="K626" s="486">
        <v>710</v>
      </c>
      <c r="L626" s="94">
        <v>2</v>
      </c>
      <c r="M626" s="94"/>
      <c r="N626" s="22"/>
      <c r="O626" s="89">
        <f t="shared" si="9"/>
        <v>0</v>
      </c>
      <c r="P626" s="53">
        <f>IF(Лист2!$D$2&gt;=60000,Лист1!K626*Лист1!N626,IF(Лист2!$C$2&gt;=30000,Лист1!J626*Лист1!N626,Лист1!I626*Лист1!N626))</f>
        <v>0</v>
      </c>
    </row>
    <row r="627" spans="1:16" s="280" customFormat="1" ht="22.9" customHeight="1" x14ac:dyDescent="0.25">
      <c r="A627" s="1056"/>
      <c r="B627" s="886" t="s">
        <v>2449</v>
      </c>
      <c r="C627" s="880" t="s">
        <v>1641</v>
      </c>
      <c r="D627" s="923">
        <v>4620143624039</v>
      </c>
      <c r="E627" s="882">
        <v>3402909000</v>
      </c>
      <c r="F627" s="850" t="s">
        <v>1642</v>
      </c>
      <c r="G627" s="849" t="s">
        <v>21</v>
      </c>
      <c r="H627" s="951">
        <v>370</v>
      </c>
      <c r="I627" s="849">
        <v>241</v>
      </c>
      <c r="J627" s="849">
        <v>222</v>
      </c>
      <c r="K627" s="849">
        <v>204</v>
      </c>
      <c r="L627" s="849">
        <v>9</v>
      </c>
      <c r="M627" s="849"/>
      <c r="N627" s="885"/>
      <c r="O627" s="854">
        <f t="shared" si="9"/>
        <v>0</v>
      </c>
      <c r="P627" s="855">
        <f>IF(Лист2!$D$2&gt;=60000,Лист1!K627*Лист1!N627,IF(Лист2!$C$2&gt;=30000,Лист1!J627*Лист1!N627,Лист1!I627*Лист1!N627))</f>
        <v>0</v>
      </c>
    </row>
    <row r="628" spans="1:16" s="280" customFormat="1" ht="24.95" customHeight="1" x14ac:dyDescent="0.25">
      <c r="A628" s="1056"/>
      <c r="B628" s="911" t="s">
        <v>2552</v>
      </c>
      <c r="C628" s="880" t="s">
        <v>1643</v>
      </c>
      <c r="D628" s="881">
        <v>4603726088619</v>
      </c>
      <c r="E628" s="948">
        <v>3402909000</v>
      </c>
      <c r="F628" s="948" t="s">
        <v>1644</v>
      </c>
      <c r="G628" s="849" t="s">
        <v>21</v>
      </c>
      <c r="H628" s="951">
        <v>490</v>
      </c>
      <c r="I628" s="849">
        <v>319</v>
      </c>
      <c r="J628" s="849">
        <v>294</v>
      </c>
      <c r="K628" s="849">
        <v>270</v>
      </c>
      <c r="L628" s="849">
        <v>6</v>
      </c>
      <c r="M628" s="849"/>
      <c r="N628" s="885"/>
      <c r="O628" s="882">
        <f t="shared" si="9"/>
        <v>0</v>
      </c>
      <c r="P628" s="855">
        <f>IF(Лист2!$D$2&gt;=60000,Лист1!K628*Лист1!N628,IF(Лист2!$C$2&gt;=30000,Лист1!J628*Лист1!N628,Лист1!I628*Лист1!N628))</f>
        <v>0</v>
      </c>
    </row>
    <row r="629" spans="1:16" s="280" customFormat="1" ht="22.15" customHeight="1" x14ac:dyDescent="0.25">
      <c r="A629" s="1056"/>
      <c r="B629" s="276" t="s">
        <v>1645</v>
      </c>
      <c r="C629" s="91" t="s">
        <v>1646</v>
      </c>
      <c r="D629" s="92">
        <v>4603734079395</v>
      </c>
      <c r="E629" s="113">
        <v>3402909000</v>
      </c>
      <c r="F629" s="113" t="s">
        <v>1647</v>
      </c>
      <c r="G629" s="94" t="s">
        <v>21</v>
      </c>
      <c r="H629" s="597">
        <v>1290</v>
      </c>
      <c r="I629" s="94">
        <v>839</v>
      </c>
      <c r="J629" s="94">
        <v>774</v>
      </c>
      <c r="K629" s="94">
        <v>710</v>
      </c>
      <c r="L629" s="94">
        <v>2</v>
      </c>
      <c r="M629" s="94"/>
      <c r="N629" s="22"/>
      <c r="O629" s="86">
        <f t="shared" si="9"/>
        <v>0</v>
      </c>
      <c r="P629" s="53">
        <f>IF(Лист2!$D$2&gt;=60000,Лист1!K629*Лист1!N629,IF(Лист2!$C$2&gt;=30000,Лист1!J629*Лист1!N629,Лист1!I629*Лист1!N629))</f>
        <v>0</v>
      </c>
    </row>
    <row r="630" spans="1:16" s="280" customFormat="1" ht="42" customHeight="1" x14ac:dyDescent="0.25">
      <c r="A630" s="1056"/>
      <c r="B630" s="342" t="s">
        <v>1648</v>
      </c>
      <c r="C630" s="91" t="s">
        <v>1649</v>
      </c>
      <c r="D630" s="601">
        <v>4620143626491</v>
      </c>
      <c r="E630" s="219">
        <v>3402909000</v>
      </c>
      <c r="F630" s="113" t="s">
        <v>1650</v>
      </c>
      <c r="G630" s="94" t="s">
        <v>21</v>
      </c>
      <c r="H630" s="96">
        <v>400</v>
      </c>
      <c r="I630" s="96">
        <v>260</v>
      </c>
      <c r="J630" s="96">
        <v>240</v>
      </c>
      <c r="K630" s="96">
        <v>220</v>
      </c>
      <c r="L630" s="94">
        <v>8</v>
      </c>
      <c r="M630" s="94">
        <v>14</v>
      </c>
      <c r="N630" s="22"/>
      <c r="O630" s="86"/>
      <c r="P630" s="53">
        <f>IF(Лист2!$D$2&gt;=60000,Лист1!K630*Лист1!N630,IF(Лист2!$C$2&gt;=30000,Лист1!J630*Лист1!N630,Лист1!I630*Лист1!N630))</f>
        <v>0</v>
      </c>
    </row>
    <row r="631" spans="1:16" s="280" customFormat="1" ht="24.95" customHeight="1" x14ac:dyDescent="0.25">
      <c r="A631" s="1056"/>
      <c r="B631" s="886" t="s">
        <v>2553</v>
      </c>
      <c r="C631" s="880" t="s">
        <v>1651</v>
      </c>
      <c r="D631" s="881">
        <v>4620143624084</v>
      </c>
      <c r="E631" s="882">
        <v>3402909000</v>
      </c>
      <c r="F631" s="850" t="s">
        <v>1652</v>
      </c>
      <c r="G631" s="849" t="s">
        <v>21</v>
      </c>
      <c r="H631" s="951">
        <v>350</v>
      </c>
      <c r="I631" s="849">
        <v>228</v>
      </c>
      <c r="J631" s="849">
        <v>210</v>
      </c>
      <c r="K631" s="849">
        <v>193</v>
      </c>
      <c r="L631" s="849">
        <v>9</v>
      </c>
      <c r="M631" s="849"/>
      <c r="N631" s="885"/>
      <c r="O631" s="854">
        <f t="shared" si="9"/>
        <v>0</v>
      </c>
      <c r="P631" s="855">
        <f>IF(Лист2!$D$2&gt;=60000,Лист1!K631*Лист1!N631,IF(Лист2!$C$2&gt;=30000,Лист1!J631*Лист1!N631,Лист1!I631*Лист1!N631))</f>
        <v>0</v>
      </c>
    </row>
    <row r="632" spans="1:16" s="280" customFormat="1" ht="24.95" customHeight="1" x14ac:dyDescent="0.25">
      <c r="A632" s="1056"/>
      <c r="B632" s="911" t="s">
        <v>2554</v>
      </c>
      <c r="C632" s="880" t="s">
        <v>1653</v>
      </c>
      <c r="D632" s="881">
        <v>4603734079654</v>
      </c>
      <c r="E632" s="948">
        <v>3402909000</v>
      </c>
      <c r="F632" s="948" t="s">
        <v>1654</v>
      </c>
      <c r="G632" s="849" t="s">
        <v>21</v>
      </c>
      <c r="H632" s="951">
        <v>450</v>
      </c>
      <c r="I632" s="952">
        <v>293</v>
      </c>
      <c r="J632" s="952">
        <v>270</v>
      </c>
      <c r="K632" s="952">
        <v>248</v>
      </c>
      <c r="L632" s="849">
        <v>6</v>
      </c>
      <c r="M632" s="849"/>
      <c r="N632" s="885"/>
      <c r="O632" s="854">
        <f t="shared" si="9"/>
        <v>0</v>
      </c>
      <c r="P632" s="855">
        <f>IF(Лист2!$D$2&gt;=60000,Лист1!K632*Лист1!N632,IF(Лист2!$C$2&gt;=30000,Лист1!J632*Лист1!N632,Лист1!I632*Лист1!N632))</f>
        <v>0</v>
      </c>
    </row>
    <row r="633" spans="1:16" s="280" customFormat="1" ht="31.5" customHeight="1" x14ac:dyDescent="0.25">
      <c r="A633" s="1056"/>
      <c r="B633" s="886" t="s">
        <v>2455</v>
      </c>
      <c r="C633" s="880" t="s">
        <v>1655</v>
      </c>
      <c r="D633" s="881">
        <v>4620143624077</v>
      </c>
      <c r="E633" s="882">
        <v>3402909000</v>
      </c>
      <c r="F633" s="850" t="s">
        <v>1656</v>
      </c>
      <c r="G633" s="849" t="s">
        <v>21</v>
      </c>
      <c r="H633" s="951">
        <v>350</v>
      </c>
      <c r="I633" s="849">
        <v>228</v>
      </c>
      <c r="J633" s="849">
        <v>210</v>
      </c>
      <c r="K633" s="849">
        <v>193</v>
      </c>
      <c r="L633" s="849">
        <v>9</v>
      </c>
      <c r="M633" s="849"/>
      <c r="N633" s="885"/>
      <c r="O633" s="854">
        <f t="shared" si="9"/>
        <v>0</v>
      </c>
      <c r="P633" s="855">
        <f>IF(Лист2!$D$2&gt;=60000,Лист1!K633*Лист1!N633,IF(Лист2!$C$2&gt;=30000,Лист1!J633*Лист1!N633,Лист1!I633*Лист1!N633))</f>
        <v>0</v>
      </c>
    </row>
    <row r="634" spans="1:16" s="280" customFormat="1" ht="24.95" customHeight="1" x14ac:dyDescent="0.25">
      <c r="A634" s="1056"/>
      <c r="B634" s="911" t="s">
        <v>2456</v>
      </c>
      <c r="C634" s="880" t="s">
        <v>1657</v>
      </c>
      <c r="D634" s="881">
        <v>4603734079661</v>
      </c>
      <c r="E634" s="948">
        <v>3402909000</v>
      </c>
      <c r="F634" s="948" t="s">
        <v>1658</v>
      </c>
      <c r="G634" s="849" t="s">
        <v>21</v>
      </c>
      <c r="H634" s="951">
        <v>450</v>
      </c>
      <c r="I634" s="952">
        <v>293</v>
      </c>
      <c r="J634" s="953">
        <v>270</v>
      </c>
      <c r="K634" s="952">
        <v>248</v>
      </c>
      <c r="L634" s="849">
        <v>6</v>
      </c>
      <c r="M634" s="849"/>
      <c r="N634" s="885"/>
      <c r="O634" s="854">
        <f t="shared" si="9"/>
        <v>0</v>
      </c>
      <c r="P634" s="855">
        <f>IF(Лист2!$D$2&gt;=60000,Лист1!K634*Лист1!N634,IF(Лист2!$C$2&gt;=30000,Лист1!J634*Лист1!N634,Лист1!I634*Лист1!N634))</f>
        <v>0</v>
      </c>
    </row>
    <row r="635" spans="1:16" s="280" customFormat="1" ht="24.95" customHeight="1" x14ac:dyDescent="0.25">
      <c r="A635" s="1056"/>
      <c r="B635" s="379" t="s">
        <v>2695</v>
      </c>
      <c r="C635" s="255" t="s">
        <v>1659</v>
      </c>
      <c r="D635" s="363">
        <v>4603734079685</v>
      </c>
      <c r="E635" s="292">
        <v>3402909000</v>
      </c>
      <c r="F635" s="292" t="s">
        <v>1660</v>
      </c>
      <c r="G635" s="221" t="s">
        <v>21</v>
      </c>
      <c r="H635" s="598">
        <v>450</v>
      </c>
      <c r="I635" s="474">
        <v>135</v>
      </c>
      <c r="J635" s="474">
        <v>135</v>
      </c>
      <c r="K635" s="474">
        <v>135</v>
      </c>
      <c r="L635" s="221">
        <v>6</v>
      </c>
      <c r="M635" s="221"/>
      <c r="N635" s="263"/>
      <c r="O635" s="226">
        <f t="shared" si="9"/>
        <v>0</v>
      </c>
      <c r="P635" s="227">
        <f>IF(Лист2!$D$2&gt;=60000,Лист1!K635*Лист1!N635,IF(Лист2!$C$2&gt;=30000,Лист1!J635*Лист1!N635,Лист1!I635*Лист1!N635))</f>
        <v>0</v>
      </c>
    </row>
    <row r="636" spans="1:16" s="280" customFormat="1" ht="24.95" customHeight="1" x14ac:dyDescent="0.25">
      <c r="A636" s="1056"/>
      <c r="B636" s="886" t="s">
        <v>2458</v>
      </c>
      <c r="C636" s="880" t="s">
        <v>1661</v>
      </c>
      <c r="D636" s="881">
        <v>4620143624060</v>
      </c>
      <c r="E636" s="882">
        <v>3402909000</v>
      </c>
      <c r="F636" s="850" t="s">
        <v>1662</v>
      </c>
      <c r="G636" s="849" t="s">
        <v>21</v>
      </c>
      <c r="H636" s="951">
        <v>350</v>
      </c>
      <c r="I636" s="849">
        <v>228</v>
      </c>
      <c r="J636" s="849">
        <v>210</v>
      </c>
      <c r="K636" s="849">
        <v>193</v>
      </c>
      <c r="L636" s="849">
        <v>9</v>
      </c>
      <c r="M636" s="849"/>
      <c r="N636" s="885"/>
      <c r="O636" s="854">
        <f t="shared" si="9"/>
        <v>0</v>
      </c>
      <c r="P636" s="855">
        <f>IF(Лист2!$D$2&gt;=60000,Лист1!K636*Лист1!N636,IF(Лист2!$C$2&gt;=30000,Лист1!J636*Лист1!N636,Лист1!I636*Лист1!N636))</f>
        <v>0</v>
      </c>
    </row>
    <row r="637" spans="1:16" s="280" customFormat="1" ht="30.6" customHeight="1" x14ac:dyDescent="0.25">
      <c r="A637" s="1056"/>
      <c r="B637" s="911" t="s">
        <v>2459</v>
      </c>
      <c r="C637" s="880" t="s">
        <v>1663</v>
      </c>
      <c r="D637" s="881">
        <v>4603734079678</v>
      </c>
      <c r="E637" s="948">
        <v>3402909000</v>
      </c>
      <c r="F637" s="948" t="s">
        <v>1664</v>
      </c>
      <c r="G637" s="849" t="s">
        <v>21</v>
      </c>
      <c r="H637" s="951">
        <v>450</v>
      </c>
      <c r="I637" s="952">
        <v>293</v>
      </c>
      <c r="J637" s="952">
        <v>270</v>
      </c>
      <c r="K637" s="952">
        <v>248</v>
      </c>
      <c r="L637" s="849">
        <v>6</v>
      </c>
      <c r="M637" s="849"/>
      <c r="N637" s="885"/>
      <c r="O637" s="854">
        <f t="shared" si="9"/>
        <v>0</v>
      </c>
      <c r="P637" s="855">
        <f>IF(Лист2!$D$2&gt;=60000,Лист1!K637*Лист1!N637,IF(Лист2!$C$2&gt;=30000,Лист1!J637*Лист1!N637,Лист1!I637*Лист1!N637))</f>
        <v>0</v>
      </c>
    </row>
    <row r="638" spans="1:16" s="280" customFormat="1" ht="31.9" customHeight="1" x14ac:dyDescent="0.25">
      <c r="A638" s="1056"/>
      <c r="B638" s="276" t="s">
        <v>1665</v>
      </c>
      <c r="C638" s="91" t="s">
        <v>1666</v>
      </c>
      <c r="D638" s="92">
        <v>4603734079715</v>
      </c>
      <c r="E638" s="113">
        <v>3402909000</v>
      </c>
      <c r="F638" s="113" t="s">
        <v>1667</v>
      </c>
      <c r="G638" s="94" t="s">
        <v>21</v>
      </c>
      <c r="H638" s="597">
        <v>239</v>
      </c>
      <c r="I638" s="94">
        <v>156</v>
      </c>
      <c r="J638" s="94">
        <v>144</v>
      </c>
      <c r="K638" s="94">
        <v>132</v>
      </c>
      <c r="L638" s="94">
        <v>9</v>
      </c>
      <c r="M638" s="94"/>
      <c r="N638" s="22"/>
      <c r="O638" s="89">
        <f t="shared" si="9"/>
        <v>0</v>
      </c>
      <c r="P638" s="53">
        <f>IF(Лист2!$D$2&gt;=60000,Лист1!K638*Лист1!N638,IF(Лист2!$C$2&gt;=30000,Лист1!J638*Лист1!N638,Лист1!I638*Лист1!N638))</f>
        <v>0</v>
      </c>
    </row>
    <row r="639" spans="1:16" s="280" customFormat="1" ht="28.15" customHeight="1" x14ac:dyDescent="0.25">
      <c r="A639" s="1056"/>
      <c r="B639" s="276" t="s">
        <v>1668</v>
      </c>
      <c r="C639" s="91" t="s">
        <v>1669</v>
      </c>
      <c r="D639" s="92">
        <v>4603734079364</v>
      </c>
      <c r="E639" s="113">
        <v>3402909000</v>
      </c>
      <c r="F639" s="113" t="s">
        <v>1670</v>
      </c>
      <c r="G639" s="94" t="s">
        <v>21</v>
      </c>
      <c r="H639" s="597">
        <v>900</v>
      </c>
      <c r="I639" s="486">
        <v>585</v>
      </c>
      <c r="J639" s="486">
        <v>540</v>
      </c>
      <c r="K639" s="486">
        <v>495</v>
      </c>
      <c r="L639" s="94">
        <v>2</v>
      </c>
      <c r="M639" s="94"/>
      <c r="N639" s="22"/>
      <c r="O639" s="89">
        <f t="shared" si="9"/>
        <v>0</v>
      </c>
      <c r="P639" s="53">
        <f>IF(Лист2!$D$2&gt;=60000,Лист1!K639*Лист1!N639,IF(Лист2!$C$2&gt;=30000,Лист1!J639*Лист1!N639,Лист1!I639*Лист1!N639))</f>
        <v>0</v>
      </c>
    </row>
    <row r="640" spans="1:16" s="280" customFormat="1" ht="24.95" customHeight="1" x14ac:dyDescent="0.25">
      <c r="A640" s="1056"/>
      <c r="B640" s="377" t="s">
        <v>1671</v>
      </c>
      <c r="C640" s="255" t="s">
        <v>1672</v>
      </c>
      <c r="D640" s="363">
        <v>4603726088589</v>
      </c>
      <c r="E640" s="292">
        <v>3402909000</v>
      </c>
      <c r="F640" s="292" t="s">
        <v>1673</v>
      </c>
      <c r="G640" s="221" t="s">
        <v>21</v>
      </c>
      <c r="H640" s="598">
        <v>145</v>
      </c>
      <c r="I640" s="221">
        <v>58</v>
      </c>
      <c r="J640" s="598">
        <v>58</v>
      </c>
      <c r="K640" s="221">
        <v>58</v>
      </c>
      <c r="L640" s="221">
        <v>15</v>
      </c>
      <c r="M640" s="221"/>
      <c r="N640" s="263"/>
      <c r="O640" s="226">
        <f t="shared" si="9"/>
        <v>0</v>
      </c>
      <c r="P640" s="227">
        <f>IF(Лист2!$D$2&gt;=60000,Лист1!K640*Лист1!N640,IF(Лист2!$C$2&gt;=30000,Лист1!J640*Лист1!N640,Лист1!I640*Лист1!N640))</f>
        <v>0</v>
      </c>
    </row>
    <row r="641" spans="1:16" s="280" customFormat="1" ht="21.6" customHeight="1" x14ac:dyDescent="0.25">
      <c r="A641" s="1056"/>
      <c r="B641" s="276" t="s">
        <v>1674</v>
      </c>
      <c r="C641" s="91" t="s">
        <v>1675</v>
      </c>
      <c r="D641" s="92">
        <v>4603734079708</v>
      </c>
      <c r="E641" s="113">
        <v>3402909000</v>
      </c>
      <c r="F641" s="113" t="s">
        <v>1676</v>
      </c>
      <c r="G641" s="94" t="s">
        <v>21</v>
      </c>
      <c r="H641" s="597">
        <v>239</v>
      </c>
      <c r="I641" s="486">
        <v>156</v>
      </c>
      <c r="J641" s="486">
        <v>144</v>
      </c>
      <c r="K641" s="486">
        <v>132</v>
      </c>
      <c r="L641" s="94">
        <v>9</v>
      </c>
      <c r="M641" s="94"/>
      <c r="N641" s="22"/>
      <c r="O641" s="89">
        <f t="shared" si="9"/>
        <v>0</v>
      </c>
      <c r="P641" s="53">
        <f>IF(Лист2!$D$2&gt;=60000,Лист1!K641*Лист1!N641,IF(Лист2!$C$2&gt;=30000,Лист1!J641*Лист1!N641,Лист1!I641*Лист1!N641))</f>
        <v>0</v>
      </c>
    </row>
    <row r="642" spans="1:16" s="280" customFormat="1" ht="19.899999999999999" customHeight="1" x14ac:dyDescent="0.25">
      <c r="A642" s="1056"/>
      <c r="B642" s="276" t="s">
        <v>1677</v>
      </c>
      <c r="C642" s="91" t="s">
        <v>1678</v>
      </c>
      <c r="D642" s="92">
        <v>4603734079357</v>
      </c>
      <c r="E642" s="113">
        <v>3402909000</v>
      </c>
      <c r="F642" s="113" t="s">
        <v>1679</v>
      </c>
      <c r="G642" s="94" t="s">
        <v>21</v>
      </c>
      <c r="H642" s="597">
        <v>900</v>
      </c>
      <c r="I642" s="486">
        <v>585</v>
      </c>
      <c r="J642" s="486">
        <v>540</v>
      </c>
      <c r="K642" s="486">
        <v>495</v>
      </c>
      <c r="L642" s="94">
        <v>2</v>
      </c>
      <c r="M642" s="94"/>
      <c r="N642" s="22"/>
      <c r="O642" s="89">
        <f t="shared" si="9"/>
        <v>0</v>
      </c>
      <c r="P642" s="53">
        <f>IF(Лист2!$D$2&gt;=60000,Лист1!K642*Лист1!N642,IF(Лист2!$C$2&gt;=30000,Лист1!J642*Лист1!N642,Лист1!I642*Лист1!N642))</f>
        <v>0</v>
      </c>
    </row>
    <row r="643" spans="1:16" s="280" customFormat="1" ht="28.15" customHeight="1" x14ac:dyDescent="0.25">
      <c r="A643" s="1056"/>
      <c r="B643" s="276" t="s">
        <v>1680</v>
      </c>
      <c r="C643" s="91" t="s">
        <v>1681</v>
      </c>
      <c r="D643" s="92">
        <v>4603726088541</v>
      </c>
      <c r="E643" s="113">
        <v>3402909000</v>
      </c>
      <c r="F643" s="113" t="s">
        <v>1682</v>
      </c>
      <c r="G643" s="94" t="s">
        <v>21</v>
      </c>
      <c r="H643" s="597">
        <v>299</v>
      </c>
      <c r="I643" s="486">
        <v>195</v>
      </c>
      <c r="J643" s="486">
        <v>180</v>
      </c>
      <c r="K643" s="486">
        <v>165</v>
      </c>
      <c r="L643" s="94">
        <v>15</v>
      </c>
      <c r="M643" s="94"/>
      <c r="N643" s="22"/>
      <c r="O643" s="89">
        <f t="shared" si="9"/>
        <v>0</v>
      </c>
      <c r="P643" s="53">
        <f>IF(Лист2!$D$2&gt;=60000,Лист1!K643*Лист1!N643,IF(Лист2!$C$2&gt;=30000,Лист1!J643*Лист1!N643,Лист1!I643*Лист1!N643))</f>
        <v>0</v>
      </c>
    </row>
    <row r="644" spans="1:16" s="280" customFormat="1" ht="24.95" customHeight="1" x14ac:dyDescent="0.25">
      <c r="A644" s="1056"/>
      <c r="B644" s="276" t="s">
        <v>1683</v>
      </c>
      <c r="C644" s="91" t="s">
        <v>1684</v>
      </c>
      <c r="D644" s="92">
        <v>4603726088558</v>
      </c>
      <c r="E644" s="113">
        <v>3402909000</v>
      </c>
      <c r="F644" s="113" t="s">
        <v>1685</v>
      </c>
      <c r="G644" s="94" t="s">
        <v>21</v>
      </c>
      <c r="H644" s="597">
        <v>299</v>
      </c>
      <c r="I644" s="486">
        <v>195</v>
      </c>
      <c r="J644" s="486">
        <v>180</v>
      </c>
      <c r="K644" s="486">
        <v>165</v>
      </c>
      <c r="L644" s="94">
        <v>12</v>
      </c>
      <c r="M644" s="94"/>
      <c r="N644" s="22"/>
      <c r="O644" s="89">
        <f t="shared" si="9"/>
        <v>0</v>
      </c>
      <c r="P644" s="53">
        <f>IF(Лист2!$D$2&gt;=60000,Лист1!K644*Лист1!N644,IF(Лист2!$C$2&gt;=30000,Лист1!J644*Лист1!N644,Лист1!I644*Лист1!N644))</f>
        <v>0</v>
      </c>
    </row>
    <row r="645" spans="1:16" s="280" customFormat="1" ht="28.15" customHeight="1" x14ac:dyDescent="0.25">
      <c r="A645" s="1056"/>
      <c r="B645" s="276" t="s">
        <v>1686</v>
      </c>
      <c r="C645" s="91" t="s">
        <v>1687</v>
      </c>
      <c r="D645" s="92">
        <v>4603726088565</v>
      </c>
      <c r="E645" s="113">
        <v>3402909000</v>
      </c>
      <c r="F645" s="113" t="s">
        <v>1688</v>
      </c>
      <c r="G645" s="94" t="s">
        <v>21</v>
      </c>
      <c r="H645" s="597">
        <v>299</v>
      </c>
      <c r="I645" s="486">
        <v>195</v>
      </c>
      <c r="J645" s="486">
        <v>180</v>
      </c>
      <c r="K645" s="486">
        <v>165</v>
      </c>
      <c r="L645" s="94">
        <v>12</v>
      </c>
      <c r="M645" s="94"/>
      <c r="N645" s="22"/>
      <c r="O645" s="89">
        <f t="shared" si="9"/>
        <v>0</v>
      </c>
      <c r="P645" s="53">
        <f>IF(Лист2!$D$2&gt;=60000,Лист1!K645*Лист1!N645,IF(Лист2!$C$2&gt;=30000,Лист1!J645*Лист1!N645,Лист1!I645*Лист1!N645))</f>
        <v>0</v>
      </c>
    </row>
    <row r="646" spans="1:16" s="280" customFormat="1" ht="24.95" customHeight="1" x14ac:dyDescent="0.25">
      <c r="A646" s="1056"/>
      <c r="B646" s="276" t="s">
        <v>1689</v>
      </c>
      <c r="C646" s="91" t="s">
        <v>1690</v>
      </c>
      <c r="D646" s="92">
        <v>4603734079692</v>
      </c>
      <c r="E646" s="113">
        <v>3402909000</v>
      </c>
      <c r="F646" s="113" t="s">
        <v>1691</v>
      </c>
      <c r="G646" s="94" t="s">
        <v>21</v>
      </c>
      <c r="H646" s="597">
        <v>299</v>
      </c>
      <c r="I646" s="486">
        <v>195</v>
      </c>
      <c r="J646" s="486">
        <v>180</v>
      </c>
      <c r="K646" s="486">
        <v>165</v>
      </c>
      <c r="L646" s="94">
        <v>12</v>
      </c>
      <c r="M646" s="94"/>
      <c r="N646" s="22"/>
      <c r="O646" s="89">
        <f t="shared" si="9"/>
        <v>0</v>
      </c>
      <c r="P646" s="53">
        <f>IF(Лист2!$D$2&gt;=60000,Лист1!K646*Лист1!N646,IF(Лист2!$C$2&gt;=30000,Лист1!J646*Лист1!N646,Лист1!I646*Лист1!N646))</f>
        <v>0</v>
      </c>
    </row>
    <row r="647" spans="1:16" s="280" customFormat="1" ht="31.15" customHeight="1" x14ac:dyDescent="0.25">
      <c r="A647" s="1056"/>
      <c r="B647" s="278" t="s">
        <v>1692</v>
      </c>
      <c r="C647" s="602" t="s">
        <v>1693</v>
      </c>
      <c r="D647" s="383">
        <v>4620143620215</v>
      </c>
      <c r="E647" s="603">
        <v>3402909000</v>
      </c>
      <c r="F647" s="603" t="s">
        <v>1694</v>
      </c>
      <c r="G647" s="267" t="s">
        <v>21</v>
      </c>
      <c r="H647" s="604">
        <v>380</v>
      </c>
      <c r="I647" s="267">
        <v>247</v>
      </c>
      <c r="J647" s="267">
        <v>228</v>
      </c>
      <c r="K647" s="267">
        <v>209</v>
      </c>
      <c r="L647" s="267">
        <v>12</v>
      </c>
      <c r="M647" s="267"/>
      <c r="N647" s="575"/>
      <c r="O647" s="264">
        <f t="shared" si="9"/>
        <v>0</v>
      </c>
      <c r="P647" s="384">
        <f>IF(Лист2!$D$2&gt;=60000,Лист1!K647*Лист1!N647,IF(Лист2!$C$2&gt;=30000,Лист1!J647*Лист1!N647,Лист1!I647*Лист1!N647))</f>
        <v>0</v>
      </c>
    </row>
    <row r="648" spans="1:16" s="280" customFormat="1" ht="24.95" customHeight="1" x14ac:dyDescent="0.25">
      <c r="A648" s="1056"/>
      <c r="B648" s="379" t="s">
        <v>2696</v>
      </c>
      <c r="C648" s="605" t="s">
        <v>1695</v>
      </c>
      <c r="D648" s="363">
        <v>4603726088572</v>
      </c>
      <c r="E648" s="292">
        <v>3402909000</v>
      </c>
      <c r="F648" s="292" t="s">
        <v>1696</v>
      </c>
      <c r="G648" s="221" t="s">
        <v>21</v>
      </c>
      <c r="H648" s="598">
        <v>165</v>
      </c>
      <c r="I648" s="221">
        <v>58</v>
      </c>
      <c r="J648" s="221">
        <v>58</v>
      </c>
      <c r="K648" s="221">
        <v>58</v>
      </c>
      <c r="L648" s="221">
        <v>14</v>
      </c>
      <c r="M648" s="221"/>
      <c r="N648" s="221"/>
      <c r="O648" s="394">
        <f t="shared" si="9"/>
        <v>0</v>
      </c>
      <c r="P648" s="395">
        <f>IF(Лист2!$D$2&gt;=60000,Лист1!K648*Лист1!N648,IF(Лист2!$C$2&gt;=30000,Лист1!J648*Лист1!N648,Лист1!I648*Лист1!N648))</f>
        <v>0</v>
      </c>
    </row>
    <row r="649" spans="1:16" s="280" customFormat="1" ht="31.15" customHeight="1" x14ac:dyDescent="0.25">
      <c r="A649" s="1056"/>
      <c r="B649" s="342" t="s">
        <v>1697</v>
      </c>
      <c r="C649" s="91" t="s">
        <v>1698</v>
      </c>
      <c r="D649" s="92">
        <v>4620143620024</v>
      </c>
      <c r="E649" s="113">
        <v>3402909000</v>
      </c>
      <c r="F649" s="113" t="s">
        <v>1699</v>
      </c>
      <c r="G649" s="94" t="s">
        <v>21</v>
      </c>
      <c r="H649" s="597">
        <v>299</v>
      </c>
      <c r="I649" s="486">
        <v>195</v>
      </c>
      <c r="J649" s="486">
        <v>180</v>
      </c>
      <c r="K649" s="486">
        <v>165</v>
      </c>
      <c r="L649" s="94">
        <v>12</v>
      </c>
      <c r="M649" s="94"/>
      <c r="N649" s="22"/>
      <c r="O649" s="89">
        <f t="shared" si="9"/>
        <v>0</v>
      </c>
      <c r="P649" s="53">
        <f>IF(Лист2!$D$2&gt;=60000,Лист1!K649*Лист1!N649,IF(Лист2!$C$2&gt;=30000,Лист1!J649*Лист1!N649,Лист1!I649*Лист1!N649))</f>
        <v>0</v>
      </c>
    </row>
    <row r="650" spans="1:16" s="280" customFormat="1" ht="24.95" customHeight="1" x14ac:dyDescent="0.25">
      <c r="A650" s="1056"/>
      <c r="B650" s="342" t="s">
        <v>1700</v>
      </c>
      <c r="C650" s="91" t="s">
        <v>1701</v>
      </c>
      <c r="D650" s="92">
        <v>4603739666910</v>
      </c>
      <c r="E650" s="113">
        <v>3401110001</v>
      </c>
      <c r="F650" s="113" t="s">
        <v>1702</v>
      </c>
      <c r="G650" s="94" t="s">
        <v>21</v>
      </c>
      <c r="H650" s="402">
        <v>130</v>
      </c>
      <c r="I650" s="21">
        <v>85</v>
      </c>
      <c r="J650" s="21">
        <v>78</v>
      </c>
      <c r="K650" s="21">
        <v>72</v>
      </c>
      <c r="L650" s="94">
        <v>24</v>
      </c>
      <c r="M650" s="94"/>
      <c r="N650" s="22"/>
      <c r="O650" s="89">
        <f t="shared" si="9"/>
        <v>0</v>
      </c>
      <c r="P650" s="53">
        <f>IF(Лист2!$D$2&gt;=60000,Лист1!K650*Лист1!N650,IF(Лист2!$C$2&gt;=30000,Лист1!J650*Лист1!N650,Лист1!I650*Лист1!N650))</f>
        <v>0</v>
      </c>
    </row>
    <row r="651" spans="1:16" s="280" customFormat="1" ht="30.6" customHeight="1" x14ac:dyDescent="0.25">
      <c r="A651" s="1056"/>
      <c r="B651" s="342" t="s">
        <v>1703</v>
      </c>
      <c r="C651" s="91" t="s">
        <v>1704</v>
      </c>
      <c r="D651" s="92">
        <v>4603739666903</v>
      </c>
      <c r="E651" s="113">
        <v>3401110001</v>
      </c>
      <c r="F651" s="113" t="s">
        <v>1705</v>
      </c>
      <c r="G651" s="94" t="s">
        <v>21</v>
      </c>
      <c r="H651" s="402">
        <v>120</v>
      </c>
      <c r="I651" s="21">
        <v>78</v>
      </c>
      <c r="J651" s="21">
        <v>72</v>
      </c>
      <c r="K651" s="21">
        <v>66</v>
      </c>
      <c r="L651" s="94">
        <v>24</v>
      </c>
      <c r="M651" s="94"/>
      <c r="N651" s="22"/>
      <c r="O651" s="89">
        <f t="shared" si="9"/>
        <v>0</v>
      </c>
      <c r="P651" s="53">
        <f>IF(Лист2!$D$2&gt;=60000,Лист1!K651*Лист1!N651,IF(Лист2!$C$2&gt;=30000,Лист1!J651*Лист1!N651,Лист1!I651*Лист1!N651))</f>
        <v>0</v>
      </c>
    </row>
    <row r="652" spans="1:16" s="280" customFormat="1" ht="33.6" customHeight="1" x14ac:dyDescent="0.25">
      <c r="A652" s="1056"/>
      <c r="B652" s="276" t="s">
        <v>1706</v>
      </c>
      <c r="C652" s="91" t="s">
        <v>1707</v>
      </c>
      <c r="D652" s="92">
        <v>4603726088381</v>
      </c>
      <c r="E652" s="113">
        <v>3402909000</v>
      </c>
      <c r="F652" s="113" t="s">
        <v>1708</v>
      </c>
      <c r="G652" s="94" t="s">
        <v>21</v>
      </c>
      <c r="H652" s="597">
        <v>250</v>
      </c>
      <c r="I652" s="486">
        <v>170</v>
      </c>
      <c r="J652" s="486">
        <v>150</v>
      </c>
      <c r="K652" s="486">
        <v>140</v>
      </c>
      <c r="L652" s="94">
        <v>30</v>
      </c>
      <c r="M652" s="94"/>
      <c r="N652" s="94"/>
      <c r="O652" s="89">
        <f t="shared" si="9"/>
        <v>0</v>
      </c>
      <c r="P652" s="53">
        <f>IF(Лист2!$D$2&gt;=60000,Лист1!K652*Лист1!N652,IF(Лист2!$C$2&gt;=30000,Лист1!J652*Лист1!N652,Лист1!I652*Лист1!N652))</f>
        <v>0</v>
      </c>
    </row>
    <row r="653" spans="1:16" s="280" customFormat="1" ht="34.5" customHeight="1" x14ac:dyDescent="0.25">
      <c r="A653" s="1057"/>
      <c r="B653" s="606" t="s">
        <v>1709</v>
      </c>
      <c r="C653" s="91" t="s">
        <v>1710</v>
      </c>
      <c r="D653" s="92">
        <v>4603749313750</v>
      </c>
      <c r="E653" s="113">
        <v>3307490000</v>
      </c>
      <c r="F653" s="113" t="s">
        <v>1711</v>
      </c>
      <c r="G653" s="94" t="s">
        <v>21</v>
      </c>
      <c r="H653" s="597">
        <v>190</v>
      </c>
      <c r="I653" s="94">
        <v>124</v>
      </c>
      <c r="J653" s="597">
        <v>114</v>
      </c>
      <c r="K653" s="94">
        <v>105</v>
      </c>
      <c r="L653" s="94">
        <v>9</v>
      </c>
      <c r="M653" s="94">
        <v>16</v>
      </c>
      <c r="N653" s="94"/>
      <c r="O653" s="89">
        <f t="shared" si="9"/>
        <v>0</v>
      </c>
      <c r="P653" s="53">
        <f>IF(Лист2!$D$2&gt;=60000,Лист1!K653*Лист1!N653,IF(Лист2!$C$2&gt;=30000,Лист1!J653*Лист1!N653,Лист1!I653*Лист1!N653))</f>
        <v>0</v>
      </c>
    </row>
    <row r="654" spans="1:16" s="280" customFormat="1" ht="30" customHeight="1" x14ac:dyDescent="0.25">
      <c r="A654" s="1057"/>
      <c r="B654" s="606" t="s">
        <v>1712</v>
      </c>
      <c r="C654" s="91" t="s">
        <v>1713</v>
      </c>
      <c r="D654" s="92">
        <v>4603749313743</v>
      </c>
      <c r="E654" s="113">
        <v>3307490000</v>
      </c>
      <c r="F654" s="113" t="s">
        <v>1714</v>
      </c>
      <c r="G654" s="94" t="s">
        <v>21</v>
      </c>
      <c r="H654" s="597">
        <v>190</v>
      </c>
      <c r="I654" s="94">
        <v>124</v>
      </c>
      <c r="J654" s="597">
        <v>114</v>
      </c>
      <c r="K654" s="94">
        <v>105</v>
      </c>
      <c r="L654" s="94">
        <v>9</v>
      </c>
      <c r="M654" s="94">
        <v>16</v>
      </c>
      <c r="N654" s="94"/>
      <c r="O654" s="89">
        <f t="shared" si="9"/>
        <v>0</v>
      </c>
      <c r="P654" s="53">
        <f>IF(Лист2!$D$2&gt;=60000,Лист1!K654*Лист1!N654,IF(Лист2!$C$2&gt;=30000,Лист1!J654*Лист1!N654,Лист1!I654*Лист1!N654))</f>
        <v>0</v>
      </c>
    </row>
    <row r="655" spans="1:16" s="280" customFormat="1" ht="36.75" customHeight="1" x14ac:dyDescent="0.25">
      <c r="A655" s="1057"/>
      <c r="B655" s="606" t="s">
        <v>1715</v>
      </c>
      <c r="C655" s="91" t="s">
        <v>1716</v>
      </c>
      <c r="D655" s="92">
        <v>4603749313767</v>
      </c>
      <c r="E655" s="113">
        <v>3307490000</v>
      </c>
      <c r="F655" s="113" t="s">
        <v>1717</v>
      </c>
      <c r="G655" s="94" t="s">
        <v>21</v>
      </c>
      <c r="H655" s="597">
        <v>190</v>
      </c>
      <c r="I655" s="94">
        <v>124</v>
      </c>
      <c r="J655" s="597">
        <v>114</v>
      </c>
      <c r="K655" s="94">
        <v>105</v>
      </c>
      <c r="L655" s="94">
        <v>9</v>
      </c>
      <c r="M655" s="94">
        <v>16</v>
      </c>
      <c r="N655" s="94"/>
      <c r="O655" s="89">
        <f t="shared" si="9"/>
        <v>0</v>
      </c>
      <c r="P655" s="53">
        <f>IF(Лист2!$D$2&gt;=60000,Лист1!K655*Лист1!N655,IF(Лист2!$C$2&gt;=30000,Лист1!J655*Лист1!N655,Лист1!I655*Лист1!N655))</f>
        <v>0</v>
      </c>
    </row>
    <row r="656" spans="1:16" s="280" customFormat="1" ht="37.5" customHeight="1" x14ac:dyDescent="0.25">
      <c r="A656" s="1057"/>
      <c r="B656" s="606" t="s">
        <v>1718</v>
      </c>
      <c r="C656" s="91" t="s">
        <v>1719</v>
      </c>
      <c r="D656" s="92">
        <v>4603749313736</v>
      </c>
      <c r="E656" s="113">
        <v>3307490000</v>
      </c>
      <c r="F656" s="113" t="s">
        <v>1720</v>
      </c>
      <c r="G656" s="94" t="s">
        <v>21</v>
      </c>
      <c r="H656" s="597">
        <v>190</v>
      </c>
      <c r="I656" s="94">
        <v>124</v>
      </c>
      <c r="J656" s="597">
        <v>114</v>
      </c>
      <c r="K656" s="94">
        <v>105</v>
      </c>
      <c r="L656" s="94">
        <v>9</v>
      </c>
      <c r="M656" s="94">
        <v>16</v>
      </c>
      <c r="N656" s="94"/>
      <c r="O656" s="89">
        <f t="shared" si="9"/>
        <v>0</v>
      </c>
      <c r="P656" s="53">
        <f>IF(Лист2!$D$2&gt;=60000,Лист1!K656*Лист1!N656,IF(Лист2!$C$2&gt;=30000,Лист1!J656*Лист1!N656,Лист1!I656*Лист1!N656))</f>
        <v>0</v>
      </c>
    </row>
    <row r="657" spans="1:16" s="280" customFormat="1" ht="19.899999999999999" customHeight="1" thickBot="1" x14ac:dyDescent="0.3">
      <c r="A657" s="1058"/>
      <c r="B657" s="607" t="s">
        <v>1721</v>
      </c>
      <c r="C657" s="266" t="s">
        <v>1722</v>
      </c>
      <c r="D657" s="383">
        <v>4673727812025</v>
      </c>
      <c r="E657" s="603">
        <v>9616109000</v>
      </c>
      <c r="F657" s="603" t="s">
        <v>1723</v>
      </c>
      <c r="G657" s="185" t="s">
        <v>21</v>
      </c>
      <c r="H657" s="575">
        <v>50</v>
      </c>
      <c r="I657" s="575">
        <v>50</v>
      </c>
      <c r="J657" s="575">
        <v>50</v>
      </c>
      <c r="K657" s="575">
        <v>50</v>
      </c>
      <c r="L657" s="267"/>
      <c r="M657" s="267"/>
      <c r="N657" s="267"/>
      <c r="O657" s="132"/>
      <c r="P657" s="46">
        <f>IF(Лист2!$D$2&gt;=60000,Лист1!K657*Лист1!N657,IF(Лист2!$C$2&gt;=30000,Лист1!J657*Лист1!N657,Лист1!I657*Лист1!N657))</f>
        <v>0</v>
      </c>
    </row>
    <row r="658" spans="1:16" s="280" customFormat="1" ht="24.95" customHeight="1" thickBot="1" x14ac:dyDescent="0.3">
      <c r="A658" s="608"/>
      <c r="B658" s="609" t="s">
        <v>16</v>
      </c>
      <c r="C658" s="610"/>
      <c r="D658" s="610"/>
      <c r="E658" s="611"/>
      <c r="F658" s="611"/>
      <c r="G658" s="612"/>
      <c r="H658" s="612"/>
      <c r="I658" s="612"/>
      <c r="J658" s="612"/>
      <c r="K658" s="612"/>
      <c r="L658" s="612"/>
      <c r="M658" s="612"/>
      <c r="N658" s="613"/>
      <c r="O658" s="80"/>
      <c r="P658" s="614"/>
    </row>
    <row r="659" spans="1:16" s="280" customFormat="1" ht="106.9" customHeight="1" x14ac:dyDescent="0.25">
      <c r="A659" s="1059"/>
      <c r="B659" s="606" t="s">
        <v>1724</v>
      </c>
      <c r="C659" s="91" t="s">
        <v>1725</v>
      </c>
      <c r="D659" s="92">
        <v>4603805754756</v>
      </c>
      <c r="E659" s="101">
        <v>3304990000</v>
      </c>
      <c r="F659" s="101" t="s">
        <v>1726</v>
      </c>
      <c r="G659" s="103" t="s">
        <v>21</v>
      </c>
      <c r="H659" s="94">
        <v>1550</v>
      </c>
      <c r="I659" s="94">
        <v>1008</v>
      </c>
      <c r="J659" s="94">
        <v>930</v>
      </c>
      <c r="K659" s="94">
        <v>930</v>
      </c>
      <c r="L659" s="94">
        <v>4</v>
      </c>
      <c r="M659" s="94"/>
      <c r="N659" s="94"/>
      <c r="O659" s="104"/>
      <c r="P659" s="45">
        <f>IF(Лист2!$D$2&gt;=60000,Лист1!K659*Лист1!N659,IF(Лист2!$C$2&gt;=30000,Лист1!J659*Лист1!N659,Лист1!I659*Лист1!N659))</f>
        <v>0</v>
      </c>
    </row>
    <row r="660" spans="1:16" s="280" customFormat="1" ht="81.599999999999994" customHeight="1" x14ac:dyDescent="0.25">
      <c r="A660" s="1059"/>
      <c r="B660" s="606" t="s">
        <v>1727</v>
      </c>
      <c r="C660" s="91" t="s">
        <v>1728</v>
      </c>
      <c r="D660" s="92">
        <v>4603805754763</v>
      </c>
      <c r="E660" s="101">
        <v>3304990000</v>
      </c>
      <c r="F660" s="101" t="s">
        <v>1729</v>
      </c>
      <c r="G660" s="103" t="s">
        <v>21</v>
      </c>
      <c r="H660" s="94">
        <v>990</v>
      </c>
      <c r="I660" s="94">
        <v>644</v>
      </c>
      <c r="J660" s="94">
        <v>594</v>
      </c>
      <c r="K660" s="94">
        <v>594</v>
      </c>
      <c r="L660" s="94"/>
      <c r="M660" s="94"/>
      <c r="N660" s="94"/>
      <c r="O660" s="104" t="e">
        <f t="shared" si="9"/>
        <v>#DIV/0!</v>
      </c>
      <c r="P660" s="45">
        <f>IF(Лист2!$D$2&gt;=60000,Лист1!K660*Лист1!N660,IF(Лист2!$C$2&gt;=30000,Лист1!J660*Лист1!N660,Лист1!I660*Лист1!N660))</f>
        <v>0</v>
      </c>
    </row>
    <row r="661" spans="1:16" s="280" customFormat="1" ht="58.9" customHeight="1" x14ac:dyDescent="0.25">
      <c r="A661" s="1059"/>
      <c r="B661" s="615" t="s">
        <v>1730</v>
      </c>
      <c r="C661" s="91" t="s">
        <v>1731</v>
      </c>
      <c r="D661" s="92">
        <v>4603774307311</v>
      </c>
      <c r="E661" s="101">
        <v>3304990000</v>
      </c>
      <c r="F661" s="101" t="s">
        <v>1732</v>
      </c>
      <c r="G661" s="103" t="s">
        <v>21</v>
      </c>
      <c r="H661" s="94">
        <v>1320</v>
      </c>
      <c r="I661" s="94">
        <v>858</v>
      </c>
      <c r="J661" s="94">
        <v>792</v>
      </c>
      <c r="K661" s="94">
        <v>792</v>
      </c>
      <c r="L661" s="94">
        <v>4</v>
      </c>
      <c r="M661" s="94"/>
      <c r="N661" s="94"/>
      <c r="O661" s="104"/>
      <c r="P661" s="45">
        <f>IF(Лист2!$D$2&gt;=60000,Лист1!K661*Лист1!N661,IF(Лист2!$C$2&gt;=30000,Лист1!J661*Лист1!N661,Лист1!I661*Лист1!N661))</f>
        <v>0</v>
      </c>
    </row>
    <row r="662" spans="1:16" s="280" customFormat="1" ht="52.15" customHeight="1" x14ac:dyDescent="0.25">
      <c r="A662" s="1059"/>
      <c r="B662" s="616" t="s">
        <v>1733</v>
      </c>
      <c r="C662" s="91" t="s">
        <v>1734</v>
      </c>
      <c r="D662" s="92">
        <v>4603774307328</v>
      </c>
      <c r="E662" s="101">
        <v>3304990000</v>
      </c>
      <c r="F662" s="101" t="s">
        <v>1735</v>
      </c>
      <c r="G662" s="103" t="s">
        <v>21</v>
      </c>
      <c r="H662" s="94">
        <v>1420</v>
      </c>
      <c r="I662" s="94">
        <v>923</v>
      </c>
      <c r="J662" s="94">
        <v>852</v>
      </c>
      <c r="K662" s="94">
        <v>852</v>
      </c>
      <c r="L662" s="94">
        <v>4</v>
      </c>
      <c r="M662" s="94"/>
      <c r="N662" s="94"/>
      <c r="O662" s="104"/>
      <c r="P662" s="45">
        <f>IF(Лист2!$D$2&gt;=60000,Лист1!K662*Лист1!N662,IF(Лист2!$C$2&gt;=30000,Лист1!J662*Лист1!N662,Лист1!I662*Лист1!N662))</f>
        <v>0</v>
      </c>
    </row>
    <row r="663" spans="1:16" s="280" customFormat="1" ht="46.9" customHeight="1" x14ac:dyDescent="0.25">
      <c r="A663" s="1059"/>
      <c r="B663" s="617" t="s">
        <v>1736</v>
      </c>
      <c r="C663" s="91" t="s">
        <v>1737</v>
      </c>
      <c r="D663" s="92">
        <v>4603774307366</v>
      </c>
      <c r="E663" s="101">
        <v>3304990000</v>
      </c>
      <c r="F663" s="101" t="s">
        <v>1738</v>
      </c>
      <c r="G663" s="103" t="s">
        <v>21</v>
      </c>
      <c r="H663" s="94">
        <v>1190</v>
      </c>
      <c r="I663" s="94">
        <v>774</v>
      </c>
      <c r="J663" s="94">
        <v>714</v>
      </c>
      <c r="K663" s="94">
        <v>714</v>
      </c>
      <c r="L663" s="94">
        <v>4</v>
      </c>
      <c r="M663" s="94"/>
      <c r="N663" s="94"/>
      <c r="O663" s="104">
        <f t="shared" si="9"/>
        <v>0</v>
      </c>
      <c r="P663" s="45">
        <f>IF(Лист2!$D$2&gt;=60000,Лист1!K663*Лист1!N663,IF(Лист2!$C$2&gt;=30000,Лист1!J663*Лист1!N663,Лист1!I663*Лист1!N663))</f>
        <v>0</v>
      </c>
    </row>
    <row r="664" spans="1:16" s="280" customFormat="1" ht="68.45" customHeight="1" thickBot="1" x14ac:dyDescent="0.3">
      <c r="A664" s="1060"/>
      <c r="B664" s="618" t="s">
        <v>1739</v>
      </c>
      <c r="C664" s="573" t="s">
        <v>1740</v>
      </c>
      <c r="D664" s="574">
        <v>4620143626477</v>
      </c>
      <c r="E664" s="185">
        <v>3304990000</v>
      </c>
      <c r="F664" s="185" t="s">
        <v>1741</v>
      </c>
      <c r="G664" s="103" t="s">
        <v>21</v>
      </c>
      <c r="H664" s="575">
        <v>1850</v>
      </c>
      <c r="I664" s="575">
        <v>1205</v>
      </c>
      <c r="J664" s="575">
        <v>1110</v>
      </c>
      <c r="K664" s="575">
        <v>1020</v>
      </c>
      <c r="L664" s="575"/>
      <c r="M664" s="575">
        <v>3</v>
      </c>
      <c r="N664" s="575"/>
      <c r="O664" s="132"/>
      <c r="P664" s="46">
        <f>IF(Лист2!$D$2&gt;=60000,Лист1!K664*Лист1!N664,IF(Лист2!$C$2&gt;=30000,Лист1!J664*Лист1!N664,Лист1!I664*Лист1!N664))</f>
        <v>0</v>
      </c>
    </row>
    <row r="665" spans="1:16" s="280" customFormat="1" ht="24.95" customHeight="1" thickBot="1" x14ac:dyDescent="0.3">
      <c r="A665" s="1061" t="s">
        <v>92</v>
      </c>
      <c r="B665" s="1062"/>
      <c r="C665" s="610"/>
      <c r="D665" s="610"/>
      <c r="E665" s="611"/>
      <c r="F665" s="611"/>
      <c r="G665" s="612"/>
      <c r="H665" s="612"/>
      <c r="I665" s="612"/>
      <c r="J665" s="612"/>
      <c r="K665" s="612"/>
      <c r="L665" s="612"/>
      <c r="M665" s="612"/>
      <c r="N665" s="613"/>
      <c r="O665" s="80"/>
      <c r="P665" s="614"/>
    </row>
    <row r="666" spans="1:16" s="280" customFormat="1" ht="24.95" customHeight="1" x14ac:dyDescent="0.25">
      <c r="A666" s="1067" t="s">
        <v>92</v>
      </c>
      <c r="B666" s="619" t="s">
        <v>1742</v>
      </c>
      <c r="C666" s="620" t="s">
        <v>1743</v>
      </c>
      <c r="D666" s="621">
        <v>4603736690031</v>
      </c>
      <c r="E666" s="101">
        <v>3305100000</v>
      </c>
      <c r="F666" s="197" t="s">
        <v>1744</v>
      </c>
      <c r="G666" s="198" t="s">
        <v>21</v>
      </c>
      <c r="H666" s="198">
        <v>100</v>
      </c>
      <c r="I666" s="198">
        <v>50</v>
      </c>
      <c r="J666" s="198">
        <v>50</v>
      </c>
      <c r="K666" s="198">
        <v>50</v>
      </c>
      <c r="L666" s="622">
        <v>40</v>
      </c>
      <c r="M666" s="622">
        <v>120</v>
      </c>
      <c r="N666" s="623"/>
      <c r="O666" s="104"/>
      <c r="P666" s="45">
        <f>IF(Лист2!$D$2&gt;=60000,Лист1!K666*Лист1!N666,IF(Лист2!$C$2&gt;=30000,Лист1!J666*Лист1!N666,Лист1!I666*Лист1!N666))</f>
        <v>0</v>
      </c>
    </row>
    <row r="667" spans="1:16" s="280" customFormat="1" ht="24.95" customHeight="1" x14ac:dyDescent="0.25">
      <c r="A667" s="1067"/>
      <c r="B667" s="624" t="s">
        <v>1745</v>
      </c>
      <c r="C667" s="625" t="s">
        <v>1746</v>
      </c>
      <c r="D667" s="626">
        <v>4603736690048</v>
      </c>
      <c r="E667" s="101">
        <v>3305100000</v>
      </c>
      <c r="F667" s="178" t="s">
        <v>1747</v>
      </c>
      <c r="G667" s="179" t="s">
        <v>21</v>
      </c>
      <c r="H667" s="179">
        <v>100</v>
      </c>
      <c r="I667" s="179">
        <v>50</v>
      </c>
      <c r="J667" s="179">
        <v>50</v>
      </c>
      <c r="K667" s="179">
        <v>50</v>
      </c>
      <c r="L667" s="627">
        <v>40</v>
      </c>
      <c r="M667" s="627">
        <v>120</v>
      </c>
      <c r="N667" s="181"/>
      <c r="O667" s="104"/>
      <c r="P667" s="45">
        <f>IF(Лист2!$D$2&gt;=60000,Лист1!K667*Лист1!N667,IF(Лист2!$C$2&gt;=30000,Лист1!J667*Лист1!N667,Лист1!I667*Лист1!N667))</f>
        <v>0</v>
      </c>
    </row>
    <row r="668" spans="1:16" s="280" customFormat="1" ht="24.95" customHeight="1" x14ac:dyDescent="0.25">
      <c r="A668" s="1067"/>
      <c r="B668" s="624" t="s">
        <v>1748</v>
      </c>
      <c r="C668" s="625" t="s">
        <v>1749</v>
      </c>
      <c r="D668" s="626">
        <v>4603736690024</v>
      </c>
      <c r="E668" s="101">
        <v>3305100000</v>
      </c>
      <c r="F668" s="178" t="s">
        <v>1750</v>
      </c>
      <c r="G668" s="179" t="s">
        <v>21</v>
      </c>
      <c r="H668" s="179">
        <v>100</v>
      </c>
      <c r="I668" s="179">
        <v>50</v>
      </c>
      <c r="J668" s="179">
        <v>50</v>
      </c>
      <c r="K668" s="179">
        <v>50</v>
      </c>
      <c r="L668" s="627">
        <v>40</v>
      </c>
      <c r="M668" s="627">
        <v>120</v>
      </c>
      <c r="N668" s="181"/>
      <c r="O668" s="104"/>
      <c r="P668" s="45">
        <f>IF(Лист2!$D$2&gt;=60000,Лист1!K668*Лист1!N668,IF(Лист2!$C$2&gt;=30000,Лист1!J668*Лист1!N668,Лист1!I668*Лист1!N668))</f>
        <v>0</v>
      </c>
    </row>
    <row r="669" spans="1:16" s="280" customFormat="1" ht="30.6" customHeight="1" x14ac:dyDescent="0.25">
      <c r="A669" s="1067"/>
      <c r="B669" s="624" t="s">
        <v>1751</v>
      </c>
      <c r="C669" s="625" t="s">
        <v>1752</v>
      </c>
      <c r="D669" s="626">
        <v>4603736690147</v>
      </c>
      <c r="E669" s="101">
        <v>3305100000</v>
      </c>
      <c r="F669" s="178" t="s">
        <v>1753</v>
      </c>
      <c r="G669" s="179" t="s">
        <v>21</v>
      </c>
      <c r="H669" s="180">
        <v>100</v>
      </c>
      <c r="I669" s="180">
        <v>50</v>
      </c>
      <c r="J669" s="180">
        <v>50</v>
      </c>
      <c r="K669" s="180">
        <v>50</v>
      </c>
      <c r="L669" s="627">
        <v>40</v>
      </c>
      <c r="M669" s="627">
        <v>120</v>
      </c>
      <c r="N669" s="181"/>
      <c r="O669" s="104"/>
      <c r="P669" s="45">
        <f>IF(Лист2!$D$2&gt;=60000,Лист1!K669*Лист1!N669,IF(Лист2!$C$2&gt;=30000,Лист1!J669*Лист1!N669,Лист1!I669*Лист1!N669))</f>
        <v>0</v>
      </c>
    </row>
    <row r="670" spans="1:16" s="280" customFormat="1" ht="24.95" customHeight="1" x14ac:dyDescent="0.25">
      <c r="A670" s="1067"/>
      <c r="B670" s="628" t="s">
        <v>1754</v>
      </c>
      <c r="C670" s="176" t="s">
        <v>1755</v>
      </c>
      <c r="D670" s="626">
        <v>4603734079906</v>
      </c>
      <c r="E670" s="101">
        <v>3304990000</v>
      </c>
      <c r="F670" s="178" t="s">
        <v>1756</v>
      </c>
      <c r="G670" s="179" t="s">
        <v>21</v>
      </c>
      <c r="H670" s="180">
        <v>150</v>
      </c>
      <c r="I670" s="180">
        <v>75</v>
      </c>
      <c r="J670" s="180">
        <v>75</v>
      </c>
      <c r="K670" s="180">
        <v>75</v>
      </c>
      <c r="L670" s="627">
        <v>40</v>
      </c>
      <c r="M670" s="627">
        <v>120</v>
      </c>
      <c r="N670" s="181"/>
      <c r="O670" s="104"/>
      <c r="P670" s="45">
        <f>IF(Лист2!$D$2&gt;=60000,Лист1!K670*Лист1!N670,IF(Лист2!$C$2&gt;=30000,Лист1!J670*Лист1!N670,Лист1!I670*Лист1!N670))</f>
        <v>0</v>
      </c>
    </row>
    <row r="671" spans="1:16" s="280" customFormat="1" ht="24.95" customHeight="1" x14ac:dyDescent="0.25">
      <c r="A671" s="1067"/>
      <c r="B671" s="628" t="s">
        <v>1757</v>
      </c>
      <c r="C671" s="176" t="s">
        <v>1758</v>
      </c>
      <c r="D671" s="626">
        <v>4603734079913</v>
      </c>
      <c r="E671" s="101">
        <v>3304990000</v>
      </c>
      <c r="F671" s="178" t="s">
        <v>1759</v>
      </c>
      <c r="G671" s="179" t="s">
        <v>21</v>
      </c>
      <c r="H671" s="180">
        <v>150</v>
      </c>
      <c r="I671" s="180">
        <v>75</v>
      </c>
      <c r="J671" s="180">
        <v>75</v>
      </c>
      <c r="K671" s="180">
        <v>75</v>
      </c>
      <c r="L671" s="627">
        <v>40</v>
      </c>
      <c r="M671" s="627">
        <v>120</v>
      </c>
      <c r="N671" s="181"/>
      <c r="O671" s="104"/>
      <c r="P671" s="45">
        <f>IF(Лист2!$D$2&gt;=60000,Лист1!K671*Лист1!N671,IF(Лист2!$C$2&gt;=30000,Лист1!J671*Лист1!N671,Лист1!I671*Лист1!N671))</f>
        <v>0</v>
      </c>
    </row>
    <row r="672" spans="1:16" s="280" customFormat="1" ht="24.95" customHeight="1" x14ac:dyDescent="0.25">
      <c r="A672" s="1067"/>
      <c r="B672" s="628" t="s">
        <v>1760</v>
      </c>
      <c r="C672" s="176" t="s">
        <v>1761</v>
      </c>
      <c r="D672" s="626">
        <v>4603736690017</v>
      </c>
      <c r="E672" s="101">
        <v>3304990000</v>
      </c>
      <c r="F672" s="178" t="s">
        <v>1762</v>
      </c>
      <c r="G672" s="179" t="s">
        <v>21</v>
      </c>
      <c r="H672" s="180">
        <v>150</v>
      </c>
      <c r="I672" s="180">
        <v>75</v>
      </c>
      <c r="J672" s="180">
        <v>75</v>
      </c>
      <c r="K672" s="180">
        <v>75</v>
      </c>
      <c r="L672" s="627">
        <v>40</v>
      </c>
      <c r="M672" s="627">
        <v>120</v>
      </c>
      <c r="N672" s="181"/>
      <c r="O672" s="104"/>
      <c r="P672" s="45">
        <f>IF(Лист2!$D$2&gt;=60000,Лист1!K672*Лист1!N672,IF(Лист2!$C$2&gt;=30000,Лист1!J672*Лист1!N672,Лист1!I672*Лист1!N672))</f>
        <v>0</v>
      </c>
    </row>
    <row r="673" spans="1:16" s="280" customFormat="1" ht="36.6" customHeight="1" x14ac:dyDescent="0.25">
      <c r="A673" s="1067"/>
      <c r="B673" s="624" t="s">
        <v>1763</v>
      </c>
      <c r="C673" s="629" t="s">
        <v>1764</v>
      </c>
      <c r="D673" s="626">
        <v>4603736690239</v>
      </c>
      <c r="E673" s="101">
        <v>3304990000</v>
      </c>
      <c r="F673" s="178" t="s">
        <v>1765</v>
      </c>
      <c r="G673" s="179" t="s">
        <v>21</v>
      </c>
      <c r="H673" s="180">
        <v>130</v>
      </c>
      <c r="I673" s="180">
        <v>65</v>
      </c>
      <c r="J673" s="180">
        <v>65</v>
      </c>
      <c r="K673" s="180">
        <v>65</v>
      </c>
      <c r="L673" s="627">
        <v>40</v>
      </c>
      <c r="M673" s="627">
        <v>120</v>
      </c>
      <c r="N673" s="181"/>
      <c r="O673" s="104"/>
      <c r="P673" s="45">
        <f>IF(Лист2!$D$2&gt;=60000,Лист1!K673*Лист1!N673,IF(Лист2!$C$2&gt;=30000,Лист1!J673*Лист1!N673,Лист1!I673*Лист1!N673))</f>
        <v>0</v>
      </c>
    </row>
    <row r="674" spans="1:16" s="280" customFormat="1" ht="24.95" customHeight="1" x14ac:dyDescent="0.25">
      <c r="A674" s="1067"/>
      <c r="B674" s="624" t="s">
        <v>1766</v>
      </c>
      <c r="C674" s="625" t="s">
        <v>1767</v>
      </c>
      <c r="D674" s="626">
        <v>4603736690079</v>
      </c>
      <c r="E674" s="101">
        <v>3401300000</v>
      </c>
      <c r="F674" s="178" t="s">
        <v>1768</v>
      </c>
      <c r="G674" s="179" t="s">
        <v>21</v>
      </c>
      <c r="H674" s="180">
        <v>100</v>
      </c>
      <c r="I674" s="180">
        <v>50</v>
      </c>
      <c r="J674" s="180">
        <v>50</v>
      </c>
      <c r="K674" s="180">
        <v>50</v>
      </c>
      <c r="L674" s="627">
        <v>40</v>
      </c>
      <c r="M674" s="627">
        <v>120</v>
      </c>
      <c r="N674" s="181"/>
      <c r="O674" s="104"/>
      <c r="P674" s="45">
        <f>IF(Лист2!$D$2&gt;=60000,Лист1!K674*Лист1!N674,IF(Лист2!$C$2&gt;=30000,Лист1!J674*Лист1!N674,Лист1!I674*Лист1!N674))</f>
        <v>0</v>
      </c>
    </row>
    <row r="675" spans="1:16" s="280" customFormat="1" ht="24.95" customHeight="1" x14ac:dyDescent="0.25">
      <c r="A675" s="1067"/>
      <c r="B675" s="624" t="s">
        <v>1769</v>
      </c>
      <c r="C675" s="625" t="s">
        <v>1770</v>
      </c>
      <c r="D675" s="626">
        <v>4603736690086</v>
      </c>
      <c r="E675" s="101">
        <v>3401300000</v>
      </c>
      <c r="F675" s="178" t="s">
        <v>1771</v>
      </c>
      <c r="G675" s="179" t="s">
        <v>21</v>
      </c>
      <c r="H675" s="180">
        <v>100</v>
      </c>
      <c r="I675" s="180">
        <v>50</v>
      </c>
      <c r="J675" s="180">
        <v>50</v>
      </c>
      <c r="K675" s="180">
        <v>50</v>
      </c>
      <c r="L675" s="627">
        <v>40</v>
      </c>
      <c r="M675" s="627">
        <v>120</v>
      </c>
      <c r="N675" s="181"/>
      <c r="O675" s="104"/>
      <c r="P675" s="45">
        <f>IF(Лист2!$D$2&gt;=60000,Лист1!K675*Лист1!N675,IF(Лист2!$C$2&gt;=30000,Лист1!J675*Лист1!N675,Лист1!I675*Лист1!N675))</f>
        <v>0</v>
      </c>
    </row>
    <row r="676" spans="1:16" s="280" customFormat="1" ht="24.95" customHeight="1" x14ac:dyDescent="0.25">
      <c r="A676" s="1067"/>
      <c r="B676" s="624" t="s">
        <v>1772</v>
      </c>
      <c r="C676" s="625" t="s">
        <v>1773</v>
      </c>
      <c r="D676" s="626">
        <v>4603736690109</v>
      </c>
      <c r="E676" s="101">
        <v>3401300000</v>
      </c>
      <c r="F676" s="178" t="s">
        <v>1774</v>
      </c>
      <c r="G676" s="179" t="s">
        <v>21</v>
      </c>
      <c r="H676" s="180">
        <v>100</v>
      </c>
      <c r="I676" s="180">
        <v>50</v>
      </c>
      <c r="J676" s="180">
        <v>50</v>
      </c>
      <c r="K676" s="180">
        <v>50</v>
      </c>
      <c r="L676" s="627">
        <v>40</v>
      </c>
      <c r="M676" s="627">
        <v>120</v>
      </c>
      <c r="N676" s="181"/>
      <c r="O676" s="104"/>
      <c r="P676" s="45">
        <f>IF(Лист2!$D$2&gt;=60000,Лист1!K676*Лист1!N676,IF(Лист2!$C$2&gt;=30000,Лист1!J676*Лист1!N676,Лист1!I676*Лист1!N676))</f>
        <v>0</v>
      </c>
    </row>
    <row r="677" spans="1:16" s="280" customFormat="1" ht="24.95" customHeight="1" x14ac:dyDescent="0.25">
      <c r="A677" s="1067"/>
      <c r="B677" s="624" t="s">
        <v>1775</v>
      </c>
      <c r="C677" s="625" t="s">
        <v>1776</v>
      </c>
      <c r="D677" s="626">
        <v>4603736690130</v>
      </c>
      <c r="E677" s="101">
        <v>3401300000</v>
      </c>
      <c r="F677" s="178" t="s">
        <v>1777</v>
      </c>
      <c r="G677" s="179" t="s">
        <v>21</v>
      </c>
      <c r="H677" s="180">
        <v>100</v>
      </c>
      <c r="I677" s="180">
        <v>50</v>
      </c>
      <c r="J677" s="180">
        <v>50</v>
      </c>
      <c r="K677" s="180">
        <v>50</v>
      </c>
      <c r="L677" s="627">
        <v>40</v>
      </c>
      <c r="M677" s="627">
        <v>120</v>
      </c>
      <c r="N677" s="181"/>
      <c r="O677" s="104"/>
      <c r="P677" s="45">
        <f>IF(Лист2!$D$2&gt;=60000,Лист1!K677*Лист1!N677,IF(Лист2!$C$2&gt;=30000,Лист1!J677*Лист1!N677,Лист1!I677*Лист1!N677))</f>
        <v>0</v>
      </c>
    </row>
    <row r="678" spans="1:16" s="280" customFormat="1" ht="36" customHeight="1" x14ac:dyDescent="0.25">
      <c r="A678" s="1067"/>
      <c r="B678" s="624" t="s">
        <v>1778</v>
      </c>
      <c r="C678" s="625" t="s">
        <v>1779</v>
      </c>
      <c r="D678" s="626">
        <v>4603736690062</v>
      </c>
      <c r="E678" s="101">
        <v>3401300000</v>
      </c>
      <c r="F678" s="178" t="s">
        <v>1780</v>
      </c>
      <c r="G678" s="179" t="s">
        <v>21</v>
      </c>
      <c r="H678" s="180">
        <v>100</v>
      </c>
      <c r="I678" s="180">
        <v>50</v>
      </c>
      <c r="J678" s="180">
        <v>50</v>
      </c>
      <c r="K678" s="180">
        <v>50</v>
      </c>
      <c r="L678" s="627">
        <v>40</v>
      </c>
      <c r="M678" s="627">
        <v>120</v>
      </c>
      <c r="N678" s="181"/>
      <c r="O678" s="104"/>
      <c r="P678" s="45">
        <f>IF(Лист2!$D$2&gt;=60000,Лист1!K678*Лист1!N678,IF(Лист2!$C$2&gt;=30000,Лист1!J678*Лист1!N678,Лист1!I678*Лист1!N678))</f>
        <v>0</v>
      </c>
    </row>
    <row r="679" spans="1:16" s="280" customFormat="1" ht="24.95" customHeight="1" x14ac:dyDescent="0.25">
      <c r="A679" s="1067"/>
      <c r="B679" s="624" t="s">
        <v>1781</v>
      </c>
      <c r="C679" s="625" t="s">
        <v>1782</v>
      </c>
      <c r="D679" s="626">
        <v>4620143626057</v>
      </c>
      <c r="E679" s="101">
        <v>3401300000</v>
      </c>
      <c r="F679" s="178" t="s">
        <v>1783</v>
      </c>
      <c r="G679" s="179" t="s">
        <v>21</v>
      </c>
      <c r="H679" s="180">
        <v>90</v>
      </c>
      <c r="I679" s="180">
        <v>45</v>
      </c>
      <c r="J679" s="180">
        <v>45</v>
      </c>
      <c r="K679" s="180">
        <v>45</v>
      </c>
      <c r="L679" s="627">
        <v>40</v>
      </c>
      <c r="M679" s="627">
        <v>120</v>
      </c>
      <c r="N679" s="181"/>
      <c r="O679" s="104"/>
      <c r="P679" s="45">
        <f>IF(Лист2!$D$2&gt;=60000,Лист1!K679*Лист1!N679,IF(Лист2!$C$2&gt;=30000,Лист1!J679*Лист1!N679,Лист1!I679*Лист1!N679))</f>
        <v>0</v>
      </c>
    </row>
    <row r="680" spans="1:16" s="280" customFormat="1" ht="24.95" customHeight="1" x14ac:dyDescent="0.25">
      <c r="A680" s="1067"/>
      <c r="B680" s="628" t="s">
        <v>1784</v>
      </c>
      <c r="C680" s="176" t="s">
        <v>1785</v>
      </c>
      <c r="D680" s="177">
        <v>4603736690154</v>
      </c>
      <c r="E680" s="101">
        <v>3401300000</v>
      </c>
      <c r="F680" s="178" t="s">
        <v>1786</v>
      </c>
      <c r="G680" s="179" t="s">
        <v>21</v>
      </c>
      <c r="H680" s="180">
        <v>130</v>
      </c>
      <c r="I680" s="180">
        <v>65</v>
      </c>
      <c r="J680" s="180">
        <v>65</v>
      </c>
      <c r="K680" s="180">
        <v>65</v>
      </c>
      <c r="L680" s="627">
        <v>40</v>
      </c>
      <c r="M680" s="627">
        <v>120</v>
      </c>
      <c r="N680" s="181"/>
      <c r="O680" s="104"/>
      <c r="P680" s="45">
        <f>IF(Лист2!$D$2&gt;=60000,Лист1!K680*Лист1!N680,IF(Лист2!$C$2&gt;=30000,Лист1!J680*Лист1!N680,Лист1!I680*Лист1!N680))</f>
        <v>0</v>
      </c>
    </row>
    <row r="681" spans="1:16" s="280" customFormat="1" ht="24.95" customHeight="1" x14ac:dyDescent="0.25">
      <c r="A681" s="1067"/>
      <c r="B681" s="1026" t="s">
        <v>2697</v>
      </c>
      <c r="C681" s="1027" t="s">
        <v>1788</v>
      </c>
      <c r="D681" s="1028">
        <v>4603739874025</v>
      </c>
      <c r="E681" s="859">
        <v>3304990000</v>
      </c>
      <c r="F681" s="1029" t="s">
        <v>1789</v>
      </c>
      <c r="G681" s="1030" t="s">
        <v>21</v>
      </c>
      <c r="H681" s="1031">
        <v>130</v>
      </c>
      <c r="I681" s="1031">
        <v>33</v>
      </c>
      <c r="J681" s="1031">
        <v>33</v>
      </c>
      <c r="K681" s="1031">
        <v>33</v>
      </c>
      <c r="L681" s="1032">
        <v>40</v>
      </c>
      <c r="M681" s="1032">
        <v>120</v>
      </c>
      <c r="N681" s="864"/>
      <c r="O681" s="865"/>
      <c r="P681" s="866">
        <f>IF(Лист2!$D$2&gt;=60000,Лист1!K681*Лист1!N681,IF(Лист2!$C$2&gt;=30000,Лист1!J681*Лист1!N681,Лист1!I681*Лист1!N681))</f>
        <v>0</v>
      </c>
    </row>
    <row r="682" spans="1:16" s="280" customFormat="1" ht="24.95" customHeight="1" x14ac:dyDescent="0.25">
      <c r="A682" s="1067"/>
      <c r="B682" s="628" t="s">
        <v>1790</v>
      </c>
      <c r="C682" s="176" t="s">
        <v>1791</v>
      </c>
      <c r="D682" s="177">
        <v>4603736690116</v>
      </c>
      <c r="E682" s="101">
        <v>3304990000</v>
      </c>
      <c r="F682" s="178" t="s">
        <v>1792</v>
      </c>
      <c r="G682" s="179" t="s">
        <v>21</v>
      </c>
      <c r="H682" s="180">
        <v>130</v>
      </c>
      <c r="I682" s="180">
        <v>65</v>
      </c>
      <c r="J682" s="180">
        <v>65</v>
      </c>
      <c r="K682" s="180">
        <v>65</v>
      </c>
      <c r="L682" s="627">
        <v>40</v>
      </c>
      <c r="M682" s="627">
        <v>120</v>
      </c>
      <c r="N682" s="181"/>
      <c r="O682" s="104"/>
      <c r="P682" s="45">
        <f>IF(Лист2!$D$2&gt;=60000,Лист1!K682*Лист1!N682,IF(Лист2!$C$2&gt;=30000,Лист1!J682*Лист1!N682,Лист1!I682*Лист1!N682))</f>
        <v>0</v>
      </c>
    </row>
    <row r="683" spans="1:16" s="280" customFormat="1" ht="30.6" customHeight="1" x14ac:dyDescent="0.25">
      <c r="A683" s="1067"/>
      <c r="B683" s="628" t="s">
        <v>1793</v>
      </c>
      <c r="C683" s="176" t="s">
        <v>1794</v>
      </c>
      <c r="D683" s="177">
        <v>4603736690161</v>
      </c>
      <c r="E683" s="101">
        <v>3401300000</v>
      </c>
      <c r="F683" s="178" t="s">
        <v>1795</v>
      </c>
      <c r="G683" s="179" t="s">
        <v>21</v>
      </c>
      <c r="H683" s="180">
        <v>130</v>
      </c>
      <c r="I683" s="180">
        <v>65</v>
      </c>
      <c r="J683" s="180">
        <v>65</v>
      </c>
      <c r="K683" s="180">
        <v>65</v>
      </c>
      <c r="L683" s="627">
        <v>40</v>
      </c>
      <c r="M683" s="627">
        <v>120</v>
      </c>
      <c r="N683" s="181"/>
      <c r="O683" s="104"/>
      <c r="P683" s="45">
        <f>IF(Лист2!$D$2&gt;=60000,Лист1!K683*Лист1!N683,IF(Лист2!$C$2&gt;=30000,Лист1!J683*Лист1!N683,Лист1!I683*Лист1!N683))</f>
        <v>0</v>
      </c>
    </row>
    <row r="684" spans="1:16" s="280" customFormat="1" ht="29.45" customHeight="1" x14ac:dyDescent="0.25">
      <c r="A684" s="1067"/>
      <c r="B684" s="628" t="s">
        <v>1796</v>
      </c>
      <c r="C684" s="176" t="s">
        <v>1797</v>
      </c>
      <c r="D684" s="177">
        <v>4603736690178</v>
      </c>
      <c r="E684" s="101">
        <v>3401300000</v>
      </c>
      <c r="F684" s="178" t="s">
        <v>1798</v>
      </c>
      <c r="G684" s="179" t="s">
        <v>21</v>
      </c>
      <c r="H684" s="180">
        <v>130</v>
      </c>
      <c r="I684" s="180">
        <v>65</v>
      </c>
      <c r="J684" s="180">
        <v>65</v>
      </c>
      <c r="K684" s="180">
        <v>65</v>
      </c>
      <c r="L684" s="627">
        <v>40</v>
      </c>
      <c r="M684" s="627">
        <v>120</v>
      </c>
      <c r="N684" s="181"/>
      <c r="O684" s="104"/>
      <c r="P684" s="45">
        <f>IF(Лист2!$D$2&gt;=60000,Лист1!K684*Лист1!N684,IF(Лист2!$C$2&gt;=30000,Лист1!J684*Лист1!N684,Лист1!I684*Лист1!N684))</f>
        <v>0</v>
      </c>
    </row>
    <row r="685" spans="1:16" s="280" customFormat="1" ht="40.15" customHeight="1" x14ac:dyDescent="0.25">
      <c r="A685" s="1067"/>
      <c r="B685" s="628" t="s">
        <v>1799</v>
      </c>
      <c r="C685" s="176" t="s">
        <v>1800</v>
      </c>
      <c r="D685" s="177">
        <v>4603736690185</v>
      </c>
      <c r="E685" s="101">
        <v>3401300000</v>
      </c>
      <c r="F685" s="178" t="s">
        <v>1801</v>
      </c>
      <c r="G685" s="179" t="s">
        <v>21</v>
      </c>
      <c r="H685" s="180">
        <v>130</v>
      </c>
      <c r="I685" s="180">
        <v>65</v>
      </c>
      <c r="J685" s="180">
        <v>65</v>
      </c>
      <c r="K685" s="180">
        <v>65</v>
      </c>
      <c r="L685" s="627">
        <v>40</v>
      </c>
      <c r="M685" s="627">
        <v>120</v>
      </c>
      <c r="N685" s="181"/>
      <c r="O685" s="104"/>
      <c r="P685" s="45">
        <f>IF(Лист2!$D$2&gt;=60000,Лист1!K685*Лист1!N685,IF(Лист2!$C$2&gt;=30000,Лист1!J685*Лист1!N685,Лист1!I685*Лист1!N685))</f>
        <v>0</v>
      </c>
    </row>
    <row r="686" spans="1:16" s="280" customFormat="1" ht="30.6" customHeight="1" x14ac:dyDescent="0.25">
      <c r="A686" s="1067"/>
      <c r="B686" s="628" t="s">
        <v>1802</v>
      </c>
      <c r="C686" s="176" t="s">
        <v>1803</v>
      </c>
      <c r="D686" s="177">
        <v>4620143625616</v>
      </c>
      <c r="E686" s="101">
        <v>3401300000</v>
      </c>
      <c r="F686" s="178" t="s">
        <v>1804</v>
      </c>
      <c r="G686" s="179" t="s">
        <v>21</v>
      </c>
      <c r="H686" s="180">
        <v>130</v>
      </c>
      <c r="I686" s="180">
        <v>65</v>
      </c>
      <c r="J686" s="180">
        <v>65</v>
      </c>
      <c r="K686" s="180">
        <v>65</v>
      </c>
      <c r="L686" s="627">
        <v>40</v>
      </c>
      <c r="M686" s="627">
        <v>120</v>
      </c>
      <c r="N686" s="181"/>
      <c r="O686" s="104"/>
      <c r="P686" s="45">
        <f>IF(Лист2!$D$2&gt;=60000,Лист1!K686*Лист1!N686,IF(Лист2!$C$2&gt;=30000,Лист1!J686*Лист1!N686,Лист1!I686*Лист1!N686))</f>
        <v>0</v>
      </c>
    </row>
    <row r="687" spans="1:16" s="280" customFormat="1" ht="30" customHeight="1" x14ac:dyDescent="0.25">
      <c r="A687" s="1067"/>
      <c r="B687" s="628" t="s">
        <v>1805</v>
      </c>
      <c r="C687" s="176" t="s">
        <v>1806</v>
      </c>
      <c r="D687" s="177">
        <v>4620143625593</v>
      </c>
      <c r="E687" s="101">
        <v>3401300000</v>
      </c>
      <c r="F687" s="178" t="s">
        <v>1807</v>
      </c>
      <c r="G687" s="179" t="s">
        <v>21</v>
      </c>
      <c r="H687" s="180">
        <v>130</v>
      </c>
      <c r="I687" s="180">
        <v>65</v>
      </c>
      <c r="J687" s="180">
        <v>65</v>
      </c>
      <c r="K687" s="180">
        <v>65</v>
      </c>
      <c r="L687" s="627">
        <v>40</v>
      </c>
      <c r="M687" s="627">
        <v>120</v>
      </c>
      <c r="N687" s="181"/>
      <c r="O687" s="104"/>
      <c r="P687" s="45">
        <f>IF(Лист2!$D$2&gt;=60000,Лист1!K687*Лист1!N687,IF(Лист2!$C$2&gt;=30000,Лист1!J687*Лист1!N687,Лист1!I687*Лист1!N687))</f>
        <v>0</v>
      </c>
    </row>
    <row r="688" spans="1:16" s="280" customFormat="1" ht="30" customHeight="1" x14ac:dyDescent="0.25">
      <c r="A688" s="1067"/>
      <c r="B688" s="628" t="s">
        <v>1808</v>
      </c>
      <c r="C688" s="176" t="s">
        <v>1809</v>
      </c>
      <c r="D688" s="177">
        <v>4620143625609</v>
      </c>
      <c r="E688" s="101">
        <v>3401300000</v>
      </c>
      <c r="F688" s="178" t="s">
        <v>1810</v>
      </c>
      <c r="G688" s="179" t="s">
        <v>21</v>
      </c>
      <c r="H688" s="180">
        <v>130</v>
      </c>
      <c r="I688" s="180">
        <v>65</v>
      </c>
      <c r="J688" s="180">
        <v>65</v>
      </c>
      <c r="K688" s="180">
        <v>65</v>
      </c>
      <c r="L688" s="627">
        <v>40</v>
      </c>
      <c r="M688" s="627">
        <v>120</v>
      </c>
      <c r="N688" s="181"/>
      <c r="O688" s="104"/>
      <c r="P688" s="45">
        <f>IF(Лист2!$D$2&gt;=60000,Лист1!K688*Лист1!N688,IF(Лист2!$C$2&gt;=30000,Лист1!J688*Лист1!N688,Лист1!I688*Лист1!N688))</f>
        <v>0</v>
      </c>
    </row>
    <row r="689" spans="1:16" s="280" customFormat="1" ht="24.95" customHeight="1" x14ac:dyDescent="0.25">
      <c r="A689" s="1067"/>
      <c r="B689" s="1033" t="s">
        <v>2698</v>
      </c>
      <c r="C689" s="1034" t="s">
        <v>1811</v>
      </c>
      <c r="D689" s="1035">
        <v>4603736690345</v>
      </c>
      <c r="E689" s="859">
        <v>3305100000</v>
      </c>
      <c r="F689" s="1029" t="s">
        <v>1812</v>
      </c>
      <c r="G689" s="1030" t="s">
        <v>21</v>
      </c>
      <c r="H689" s="1030">
        <v>200</v>
      </c>
      <c r="I689" s="1030">
        <v>50</v>
      </c>
      <c r="J689" s="1030">
        <v>50</v>
      </c>
      <c r="K689" s="1030">
        <v>50</v>
      </c>
      <c r="L689" s="1032">
        <v>45</v>
      </c>
      <c r="M689" s="1032"/>
      <c r="N689" s="864"/>
      <c r="O689" s="865"/>
      <c r="P689" s="866">
        <f>IF(Лист2!$D$2&gt;=60000,Лист1!K689*Лист1!N689,IF(Лист2!$C$2&gt;=30000,Лист1!J689*Лист1!N689,Лист1!I689*Лист1!N689))</f>
        <v>0</v>
      </c>
    </row>
    <row r="690" spans="1:16" s="280" customFormat="1" ht="24.95" customHeight="1" x14ac:dyDescent="0.25">
      <c r="A690" s="1067"/>
      <c r="B690" s="1033" t="s">
        <v>2699</v>
      </c>
      <c r="C690" s="1034" t="s">
        <v>1814</v>
      </c>
      <c r="D690" s="1035">
        <v>4603736690321</v>
      </c>
      <c r="E690" s="859">
        <v>3305100000</v>
      </c>
      <c r="F690" s="1029" t="s">
        <v>1815</v>
      </c>
      <c r="G690" s="1030" t="s">
        <v>21</v>
      </c>
      <c r="H690" s="1030">
        <v>200</v>
      </c>
      <c r="I690" s="1030">
        <v>50</v>
      </c>
      <c r="J690" s="1030">
        <v>50</v>
      </c>
      <c r="K690" s="1030">
        <v>50</v>
      </c>
      <c r="L690" s="1032">
        <v>45</v>
      </c>
      <c r="M690" s="1032"/>
      <c r="N690" s="864"/>
      <c r="O690" s="865"/>
      <c r="P690" s="866">
        <f>IF(Лист2!$D$2&gt;=60000,Лист1!K690*Лист1!N690,IF(Лист2!$C$2&gt;=30000,Лист1!J690*Лист1!N690,Лист1!I690*Лист1!N690))</f>
        <v>0</v>
      </c>
    </row>
    <row r="691" spans="1:16" s="280" customFormat="1" ht="24.95" customHeight="1" x14ac:dyDescent="0.25">
      <c r="A691" s="1067"/>
      <c r="B691" s="1033" t="s">
        <v>2700</v>
      </c>
      <c r="C691" s="1034" t="s">
        <v>1817</v>
      </c>
      <c r="D691" s="1035">
        <v>4603736690338</v>
      </c>
      <c r="E691" s="859">
        <v>3305100000</v>
      </c>
      <c r="F691" s="1029" t="s">
        <v>1818</v>
      </c>
      <c r="G691" s="1030" t="s">
        <v>21</v>
      </c>
      <c r="H691" s="1030">
        <v>200</v>
      </c>
      <c r="I691" s="1030">
        <v>50</v>
      </c>
      <c r="J691" s="1030">
        <v>50</v>
      </c>
      <c r="K691" s="1030">
        <v>50</v>
      </c>
      <c r="L691" s="1032">
        <v>45</v>
      </c>
      <c r="M691" s="1032"/>
      <c r="N691" s="864"/>
      <c r="O691" s="865"/>
      <c r="P691" s="866">
        <f>IF(Лист2!$D$2&gt;=60000,Лист1!K691*Лист1!N691,IF(Лист2!$C$2&gt;=30000,Лист1!J691*Лист1!N691,Лист1!I691*Лист1!N691))</f>
        <v>0</v>
      </c>
    </row>
    <row r="692" spans="1:16" s="280" customFormat="1" ht="24.95" customHeight="1" x14ac:dyDescent="0.25">
      <c r="A692" s="1067"/>
      <c r="B692" s="624" t="s">
        <v>1819</v>
      </c>
      <c r="C692" s="625" t="s">
        <v>1820</v>
      </c>
      <c r="D692" s="626">
        <v>4603736690253</v>
      </c>
      <c r="E692" s="101">
        <v>3305900009</v>
      </c>
      <c r="F692" s="178" t="s">
        <v>1821</v>
      </c>
      <c r="G692" s="179" t="s">
        <v>21</v>
      </c>
      <c r="H692" s="179">
        <v>200</v>
      </c>
      <c r="I692" s="179">
        <v>100</v>
      </c>
      <c r="J692" s="179">
        <v>100</v>
      </c>
      <c r="K692" s="179">
        <v>100</v>
      </c>
      <c r="L692" s="627">
        <v>45</v>
      </c>
      <c r="M692" s="627"/>
      <c r="N692" s="181"/>
      <c r="O692" s="104"/>
      <c r="P692" s="45">
        <f>IF(Лист2!$D$2&gt;=60000,Лист1!K692*Лист1!N692,IF(Лист2!$C$2&gt;=30000,Лист1!J692*Лист1!N692,Лист1!I692*Лист1!N692))</f>
        <v>0</v>
      </c>
    </row>
    <row r="693" spans="1:16" s="280" customFormat="1" ht="24.95" customHeight="1" x14ac:dyDescent="0.25">
      <c r="A693" s="1067"/>
      <c r="B693" s="624" t="s">
        <v>1822</v>
      </c>
      <c r="C693" s="625" t="s">
        <v>1823</v>
      </c>
      <c r="D693" s="626">
        <v>4603736690277</v>
      </c>
      <c r="E693" s="101">
        <v>3305900009</v>
      </c>
      <c r="F693" s="178" t="s">
        <v>1824</v>
      </c>
      <c r="G693" s="179" t="s">
        <v>21</v>
      </c>
      <c r="H693" s="179">
        <v>200</v>
      </c>
      <c r="I693" s="179">
        <v>100</v>
      </c>
      <c r="J693" s="179">
        <v>100</v>
      </c>
      <c r="K693" s="179">
        <v>100</v>
      </c>
      <c r="L693" s="627">
        <v>45</v>
      </c>
      <c r="M693" s="627"/>
      <c r="N693" s="181"/>
      <c r="O693" s="104"/>
      <c r="P693" s="45">
        <f>IF(Лист2!$D$2&gt;=60000,Лист1!K693*Лист1!N693,IF(Лист2!$C$2&gt;=30000,Лист1!J693*Лист1!N693,Лист1!I693*Лист1!N693))</f>
        <v>0</v>
      </c>
    </row>
    <row r="694" spans="1:16" s="280" customFormat="1" ht="24.95" customHeight="1" x14ac:dyDescent="0.25">
      <c r="A694" s="1067"/>
      <c r="B694" s="624" t="s">
        <v>1825</v>
      </c>
      <c r="C694" s="625" t="s">
        <v>1826</v>
      </c>
      <c r="D694" s="626">
        <v>4603736690260</v>
      </c>
      <c r="E694" s="101">
        <v>3305900009</v>
      </c>
      <c r="F694" s="178" t="s">
        <v>1827</v>
      </c>
      <c r="G694" s="179" t="s">
        <v>21</v>
      </c>
      <c r="H694" s="179">
        <v>200</v>
      </c>
      <c r="I694" s="179">
        <v>100</v>
      </c>
      <c r="J694" s="179">
        <v>100</v>
      </c>
      <c r="K694" s="179">
        <v>100</v>
      </c>
      <c r="L694" s="627">
        <v>45</v>
      </c>
      <c r="M694" s="627"/>
      <c r="N694" s="181"/>
      <c r="O694" s="104"/>
      <c r="P694" s="45">
        <f>IF(Лист2!$D$2&gt;=60000,Лист1!K694*Лист1!N694,IF(Лист2!$C$2&gt;=30000,Лист1!J694*Лист1!N694,Лист1!I694*Лист1!N694))</f>
        <v>0</v>
      </c>
    </row>
    <row r="695" spans="1:16" s="280" customFormat="1" ht="24.95" customHeight="1" x14ac:dyDescent="0.25">
      <c r="A695" s="1067"/>
      <c r="B695" s="1033" t="s">
        <v>2701</v>
      </c>
      <c r="C695" s="1034" t="s">
        <v>1829</v>
      </c>
      <c r="D695" s="1035">
        <v>4603736690451</v>
      </c>
      <c r="E695" s="859">
        <v>3401300000</v>
      </c>
      <c r="F695" s="1029" t="s">
        <v>1830</v>
      </c>
      <c r="G695" s="1030" t="s">
        <v>21</v>
      </c>
      <c r="H695" s="1031">
        <v>200</v>
      </c>
      <c r="I695" s="1031">
        <v>50</v>
      </c>
      <c r="J695" s="1031">
        <v>50</v>
      </c>
      <c r="K695" s="1031">
        <v>50</v>
      </c>
      <c r="L695" s="1032">
        <v>45</v>
      </c>
      <c r="M695" s="1032"/>
      <c r="N695" s="864"/>
      <c r="O695" s="865"/>
      <c r="P695" s="866">
        <f>IF(Лист2!$D$2&gt;=60000,Лист1!K695*Лист1!N695,IF(Лист2!$C$2&gt;=30000,Лист1!J695*Лист1!N695,Лист1!I695*Лист1!N695))</f>
        <v>0</v>
      </c>
    </row>
    <row r="696" spans="1:16" s="280" customFormat="1" ht="24.95" customHeight="1" x14ac:dyDescent="0.25">
      <c r="A696" s="1067"/>
      <c r="B696" s="1033" t="s">
        <v>2702</v>
      </c>
      <c r="C696" s="1034" t="s">
        <v>1832</v>
      </c>
      <c r="D696" s="1035">
        <v>4603736690482</v>
      </c>
      <c r="E696" s="859">
        <v>3401300000</v>
      </c>
      <c r="F696" s="1029" t="s">
        <v>1833</v>
      </c>
      <c r="G696" s="1030" t="s">
        <v>21</v>
      </c>
      <c r="H696" s="1031">
        <v>200</v>
      </c>
      <c r="I696" s="1031">
        <v>50</v>
      </c>
      <c r="J696" s="1031">
        <v>50</v>
      </c>
      <c r="K696" s="1031">
        <v>50</v>
      </c>
      <c r="L696" s="1032">
        <v>45</v>
      </c>
      <c r="M696" s="1032"/>
      <c r="N696" s="864"/>
      <c r="O696" s="865"/>
      <c r="P696" s="866">
        <f>IF(Лист2!$D$2&gt;=60000,Лист1!K696*Лист1!N696,IF(Лист2!$C$2&gt;=30000,Лист1!J696*Лист1!N696,Лист1!I696*Лист1!N696))</f>
        <v>0</v>
      </c>
    </row>
    <row r="697" spans="1:16" s="280" customFormat="1" ht="24.95" customHeight="1" x14ac:dyDescent="0.25">
      <c r="A697" s="1067"/>
      <c r="B697" s="1036" t="s">
        <v>2703</v>
      </c>
      <c r="C697" s="1037" t="s">
        <v>1834</v>
      </c>
      <c r="D697" s="1038">
        <v>4603736690512</v>
      </c>
      <c r="E697" s="869">
        <v>3401300000</v>
      </c>
      <c r="F697" s="860" t="s">
        <v>1835</v>
      </c>
      <c r="G697" s="1039" t="s">
        <v>21</v>
      </c>
      <c r="H697" s="972">
        <v>200</v>
      </c>
      <c r="I697" s="1031">
        <v>50</v>
      </c>
      <c r="J697" s="1031">
        <v>50</v>
      </c>
      <c r="K697" s="1031">
        <v>50</v>
      </c>
      <c r="L697" s="1040">
        <v>45</v>
      </c>
      <c r="M697" s="1040"/>
      <c r="N697" s="870"/>
      <c r="O697" s="871"/>
      <c r="P697" s="872">
        <f>IF(Лист2!$D$2&gt;=60000,Лист1!K697*Лист1!N697,IF(Лист2!$C$2&gt;=30000,Лист1!J697*Лист1!N697,Лист1!I697*Лист1!N697))</f>
        <v>0</v>
      </c>
    </row>
    <row r="698" spans="1:16" s="280" customFormat="1" ht="34.9" customHeight="1" x14ac:dyDescent="0.25">
      <c r="A698" s="1067"/>
      <c r="B698" s="1036" t="s">
        <v>2704</v>
      </c>
      <c r="C698" s="1037" t="s">
        <v>1836</v>
      </c>
      <c r="D698" s="1038">
        <v>4603736690055</v>
      </c>
      <c r="E698" s="869">
        <v>3401300000</v>
      </c>
      <c r="F698" s="860" t="s">
        <v>1837</v>
      </c>
      <c r="G698" s="1039" t="s">
        <v>21</v>
      </c>
      <c r="H698" s="972">
        <v>200</v>
      </c>
      <c r="I698" s="1031">
        <v>50</v>
      </c>
      <c r="J698" s="1031">
        <v>50</v>
      </c>
      <c r="K698" s="1031">
        <v>50</v>
      </c>
      <c r="L698" s="1040">
        <v>45</v>
      </c>
      <c r="M698" s="1040"/>
      <c r="N698" s="870"/>
      <c r="O698" s="871"/>
      <c r="P698" s="872">
        <f>IF(Лист2!$D$2&gt;=60000,Лист1!K698*Лист1!N698,IF(Лист2!$C$2&gt;=30000,Лист1!J698*Лист1!N698,Лист1!I698*Лист1!N698))</f>
        <v>0</v>
      </c>
    </row>
    <row r="699" spans="1:16" s="280" customFormat="1" ht="21" customHeight="1" x14ac:dyDescent="0.25">
      <c r="A699" s="1067"/>
      <c r="B699" s="480" t="s">
        <v>1838</v>
      </c>
      <c r="C699" s="337" t="s">
        <v>1839</v>
      </c>
      <c r="D699" s="481">
        <v>4603749312593</v>
      </c>
      <c r="E699" s="101">
        <v>3401300000</v>
      </c>
      <c r="F699" s="178" t="s">
        <v>1840</v>
      </c>
      <c r="G699" s="374" t="s">
        <v>21</v>
      </c>
      <c r="H699" s="150">
        <v>350</v>
      </c>
      <c r="I699" s="219">
        <v>175</v>
      </c>
      <c r="J699" s="219">
        <v>175</v>
      </c>
      <c r="K699" s="219">
        <v>175</v>
      </c>
      <c r="L699" s="180">
        <v>60</v>
      </c>
      <c r="M699" s="180"/>
      <c r="N699" s="181"/>
      <c r="O699" s="104"/>
      <c r="P699" s="45">
        <f>IF(Лист2!$D$2&gt;=60000,Лист1!K699*Лист1!N699,IF(Лист2!$C$2&gt;=30000,Лист1!J699*Лист1!N699,Лист1!I699*Лист1!N699))</f>
        <v>0</v>
      </c>
    </row>
    <row r="700" spans="1:16" s="359" customFormat="1" ht="24.95" customHeight="1" x14ac:dyDescent="0.25">
      <c r="A700" s="1067"/>
      <c r="B700" s="480" t="s">
        <v>1841</v>
      </c>
      <c r="C700" s="337" t="s">
        <v>1842</v>
      </c>
      <c r="D700" s="481">
        <v>4603749312586</v>
      </c>
      <c r="E700" s="101">
        <v>3401300000</v>
      </c>
      <c r="F700" s="178" t="s">
        <v>1843</v>
      </c>
      <c r="G700" s="374" t="s">
        <v>21</v>
      </c>
      <c r="H700" s="150">
        <v>350</v>
      </c>
      <c r="I700" s="219">
        <v>175</v>
      </c>
      <c r="J700" s="219">
        <v>175</v>
      </c>
      <c r="K700" s="219">
        <v>175</v>
      </c>
      <c r="L700" s="180">
        <v>60</v>
      </c>
      <c r="M700" s="180"/>
      <c r="N700" s="181"/>
      <c r="O700" s="104"/>
      <c r="P700" s="45">
        <f>IF(Лист2!$D$2&gt;=60000,Лист1!K700*Лист1!N700,IF(Лист2!$C$2&gt;=30000,Лист1!J700*Лист1!N700,Лист1!I700*Лист1!N700))</f>
        <v>0</v>
      </c>
    </row>
    <row r="701" spans="1:16" s="280" customFormat="1" ht="24.95" customHeight="1" x14ac:dyDescent="0.25">
      <c r="A701" s="1067"/>
      <c r="B701" s="480" t="s">
        <v>1844</v>
      </c>
      <c r="C701" s="337" t="s">
        <v>1845</v>
      </c>
      <c r="D701" s="632">
        <v>4603749312579</v>
      </c>
      <c r="E701" s="101">
        <v>3401300000</v>
      </c>
      <c r="F701" s="178" t="s">
        <v>1846</v>
      </c>
      <c r="G701" s="374" t="s">
        <v>21</v>
      </c>
      <c r="H701" s="150">
        <v>350</v>
      </c>
      <c r="I701" s="219">
        <v>175</v>
      </c>
      <c r="J701" s="219">
        <v>175</v>
      </c>
      <c r="K701" s="219">
        <v>175</v>
      </c>
      <c r="L701" s="180">
        <v>60</v>
      </c>
      <c r="M701" s="180"/>
      <c r="N701" s="181"/>
      <c r="O701" s="104"/>
      <c r="P701" s="45">
        <f>IF(Лист2!$D$2&gt;=60000,Лист1!K701*Лист1!N701,IF(Лист2!$C$2&gt;=30000,Лист1!J701*Лист1!N701,Лист1!I701*Лист1!N701))</f>
        <v>0</v>
      </c>
    </row>
    <row r="702" spans="1:16" s="280" customFormat="1" ht="36" customHeight="1" x14ac:dyDescent="0.25">
      <c r="A702" s="1067"/>
      <c r="B702" s="480" t="s">
        <v>1847</v>
      </c>
      <c r="C702" s="337" t="s">
        <v>1848</v>
      </c>
      <c r="D702" s="632">
        <v>4603749312562</v>
      </c>
      <c r="E702" s="101">
        <v>3401300000</v>
      </c>
      <c r="F702" s="178" t="s">
        <v>1849</v>
      </c>
      <c r="G702" s="374" t="s">
        <v>21</v>
      </c>
      <c r="H702" s="150">
        <v>350</v>
      </c>
      <c r="I702" s="219">
        <v>175</v>
      </c>
      <c r="J702" s="219">
        <v>175</v>
      </c>
      <c r="K702" s="219">
        <v>175</v>
      </c>
      <c r="L702" s="180">
        <v>60</v>
      </c>
      <c r="M702" s="180"/>
      <c r="N702" s="181"/>
      <c r="O702" s="104"/>
      <c r="P702" s="45">
        <f>IF(Лист2!$D$2&gt;=60000,Лист1!K702*Лист1!N702,IF(Лист2!$C$2&gt;=30000,Лист1!J702*Лист1!N702,Лист1!I702*Лист1!N702))</f>
        <v>0</v>
      </c>
    </row>
    <row r="703" spans="1:16" s="280" customFormat="1" ht="24.95" customHeight="1" x14ac:dyDescent="0.25">
      <c r="A703" s="1067"/>
      <c r="B703" s="464" t="s">
        <v>1850</v>
      </c>
      <c r="C703" s="343" t="s">
        <v>1851</v>
      </c>
      <c r="D703" s="554">
        <v>4603739874759</v>
      </c>
      <c r="E703" s="113">
        <v>3402909000</v>
      </c>
      <c r="F703" s="113" t="s">
        <v>1852</v>
      </c>
      <c r="G703" s="150" t="s">
        <v>21</v>
      </c>
      <c r="H703" s="630">
        <v>120</v>
      </c>
      <c r="I703" s="633">
        <v>60</v>
      </c>
      <c r="J703" s="633">
        <v>60</v>
      </c>
      <c r="K703" s="633">
        <v>60</v>
      </c>
      <c r="L703" s="630">
        <v>45</v>
      </c>
      <c r="M703" s="630"/>
      <c r="N703" s="22"/>
      <c r="O703" s="89"/>
      <c r="P703" s="53">
        <f>IF(Лист2!$D$2&gt;=60000,Лист1!K703*Лист1!N703,IF(Лист2!$C$2&gt;=30000,Лист1!J703*Лист1!N703,Лист1!I703*Лист1!N703))</f>
        <v>0</v>
      </c>
    </row>
    <row r="704" spans="1:16" s="280" customFormat="1" ht="34.9" customHeight="1" x14ac:dyDescent="0.25">
      <c r="A704" s="1067"/>
      <c r="B704" s="464" t="s">
        <v>1853</v>
      </c>
      <c r="C704" s="343" t="s">
        <v>1854</v>
      </c>
      <c r="D704" s="634">
        <v>4603739874742</v>
      </c>
      <c r="E704" s="113">
        <v>3402909000</v>
      </c>
      <c r="F704" s="113" t="s">
        <v>1855</v>
      </c>
      <c r="G704" s="150" t="s">
        <v>21</v>
      </c>
      <c r="H704" s="630">
        <v>120</v>
      </c>
      <c r="I704" s="633">
        <v>60</v>
      </c>
      <c r="J704" s="633">
        <v>60</v>
      </c>
      <c r="K704" s="633">
        <v>60</v>
      </c>
      <c r="L704" s="630">
        <v>45</v>
      </c>
      <c r="M704" s="630"/>
      <c r="N704" s="22"/>
      <c r="O704" s="89"/>
      <c r="P704" s="53">
        <f>IF(Лист2!$D$2&gt;=60000,Лист1!K704*Лист1!N704,IF(Лист2!$C$2&gt;=30000,Лист1!J704*Лист1!N704,Лист1!I704*Лист1!N704))</f>
        <v>0</v>
      </c>
    </row>
    <row r="705" spans="1:16" s="280" customFormat="1" ht="24.95" customHeight="1" x14ac:dyDescent="0.25">
      <c r="A705" s="1067"/>
      <c r="B705" s="480" t="s">
        <v>1856</v>
      </c>
      <c r="C705" s="337" t="s">
        <v>1857</v>
      </c>
      <c r="D705" s="632">
        <v>4603739874728</v>
      </c>
      <c r="E705" s="113">
        <v>3402909000</v>
      </c>
      <c r="F705" s="113" t="s">
        <v>1858</v>
      </c>
      <c r="G705" s="374" t="s">
        <v>21</v>
      </c>
      <c r="H705" s="180">
        <v>120</v>
      </c>
      <c r="I705" s="180">
        <v>60</v>
      </c>
      <c r="J705" s="180">
        <v>60</v>
      </c>
      <c r="K705" s="180">
        <v>60</v>
      </c>
      <c r="L705" s="180">
        <v>45</v>
      </c>
      <c r="M705" s="180"/>
      <c r="N705" s="181"/>
      <c r="O705" s="104"/>
      <c r="P705" s="45">
        <f>IF(Лист2!$D$2&gt;=60000,Лист1!K705*Лист1!N705,IF(Лист2!$C$2&gt;=30000,Лист1!J705*Лист1!N705,Лист1!I705*Лист1!N705))</f>
        <v>0</v>
      </c>
    </row>
    <row r="706" spans="1:16" s="280" customFormat="1" ht="34.9" customHeight="1" x14ac:dyDescent="0.25">
      <c r="A706" s="1067"/>
      <c r="B706" s="480" t="s">
        <v>1859</v>
      </c>
      <c r="C706" s="337" t="s">
        <v>1860</v>
      </c>
      <c r="D706" s="632">
        <v>4603739874704</v>
      </c>
      <c r="E706" s="113">
        <v>3402909000</v>
      </c>
      <c r="F706" s="113" t="s">
        <v>1861</v>
      </c>
      <c r="G706" s="374" t="s">
        <v>21</v>
      </c>
      <c r="H706" s="180">
        <v>120</v>
      </c>
      <c r="I706" s="180">
        <v>60</v>
      </c>
      <c r="J706" s="180">
        <v>60</v>
      </c>
      <c r="K706" s="180">
        <v>60</v>
      </c>
      <c r="L706" s="180">
        <v>45</v>
      </c>
      <c r="M706" s="180"/>
      <c r="N706" s="181"/>
      <c r="O706" s="104"/>
      <c r="P706" s="45">
        <f>IF(Лист2!$D$2&gt;=60000,Лист1!K706*Лист1!N706,IF(Лист2!$C$2&gt;=30000,Лист1!J706*Лист1!N706,Лист1!I706*Лист1!N706))</f>
        <v>0</v>
      </c>
    </row>
    <row r="707" spans="1:16" s="280" customFormat="1" ht="24.95" customHeight="1" x14ac:dyDescent="0.25">
      <c r="A707" s="1067"/>
      <c r="B707" s="480" t="s">
        <v>1862</v>
      </c>
      <c r="C707" s="337" t="s">
        <v>1863</v>
      </c>
      <c r="D707" s="632">
        <v>4603739874735</v>
      </c>
      <c r="E707" s="113">
        <v>3402909000</v>
      </c>
      <c r="F707" s="113" t="s">
        <v>1864</v>
      </c>
      <c r="G707" s="374" t="s">
        <v>21</v>
      </c>
      <c r="H707" s="180">
        <v>120</v>
      </c>
      <c r="I707" s="180">
        <v>60</v>
      </c>
      <c r="J707" s="180">
        <v>60</v>
      </c>
      <c r="K707" s="180">
        <v>60</v>
      </c>
      <c r="L707" s="180">
        <v>45</v>
      </c>
      <c r="M707" s="180"/>
      <c r="N707" s="181"/>
      <c r="O707" s="104"/>
      <c r="P707" s="45">
        <f>IF(Лист2!$D$2&gt;=60000,Лист1!K707*Лист1!N707,IF(Лист2!$C$2&gt;=30000,Лист1!J707*Лист1!N707,Лист1!I707*Лист1!N707))</f>
        <v>0</v>
      </c>
    </row>
    <row r="708" spans="1:16" s="280" customFormat="1" ht="24.95" customHeight="1" x14ac:dyDescent="0.25">
      <c r="A708" s="1067"/>
      <c r="B708" s="1041" t="s">
        <v>2705</v>
      </c>
      <c r="C708" s="857" t="s">
        <v>1865</v>
      </c>
      <c r="D708" s="1042">
        <v>4603739874711</v>
      </c>
      <c r="E708" s="971">
        <v>3402909000</v>
      </c>
      <c r="F708" s="971" t="s">
        <v>1866</v>
      </c>
      <c r="G708" s="1043" t="s">
        <v>21</v>
      </c>
      <c r="H708" s="1031">
        <v>120</v>
      </c>
      <c r="I708" s="1031">
        <v>30</v>
      </c>
      <c r="J708" s="1031">
        <v>30</v>
      </c>
      <c r="K708" s="1031">
        <v>30</v>
      </c>
      <c r="L708" s="1031">
        <v>45</v>
      </c>
      <c r="M708" s="1031"/>
      <c r="N708" s="864"/>
      <c r="O708" s="865"/>
      <c r="P708" s="866">
        <f>IF(Лист2!$D$2&gt;=60000,Лист1!K708*Лист1!N708,IF(Лист2!$C$2&gt;=30000,Лист1!J708*Лист1!N708,Лист1!I708*Лист1!N708))</f>
        <v>0</v>
      </c>
    </row>
    <row r="709" spans="1:16" s="280" customFormat="1" ht="24.95" customHeight="1" x14ac:dyDescent="0.25">
      <c r="A709" s="1067"/>
      <c r="B709" s="635" t="s">
        <v>1867</v>
      </c>
      <c r="C709" s="176" t="s">
        <v>1868</v>
      </c>
      <c r="D709" s="177">
        <v>4603734079876</v>
      </c>
      <c r="E709" s="113">
        <v>3402909000</v>
      </c>
      <c r="F709" s="113" t="s">
        <v>1869</v>
      </c>
      <c r="G709" s="179" t="s">
        <v>21</v>
      </c>
      <c r="H709" s="180">
        <v>120</v>
      </c>
      <c r="I709" s="180">
        <v>60</v>
      </c>
      <c r="J709" s="180">
        <v>60</v>
      </c>
      <c r="K709" s="180">
        <v>60</v>
      </c>
      <c r="L709" s="180">
        <v>45</v>
      </c>
      <c r="M709" s="180"/>
      <c r="N709" s="181"/>
      <c r="O709" s="104"/>
      <c r="P709" s="45">
        <f>IF(Лист2!$D$2&gt;=60000,Лист1!K709*Лист1!N709,IF(Лист2!$C$2&gt;=30000,Лист1!J709*Лист1!N709,Лист1!I709*Лист1!N709))</f>
        <v>0</v>
      </c>
    </row>
    <row r="710" spans="1:16" s="280" customFormat="1" ht="32.450000000000003" customHeight="1" x14ac:dyDescent="0.25">
      <c r="A710" s="1067"/>
      <c r="B710" s="464" t="s">
        <v>1870</v>
      </c>
      <c r="C710" s="343" t="s">
        <v>1871</v>
      </c>
      <c r="D710" s="554">
        <v>4603739874858</v>
      </c>
      <c r="E710" s="113">
        <v>3402909000</v>
      </c>
      <c r="F710" s="113" t="s">
        <v>1872</v>
      </c>
      <c r="G710" s="150" t="s">
        <v>21</v>
      </c>
      <c r="H710" s="630">
        <v>120</v>
      </c>
      <c r="I710" s="633">
        <v>60</v>
      </c>
      <c r="J710" s="633">
        <v>60</v>
      </c>
      <c r="K710" s="633">
        <v>60</v>
      </c>
      <c r="L710" s="630">
        <v>45</v>
      </c>
      <c r="M710" s="630"/>
      <c r="N710" s="22"/>
      <c r="O710" s="89"/>
      <c r="P710" s="53">
        <f>IF(Лист2!$D$2&gt;=60000,Лист1!K710*Лист1!N710,IF(Лист2!$C$2&gt;=30000,Лист1!J710*Лист1!N710,Лист1!I710*Лист1!N710))</f>
        <v>0</v>
      </c>
    </row>
    <row r="711" spans="1:16" s="280" customFormat="1" ht="24.95" customHeight="1" x14ac:dyDescent="0.25">
      <c r="A711" s="1067"/>
      <c r="B711" s="464" t="s">
        <v>1873</v>
      </c>
      <c r="C711" s="343" t="s">
        <v>1874</v>
      </c>
      <c r="D711" s="554">
        <v>4603739874810</v>
      </c>
      <c r="E711" s="113">
        <v>3402909000</v>
      </c>
      <c r="F711" s="113" t="s">
        <v>1875</v>
      </c>
      <c r="G711" s="150" t="s">
        <v>21</v>
      </c>
      <c r="H711" s="630">
        <v>120</v>
      </c>
      <c r="I711" s="633">
        <v>60</v>
      </c>
      <c r="J711" s="633">
        <v>60</v>
      </c>
      <c r="K711" s="633">
        <v>60</v>
      </c>
      <c r="L711" s="630">
        <v>45</v>
      </c>
      <c r="M711" s="630"/>
      <c r="N711" s="22"/>
      <c r="O711" s="89"/>
      <c r="P711" s="53">
        <f>IF(Лист2!$D$2&gt;=60000,Лист1!K711*Лист1!N711,IF(Лист2!$C$2&gt;=30000,Лист1!J711*Лист1!N711,Лист1!I711*Лист1!N711))</f>
        <v>0</v>
      </c>
    </row>
    <row r="712" spans="1:16" s="280" customFormat="1" ht="24.95" customHeight="1" x14ac:dyDescent="0.25">
      <c r="A712" s="1067"/>
      <c r="B712" s="636" t="s">
        <v>1876</v>
      </c>
      <c r="C712" s="243" t="s">
        <v>1877</v>
      </c>
      <c r="D712" s="239">
        <v>4603739874872</v>
      </c>
      <c r="E712" s="113">
        <v>3402909000</v>
      </c>
      <c r="F712" s="113" t="s">
        <v>1878</v>
      </c>
      <c r="G712" s="233" t="s">
        <v>21</v>
      </c>
      <c r="H712" s="630">
        <v>120</v>
      </c>
      <c r="I712" s="633">
        <v>60</v>
      </c>
      <c r="J712" s="633">
        <v>60</v>
      </c>
      <c r="K712" s="633">
        <v>60</v>
      </c>
      <c r="L712" s="630">
        <v>45</v>
      </c>
      <c r="M712" s="630"/>
      <c r="N712" s="22"/>
      <c r="O712" s="89"/>
      <c r="P712" s="53">
        <f>IF(Лист2!$D$2&gt;=60000,Лист1!K712*Лист1!N712,IF(Лист2!$C$2&gt;=30000,Лист1!J712*Лист1!N712,Лист1!I712*Лист1!N712))</f>
        <v>0</v>
      </c>
    </row>
    <row r="713" spans="1:16" s="280" customFormat="1" ht="24.95" customHeight="1" x14ac:dyDescent="0.25">
      <c r="A713" s="1067"/>
      <c r="B713" s="637" t="s">
        <v>1879</v>
      </c>
      <c r="C713" s="176" t="s">
        <v>1880</v>
      </c>
      <c r="D713" s="177">
        <v>4603739874865</v>
      </c>
      <c r="E713" s="113">
        <v>3402909000</v>
      </c>
      <c r="F713" s="113" t="s">
        <v>1881</v>
      </c>
      <c r="G713" s="179" t="s">
        <v>21</v>
      </c>
      <c r="H713" s="180">
        <v>120</v>
      </c>
      <c r="I713" s="180">
        <v>60</v>
      </c>
      <c r="J713" s="180">
        <v>60</v>
      </c>
      <c r="K713" s="180">
        <v>60</v>
      </c>
      <c r="L713" s="180">
        <v>45</v>
      </c>
      <c r="M713" s="180"/>
      <c r="N713" s="181"/>
      <c r="O713" s="104"/>
      <c r="P713" s="45">
        <f>IF(Лист2!$D$2&gt;=60000,Лист1!K713*Лист1!N713,IF(Лист2!$C$2&gt;=30000,Лист1!J713*Лист1!N713,Лист1!I713*Лист1!N713))</f>
        <v>0</v>
      </c>
    </row>
    <row r="714" spans="1:16" s="280" customFormat="1" ht="24.95" customHeight="1" x14ac:dyDescent="0.25">
      <c r="A714" s="1067"/>
      <c r="B714" s="637" t="s">
        <v>1882</v>
      </c>
      <c r="C714" s="176" t="s">
        <v>1883</v>
      </c>
      <c r="D714" s="177">
        <v>4603739874827</v>
      </c>
      <c r="E714" s="113">
        <v>3401300000</v>
      </c>
      <c r="F714" s="113" t="s">
        <v>1884</v>
      </c>
      <c r="G714" s="179" t="s">
        <v>21</v>
      </c>
      <c r="H714" s="180">
        <v>120</v>
      </c>
      <c r="I714" s="180">
        <v>60</v>
      </c>
      <c r="J714" s="180">
        <v>60</v>
      </c>
      <c r="K714" s="180">
        <v>60</v>
      </c>
      <c r="L714" s="180">
        <v>45</v>
      </c>
      <c r="M714" s="180"/>
      <c r="N714" s="181"/>
      <c r="O714" s="104"/>
      <c r="P714" s="45">
        <f>IF(Лист2!$D$2&gt;=60000,Лист1!K714*Лист1!N714,IF(Лист2!$C$2&gt;=30000,Лист1!J714*Лист1!N714,Лист1!I714*Лист1!N714))</f>
        <v>0</v>
      </c>
    </row>
    <row r="715" spans="1:16" s="280" customFormat="1" ht="24.95" customHeight="1" x14ac:dyDescent="0.25">
      <c r="A715" s="1067"/>
      <c r="B715" s="637" t="s">
        <v>1885</v>
      </c>
      <c r="C715" s="176" t="s">
        <v>1886</v>
      </c>
      <c r="D715" s="177">
        <v>4603739874841</v>
      </c>
      <c r="E715" s="113">
        <v>3401300000</v>
      </c>
      <c r="F715" s="113" t="s">
        <v>1887</v>
      </c>
      <c r="G715" s="179" t="s">
        <v>21</v>
      </c>
      <c r="H715" s="180">
        <v>120</v>
      </c>
      <c r="I715" s="180">
        <v>60</v>
      </c>
      <c r="J715" s="180">
        <v>60</v>
      </c>
      <c r="K715" s="180">
        <v>60</v>
      </c>
      <c r="L715" s="180">
        <v>45</v>
      </c>
      <c r="M715" s="180"/>
      <c r="N715" s="181"/>
      <c r="O715" s="104"/>
      <c r="P715" s="45">
        <f>IF(Лист2!$D$2&gt;=60000,Лист1!K715*Лист1!N715,IF(Лист2!$C$2&gt;=30000,Лист1!J715*Лист1!N715,Лист1!I715*Лист1!N715))</f>
        <v>0</v>
      </c>
    </row>
    <row r="716" spans="1:16" s="280" customFormat="1" ht="24.95" customHeight="1" x14ac:dyDescent="0.25">
      <c r="A716" s="1067"/>
      <c r="B716" s="1044" t="s">
        <v>2706</v>
      </c>
      <c r="C716" s="1027" t="s">
        <v>1888</v>
      </c>
      <c r="D716" s="1028">
        <v>4603739874834</v>
      </c>
      <c r="E716" s="1045">
        <v>3401300000</v>
      </c>
      <c r="F716" s="1045" t="s">
        <v>1889</v>
      </c>
      <c r="G716" s="1030" t="s">
        <v>21</v>
      </c>
      <c r="H716" s="1031">
        <v>120</v>
      </c>
      <c r="I716" s="1031">
        <v>30</v>
      </c>
      <c r="J716" s="1031">
        <v>30</v>
      </c>
      <c r="K716" s="1031">
        <v>30</v>
      </c>
      <c r="L716" s="1031">
        <v>45</v>
      </c>
      <c r="M716" s="1031"/>
      <c r="N716" s="864"/>
      <c r="O716" s="865"/>
      <c r="P716" s="866">
        <f>IF(Лист2!$D$2&gt;=60000,Лист1!K716*Лист1!N716,IF(Лист2!$C$2&gt;=30000,Лист1!J716*Лист1!N716,Лист1!I716*Лист1!N716))</f>
        <v>0</v>
      </c>
    </row>
    <row r="717" spans="1:16" s="280" customFormat="1" ht="37.9" customHeight="1" x14ac:dyDescent="0.25">
      <c r="A717" s="1067"/>
      <c r="B717" s="636" t="s">
        <v>1890</v>
      </c>
      <c r="C717" s="243" t="s">
        <v>1891</v>
      </c>
      <c r="D717" s="239">
        <v>4603739874797</v>
      </c>
      <c r="E717" s="113">
        <v>3401300000</v>
      </c>
      <c r="F717" s="113" t="s">
        <v>1892</v>
      </c>
      <c r="G717" s="233" t="s">
        <v>21</v>
      </c>
      <c r="H717" s="630">
        <v>120</v>
      </c>
      <c r="I717" s="633">
        <v>60</v>
      </c>
      <c r="J717" s="633">
        <v>60</v>
      </c>
      <c r="K717" s="633">
        <v>60</v>
      </c>
      <c r="L717" s="630">
        <v>45</v>
      </c>
      <c r="M717" s="630"/>
      <c r="N717" s="22"/>
      <c r="O717" s="89"/>
      <c r="P717" s="53">
        <f>IF(Лист2!$D$2&gt;=60000,Лист1!K717*Лист1!N717,IF(Лист2!$C$2&gt;=30000,Лист1!J717*Лист1!N717,Лист1!I717*Лист1!N717))</f>
        <v>0</v>
      </c>
    </row>
    <row r="718" spans="1:16" s="280" customFormat="1" ht="24.95" customHeight="1" x14ac:dyDescent="0.25">
      <c r="A718" s="1067"/>
      <c r="B718" s="480" t="s">
        <v>1893</v>
      </c>
      <c r="C718" s="337" t="s">
        <v>1894</v>
      </c>
      <c r="D718" s="632">
        <v>4603739874773</v>
      </c>
      <c r="E718" s="113">
        <v>3402909000</v>
      </c>
      <c r="F718" s="113" t="s">
        <v>1895</v>
      </c>
      <c r="G718" s="374" t="s">
        <v>21</v>
      </c>
      <c r="H718" s="180">
        <v>120</v>
      </c>
      <c r="I718" s="180">
        <v>60</v>
      </c>
      <c r="J718" s="180">
        <v>60</v>
      </c>
      <c r="K718" s="180">
        <v>60</v>
      </c>
      <c r="L718" s="180">
        <v>45</v>
      </c>
      <c r="M718" s="180"/>
      <c r="N718" s="181"/>
      <c r="O718" s="104"/>
      <c r="P718" s="45">
        <f>IF(Лист2!$D$2&gt;=60000,Лист1!K718*Лист1!N718,IF(Лист2!$C$2&gt;=30000,Лист1!J718*Лист1!N718,Лист1!I718*Лист1!N718))</f>
        <v>0</v>
      </c>
    </row>
    <row r="719" spans="1:16" s="280" customFormat="1" ht="24.95" customHeight="1" x14ac:dyDescent="0.25">
      <c r="A719" s="1067"/>
      <c r="B719" s="637" t="s">
        <v>1896</v>
      </c>
      <c r="C719" s="176" t="s">
        <v>1897</v>
      </c>
      <c r="D719" s="177">
        <v>4603739874780</v>
      </c>
      <c r="E719" s="113">
        <v>3402909000</v>
      </c>
      <c r="F719" s="113" t="s">
        <v>1898</v>
      </c>
      <c r="G719" s="179" t="s">
        <v>21</v>
      </c>
      <c r="H719" s="180">
        <v>120</v>
      </c>
      <c r="I719" s="180">
        <v>60</v>
      </c>
      <c r="J719" s="180">
        <v>60</v>
      </c>
      <c r="K719" s="180">
        <v>60</v>
      </c>
      <c r="L719" s="180">
        <v>45</v>
      </c>
      <c r="M719" s="180"/>
      <c r="N719" s="181"/>
      <c r="O719" s="104"/>
      <c r="P719" s="45">
        <f>IF(Лист2!$D$2&gt;=60000,Лист1!K719*Лист1!N719,IF(Лист2!$C$2&gt;=30000,Лист1!J719*Лист1!N719,Лист1!I719*Лист1!N719))</f>
        <v>0</v>
      </c>
    </row>
    <row r="720" spans="1:16" s="280" customFormat="1" ht="24.95" customHeight="1" x14ac:dyDescent="0.25">
      <c r="A720" s="1067"/>
      <c r="B720" s="624" t="s">
        <v>1899</v>
      </c>
      <c r="C720" s="176" t="s">
        <v>1900</v>
      </c>
      <c r="D720" s="177">
        <v>4603739874766</v>
      </c>
      <c r="E720" s="113">
        <v>3402909000</v>
      </c>
      <c r="F720" s="113" t="s">
        <v>1901</v>
      </c>
      <c r="G720" s="179" t="s">
        <v>21</v>
      </c>
      <c r="H720" s="180">
        <v>120</v>
      </c>
      <c r="I720" s="180">
        <v>60</v>
      </c>
      <c r="J720" s="180">
        <v>60</v>
      </c>
      <c r="K720" s="180">
        <v>60</v>
      </c>
      <c r="L720" s="180">
        <v>45</v>
      </c>
      <c r="M720" s="180"/>
      <c r="N720" s="181"/>
      <c r="O720" s="104"/>
      <c r="P720" s="45">
        <f>IF(Лист2!$D$2&gt;=60000,Лист1!K720*Лист1!N720,IF(Лист2!$C$2&gt;=30000,Лист1!J720*Лист1!N720,Лист1!I720*Лист1!N720))</f>
        <v>0</v>
      </c>
    </row>
    <row r="721" spans="1:16" ht="101.45" customHeight="1" x14ac:dyDescent="0.25">
      <c r="A721" s="1067"/>
      <c r="B721" s="624" t="s">
        <v>1902</v>
      </c>
      <c r="C721" s="176" t="s">
        <v>1903</v>
      </c>
      <c r="D721" s="177">
        <v>4603749313835</v>
      </c>
      <c r="E721" s="101">
        <v>3402909000</v>
      </c>
      <c r="F721" s="178" t="s">
        <v>1904</v>
      </c>
      <c r="G721" s="179" t="s">
        <v>21</v>
      </c>
      <c r="H721" s="180">
        <v>820</v>
      </c>
      <c r="I721" s="180">
        <v>533</v>
      </c>
      <c r="J721" s="180">
        <v>492</v>
      </c>
      <c r="K721" s="180">
        <v>451</v>
      </c>
      <c r="L721" s="180">
        <v>7</v>
      </c>
      <c r="M721" s="180"/>
      <c r="N721" s="181"/>
      <c r="O721" s="104"/>
      <c r="P721" s="45">
        <f>IF(Лист2!$D$2&gt;=60000,Лист1!K721*Лист1!N721,IF(Лист2!$C$2&gt;=30000,Лист1!J721*Лист1!N721,Лист1!I721*Лист1!N721))</f>
        <v>0</v>
      </c>
    </row>
    <row r="722" spans="1:16" ht="64.900000000000006" customHeight="1" x14ac:dyDescent="0.25">
      <c r="A722" s="1067"/>
      <c r="B722" s="624" t="s">
        <v>1905</v>
      </c>
      <c r="C722" s="176" t="s">
        <v>1906</v>
      </c>
      <c r="D722" s="177">
        <v>4603749313842</v>
      </c>
      <c r="E722" s="101">
        <v>3402909000</v>
      </c>
      <c r="F722" s="178" t="s">
        <v>1907</v>
      </c>
      <c r="G722" s="179" t="s">
        <v>21</v>
      </c>
      <c r="H722" s="180">
        <v>480</v>
      </c>
      <c r="I722" s="180">
        <v>312</v>
      </c>
      <c r="J722" s="180">
        <v>288</v>
      </c>
      <c r="K722" s="180">
        <v>264</v>
      </c>
      <c r="L722" s="180">
        <v>12</v>
      </c>
      <c r="M722" s="180"/>
      <c r="N722" s="181"/>
      <c r="O722" s="104"/>
      <c r="P722" s="45">
        <f>IF(Лист2!$D$2&gt;=60000,Лист1!K722*Лист1!N722,IF(Лист2!$C$2&gt;=30000,Лист1!J722*Лист1!N722,Лист1!I722*Лист1!N722))</f>
        <v>0</v>
      </c>
    </row>
    <row r="723" spans="1:16" ht="63.6" customHeight="1" x14ac:dyDescent="0.25">
      <c r="A723" s="1067"/>
      <c r="B723" s="624" t="s">
        <v>1908</v>
      </c>
      <c r="C723" s="176" t="s">
        <v>1909</v>
      </c>
      <c r="D723" s="177">
        <v>4603749313859</v>
      </c>
      <c r="E723" s="101">
        <v>3402909000</v>
      </c>
      <c r="F723" s="178" t="s">
        <v>1910</v>
      </c>
      <c r="G723" s="179" t="s">
        <v>21</v>
      </c>
      <c r="H723" s="180">
        <v>480</v>
      </c>
      <c r="I723" s="180">
        <v>312</v>
      </c>
      <c r="J723" s="180">
        <v>288</v>
      </c>
      <c r="K723" s="180">
        <v>264</v>
      </c>
      <c r="L723" s="180">
        <v>12</v>
      </c>
      <c r="M723" s="180"/>
      <c r="N723" s="181"/>
      <c r="O723" s="104"/>
      <c r="P723" s="45">
        <f>IF(Лист2!$D$2&gt;=60000,Лист1!K723*Лист1!N723,IF(Лист2!$C$2&gt;=30000,Лист1!J723*Лист1!N723,Лист1!I723*Лист1!N723))</f>
        <v>0</v>
      </c>
    </row>
    <row r="724" spans="1:16" ht="70.900000000000006" customHeight="1" thickBot="1" x14ac:dyDescent="0.3">
      <c r="A724" s="1068"/>
      <c r="B724" s="638" t="s">
        <v>1911</v>
      </c>
      <c r="C724" s="203" t="s">
        <v>1912</v>
      </c>
      <c r="D724" s="204">
        <v>4603749313866</v>
      </c>
      <c r="E724" s="101">
        <v>3402909000</v>
      </c>
      <c r="F724" s="639" t="s">
        <v>1913</v>
      </c>
      <c r="G724" s="187" t="s">
        <v>21</v>
      </c>
      <c r="H724" s="205">
        <v>590</v>
      </c>
      <c r="I724" s="205">
        <v>384</v>
      </c>
      <c r="J724" s="205">
        <v>354</v>
      </c>
      <c r="K724" s="205">
        <v>325</v>
      </c>
      <c r="L724" s="205">
        <v>10</v>
      </c>
      <c r="M724" s="205"/>
      <c r="N724" s="206"/>
      <c r="O724" s="104"/>
      <c r="P724" s="45">
        <f>IF(Лист2!$D$2&gt;=60000,Лист1!K724*Лист1!N724,IF(Лист2!$C$2&gt;=30000,Лист1!J724*Лист1!N724,Лист1!I724*Лист1!N724))</f>
        <v>0</v>
      </c>
    </row>
    <row r="725" spans="1:16" ht="24.95" customHeight="1" thickBot="1" x14ac:dyDescent="0.3">
      <c r="A725" s="1069" t="s">
        <v>1914</v>
      </c>
      <c r="B725" s="1070"/>
      <c r="C725" s="640"/>
      <c r="D725" s="640"/>
      <c r="E725" s="641"/>
      <c r="F725" s="641"/>
      <c r="G725" s="642"/>
      <c r="H725" s="642"/>
      <c r="I725" s="642"/>
      <c r="J725" s="642"/>
      <c r="K725" s="642"/>
      <c r="L725" s="642"/>
      <c r="M725" s="642"/>
      <c r="N725" s="643"/>
      <c r="O725" s="104"/>
      <c r="P725" s="643"/>
    </row>
    <row r="726" spans="1:16" ht="28.9" customHeight="1" x14ac:dyDescent="0.25">
      <c r="A726" s="1071"/>
      <c r="B726" s="957" t="s">
        <v>2555</v>
      </c>
      <c r="C726" s="935" t="s">
        <v>1915</v>
      </c>
      <c r="D726" s="936">
        <v>4620143624800</v>
      </c>
      <c r="E726" s="859">
        <v>9603298000</v>
      </c>
      <c r="F726" s="859" t="s">
        <v>1916</v>
      </c>
      <c r="G726" s="954" t="s">
        <v>21</v>
      </c>
      <c r="H726" s="869">
        <v>650</v>
      </c>
      <c r="I726" s="869">
        <v>325</v>
      </c>
      <c r="J726" s="869">
        <v>325</v>
      </c>
      <c r="K726" s="869">
        <v>325</v>
      </c>
      <c r="L726" s="955">
        <v>8</v>
      </c>
      <c r="M726" s="956"/>
      <c r="N726" s="906"/>
      <c r="O726" s="865">
        <f t="shared" ref="O726:O727" si="10">N726/L726</f>
        <v>0</v>
      </c>
      <c r="P726" s="866">
        <f>IF(Лист2!$D$2&gt;=60000,Лист1!K726*Лист1!N726,IF(Лист2!$C$2&gt;=30000,Лист1!J726*Лист1!N726,Лист1!I726*Лист1!N726))</f>
        <v>0</v>
      </c>
    </row>
    <row r="727" spans="1:16" ht="24.95" customHeight="1" x14ac:dyDescent="0.25">
      <c r="A727" s="1072"/>
      <c r="B727" s="644" t="s">
        <v>1917</v>
      </c>
      <c r="C727" s="91" t="s">
        <v>1918</v>
      </c>
      <c r="D727" s="92">
        <v>4603739874919</v>
      </c>
      <c r="E727" s="646">
        <v>4202929100</v>
      </c>
      <c r="F727" s="103" t="s">
        <v>1919</v>
      </c>
      <c r="G727" s="233" t="s">
        <v>21</v>
      </c>
      <c r="H727" s="94">
        <v>540</v>
      </c>
      <c r="I727" s="94">
        <v>308</v>
      </c>
      <c r="J727" s="94">
        <v>308</v>
      </c>
      <c r="K727" s="94">
        <v>308</v>
      </c>
      <c r="L727" s="94">
        <v>15</v>
      </c>
      <c r="M727" s="94"/>
      <c r="N727" s="94"/>
      <c r="O727" s="104">
        <f t="shared" si="10"/>
        <v>0</v>
      </c>
      <c r="P727" s="855">
        <f>IF(Лист2!$D$2&gt;=60000,Лист1!K727*Лист1!N727,IF(Лист2!$C$2&gt;=30000,Лист1!J727*Лист1!N727,Лист1!I727*Лист1!N727))</f>
        <v>0</v>
      </c>
    </row>
    <row r="728" spans="1:16" ht="43.15" customHeight="1" x14ac:dyDescent="0.25">
      <c r="A728" s="1059"/>
      <c r="B728" s="647" t="s">
        <v>1920</v>
      </c>
      <c r="C728" s="91" t="s">
        <v>1921</v>
      </c>
      <c r="D728" s="92">
        <v>4620143628563</v>
      </c>
      <c r="E728" s="646">
        <v>4819400000</v>
      </c>
      <c r="F728" s="648" t="s">
        <v>1922</v>
      </c>
      <c r="G728" s="631" t="s">
        <v>21</v>
      </c>
      <c r="H728" s="94">
        <v>30</v>
      </c>
      <c r="I728" s="94">
        <v>15</v>
      </c>
      <c r="J728" s="94">
        <v>15</v>
      </c>
      <c r="K728" s="94">
        <v>15</v>
      </c>
      <c r="L728" s="94"/>
      <c r="M728" s="94"/>
      <c r="N728" s="94"/>
      <c r="O728" s="122"/>
      <c r="P728" s="855">
        <f>IF(Лист2!$D$2&gt;=60000,Лист1!K728*Лист1!N728,IF(Лист2!$C$2&gt;=30000,Лист1!J728*Лист1!N728,Лист1!I728*Лист1!N728))</f>
        <v>0</v>
      </c>
    </row>
    <row r="729" spans="1:16" ht="46.15" customHeight="1" thickBot="1" x14ac:dyDescent="0.3">
      <c r="A729" s="1059"/>
      <c r="B729" s="649" t="s">
        <v>1923</v>
      </c>
      <c r="C729" s="266" t="s">
        <v>1924</v>
      </c>
      <c r="D729" s="383">
        <v>4620143628594</v>
      </c>
      <c r="E729" s="650">
        <v>4819400000</v>
      </c>
      <c r="F729" s="651" t="s">
        <v>1925</v>
      </c>
      <c r="G729" s="652" t="s">
        <v>21</v>
      </c>
      <c r="H729" s="267">
        <v>50</v>
      </c>
      <c r="I729" s="267">
        <v>25</v>
      </c>
      <c r="J729" s="267">
        <v>25</v>
      </c>
      <c r="K729" s="267">
        <v>25</v>
      </c>
      <c r="L729" s="267"/>
      <c r="M729" s="267"/>
      <c r="N729" s="267"/>
      <c r="O729" s="137"/>
      <c r="P729" s="855">
        <f>IF(Лист2!$D$2&gt;=60000,Лист1!K729*Лист1!N729,IF(Лист2!$C$2&gt;=30000,Лист1!J729*Лист1!N729,Лист1!I729*Лист1!N729))</f>
        <v>0</v>
      </c>
    </row>
    <row r="730" spans="1:16" ht="24.95" customHeight="1" thickBot="1" x14ac:dyDescent="0.3">
      <c r="A730" s="1069" t="s">
        <v>1926</v>
      </c>
      <c r="B730" s="1070"/>
      <c r="C730" s="640"/>
      <c r="D730" s="640"/>
      <c r="E730" s="1048"/>
      <c r="F730" s="1049"/>
      <c r="G730" s="642"/>
      <c r="H730" s="642"/>
      <c r="I730" s="642"/>
      <c r="J730" s="642"/>
      <c r="K730" s="642"/>
      <c r="L730" s="642"/>
      <c r="M730" s="642"/>
      <c r="N730" s="643"/>
      <c r="O730" s="80"/>
      <c r="P730" s="653"/>
    </row>
    <row r="731" spans="1:16" ht="37.9" customHeight="1" x14ac:dyDescent="0.25">
      <c r="A731" s="1063"/>
      <c r="B731" s="654" t="s">
        <v>1927</v>
      </c>
      <c r="C731" s="83" t="s">
        <v>1928</v>
      </c>
      <c r="D731" s="655">
        <v>4603766014661</v>
      </c>
      <c r="E731" s="101">
        <v>6307909800</v>
      </c>
      <c r="F731" s="101" t="s">
        <v>1929</v>
      </c>
      <c r="G731" s="645" t="s">
        <v>21</v>
      </c>
      <c r="H731" s="88">
        <v>90</v>
      </c>
      <c r="I731" s="88">
        <v>45</v>
      </c>
      <c r="J731" s="88">
        <v>45</v>
      </c>
      <c r="K731" s="88">
        <v>45</v>
      </c>
      <c r="L731" s="88">
        <v>50</v>
      </c>
      <c r="M731" s="88">
        <v>100</v>
      </c>
      <c r="N731" s="88"/>
      <c r="O731" s="104">
        <f t="shared" ref="O731:O734" si="11">N731/L731</f>
        <v>0</v>
      </c>
      <c r="P731" s="45">
        <f>IF(Лист2!$D$2&gt;=60000,Лист1!K731*Лист1!N731,IF(Лист2!$C$2&gt;=30000,Лист1!J731*Лист1!N731,Лист1!I731*Лист1!N731))</f>
        <v>0</v>
      </c>
    </row>
    <row r="732" spans="1:16" ht="37.9" customHeight="1" x14ac:dyDescent="0.25">
      <c r="A732" s="1064"/>
      <c r="B732" s="656" t="s">
        <v>1930</v>
      </c>
      <c r="C732" s="91" t="s">
        <v>1931</v>
      </c>
      <c r="D732" s="109">
        <v>4603766014722</v>
      </c>
      <c r="E732" s="103">
        <v>6307909800</v>
      </c>
      <c r="F732" s="103" t="s">
        <v>1932</v>
      </c>
      <c r="G732" s="233" t="s">
        <v>21</v>
      </c>
      <c r="H732" s="97">
        <v>90</v>
      </c>
      <c r="I732" s="97">
        <v>35</v>
      </c>
      <c r="J732" s="97">
        <v>35</v>
      </c>
      <c r="K732" s="97">
        <v>35</v>
      </c>
      <c r="L732" s="97">
        <v>50</v>
      </c>
      <c r="M732" s="97">
        <v>100</v>
      </c>
      <c r="N732" s="97"/>
      <c r="O732" s="104">
        <f t="shared" si="11"/>
        <v>0</v>
      </c>
      <c r="P732" s="45">
        <f>IF(Лист2!$D$2&gt;=60000,Лист1!K732*Лист1!N732,IF(Лист2!$C$2&gt;=30000,Лист1!J732*Лист1!N732,Лист1!I732*Лист1!N732))</f>
        <v>0</v>
      </c>
    </row>
    <row r="733" spans="1:16" ht="36" customHeight="1" x14ac:dyDescent="0.25">
      <c r="A733" s="1064"/>
      <c r="B733" s="656" t="s">
        <v>1933</v>
      </c>
      <c r="C733" s="91" t="s">
        <v>1934</v>
      </c>
      <c r="D733" s="109">
        <v>4603766015194</v>
      </c>
      <c r="E733" s="103">
        <v>6307909800</v>
      </c>
      <c r="F733" s="103" t="s">
        <v>1935</v>
      </c>
      <c r="G733" s="233" t="s">
        <v>21</v>
      </c>
      <c r="H733" s="97">
        <v>90</v>
      </c>
      <c r="I733" s="97">
        <v>45</v>
      </c>
      <c r="J733" s="97">
        <v>45</v>
      </c>
      <c r="K733" s="97">
        <v>45</v>
      </c>
      <c r="L733" s="97">
        <v>50</v>
      </c>
      <c r="M733" s="97">
        <v>100</v>
      </c>
      <c r="N733" s="97"/>
      <c r="O733" s="104">
        <f t="shared" si="11"/>
        <v>0</v>
      </c>
      <c r="P733" s="45">
        <f>IF(Лист2!$D$2&gt;=60000,Лист1!K733*Лист1!N733,IF(Лист2!$C$2&gt;=30000,Лист1!J733*Лист1!N733,Лист1!I733*Лист1!N733))</f>
        <v>0</v>
      </c>
    </row>
    <row r="734" spans="1:16" ht="36.6" customHeight="1" thickBot="1" x14ac:dyDescent="0.3">
      <c r="A734" s="1065"/>
      <c r="B734" s="657" t="s">
        <v>1936</v>
      </c>
      <c r="C734" s="266" t="s">
        <v>1937</v>
      </c>
      <c r="D734" s="126">
        <v>4603766015224</v>
      </c>
      <c r="E734" s="185">
        <v>6307909800</v>
      </c>
      <c r="F734" s="185" t="s">
        <v>1938</v>
      </c>
      <c r="G734" s="271" t="s">
        <v>21</v>
      </c>
      <c r="H734" s="130">
        <v>90</v>
      </c>
      <c r="I734" s="130">
        <v>35</v>
      </c>
      <c r="J734" s="130">
        <v>35</v>
      </c>
      <c r="K734" s="130">
        <v>35</v>
      </c>
      <c r="L734" s="130">
        <v>50</v>
      </c>
      <c r="M734" s="130">
        <v>100</v>
      </c>
      <c r="N734" s="130"/>
      <c r="O734" s="104">
        <f t="shared" si="11"/>
        <v>0</v>
      </c>
      <c r="P734" s="45">
        <f>IF(Лист2!$D$2&gt;=60000,Лист1!K734*Лист1!N734,IF(Лист2!$C$2&gt;=30000,Лист1!J734*Лист1!N734,Лист1!I734*Лист1!N734))</f>
        <v>0</v>
      </c>
    </row>
    <row r="735" spans="1:16" ht="23.25" thickBot="1" x14ac:dyDescent="0.3">
      <c r="A735" s="1066" t="s">
        <v>1939</v>
      </c>
      <c r="B735" s="658" t="s">
        <v>1939</v>
      </c>
      <c r="C735" s="659"/>
      <c r="D735" s="659"/>
      <c r="E735" s="660"/>
      <c r="F735" s="660"/>
      <c r="G735" s="661"/>
      <c r="H735" s="661"/>
      <c r="I735" s="661"/>
      <c r="J735" s="661"/>
      <c r="K735" s="661"/>
      <c r="L735" s="661"/>
      <c r="M735" s="661"/>
      <c r="N735" s="662"/>
      <c r="O735" s="661"/>
      <c r="P735" s="663"/>
    </row>
    <row r="736" spans="1:16" ht="27.6" customHeight="1" x14ac:dyDescent="0.25">
      <c r="A736" s="1059"/>
      <c r="B736" s="664" t="s">
        <v>1940</v>
      </c>
      <c r="C736" s="40" t="s">
        <v>1941</v>
      </c>
      <c r="D736" s="41">
        <v>7930079320033</v>
      </c>
      <c r="E736" s="42">
        <v>1509300000</v>
      </c>
      <c r="F736" s="43" t="s">
        <v>1942</v>
      </c>
      <c r="G736" s="43" t="s">
        <v>21</v>
      </c>
      <c r="H736" s="43">
        <v>850</v>
      </c>
      <c r="I736" s="43">
        <v>510</v>
      </c>
      <c r="J736" s="43">
        <v>510</v>
      </c>
      <c r="K736" s="43">
        <v>510</v>
      </c>
      <c r="L736" s="88">
        <v>20</v>
      </c>
      <c r="M736" s="43">
        <v>20</v>
      </c>
      <c r="N736" s="43"/>
      <c r="O736" s="44"/>
      <c r="P736" s="45">
        <f>IF(Лист2!$D$2&gt;=60000,Лист1!K736*Лист1!N736,IF(Лист2!$C$2&gt;=30000,Лист1!J736*Лист1!N736,Лист1!I736*Лист1!N736))</f>
        <v>0</v>
      </c>
    </row>
    <row r="737" spans="1:16" ht="34.15" customHeight="1" x14ac:dyDescent="0.25">
      <c r="A737" s="1059"/>
      <c r="B737" s="665" t="s">
        <v>1943</v>
      </c>
      <c r="C737" s="164" t="s">
        <v>1944</v>
      </c>
      <c r="D737" s="19">
        <v>4620143620413</v>
      </c>
      <c r="E737" s="20">
        <v>1509300000</v>
      </c>
      <c r="F737" s="22" t="s">
        <v>1945</v>
      </c>
      <c r="G737" s="22" t="s">
        <v>21</v>
      </c>
      <c r="H737" s="22">
        <v>1550</v>
      </c>
      <c r="I737" s="22">
        <v>930</v>
      </c>
      <c r="J737" s="22">
        <v>930</v>
      </c>
      <c r="K737" s="22">
        <v>930</v>
      </c>
      <c r="L737" s="97">
        <v>12</v>
      </c>
      <c r="M737" s="22">
        <v>12</v>
      </c>
      <c r="N737" s="22"/>
      <c r="O737" s="12"/>
      <c r="P737" s="53">
        <f>IF(Лист2!$D$2&gt;=60000,Лист1!K737*Лист1!N737,IF(Лист2!$C$2&gt;=30000,Лист1!J737*Лист1!N737,Лист1!I737*Лист1!N737))</f>
        <v>0</v>
      </c>
    </row>
    <row r="738" spans="1:16" ht="36" customHeight="1" x14ac:dyDescent="0.25">
      <c r="A738" s="1059"/>
      <c r="B738" s="666" t="s">
        <v>1946</v>
      </c>
      <c r="C738" s="18" t="s">
        <v>1947</v>
      </c>
      <c r="D738" s="19">
        <v>7930079320545</v>
      </c>
      <c r="E738" s="20">
        <v>1509300000</v>
      </c>
      <c r="F738" s="20" t="s">
        <v>1948</v>
      </c>
      <c r="G738" s="22" t="s">
        <v>21</v>
      </c>
      <c r="H738" s="22">
        <v>700</v>
      </c>
      <c r="I738" s="22">
        <v>420</v>
      </c>
      <c r="J738" s="22">
        <v>420</v>
      </c>
      <c r="K738" s="22">
        <v>420</v>
      </c>
      <c r="L738" s="22">
        <v>16</v>
      </c>
      <c r="M738" s="22">
        <v>30</v>
      </c>
      <c r="N738" s="22"/>
      <c r="O738" s="12"/>
      <c r="P738" s="53">
        <f>IF(Лист2!$D$2&gt;=60000,Лист1!K738*Лист1!N738,IF(Лист2!$C$2&gt;=30000,Лист1!J738*Лист1!N738,Лист1!I738*Лист1!N738))</f>
        <v>0</v>
      </c>
    </row>
    <row r="739" spans="1:16" ht="42" customHeight="1" x14ac:dyDescent="0.25">
      <c r="A739" s="1059"/>
      <c r="B739" s="961" t="s">
        <v>1949</v>
      </c>
      <c r="C739" s="667" t="s">
        <v>1950</v>
      </c>
      <c r="D739" s="668">
        <v>7930079320040</v>
      </c>
      <c r="E739" s="222">
        <v>1513119902</v>
      </c>
      <c r="F739" s="263" t="s">
        <v>1951</v>
      </c>
      <c r="G739" s="263" t="s">
        <v>21</v>
      </c>
      <c r="H739" s="263">
        <v>380</v>
      </c>
      <c r="I739" s="263">
        <v>190</v>
      </c>
      <c r="J739" s="263">
        <v>190</v>
      </c>
      <c r="K739" s="263">
        <v>190</v>
      </c>
      <c r="L739" s="225">
        <v>8</v>
      </c>
      <c r="M739" s="263">
        <v>28</v>
      </c>
      <c r="N739" s="263"/>
      <c r="O739" s="669"/>
      <c r="P739" s="227">
        <f>IF(Лист2!$D$2&gt;=60000,Лист1!K739*Лист1!N739,IF(Лист2!$C$2&gt;=30000,Лист1!J739*Лист1!N739,Лист1!I739*Лист1!N739))</f>
        <v>0</v>
      </c>
    </row>
    <row r="740" spans="1:16" ht="43.15" customHeight="1" x14ac:dyDescent="0.25">
      <c r="A740" s="1059"/>
      <c r="B740" s="666" t="s">
        <v>1952</v>
      </c>
      <c r="C740" s="18" t="s">
        <v>1953</v>
      </c>
      <c r="D740" s="19">
        <v>7930079320057</v>
      </c>
      <c r="E740" s="20">
        <v>1513119902</v>
      </c>
      <c r="F740" s="22" t="s">
        <v>1954</v>
      </c>
      <c r="G740" s="22" t="s">
        <v>21</v>
      </c>
      <c r="H740" s="22">
        <v>580</v>
      </c>
      <c r="I740" s="22">
        <v>348</v>
      </c>
      <c r="J740" s="22">
        <v>348</v>
      </c>
      <c r="K740" s="22">
        <v>348</v>
      </c>
      <c r="L740" s="97">
        <v>6</v>
      </c>
      <c r="M740" s="22">
        <v>21</v>
      </c>
      <c r="N740" s="22"/>
      <c r="O740" s="12"/>
      <c r="P740" s="53">
        <f>IF(Лист2!$D$2&gt;=60000,Лист1!K740*Лист1!N740,IF(Лист2!$C$2&gt;=30000,Лист1!J740*Лист1!N740,Лист1!I740*Лист1!N740))</f>
        <v>0</v>
      </c>
    </row>
    <row r="741" spans="1:16" ht="29.45" customHeight="1" x14ac:dyDescent="0.25">
      <c r="A741" s="1059"/>
      <c r="B741" s="666" t="s">
        <v>1955</v>
      </c>
      <c r="C741" s="18" t="s">
        <v>1956</v>
      </c>
      <c r="D741" s="19">
        <v>7930079320064</v>
      </c>
      <c r="E741" s="20">
        <v>1513119902</v>
      </c>
      <c r="F741" s="22" t="s">
        <v>1957</v>
      </c>
      <c r="G741" s="22" t="s">
        <v>21</v>
      </c>
      <c r="H741" s="22">
        <v>950</v>
      </c>
      <c r="I741" s="22">
        <v>570</v>
      </c>
      <c r="J741" s="22">
        <v>570</v>
      </c>
      <c r="K741" s="22">
        <v>570</v>
      </c>
      <c r="L741" s="97">
        <v>8</v>
      </c>
      <c r="M741" s="22">
        <v>14</v>
      </c>
      <c r="N741" s="22"/>
      <c r="O741" s="12"/>
      <c r="P741" s="53">
        <f>IF(Лист2!$D$2&gt;=60000,Лист1!K741*Лист1!N741,IF(Лист2!$C$2&gt;=30000,Лист1!J741*Лист1!N741,Лист1!I741*Лист1!N741))</f>
        <v>0</v>
      </c>
    </row>
    <row r="742" spans="1:16" ht="45.6" customHeight="1" x14ac:dyDescent="0.25">
      <c r="A742" s="1059"/>
      <c r="B742" s="666" t="s">
        <v>1958</v>
      </c>
      <c r="C742" s="18" t="s">
        <v>1959</v>
      </c>
      <c r="D742" s="19">
        <v>7930079320712</v>
      </c>
      <c r="E742" s="20">
        <v>1513119902</v>
      </c>
      <c r="F742" s="22" t="s">
        <v>1960</v>
      </c>
      <c r="G742" s="22" t="s">
        <v>21</v>
      </c>
      <c r="H742" s="22">
        <v>750</v>
      </c>
      <c r="I742" s="22">
        <v>450</v>
      </c>
      <c r="J742" s="22">
        <v>450</v>
      </c>
      <c r="K742" s="22">
        <v>450</v>
      </c>
      <c r="L742" s="97">
        <v>4</v>
      </c>
      <c r="M742" s="22">
        <v>9</v>
      </c>
      <c r="N742" s="22"/>
      <c r="O742" s="12"/>
      <c r="P742" s="53">
        <f>IF(Лист2!$D$2&gt;=60000,Лист1!K742*Лист1!N742,IF(Лист2!$C$2&gt;=30000,Лист1!J742*Лист1!N742,Лист1!I742*Лист1!N742))</f>
        <v>0</v>
      </c>
    </row>
    <row r="743" spans="1:16" ht="41.45" customHeight="1" x14ac:dyDescent="0.25">
      <c r="A743" s="1059"/>
      <c r="B743" s="962" t="s">
        <v>2562</v>
      </c>
      <c r="C743" s="958" t="s">
        <v>1962</v>
      </c>
      <c r="D743" s="959">
        <v>7930079320446</v>
      </c>
      <c r="E743" s="860">
        <v>2103909009</v>
      </c>
      <c r="F743" s="860" t="s">
        <v>1963</v>
      </c>
      <c r="G743" s="870" t="s">
        <v>21</v>
      </c>
      <c r="H743" s="870">
        <v>380</v>
      </c>
      <c r="I743" s="870">
        <v>207</v>
      </c>
      <c r="J743" s="870">
        <v>207</v>
      </c>
      <c r="K743" s="870">
        <v>207</v>
      </c>
      <c r="L743" s="870">
        <v>12</v>
      </c>
      <c r="M743" s="870">
        <v>30</v>
      </c>
      <c r="N743" s="870"/>
      <c r="O743" s="960"/>
      <c r="P743" s="872">
        <f>IF(Лист2!$D$2&gt;=60000,Лист1!K743*Лист1!N743,IF(Лист2!$C$2&gt;=30000,Лист1!J743*Лист1!N743,Лист1!I743*Лист1!N743))</f>
        <v>0</v>
      </c>
    </row>
    <row r="744" spans="1:16" ht="45.6" customHeight="1" x14ac:dyDescent="0.25">
      <c r="A744" s="1059"/>
      <c r="B744" s="962" t="s">
        <v>2556</v>
      </c>
      <c r="C744" s="958" t="s">
        <v>1965</v>
      </c>
      <c r="D744" s="959">
        <v>7930079320453</v>
      </c>
      <c r="E744" s="860">
        <v>2103909009</v>
      </c>
      <c r="F744" s="860" t="s">
        <v>1966</v>
      </c>
      <c r="G744" s="870" t="s">
        <v>21</v>
      </c>
      <c r="H744" s="870">
        <v>380</v>
      </c>
      <c r="I744" s="870">
        <v>207</v>
      </c>
      <c r="J744" s="870">
        <v>207</v>
      </c>
      <c r="K744" s="870">
        <v>207</v>
      </c>
      <c r="L744" s="870">
        <v>12</v>
      </c>
      <c r="M744" s="870">
        <v>30</v>
      </c>
      <c r="N744" s="870"/>
      <c r="O744" s="960"/>
      <c r="P744" s="872">
        <f>IF(Лист2!$D$2&gt;=60000,Лист1!K744*Лист1!N744,IF(Лист2!$C$2&gt;=30000,Лист1!J744*Лист1!N744,Лист1!I744*Лист1!N744))</f>
        <v>0</v>
      </c>
    </row>
    <row r="745" spans="1:16" ht="49.15" customHeight="1" x14ac:dyDescent="0.25">
      <c r="A745" s="1059"/>
      <c r="B745" s="962" t="s">
        <v>2557</v>
      </c>
      <c r="C745" s="958" t="s">
        <v>1967</v>
      </c>
      <c r="D745" s="959">
        <v>7930079320460</v>
      </c>
      <c r="E745" s="860">
        <v>2103909009</v>
      </c>
      <c r="F745" s="860" t="s">
        <v>1968</v>
      </c>
      <c r="G745" s="870" t="s">
        <v>21</v>
      </c>
      <c r="H745" s="870">
        <v>380</v>
      </c>
      <c r="I745" s="870">
        <v>207</v>
      </c>
      <c r="J745" s="870">
        <v>207</v>
      </c>
      <c r="K745" s="870">
        <v>207</v>
      </c>
      <c r="L745" s="870">
        <v>12</v>
      </c>
      <c r="M745" s="870">
        <v>30</v>
      </c>
      <c r="N745" s="870"/>
      <c r="O745" s="960"/>
      <c r="P745" s="872">
        <f>IF(Лист2!$D$2&gt;=60000,Лист1!K745*Лист1!N745,IF(Лист2!$C$2&gt;=30000,Лист1!J745*Лист1!N745,Лист1!I745*Лист1!N745))</f>
        <v>0</v>
      </c>
    </row>
    <row r="746" spans="1:16" ht="41.45" customHeight="1" x14ac:dyDescent="0.25">
      <c r="A746" s="1059"/>
      <c r="B746" s="962" t="s">
        <v>2558</v>
      </c>
      <c r="C746" s="958" t="s">
        <v>1970</v>
      </c>
      <c r="D746" s="959">
        <v>7930079320477</v>
      </c>
      <c r="E746" s="860">
        <v>2103909009</v>
      </c>
      <c r="F746" s="860" t="s">
        <v>1971</v>
      </c>
      <c r="G746" s="870" t="s">
        <v>21</v>
      </c>
      <c r="H746" s="870">
        <v>380</v>
      </c>
      <c r="I746" s="870">
        <v>207</v>
      </c>
      <c r="J746" s="870">
        <v>207</v>
      </c>
      <c r="K746" s="870">
        <v>207</v>
      </c>
      <c r="L746" s="870">
        <v>12</v>
      </c>
      <c r="M746" s="870">
        <v>30</v>
      </c>
      <c r="N746" s="870"/>
      <c r="O746" s="960"/>
      <c r="P746" s="872">
        <f>IF(Лист2!$D$2&gt;=60000,Лист1!K746*Лист1!N746,IF(Лист2!$C$2&gt;=30000,Лист1!J746*Лист1!N746,Лист1!I746*Лист1!N746))</f>
        <v>0</v>
      </c>
    </row>
    <row r="747" spans="1:16" ht="44.45" customHeight="1" x14ac:dyDescent="0.25">
      <c r="A747" s="1059"/>
      <c r="B747" s="963" t="s">
        <v>2559</v>
      </c>
      <c r="C747" s="958" t="s">
        <v>1973</v>
      </c>
      <c r="D747" s="959">
        <v>7930079320484</v>
      </c>
      <c r="E747" s="860">
        <v>2103909009</v>
      </c>
      <c r="F747" s="860" t="s">
        <v>1974</v>
      </c>
      <c r="G747" s="870" t="s">
        <v>21</v>
      </c>
      <c r="H747" s="870">
        <v>380</v>
      </c>
      <c r="I747" s="870">
        <v>207</v>
      </c>
      <c r="J747" s="870">
        <v>207</v>
      </c>
      <c r="K747" s="870">
        <v>207</v>
      </c>
      <c r="L747" s="870">
        <v>12</v>
      </c>
      <c r="M747" s="870">
        <v>30</v>
      </c>
      <c r="N747" s="870"/>
      <c r="O747" s="960"/>
      <c r="P747" s="872">
        <f>IF(Лист2!$D$2&gt;=60000,Лист1!K747*Лист1!N747,IF(Лист2!$C$2&gt;=30000,Лист1!J747*Лист1!N747,Лист1!I747*Лист1!N747))</f>
        <v>0</v>
      </c>
    </row>
    <row r="748" spans="1:16" ht="45" customHeight="1" x14ac:dyDescent="0.25">
      <c r="A748" s="1059"/>
      <c r="B748" s="962" t="s">
        <v>2560</v>
      </c>
      <c r="C748" s="958" t="s">
        <v>1976</v>
      </c>
      <c r="D748" s="959">
        <v>7930079320491</v>
      </c>
      <c r="E748" s="860">
        <v>2103909009</v>
      </c>
      <c r="F748" s="860" t="s">
        <v>1977</v>
      </c>
      <c r="G748" s="870" t="s">
        <v>21</v>
      </c>
      <c r="H748" s="870">
        <v>380</v>
      </c>
      <c r="I748" s="870">
        <v>207</v>
      </c>
      <c r="J748" s="870">
        <v>207</v>
      </c>
      <c r="K748" s="870">
        <v>207</v>
      </c>
      <c r="L748" s="870">
        <v>12</v>
      </c>
      <c r="M748" s="870">
        <v>30</v>
      </c>
      <c r="N748" s="870"/>
      <c r="O748" s="960"/>
      <c r="P748" s="872">
        <f>IF(Лист2!$D$2&gt;=60000,Лист1!K748*Лист1!N748,IF(Лист2!$C$2&gt;=30000,Лист1!J748*Лист1!N748,Лист1!I748*Лист1!N748))</f>
        <v>0</v>
      </c>
    </row>
    <row r="749" spans="1:16" ht="45.6" customHeight="1" x14ac:dyDescent="0.25">
      <c r="A749" s="1059"/>
      <c r="B749" s="962" t="s">
        <v>2561</v>
      </c>
      <c r="C749" s="958" t="s">
        <v>1979</v>
      </c>
      <c r="D749" s="959">
        <v>7930079320507</v>
      </c>
      <c r="E749" s="860">
        <v>2103909009</v>
      </c>
      <c r="F749" s="860" t="s">
        <v>1980</v>
      </c>
      <c r="G749" s="870" t="s">
        <v>21</v>
      </c>
      <c r="H749" s="870">
        <v>380</v>
      </c>
      <c r="I749" s="870">
        <v>207</v>
      </c>
      <c r="J749" s="870">
        <v>207</v>
      </c>
      <c r="K749" s="870">
        <v>207</v>
      </c>
      <c r="L749" s="870">
        <v>12</v>
      </c>
      <c r="M749" s="870">
        <v>30</v>
      </c>
      <c r="N749" s="870"/>
      <c r="O749" s="960"/>
      <c r="P749" s="872">
        <f>IF(Лист2!$D$2&gt;=60000,Лист1!K749*Лист1!N749,IF(Лист2!$C$2&gt;=30000,Лист1!J749*Лист1!N749,Лист1!I749*Лист1!N749))</f>
        <v>0</v>
      </c>
    </row>
    <row r="750" spans="1:16" ht="20.45" customHeight="1" x14ac:dyDescent="0.25">
      <c r="A750" s="670"/>
      <c r="B750" s="671"/>
      <c r="C750" s="672"/>
      <c r="D750" s="673"/>
      <c r="E750" s="673"/>
      <c r="F750" s="673"/>
      <c r="G750" s="672"/>
      <c r="H750" s="672"/>
      <c r="I750" s="672"/>
      <c r="J750" s="672"/>
      <c r="K750" s="672"/>
      <c r="L750" s="672"/>
      <c r="M750" s="672"/>
      <c r="N750" s="672"/>
      <c r="O750" s="674"/>
      <c r="P750" s="675"/>
    </row>
    <row r="751" spans="1:16" ht="22.15" customHeight="1" x14ac:dyDescent="0.25">
      <c r="A751" s="670"/>
      <c r="B751" s="671"/>
      <c r="C751" s="672"/>
      <c r="D751" s="673"/>
      <c r="E751" s="673"/>
      <c r="F751" s="673"/>
      <c r="G751" s="672"/>
      <c r="H751" s="672"/>
      <c r="I751" s="672"/>
      <c r="J751" s="672"/>
      <c r="K751" s="672"/>
      <c r="L751" s="672"/>
      <c r="M751" s="672"/>
      <c r="N751" s="672"/>
      <c r="O751" s="674"/>
      <c r="P751" s="675"/>
    </row>
    <row r="752" spans="1:16" ht="49.15" customHeight="1" x14ac:dyDescent="0.25">
      <c r="A752" s="670"/>
      <c r="B752" s="671"/>
      <c r="C752" s="672" t="s">
        <v>1981</v>
      </c>
      <c r="D752" s="673" t="s">
        <v>1982</v>
      </c>
      <c r="E752" s="673"/>
      <c r="F752" s="673"/>
      <c r="G752" s="672"/>
      <c r="H752" s="672"/>
      <c r="I752" s="672"/>
      <c r="J752" s="672"/>
      <c r="K752" s="672"/>
      <c r="L752" s="672"/>
      <c r="M752" s="672"/>
      <c r="N752" s="672"/>
      <c r="O752" s="674"/>
      <c r="P752" s="675"/>
    </row>
  </sheetData>
  <sortState xmlns:xlrd2="http://schemas.microsoft.com/office/spreadsheetml/2017/richdata2" ref="A238:P240">
    <sortCondition ref="A238"/>
  </sortState>
  <mergeCells count="94">
    <mergeCell ref="A1:B1"/>
    <mergeCell ref="C1:H1"/>
    <mergeCell ref="I1:K1"/>
    <mergeCell ref="L1:N1"/>
    <mergeCell ref="A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P2:P4"/>
    <mergeCell ref="A5:A8"/>
    <mergeCell ref="A9:A20"/>
    <mergeCell ref="A21:A39"/>
    <mergeCell ref="A40:A44"/>
    <mergeCell ref="A45:A79"/>
    <mergeCell ref="A80:A84"/>
    <mergeCell ref="A85:A146"/>
    <mergeCell ref="E85:F85"/>
    <mergeCell ref="E143:F143"/>
    <mergeCell ref="A147:A171"/>
    <mergeCell ref="A173:B173"/>
    <mergeCell ref="A174:A203"/>
    <mergeCell ref="A204:B204"/>
    <mergeCell ref="A205:A208"/>
    <mergeCell ref="A209:B209"/>
    <mergeCell ref="A210:A212"/>
    <mergeCell ref="A213:B213"/>
    <mergeCell ref="A214:A234"/>
    <mergeCell ref="A235:B235"/>
    <mergeCell ref="A236:A261"/>
    <mergeCell ref="A262:B262"/>
    <mergeCell ref="A263:A267"/>
    <mergeCell ref="A268:B268"/>
    <mergeCell ref="A269:A273"/>
    <mergeCell ref="A274:B274"/>
    <mergeCell ref="A275:A282"/>
    <mergeCell ref="A283:B283"/>
    <mergeCell ref="A284:A293"/>
    <mergeCell ref="A294:B294"/>
    <mergeCell ref="A295:A331"/>
    <mergeCell ref="A332:B332"/>
    <mergeCell ref="A333:A391"/>
    <mergeCell ref="A392:B392"/>
    <mergeCell ref="A394:B394"/>
    <mergeCell ref="A395:A398"/>
    <mergeCell ref="A399:B399"/>
    <mergeCell ref="A400:A405"/>
    <mergeCell ref="A406:B406"/>
    <mergeCell ref="A407:A414"/>
    <mergeCell ref="A416:A433"/>
    <mergeCell ref="A434:B434"/>
    <mergeCell ref="A435:A452"/>
    <mergeCell ref="A453:B453"/>
    <mergeCell ref="A454:A464"/>
    <mergeCell ref="A465:B465"/>
    <mergeCell ref="A466:A475"/>
    <mergeCell ref="A476:A487"/>
    <mergeCell ref="A489:A491"/>
    <mergeCell ref="A492:B492"/>
    <mergeCell ref="A493:A499"/>
    <mergeCell ref="A500:B500"/>
    <mergeCell ref="A501:A507"/>
    <mergeCell ref="A508:B508"/>
    <mergeCell ref="A509:A516"/>
    <mergeCell ref="A555:B555"/>
    <mergeCell ref="A556:A569"/>
    <mergeCell ref="A517:B517"/>
    <mergeCell ref="A518:A520"/>
    <mergeCell ref="A521:B521"/>
    <mergeCell ref="A522:A524"/>
    <mergeCell ref="A525:B525"/>
    <mergeCell ref="A526:A530"/>
    <mergeCell ref="A531:B531"/>
    <mergeCell ref="A532:A552"/>
    <mergeCell ref="A731:A734"/>
    <mergeCell ref="A735:A749"/>
    <mergeCell ref="A666:A724"/>
    <mergeCell ref="A725:B725"/>
    <mergeCell ref="A726:A729"/>
    <mergeCell ref="A730:B730"/>
    <mergeCell ref="E730:F730"/>
    <mergeCell ref="A570:B570"/>
    <mergeCell ref="A571:A582"/>
    <mergeCell ref="A583:A657"/>
    <mergeCell ref="A659:A664"/>
    <mergeCell ref="A665:B665"/>
  </mergeCells>
  <conditionalFormatting sqref="C737">
    <cfRule type="duplicateValues" dxfId="0" priority="1"/>
  </conditionalFormatting>
  <hyperlinks>
    <hyperlink ref="D180" r:id="rId1" tooltip="Просмотреть информацию" display="http://ru.disai.org/barcode/ean-13/4603739666842" xr:uid="{00000000-0004-0000-0000-000000000000}"/>
    <hyperlink ref="D695" r:id="rId2" tooltip="Просмотреть информацию" display="http://ru.disai.org/barcode/ean-13/4603736690451" xr:uid="{00000000-0004-0000-0000-000001000000}"/>
  </hyperlinks>
  <pageMargins left="0.43307086614173229" right="0.39370078740157477" top="0" bottom="0" header="0" footer="0"/>
  <pageSetup paperSize="9" scale="5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D749"/>
  <sheetViews>
    <sheetView zoomScale="110" workbookViewId="0">
      <selection activeCell="D3" sqref="D3"/>
    </sheetView>
  </sheetViews>
  <sheetFormatPr defaultRowHeight="15" x14ac:dyDescent="0.25"/>
  <cols>
    <col min="1" max="1" width="74.7109375" customWidth="1"/>
    <col min="2" max="2" width="19.42578125" customWidth="1"/>
    <col min="3" max="3" width="18.42578125" customWidth="1"/>
    <col min="4" max="4" width="17.28515625" customWidth="1"/>
  </cols>
  <sheetData>
    <row r="1" spans="1:4" x14ac:dyDescent="0.25">
      <c r="B1" t="s">
        <v>1983</v>
      </c>
      <c r="C1" t="s">
        <v>1984</v>
      </c>
      <c r="D1" t="s">
        <v>1985</v>
      </c>
    </row>
    <row r="2" spans="1:4" ht="14.45" customHeight="1" x14ac:dyDescent="0.25">
      <c r="B2" s="676">
        <f>SUM(B5:B757)</f>
        <v>0</v>
      </c>
      <c r="C2" s="676">
        <f>SUM(C5:C759)</f>
        <v>0</v>
      </c>
      <c r="D2" s="676">
        <f>SUM(D5:D752)</f>
        <v>0</v>
      </c>
    </row>
    <row r="3" spans="1:4" ht="14.45" customHeight="1" x14ac:dyDescent="0.25">
      <c r="B3" s="677"/>
      <c r="C3" s="677"/>
      <c r="D3" s="678"/>
    </row>
    <row r="4" spans="1:4" ht="14.45" customHeight="1" x14ac:dyDescent="0.25">
      <c r="A4" s="679" t="s">
        <v>1</v>
      </c>
      <c r="B4" s="680" t="s">
        <v>1986</v>
      </c>
      <c r="C4" s="680" t="s">
        <v>1987</v>
      </c>
      <c r="D4" s="681" t="s">
        <v>1988</v>
      </c>
    </row>
    <row r="5" spans="1:4" s="682" customFormat="1" ht="14.45" customHeight="1" x14ac:dyDescent="0.25">
      <c r="A5" s="683" t="s">
        <v>1989</v>
      </c>
      <c r="B5" s="684">
        <f>Лист1!I5*Лист1!N5</f>
        <v>0</v>
      </c>
      <c r="C5" s="684">
        <f>Лист1!J5*Лист1!N5</f>
        <v>0</v>
      </c>
      <c r="D5" s="684">
        <f>Лист1!K5*Лист1!N5</f>
        <v>0</v>
      </c>
    </row>
    <row r="6" spans="1:4" s="682" customFormat="1" ht="14.45" customHeight="1" x14ac:dyDescent="0.25">
      <c r="A6" s="39" t="s">
        <v>18</v>
      </c>
      <c r="B6" s="684">
        <f>Лист1!I6*Лист1!N6</f>
        <v>0</v>
      </c>
      <c r="C6" s="684">
        <f>Лист1!J6*Лист1!N6</f>
        <v>0</v>
      </c>
      <c r="D6" s="684">
        <f>Лист1!K6*Лист1!N6</f>
        <v>0</v>
      </c>
    </row>
    <row r="7" spans="1:4" s="682" customFormat="1" ht="14.45" customHeight="1" x14ac:dyDescent="0.25">
      <c r="A7" s="17" t="s">
        <v>22</v>
      </c>
      <c r="B7" s="684">
        <f>Лист1!I7*Лист1!N7</f>
        <v>0</v>
      </c>
      <c r="C7" s="684">
        <f>Лист1!J7*Лист1!N7</f>
        <v>0</v>
      </c>
      <c r="D7" s="684">
        <f>Лист1!K7*Лист1!N7</f>
        <v>0</v>
      </c>
    </row>
    <row r="8" spans="1:4" s="682" customFormat="1" ht="14.45" customHeight="1" x14ac:dyDescent="0.25">
      <c r="A8" s="685" t="s">
        <v>1990</v>
      </c>
      <c r="B8" s="684">
        <f>Лист1!I8*Лист1!N8</f>
        <v>0</v>
      </c>
      <c r="C8" s="684">
        <f>Лист1!J8*Лист1!N8</f>
        <v>0</v>
      </c>
      <c r="D8" s="684">
        <f>Лист1!K8*Лист1!N8</f>
        <v>0</v>
      </c>
    </row>
    <row r="9" spans="1:4" s="682" customFormat="1" ht="14.45" customHeight="1" x14ac:dyDescent="0.25">
      <c r="A9" s="686" t="s">
        <v>28</v>
      </c>
      <c r="B9" s="684">
        <f>Лист1!I9*Лист1!N9</f>
        <v>0</v>
      </c>
      <c r="C9" s="684">
        <f>Лист1!J9*Лист1!N9</f>
        <v>0</v>
      </c>
      <c r="D9" s="684">
        <f>Лист1!K9*Лист1!N9</f>
        <v>0</v>
      </c>
    </row>
    <row r="10" spans="1:4" s="682" customFormat="1" ht="14.45" customHeight="1" x14ac:dyDescent="0.25">
      <c r="A10" s="685" t="s">
        <v>1991</v>
      </c>
      <c r="B10" s="684">
        <f>Лист1!I10*Лист1!N10</f>
        <v>0</v>
      </c>
      <c r="C10" s="684">
        <f>Лист1!J10*Лист1!N10</f>
        <v>0</v>
      </c>
      <c r="D10" s="684">
        <f>Лист1!K10*Лист1!N10</f>
        <v>0</v>
      </c>
    </row>
    <row r="11" spans="1:4" s="682" customFormat="1" ht="14.45" customHeight="1" x14ac:dyDescent="0.25">
      <c r="A11" s="685" t="s">
        <v>1992</v>
      </c>
      <c r="B11" s="684">
        <f>Лист1!I11*Лист1!N11</f>
        <v>0</v>
      </c>
      <c r="C11" s="684">
        <f>Лист1!J11*Лист1!N11</f>
        <v>0</v>
      </c>
      <c r="D11" s="684">
        <f>Лист1!K11*Лист1!N11</f>
        <v>0</v>
      </c>
    </row>
    <row r="12" spans="1:4" s="682" customFormat="1" ht="14.45" customHeight="1" x14ac:dyDescent="0.25">
      <c r="A12" s="685" t="s">
        <v>1993</v>
      </c>
      <c r="B12" s="684">
        <f>Лист1!I12*Лист1!N12</f>
        <v>0</v>
      </c>
      <c r="C12" s="684">
        <f>Лист1!J12*Лист1!N12</f>
        <v>0</v>
      </c>
      <c r="D12" s="684">
        <f>Лист1!K12*Лист1!N12</f>
        <v>0</v>
      </c>
    </row>
    <row r="13" spans="1:4" s="682" customFormat="1" ht="14.45" customHeight="1" x14ac:dyDescent="0.25">
      <c r="A13" s="17" t="s">
        <v>38</v>
      </c>
      <c r="B13" s="684">
        <f>Лист1!I13*Лист1!N13</f>
        <v>0</v>
      </c>
      <c r="C13" s="684">
        <f>Лист1!J13*Лист1!N13</f>
        <v>0</v>
      </c>
      <c r="D13" s="684">
        <f>Лист1!K13*Лист1!N13</f>
        <v>0</v>
      </c>
    </row>
    <row r="14" spans="1:4" s="682" customFormat="1" ht="14.45" customHeight="1" x14ac:dyDescent="0.25">
      <c r="A14" s="685" t="s">
        <v>1994</v>
      </c>
      <c r="B14" s="684">
        <f>Лист1!I14*Лист1!N14</f>
        <v>0</v>
      </c>
      <c r="C14" s="684">
        <f>Лист1!J14*Лист1!N14</f>
        <v>0</v>
      </c>
      <c r="D14" s="684">
        <f>Лист1!K14*Лист1!N14</f>
        <v>0</v>
      </c>
    </row>
    <row r="15" spans="1:4" s="682" customFormat="1" ht="14.45" customHeight="1" x14ac:dyDescent="0.25">
      <c r="A15" s="685" t="s">
        <v>1995</v>
      </c>
      <c r="B15" s="684">
        <f>Лист1!I15*Лист1!N15</f>
        <v>0</v>
      </c>
      <c r="C15" s="684">
        <f>Лист1!J15*Лист1!N15</f>
        <v>0</v>
      </c>
      <c r="D15" s="684">
        <f>Лист1!K15*Лист1!N15</f>
        <v>0</v>
      </c>
    </row>
    <row r="16" spans="1:4" s="682" customFormat="1" ht="14.45" customHeight="1" x14ac:dyDescent="0.25">
      <c r="A16" s="685" t="s">
        <v>1996</v>
      </c>
      <c r="B16" s="684">
        <f>Лист1!I16*Лист1!N16</f>
        <v>0</v>
      </c>
      <c r="C16" s="684">
        <f>Лист1!J16*Лист1!N16</f>
        <v>0</v>
      </c>
      <c r="D16" s="684">
        <f>Лист1!K16*Лист1!N16</f>
        <v>0</v>
      </c>
    </row>
    <row r="17" spans="1:4" s="682" customFormat="1" ht="14.45" customHeight="1" x14ac:dyDescent="0.25">
      <c r="A17" s="17" t="s">
        <v>50</v>
      </c>
      <c r="B17" s="684">
        <f>Лист1!I17*Лист1!N17</f>
        <v>0</v>
      </c>
      <c r="C17" s="684">
        <f>Лист1!J17*Лист1!N17</f>
        <v>0</v>
      </c>
      <c r="D17" s="684">
        <f>Лист1!K17*Лист1!N17</f>
        <v>0</v>
      </c>
    </row>
    <row r="18" spans="1:4" s="682" customFormat="1" ht="14.45" customHeight="1" x14ac:dyDescent="0.25">
      <c r="A18" s="685" t="s">
        <v>1997</v>
      </c>
      <c r="B18" s="684">
        <f>Лист1!I18*Лист1!N18</f>
        <v>0</v>
      </c>
      <c r="C18" s="684">
        <f>Лист1!J18*Лист1!N18</f>
        <v>0</v>
      </c>
      <c r="D18" s="684">
        <f>Лист1!K18*Лист1!N18</f>
        <v>0</v>
      </c>
    </row>
    <row r="19" spans="1:4" s="682" customFormat="1" ht="14.45" customHeight="1" x14ac:dyDescent="0.25">
      <c r="A19" s="685" t="s">
        <v>1998</v>
      </c>
      <c r="B19" s="684">
        <f>Лист1!I19*Лист1!N19</f>
        <v>0</v>
      </c>
      <c r="C19" s="684">
        <f>Лист1!J19*Лист1!N19</f>
        <v>0</v>
      </c>
      <c r="D19" s="684">
        <f>Лист1!K19*Лист1!N19</f>
        <v>0</v>
      </c>
    </row>
    <row r="20" spans="1:4" s="682" customFormat="1" ht="14.45" customHeight="1" x14ac:dyDescent="0.25">
      <c r="A20" s="685" t="s">
        <v>1999</v>
      </c>
      <c r="B20" s="684">
        <f>Лист1!I20*Лист1!N20</f>
        <v>0</v>
      </c>
      <c r="C20" s="684">
        <f>Лист1!J20*Лист1!N20</f>
        <v>0</v>
      </c>
      <c r="D20" s="684">
        <f>Лист1!K20*Лист1!N20</f>
        <v>0</v>
      </c>
    </row>
    <row r="21" spans="1:4" s="682" customFormat="1" ht="14.45" customHeight="1" x14ac:dyDescent="0.25">
      <c r="A21" s="687" t="s">
        <v>62</v>
      </c>
      <c r="B21" s="684">
        <f>Лист1!I21*Лист1!N21</f>
        <v>0</v>
      </c>
      <c r="C21" s="684">
        <f>Лист1!J21*Лист1!N21</f>
        <v>0</v>
      </c>
      <c r="D21" s="684">
        <f>Лист1!K21*Лист1!N21</f>
        <v>0</v>
      </c>
    </row>
    <row r="22" spans="1:4" s="682" customFormat="1" ht="14.45" customHeight="1" x14ac:dyDescent="0.25">
      <c r="A22" s="688" t="s">
        <v>2000</v>
      </c>
      <c r="B22" s="684">
        <f>Лист1!I22*Лист1!N22</f>
        <v>0</v>
      </c>
      <c r="C22" s="684">
        <f>Лист1!J22*Лист1!N22</f>
        <v>0</v>
      </c>
      <c r="D22" s="684">
        <f>Лист1!K22*Лист1!N22</f>
        <v>0</v>
      </c>
    </row>
    <row r="23" spans="1:4" s="682" customFormat="1" ht="34.9" customHeight="1" x14ac:dyDescent="0.25">
      <c r="A23" s="689" t="s">
        <v>2001</v>
      </c>
      <c r="B23" s="684">
        <f>Лист1!I23*Лист1!N23</f>
        <v>0</v>
      </c>
      <c r="C23" s="684">
        <f>Лист1!J23*Лист1!N23</f>
        <v>0</v>
      </c>
      <c r="D23" s="684">
        <f>Лист1!K23*Лист1!N23</f>
        <v>0</v>
      </c>
    </row>
    <row r="24" spans="1:4" s="682" customFormat="1" ht="14.45" customHeight="1" x14ac:dyDescent="0.25">
      <c r="A24" s="690" t="s">
        <v>2002</v>
      </c>
      <c r="B24" s="684">
        <f>Лист1!I24*Лист1!N24</f>
        <v>0</v>
      </c>
      <c r="C24" s="684">
        <f>Лист1!J24*Лист1!N24</f>
        <v>0</v>
      </c>
      <c r="D24" s="684">
        <f>Лист1!K24*Лист1!N24</f>
        <v>0</v>
      </c>
    </row>
    <row r="25" spans="1:4" s="682" customFormat="1" ht="14.45" customHeight="1" x14ac:dyDescent="0.25">
      <c r="A25" s="690" t="s">
        <v>2003</v>
      </c>
      <c r="B25" s="684">
        <f>Лист1!I25*Лист1!N25</f>
        <v>0</v>
      </c>
      <c r="C25" s="684">
        <f>Лист1!J25*Лист1!N25</f>
        <v>0</v>
      </c>
      <c r="D25" s="684">
        <f>Лист1!K25*Лист1!N25</f>
        <v>0</v>
      </c>
    </row>
    <row r="26" spans="1:4" s="682" customFormat="1" ht="14.45" customHeight="1" x14ac:dyDescent="0.25">
      <c r="A26" s="691" t="s">
        <v>2004</v>
      </c>
      <c r="B26" s="684">
        <f>Лист1!I26*Лист1!N26</f>
        <v>0</v>
      </c>
      <c r="C26" s="684">
        <f>Лист1!J26*Лист1!N26</f>
        <v>0</v>
      </c>
      <c r="D26" s="684">
        <f>Лист1!K26*Лист1!N26</f>
        <v>0</v>
      </c>
    </row>
    <row r="27" spans="1:4" s="682" customFormat="1" ht="14.45" customHeight="1" x14ac:dyDescent="0.25">
      <c r="A27" s="692" t="s">
        <v>2005</v>
      </c>
      <c r="B27" s="684">
        <f>Лист1!I27*Лист1!N27</f>
        <v>0</v>
      </c>
      <c r="C27" s="684">
        <f>Лист1!J27*Лист1!N27</f>
        <v>0</v>
      </c>
      <c r="D27" s="684">
        <f>Лист1!K27*Лист1!N27</f>
        <v>0</v>
      </c>
    </row>
    <row r="28" spans="1:4" s="682" customFormat="1" ht="14.45" customHeight="1" x14ac:dyDescent="0.25">
      <c r="A28" s="692" t="s">
        <v>2006</v>
      </c>
      <c r="B28" s="684">
        <f>Лист1!I28*Лист1!N28</f>
        <v>0</v>
      </c>
      <c r="C28" s="684">
        <f>Лист1!J28*Лист1!N28</f>
        <v>0</v>
      </c>
      <c r="D28" s="684">
        <f>Лист1!K28*Лист1!N28</f>
        <v>0</v>
      </c>
    </row>
    <row r="29" spans="1:4" s="682" customFormat="1" ht="14.45" customHeight="1" x14ac:dyDescent="0.25">
      <c r="A29" s="693" t="s">
        <v>2007</v>
      </c>
      <c r="B29" s="684">
        <f>Лист1!I29*Лист1!N29</f>
        <v>0</v>
      </c>
      <c r="C29" s="684">
        <f>Лист1!J29*Лист1!N29</f>
        <v>0</v>
      </c>
      <c r="D29" s="684">
        <f>Лист1!K29*Лист1!N29</f>
        <v>0</v>
      </c>
    </row>
    <row r="30" spans="1:4" s="682" customFormat="1" ht="14.45" customHeight="1" x14ac:dyDescent="0.25">
      <c r="A30" s="694" t="s">
        <v>2008</v>
      </c>
      <c r="B30" s="684">
        <f>Лист1!I30*Лист1!N30</f>
        <v>0</v>
      </c>
      <c r="C30" s="684">
        <f>Лист1!J30*Лист1!N30</f>
        <v>0</v>
      </c>
      <c r="D30" s="684">
        <f>Лист1!K30*Лист1!N30</f>
        <v>0</v>
      </c>
    </row>
    <row r="31" spans="1:4" s="682" customFormat="1" ht="14.45" customHeight="1" x14ac:dyDescent="0.25">
      <c r="A31" s="695" t="s">
        <v>2009</v>
      </c>
      <c r="B31" s="684">
        <f>Лист1!I31*Лист1!N31</f>
        <v>0</v>
      </c>
      <c r="C31" s="684">
        <f>Лист1!J31*Лист1!N31</f>
        <v>0</v>
      </c>
      <c r="D31" s="684">
        <f>Лист1!K31*Лист1!N31</f>
        <v>0</v>
      </c>
    </row>
    <row r="32" spans="1:4" s="682" customFormat="1" ht="14.45" customHeight="1" x14ac:dyDescent="0.25">
      <c r="A32" s="696" t="s">
        <v>92</v>
      </c>
      <c r="B32" s="684">
        <f>Лист1!I32*Лист1!N32</f>
        <v>0</v>
      </c>
      <c r="C32" s="684">
        <f>Лист1!J32*Лист1!N32</f>
        <v>0</v>
      </c>
      <c r="D32" s="684">
        <f>Лист1!K32*Лист1!N32</f>
        <v>0</v>
      </c>
    </row>
    <row r="33" spans="1:4" s="682" customFormat="1" ht="14.45" customHeight="1" x14ac:dyDescent="0.25">
      <c r="A33" s="39" t="s">
        <v>2010</v>
      </c>
      <c r="B33" s="684">
        <f>Лист1!I33*Лист1!N33</f>
        <v>0</v>
      </c>
      <c r="C33" s="684">
        <f>Лист1!J33*Лист1!N33</f>
        <v>0</v>
      </c>
      <c r="D33" s="684">
        <f>Лист1!K33*Лист1!N33</f>
        <v>0</v>
      </c>
    </row>
    <row r="34" spans="1:4" s="682" customFormat="1" ht="14.45" customHeight="1" x14ac:dyDescent="0.25">
      <c r="A34" s="39" t="s">
        <v>2011</v>
      </c>
      <c r="B34" s="684">
        <f>Лист1!I34*Лист1!N34</f>
        <v>0</v>
      </c>
      <c r="C34" s="684">
        <f>Лист1!J34*Лист1!N34</f>
        <v>0</v>
      </c>
      <c r="D34" s="684">
        <f>Лист1!K34*Лист1!N34</f>
        <v>0</v>
      </c>
    </row>
    <row r="35" spans="1:4" s="682" customFormat="1" ht="14.45" customHeight="1" x14ac:dyDescent="0.25">
      <c r="A35" s="697" t="s">
        <v>2012</v>
      </c>
      <c r="B35" s="684">
        <f>Лист1!I35*Лист1!N35</f>
        <v>0</v>
      </c>
      <c r="C35" s="684">
        <f>Лист1!J35*Лист1!N35</f>
        <v>0</v>
      </c>
      <c r="D35" s="684">
        <f>Лист1!K35*Лист1!N35</f>
        <v>0</v>
      </c>
    </row>
    <row r="36" spans="1:4" s="682" customFormat="1" ht="14.45" customHeight="1" x14ac:dyDescent="0.25">
      <c r="A36" s="17" t="s">
        <v>2013</v>
      </c>
      <c r="B36" s="684">
        <f>Лист1!I36*Лист1!N36</f>
        <v>0</v>
      </c>
      <c r="C36" s="684">
        <f>Лист1!J36*Лист1!N36</f>
        <v>0</v>
      </c>
      <c r="D36" s="684">
        <f>Лист1!K36*Лист1!N36</f>
        <v>0</v>
      </c>
    </row>
    <row r="37" spans="1:4" s="682" customFormat="1" ht="14.45" customHeight="1" x14ac:dyDescent="0.25">
      <c r="A37" s="17" t="s">
        <v>2014</v>
      </c>
      <c r="B37" s="684">
        <f>Лист1!I37*Лист1!N37</f>
        <v>0</v>
      </c>
      <c r="C37" s="684">
        <f>Лист1!J37*Лист1!N37</f>
        <v>0</v>
      </c>
      <c r="D37" s="684">
        <f>Лист1!K37*Лист1!N37</f>
        <v>0</v>
      </c>
    </row>
    <row r="38" spans="1:4" s="682" customFormat="1" ht="14.45" customHeight="1" x14ac:dyDescent="0.25">
      <c r="A38" s="17" t="s">
        <v>2015</v>
      </c>
      <c r="B38" s="684">
        <f>Лист1!I38*Лист1!N38</f>
        <v>0</v>
      </c>
      <c r="C38" s="684">
        <f>Лист1!J38*Лист1!N38</f>
        <v>0</v>
      </c>
      <c r="D38" s="684">
        <f>Лист1!K38*Лист1!N38</f>
        <v>0</v>
      </c>
    </row>
    <row r="39" spans="1:4" s="682" customFormat="1" ht="14.45" customHeight="1" x14ac:dyDescent="0.25">
      <c r="A39" s="24" t="s">
        <v>2016</v>
      </c>
      <c r="B39" s="684">
        <f>Лист1!I39*Лист1!N39</f>
        <v>0</v>
      </c>
      <c r="C39" s="684">
        <f>Лист1!J39*Лист1!N39</f>
        <v>0</v>
      </c>
      <c r="D39" s="684">
        <f>Лист1!K39*Лист1!N39</f>
        <v>0</v>
      </c>
    </row>
    <row r="40" spans="1:4" s="682" customFormat="1" ht="14.45" customHeight="1" x14ac:dyDescent="0.25">
      <c r="A40" s="64" t="s">
        <v>115</v>
      </c>
      <c r="B40" s="684">
        <f>Лист1!I40*Лист1!N40</f>
        <v>0</v>
      </c>
      <c r="C40" s="684">
        <f>Лист1!J40*Лист1!N40</f>
        <v>0</v>
      </c>
      <c r="D40" s="684">
        <f>Лист1!K40*Лист1!N40</f>
        <v>0</v>
      </c>
    </row>
    <row r="41" spans="1:4" s="682" customFormat="1" ht="14.45" customHeight="1" x14ac:dyDescent="0.25">
      <c r="A41" s="66" t="s">
        <v>116</v>
      </c>
      <c r="B41" s="684">
        <f>Лист1!I41*Лист1!N41</f>
        <v>0</v>
      </c>
      <c r="C41" s="684">
        <f>Лист1!J41*Лист1!N41</f>
        <v>0</v>
      </c>
      <c r="D41" s="684">
        <f>Лист1!K41*Лист1!N41</f>
        <v>0</v>
      </c>
    </row>
    <row r="42" spans="1:4" s="682" customFormat="1" ht="14.45" customHeight="1" x14ac:dyDescent="0.25">
      <c r="A42" s="67" t="s">
        <v>119</v>
      </c>
      <c r="B42" s="684">
        <f>Лист1!I42*Лист1!N42</f>
        <v>0</v>
      </c>
      <c r="C42" s="684">
        <f>Лист1!J42*Лист1!N42</f>
        <v>0</v>
      </c>
      <c r="D42" s="684">
        <f>Лист1!K42*Лист1!N42</f>
        <v>0</v>
      </c>
    </row>
    <row r="43" spans="1:4" s="682" customFormat="1" ht="14.45" customHeight="1" x14ac:dyDescent="0.25">
      <c r="A43" s="67" t="s">
        <v>122</v>
      </c>
      <c r="B43" s="684">
        <f>Лист1!I43*Лист1!N43</f>
        <v>0</v>
      </c>
      <c r="C43" s="684">
        <f>Лист1!J43*Лист1!N43</f>
        <v>0</v>
      </c>
      <c r="D43" s="684">
        <f>Лист1!K43*Лист1!N43</f>
        <v>0</v>
      </c>
    </row>
    <row r="44" spans="1:4" s="682" customFormat="1" ht="14.45" customHeight="1" x14ac:dyDescent="0.25">
      <c r="A44" s="68" t="s">
        <v>125</v>
      </c>
      <c r="B44" s="684">
        <f>Лист1!I44*Лист1!N44</f>
        <v>0</v>
      </c>
      <c r="C44" s="684">
        <f>Лист1!J44*Лист1!N44</f>
        <v>0</v>
      </c>
      <c r="D44" s="684">
        <f>Лист1!K44*Лист1!N44</f>
        <v>0</v>
      </c>
    </row>
    <row r="45" spans="1:4" s="682" customFormat="1" ht="21.6" customHeight="1" x14ac:dyDescent="0.25">
      <c r="A45" s="698" t="s">
        <v>128</v>
      </c>
      <c r="B45" s="684">
        <f>Лист1!I45*Лист1!N45</f>
        <v>0</v>
      </c>
      <c r="C45" s="684">
        <f>Лист1!J45*Лист1!N45</f>
        <v>0</v>
      </c>
      <c r="D45" s="684">
        <f>Лист1!K45*Лист1!N45</f>
        <v>0</v>
      </c>
    </row>
    <row r="46" spans="1:4" s="682" customFormat="1" ht="14.45" customHeight="1" x14ac:dyDescent="0.25">
      <c r="A46" s="82" t="s">
        <v>129</v>
      </c>
      <c r="B46" s="684">
        <f>Лист1!I46*Лист1!N46</f>
        <v>0</v>
      </c>
      <c r="C46" s="684">
        <f>Лист1!J46*Лист1!N46</f>
        <v>0</v>
      </c>
      <c r="D46" s="684">
        <f>Лист1!K46*Лист1!N46</f>
        <v>0</v>
      </c>
    </row>
    <row r="47" spans="1:4" s="682" customFormat="1" ht="14.45" customHeight="1" x14ac:dyDescent="0.25">
      <c r="A47" s="90" t="s">
        <v>132</v>
      </c>
      <c r="B47" s="684">
        <f>Лист1!I47*Лист1!N47</f>
        <v>0</v>
      </c>
      <c r="C47" s="684">
        <f>Лист1!J47*Лист1!N47</f>
        <v>0</v>
      </c>
      <c r="D47" s="684">
        <f>Лист1!K47*Лист1!N47</f>
        <v>0</v>
      </c>
    </row>
    <row r="48" spans="1:4" s="682" customFormat="1" ht="14.45" customHeight="1" x14ac:dyDescent="0.25">
      <c r="A48" s="90" t="s">
        <v>135</v>
      </c>
      <c r="B48" s="684">
        <f>Лист1!I48*Лист1!N48</f>
        <v>0</v>
      </c>
      <c r="C48" s="684">
        <f>Лист1!J48*Лист1!N48</f>
        <v>0</v>
      </c>
      <c r="D48" s="684">
        <f>Лист1!K48*Лист1!N48</f>
        <v>0</v>
      </c>
    </row>
    <row r="49" spans="1:4" s="682" customFormat="1" ht="14.45" customHeight="1" x14ac:dyDescent="0.3">
      <c r="A49" s="699" t="s">
        <v>2017</v>
      </c>
      <c r="B49" s="684">
        <f>Лист1!I49*Лист1!N49</f>
        <v>0</v>
      </c>
      <c r="C49" s="684">
        <f>Лист1!J49*Лист1!N49</f>
        <v>0</v>
      </c>
      <c r="D49" s="684">
        <f>Лист1!K49*Лист1!N49</f>
        <v>0</v>
      </c>
    </row>
    <row r="50" spans="1:4" s="682" customFormat="1" ht="14.45" customHeight="1" x14ac:dyDescent="0.25">
      <c r="A50" s="700" t="s">
        <v>141</v>
      </c>
      <c r="B50" s="684">
        <f>Лист1!I50*Лист1!N50</f>
        <v>0</v>
      </c>
      <c r="C50" s="684">
        <f>Лист1!J50*Лист1!N50</f>
        <v>0</v>
      </c>
      <c r="D50" s="684">
        <f>Лист1!K50*Лист1!N50</f>
        <v>0</v>
      </c>
    </row>
    <row r="51" spans="1:4" s="682" customFormat="1" ht="14.45" customHeight="1" x14ac:dyDescent="0.25">
      <c r="A51" s="701" t="s">
        <v>2018</v>
      </c>
      <c r="B51" s="684">
        <f>Лист1!I51*Лист1!N51</f>
        <v>0</v>
      </c>
      <c r="C51" s="684">
        <f>Лист1!J51*Лист1!N51</f>
        <v>0</v>
      </c>
      <c r="D51" s="684">
        <f>Лист1!K51*Лист1!N51</f>
        <v>0</v>
      </c>
    </row>
    <row r="52" spans="1:4" s="682" customFormat="1" ht="14.45" customHeight="1" x14ac:dyDescent="0.25">
      <c r="A52" s="702" t="s">
        <v>147</v>
      </c>
      <c r="B52" s="684">
        <f>Лист1!I52*Лист1!N52</f>
        <v>0</v>
      </c>
      <c r="C52" s="684">
        <f>Лист1!J52*Лист1!N52</f>
        <v>0</v>
      </c>
      <c r="D52" s="684">
        <f>Лист1!K52*Лист1!N52</f>
        <v>0</v>
      </c>
    </row>
    <row r="53" spans="1:4" s="682" customFormat="1" ht="14.45" customHeight="1" x14ac:dyDescent="0.25">
      <c r="A53" s="703" t="s">
        <v>150</v>
      </c>
      <c r="B53" s="684">
        <f>Лист1!I53*Лист1!N53</f>
        <v>0</v>
      </c>
      <c r="C53" s="684">
        <f>Лист1!J53*Лист1!N53</f>
        <v>0</v>
      </c>
      <c r="D53" s="684">
        <f>Лист1!K53*Лист1!N53</f>
        <v>0</v>
      </c>
    </row>
    <row r="54" spans="1:4" s="682" customFormat="1" ht="14.45" customHeight="1" x14ac:dyDescent="0.25">
      <c r="A54" s="704" t="s">
        <v>153</v>
      </c>
      <c r="B54" s="684">
        <f>Лист1!I54*Лист1!N54</f>
        <v>0</v>
      </c>
      <c r="C54" s="684">
        <f>Лист1!J54*Лист1!N54</f>
        <v>0</v>
      </c>
      <c r="D54" s="684">
        <f>Лист1!K54*Лист1!N54</f>
        <v>0</v>
      </c>
    </row>
    <row r="55" spans="1:4" s="682" customFormat="1" ht="14.45" customHeight="1" x14ac:dyDescent="0.25">
      <c r="A55" s="704" t="s">
        <v>2019</v>
      </c>
      <c r="B55" s="684">
        <f>Лист1!I55*Лист1!N55</f>
        <v>0</v>
      </c>
      <c r="C55" s="684">
        <f>Лист1!J55*Лист1!N55</f>
        <v>0</v>
      </c>
      <c r="D55" s="684">
        <f>Лист1!K55*Лист1!N55</f>
        <v>0</v>
      </c>
    </row>
    <row r="56" spans="1:4" s="682" customFormat="1" ht="14.45" customHeight="1" x14ac:dyDescent="0.25">
      <c r="A56" s="700" t="s">
        <v>2020</v>
      </c>
      <c r="B56" s="684">
        <f>Лист1!I56*Лист1!N56</f>
        <v>0</v>
      </c>
      <c r="C56" s="684">
        <f>Лист1!J56*Лист1!N56</f>
        <v>0</v>
      </c>
      <c r="D56" s="684">
        <f>Лист1!K56*Лист1!N56</f>
        <v>0</v>
      </c>
    </row>
    <row r="57" spans="1:4" s="682" customFormat="1" ht="18" customHeight="1" x14ac:dyDescent="0.25">
      <c r="A57" s="705" t="s">
        <v>2021</v>
      </c>
      <c r="B57" s="684">
        <f>Лист1!I57*Лист1!N57</f>
        <v>0</v>
      </c>
      <c r="C57" s="684">
        <f>Лист1!J57*Лист1!N57</f>
        <v>0</v>
      </c>
      <c r="D57" s="684">
        <f>Лист1!K57*Лист1!N57</f>
        <v>0</v>
      </c>
    </row>
    <row r="58" spans="1:4" s="682" customFormat="1" ht="18" customHeight="1" x14ac:dyDescent="0.25">
      <c r="A58" s="706" t="s">
        <v>2022</v>
      </c>
      <c r="B58" s="684">
        <f>Лист1!I58*Лист1!N58</f>
        <v>0</v>
      </c>
      <c r="C58" s="684">
        <f>Лист1!J58*Лист1!N58</f>
        <v>0</v>
      </c>
      <c r="D58" s="684">
        <f>Лист1!K58*Лист1!N58</f>
        <v>0</v>
      </c>
    </row>
    <row r="59" spans="1:4" s="682" customFormat="1" ht="18" customHeight="1" x14ac:dyDescent="0.25">
      <c r="A59" s="706" t="s">
        <v>2023</v>
      </c>
      <c r="B59" s="684">
        <f>Лист1!I59*Лист1!N59</f>
        <v>0</v>
      </c>
      <c r="C59" s="684">
        <f>Лист1!J59*Лист1!N59</f>
        <v>0</v>
      </c>
      <c r="D59" s="684">
        <f>Лист1!K59*Лист1!N59</f>
        <v>0</v>
      </c>
    </row>
    <row r="60" spans="1:4" s="682" customFormat="1" ht="18" customHeight="1" x14ac:dyDescent="0.25">
      <c r="A60" s="707" t="s">
        <v>2024</v>
      </c>
      <c r="B60" s="684">
        <f>Лист1!I60*Лист1!N60</f>
        <v>0</v>
      </c>
      <c r="C60" s="684">
        <f>Лист1!J60*Лист1!N60</f>
        <v>0</v>
      </c>
      <c r="D60" s="684">
        <f>Лист1!K60*Лист1!N60</f>
        <v>0</v>
      </c>
    </row>
    <row r="61" spans="1:4" s="682" customFormat="1" ht="18" customHeight="1" x14ac:dyDescent="0.25">
      <c r="A61" s="706" t="s">
        <v>2025</v>
      </c>
      <c r="B61" s="684">
        <f>Лист1!I61*Лист1!N61</f>
        <v>0</v>
      </c>
      <c r="C61" s="684">
        <f>Лист1!J61*Лист1!N61</f>
        <v>0</v>
      </c>
      <c r="D61" s="684">
        <f>Лист1!K61*Лист1!N61</f>
        <v>0</v>
      </c>
    </row>
    <row r="62" spans="1:4" s="682" customFormat="1" ht="18" customHeight="1" x14ac:dyDescent="0.25">
      <c r="A62" s="706" t="s">
        <v>2026</v>
      </c>
      <c r="B62" s="684">
        <f>Лист1!I62*Лист1!N62</f>
        <v>0</v>
      </c>
      <c r="C62" s="684">
        <f>Лист1!J62*Лист1!N62</f>
        <v>0</v>
      </c>
      <c r="D62" s="684">
        <f>Лист1!K62*Лист1!N62</f>
        <v>0</v>
      </c>
    </row>
    <row r="63" spans="1:4" s="682" customFormat="1" ht="18" customHeight="1" x14ac:dyDescent="0.25">
      <c r="A63" s="706" t="s">
        <v>2027</v>
      </c>
      <c r="B63" s="684">
        <f>Лист1!I63*Лист1!N63</f>
        <v>0</v>
      </c>
      <c r="C63" s="684">
        <f>Лист1!J63*Лист1!N63</f>
        <v>0</v>
      </c>
      <c r="D63" s="684">
        <f>Лист1!K63*Лист1!N63</f>
        <v>0</v>
      </c>
    </row>
    <row r="64" spans="1:4" s="682" customFormat="1" ht="18" customHeight="1" x14ac:dyDescent="0.25">
      <c r="A64" s="706" t="s">
        <v>2028</v>
      </c>
      <c r="B64" s="684">
        <f>Лист1!I64*Лист1!N64</f>
        <v>0</v>
      </c>
      <c r="C64" s="684">
        <f>Лист1!J64*Лист1!N64</f>
        <v>0</v>
      </c>
      <c r="D64" s="684">
        <f>Лист1!K64*Лист1!N64</f>
        <v>0</v>
      </c>
    </row>
    <row r="65" spans="1:4" s="682" customFormat="1" ht="18" customHeight="1" x14ac:dyDescent="0.25">
      <c r="A65" s="706" t="s">
        <v>2029</v>
      </c>
      <c r="B65" s="684">
        <f>Лист1!I65*Лист1!N65</f>
        <v>0</v>
      </c>
      <c r="C65" s="684">
        <f>Лист1!J65*Лист1!N65</f>
        <v>0</v>
      </c>
      <c r="D65" s="684">
        <f>Лист1!K65*Лист1!N65</f>
        <v>0</v>
      </c>
    </row>
    <row r="66" spans="1:4" s="682" customFormat="1" ht="18" customHeight="1" x14ac:dyDescent="0.25">
      <c r="A66" s="708" t="s">
        <v>2030</v>
      </c>
      <c r="B66" s="684">
        <f>Лист1!I66*Лист1!N66</f>
        <v>0</v>
      </c>
      <c r="C66" s="684">
        <f>Лист1!J66*Лист1!N66</f>
        <v>0</v>
      </c>
      <c r="D66" s="684">
        <f>Лист1!K66*Лист1!N66</f>
        <v>0</v>
      </c>
    </row>
    <row r="67" spans="1:4" s="682" customFormat="1" ht="18" customHeight="1" x14ac:dyDescent="0.25">
      <c r="A67" s="709" t="s">
        <v>192</v>
      </c>
      <c r="B67" s="684">
        <f>Лист1!I67*Лист1!N67</f>
        <v>0</v>
      </c>
      <c r="C67" s="684">
        <f>Лист1!J67*Лист1!N67</f>
        <v>0</v>
      </c>
      <c r="D67" s="684">
        <f>Лист1!K67*Лист1!N67</f>
        <v>0</v>
      </c>
    </row>
    <row r="68" spans="1:4" s="682" customFormat="1" ht="18" customHeight="1" x14ac:dyDescent="0.25">
      <c r="A68" s="710" t="s">
        <v>195</v>
      </c>
      <c r="B68" s="684">
        <f>Лист1!I68*Лист1!N68</f>
        <v>0</v>
      </c>
      <c r="C68" s="684">
        <f>Лист1!J68*Лист1!N68</f>
        <v>0</v>
      </c>
      <c r="D68" s="684">
        <f>Лист1!K68*Лист1!N68</f>
        <v>0</v>
      </c>
    </row>
    <row r="69" spans="1:4" s="682" customFormat="1" ht="18" customHeight="1" x14ac:dyDescent="0.25">
      <c r="A69" s="710" t="s">
        <v>198</v>
      </c>
      <c r="B69" s="684">
        <f>Лист1!I69*Лист1!N69</f>
        <v>0</v>
      </c>
      <c r="C69" s="684">
        <f>Лист1!J69*Лист1!N69</f>
        <v>0</v>
      </c>
      <c r="D69" s="684">
        <f>Лист1!K69*Лист1!N69</f>
        <v>0</v>
      </c>
    </row>
    <row r="70" spans="1:4" s="682" customFormat="1" ht="18" customHeight="1" x14ac:dyDescent="0.25">
      <c r="A70" s="710" t="s">
        <v>201</v>
      </c>
      <c r="B70" s="684">
        <f>Лист1!I70*Лист1!N70</f>
        <v>0</v>
      </c>
      <c r="C70" s="684">
        <f>Лист1!J70*Лист1!N70</f>
        <v>0</v>
      </c>
      <c r="D70" s="684">
        <f>Лист1!K70*Лист1!N70</f>
        <v>0</v>
      </c>
    </row>
    <row r="71" spans="1:4" s="682" customFormat="1" ht="18" customHeight="1" x14ac:dyDescent="0.25">
      <c r="A71" s="710" t="s">
        <v>204</v>
      </c>
      <c r="B71" s="684">
        <f>Лист1!I71*Лист1!N71</f>
        <v>0</v>
      </c>
      <c r="C71" s="684">
        <f>Лист1!J71*Лист1!N71</f>
        <v>0</v>
      </c>
      <c r="D71" s="684">
        <f>Лист1!K71*Лист1!N71</f>
        <v>0</v>
      </c>
    </row>
    <row r="72" spans="1:4" s="682" customFormat="1" ht="18" customHeight="1" x14ac:dyDescent="0.25">
      <c r="A72" s="711" t="s">
        <v>207</v>
      </c>
      <c r="B72" s="684">
        <f>Лист1!I72*Лист1!N72</f>
        <v>0</v>
      </c>
      <c r="C72" s="684">
        <f>Лист1!J72*Лист1!N72</f>
        <v>0</v>
      </c>
      <c r="D72" s="684">
        <f>Лист1!K72*Лист1!N72</f>
        <v>0</v>
      </c>
    </row>
    <row r="73" spans="1:4" s="682" customFormat="1" ht="18" customHeight="1" x14ac:dyDescent="0.25">
      <c r="A73" s="712" t="s">
        <v>2031</v>
      </c>
      <c r="B73" s="684">
        <f>Лист1!I73*Лист1!N73</f>
        <v>0</v>
      </c>
      <c r="C73" s="684">
        <f>Лист1!J73*Лист1!N73</f>
        <v>0</v>
      </c>
      <c r="D73" s="684">
        <f>Лист1!K73*Лист1!N73</f>
        <v>0</v>
      </c>
    </row>
    <row r="74" spans="1:4" s="682" customFormat="1" ht="18" customHeight="1" x14ac:dyDescent="0.25">
      <c r="A74" s="712" t="s">
        <v>2032</v>
      </c>
      <c r="B74" s="684">
        <f>Лист1!I74*Лист1!N74</f>
        <v>0</v>
      </c>
      <c r="C74" s="684">
        <f>Лист1!J74*Лист1!N74</f>
        <v>0</v>
      </c>
      <c r="D74" s="684">
        <f>Лист1!K74*Лист1!N74</f>
        <v>0</v>
      </c>
    </row>
    <row r="75" spans="1:4" s="682" customFormat="1" ht="18" customHeight="1" x14ac:dyDescent="0.25">
      <c r="A75" s="712" t="s">
        <v>2033</v>
      </c>
      <c r="B75" s="684">
        <f>Лист1!I75*Лист1!N75</f>
        <v>0</v>
      </c>
      <c r="C75" s="684">
        <f>Лист1!J75*Лист1!N75</f>
        <v>0</v>
      </c>
      <c r="D75" s="684">
        <f>Лист1!K75*Лист1!N75</f>
        <v>0</v>
      </c>
    </row>
    <row r="76" spans="1:4" s="682" customFormat="1" ht="29.25" customHeight="1" x14ac:dyDescent="0.25">
      <c r="A76" s="138" t="s">
        <v>219</v>
      </c>
      <c r="B76" s="684">
        <f>Лист1!I76*Лист1!N76</f>
        <v>0</v>
      </c>
      <c r="C76" s="684">
        <f>Лист1!J76*Лист1!N76</f>
        <v>0</v>
      </c>
      <c r="D76" s="684">
        <f>Лист1!K76*Лист1!N76</f>
        <v>0</v>
      </c>
    </row>
    <row r="77" spans="1:4" s="682" customFormat="1" ht="18" customHeight="1" x14ac:dyDescent="0.25">
      <c r="A77" s="138" t="s">
        <v>222</v>
      </c>
      <c r="B77" s="684">
        <f>Лист1!I77*Лист1!N77</f>
        <v>0</v>
      </c>
      <c r="C77" s="684">
        <f>Лист1!J77*Лист1!N77</f>
        <v>0</v>
      </c>
      <c r="D77" s="684">
        <f>Лист1!K77*Лист1!N77</f>
        <v>0</v>
      </c>
    </row>
    <row r="78" spans="1:4" s="682" customFormat="1" ht="18" customHeight="1" x14ac:dyDescent="0.25">
      <c r="A78" s="138" t="s">
        <v>225</v>
      </c>
      <c r="B78" s="684">
        <f>Лист1!I78*Лист1!N78</f>
        <v>0</v>
      </c>
      <c r="C78" s="684">
        <f>Лист1!J78*Лист1!N78</f>
        <v>0</v>
      </c>
      <c r="D78" s="684">
        <f>Лист1!K78*Лист1!N78</f>
        <v>0</v>
      </c>
    </row>
    <row r="79" spans="1:4" s="682" customFormat="1" ht="18" customHeight="1" x14ac:dyDescent="0.25">
      <c r="A79" s="138" t="s">
        <v>228</v>
      </c>
      <c r="B79" s="684">
        <f>Лист1!I79*Лист1!N79</f>
        <v>0</v>
      </c>
      <c r="C79" s="684">
        <f>Лист1!J79*Лист1!N79</f>
        <v>0</v>
      </c>
      <c r="D79" s="684">
        <f>Лист1!K79*Лист1!N79</f>
        <v>0</v>
      </c>
    </row>
    <row r="80" spans="1:4" s="682" customFormat="1" ht="18" customHeight="1" x14ac:dyDescent="0.25">
      <c r="A80" s="153" t="s">
        <v>231</v>
      </c>
      <c r="B80" s="684">
        <f>Лист1!I80*Лист1!N80</f>
        <v>0</v>
      </c>
      <c r="C80" s="684">
        <f>Лист1!J80*Лист1!N80</f>
        <v>0</v>
      </c>
      <c r="D80" s="684">
        <f>Лист1!K80*Лист1!N80</f>
        <v>0</v>
      </c>
    </row>
    <row r="81" spans="1:4" s="682" customFormat="1" ht="18" customHeight="1" x14ac:dyDescent="0.25">
      <c r="A81" s="163" t="s">
        <v>232</v>
      </c>
      <c r="B81" s="684">
        <f>Лист1!I81*Лист1!N81</f>
        <v>0</v>
      </c>
      <c r="C81" s="684">
        <f>Лист1!J81*Лист1!N81</f>
        <v>0</v>
      </c>
      <c r="D81" s="684">
        <f>Лист1!K81*Лист1!N81</f>
        <v>0</v>
      </c>
    </row>
    <row r="82" spans="1:4" s="682" customFormat="1" ht="18" customHeight="1" x14ac:dyDescent="0.25">
      <c r="A82" s="138" t="s">
        <v>235</v>
      </c>
      <c r="B82" s="684">
        <f>Лист1!I82*Лист1!N82</f>
        <v>0</v>
      </c>
      <c r="C82" s="684">
        <f>Лист1!J82*Лист1!N82</f>
        <v>0</v>
      </c>
      <c r="D82" s="684">
        <f>Лист1!K82*Лист1!N82</f>
        <v>0</v>
      </c>
    </row>
    <row r="83" spans="1:4" s="682" customFormat="1" ht="18" customHeight="1" x14ac:dyDescent="0.25">
      <c r="A83" s="138" t="s">
        <v>238</v>
      </c>
      <c r="B83" s="684">
        <f>Лист1!I83*Лист1!N83</f>
        <v>0</v>
      </c>
      <c r="C83" s="684">
        <f>Лист1!J83*Лист1!N83</f>
        <v>0</v>
      </c>
      <c r="D83" s="684">
        <f>Лист1!K83*Лист1!N83</f>
        <v>0</v>
      </c>
    </row>
    <row r="84" spans="1:4" s="682" customFormat="1" ht="18" customHeight="1" x14ac:dyDescent="0.25">
      <c r="A84" s="139" t="s">
        <v>241</v>
      </c>
      <c r="B84" s="684">
        <f>Лист1!I84*Лист1!N84</f>
        <v>0</v>
      </c>
      <c r="C84" s="684">
        <f>Лист1!J84*Лист1!N84</f>
        <v>0</v>
      </c>
      <c r="D84" s="684">
        <f>Лист1!K84*Лист1!N84</f>
        <v>0</v>
      </c>
    </row>
    <row r="85" spans="1:4" s="682" customFormat="1" ht="14.45" customHeight="1" x14ac:dyDescent="0.25">
      <c r="A85" s="272" t="s">
        <v>244</v>
      </c>
      <c r="B85" s="684">
        <f>Лист1!I85*Лист1!N85</f>
        <v>0</v>
      </c>
      <c r="C85" s="684">
        <f>Лист1!J85*Лист1!N85</f>
        <v>0</v>
      </c>
      <c r="D85" s="684">
        <f>Лист1!K85*Лист1!N85</f>
        <v>0</v>
      </c>
    </row>
    <row r="86" spans="1:4" s="682" customFormat="1" ht="14.45" customHeight="1" x14ac:dyDescent="0.25">
      <c r="A86" s="175" t="s">
        <v>245</v>
      </c>
      <c r="B86" s="684">
        <f>Лист1!I86*Лист1!N86</f>
        <v>0</v>
      </c>
      <c r="C86" s="684">
        <f>Лист1!J86*Лист1!N86</f>
        <v>0</v>
      </c>
      <c r="D86" s="684">
        <f>Лист1!K86*Лист1!N86</f>
        <v>0</v>
      </c>
    </row>
    <row r="87" spans="1:4" s="682" customFormat="1" ht="14.45" customHeight="1" x14ac:dyDescent="0.25">
      <c r="A87" s="713" t="s">
        <v>248</v>
      </c>
      <c r="B87" s="684">
        <f>Лист1!I87*Лист1!N87</f>
        <v>0</v>
      </c>
      <c r="C87" s="684">
        <f>Лист1!J87*Лист1!N87</f>
        <v>0</v>
      </c>
      <c r="D87" s="684">
        <f>Лист1!K87*Лист1!N87</f>
        <v>0</v>
      </c>
    </row>
    <row r="88" spans="1:4" s="682" customFormat="1" ht="14.45" customHeight="1" x14ac:dyDescent="0.25">
      <c r="A88" s="188" t="s">
        <v>2034</v>
      </c>
      <c r="B88" s="684">
        <f>Лист1!I88*Лист1!N88</f>
        <v>0</v>
      </c>
      <c r="C88" s="684">
        <f>Лист1!J88*Лист1!N88</f>
        <v>0</v>
      </c>
      <c r="D88" s="684">
        <f>Лист1!K88*Лист1!N88</f>
        <v>0</v>
      </c>
    </row>
    <row r="89" spans="1:4" s="682" customFormat="1" ht="14.45" customHeight="1" x14ac:dyDescent="0.25">
      <c r="A89" s="194" t="s">
        <v>2035</v>
      </c>
      <c r="B89" s="684">
        <f>Лист1!I89*Лист1!N89</f>
        <v>0</v>
      </c>
      <c r="C89" s="684">
        <f>Лист1!J89*Лист1!N89</f>
        <v>0</v>
      </c>
      <c r="D89" s="684">
        <f>Лист1!K89*Лист1!N89</f>
        <v>0</v>
      </c>
    </row>
    <row r="90" spans="1:4" s="682" customFormat="1" ht="14.45" customHeight="1" x14ac:dyDescent="0.25">
      <c r="A90" s="201" t="s">
        <v>2036</v>
      </c>
      <c r="B90" s="684">
        <f>Лист1!I90*Лист1!N90</f>
        <v>0</v>
      </c>
      <c r="C90" s="684">
        <f>Лист1!J90*Лист1!N90</f>
        <v>0</v>
      </c>
      <c r="D90" s="684">
        <f>Лист1!K90*Лист1!N90</f>
        <v>0</v>
      </c>
    </row>
    <row r="91" spans="1:4" s="682" customFormat="1" ht="14.45" customHeight="1" x14ac:dyDescent="0.25">
      <c r="A91" s="202" t="s">
        <v>2037</v>
      </c>
      <c r="B91" s="684">
        <f>Лист1!I91*Лист1!N91</f>
        <v>0</v>
      </c>
      <c r="C91" s="684">
        <f>Лист1!J91*Лист1!N91</f>
        <v>0</v>
      </c>
      <c r="D91" s="684">
        <f>Лист1!K91*Лист1!N91</f>
        <v>0</v>
      </c>
    </row>
    <row r="92" spans="1:4" s="682" customFormat="1" ht="14.45" customHeight="1" x14ac:dyDescent="0.25">
      <c r="A92" s="188" t="s">
        <v>261</v>
      </c>
      <c r="B92" s="684">
        <f>Лист1!I92*Лист1!N92</f>
        <v>0</v>
      </c>
      <c r="C92" s="684">
        <f>Лист1!J92*Лист1!N92</f>
        <v>0</v>
      </c>
      <c r="D92" s="684">
        <f>Лист1!K92*Лист1!N92</f>
        <v>0</v>
      </c>
    </row>
    <row r="93" spans="1:4" s="682" customFormat="1" ht="14.45" customHeight="1" x14ac:dyDescent="0.25">
      <c r="A93" s="714" t="s">
        <v>2038</v>
      </c>
      <c r="B93" s="684">
        <f>Лист1!I93*Лист1!N93</f>
        <v>0</v>
      </c>
      <c r="C93" s="684">
        <f>Лист1!J93*Лист1!N93</f>
        <v>0</v>
      </c>
      <c r="D93" s="684">
        <f>Лист1!K93*Лист1!N93</f>
        <v>0</v>
      </c>
    </row>
    <row r="94" spans="1:4" s="682" customFormat="1" ht="14.45" customHeight="1" x14ac:dyDescent="0.25">
      <c r="A94" s="714" t="s">
        <v>265</v>
      </c>
      <c r="B94" s="684">
        <f>Лист1!I94*Лист1!N94</f>
        <v>0</v>
      </c>
      <c r="C94" s="684">
        <f>Лист1!J94*Лист1!N94</f>
        <v>0</v>
      </c>
      <c r="D94" s="684">
        <f>Лист1!K94*Лист1!N94</f>
        <v>0</v>
      </c>
    </row>
    <row r="95" spans="1:4" s="682" customFormat="1" ht="14.45" customHeight="1" x14ac:dyDescent="0.25">
      <c r="A95" s="714" t="s">
        <v>268</v>
      </c>
      <c r="B95" s="684">
        <f>Лист1!I95*Лист1!N95</f>
        <v>0</v>
      </c>
      <c r="C95" s="684">
        <f>Лист1!J95*Лист1!N95</f>
        <v>0</v>
      </c>
      <c r="D95" s="684">
        <f>Лист1!K95*Лист1!N95</f>
        <v>0</v>
      </c>
    </row>
    <row r="96" spans="1:4" s="682" customFormat="1" ht="14.45" customHeight="1" x14ac:dyDescent="0.25">
      <c r="A96" s="714" t="s">
        <v>271</v>
      </c>
      <c r="B96" s="684">
        <f>Лист1!I96*Лист1!N96</f>
        <v>0</v>
      </c>
      <c r="C96" s="684">
        <f>Лист1!J96*Лист1!N96</f>
        <v>0</v>
      </c>
      <c r="D96" s="684">
        <f>Лист1!K96*Лист1!N96</f>
        <v>0</v>
      </c>
    </row>
    <row r="97" spans="1:4" s="682" customFormat="1" ht="14.45" customHeight="1" x14ac:dyDescent="0.25">
      <c r="A97" s="715" t="s">
        <v>2039</v>
      </c>
      <c r="B97" s="684">
        <f>Лист1!I97*Лист1!N97</f>
        <v>0</v>
      </c>
      <c r="C97" s="684">
        <f>Лист1!J97*Лист1!N97</f>
        <v>0</v>
      </c>
      <c r="D97" s="684">
        <f>Лист1!K97*Лист1!N97</f>
        <v>0</v>
      </c>
    </row>
    <row r="98" spans="1:4" s="682" customFormat="1" ht="14.45" customHeight="1" x14ac:dyDescent="0.25">
      <c r="A98" s="715" t="s">
        <v>2040</v>
      </c>
      <c r="B98" s="684">
        <f>Лист1!I98*Лист1!N98</f>
        <v>0</v>
      </c>
      <c r="C98" s="684">
        <f>Лист1!J98*Лист1!N98</f>
        <v>0</v>
      </c>
      <c r="D98" s="684">
        <f>Лист1!K98*Лист1!N98</f>
        <v>0</v>
      </c>
    </row>
    <row r="99" spans="1:4" s="682" customFormat="1" ht="14.45" customHeight="1" x14ac:dyDescent="0.25">
      <c r="A99" s="716" t="s">
        <v>279</v>
      </c>
      <c r="B99" s="684">
        <f>Лист1!I99*Лист1!N99</f>
        <v>0</v>
      </c>
      <c r="C99" s="684">
        <f>Лист1!J99*Лист1!N99</f>
        <v>0</v>
      </c>
      <c r="D99" s="684">
        <f>Лист1!K99*Лист1!N99</f>
        <v>0</v>
      </c>
    </row>
    <row r="100" spans="1:4" s="682" customFormat="1" ht="14.45" customHeight="1" x14ac:dyDescent="0.25">
      <c r="A100" s="716" t="s">
        <v>2041</v>
      </c>
      <c r="B100" s="684">
        <f>Лист1!I100*Лист1!N100</f>
        <v>0</v>
      </c>
      <c r="C100" s="684">
        <f>Лист1!J100*Лист1!N100</f>
        <v>0</v>
      </c>
      <c r="D100" s="684">
        <f>Лист1!K100*Лист1!N100</f>
        <v>0</v>
      </c>
    </row>
    <row r="101" spans="1:4" s="682" customFormat="1" ht="14.45" customHeight="1" x14ac:dyDescent="0.25">
      <c r="A101" s="717" t="s">
        <v>2042</v>
      </c>
      <c r="B101" s="684">
        <f>Лист1!I101*Лист1!N101</f>
        <v>0</v>
      </c>
      <c r="C101" s="684">
        <f>Лист1!J101*Лист1!N101</f>
        <v>0</v>
      </c>
      <c r="D101" s="684">
        <f>Лист1!K101*Лист1!N101</f>
        <v>0</v>
      </c>
    </row>
    <row r="102" spans="1:4" s="682" customFormat="1" ht="14.45" customHeight="1" x14ac:dyDescent="0.25">
      <c r="A102" s="717" t="s">
        <v>2043</v>
      </c>
      <c r="B102" s="684">
        <f>Лист1!I102*Лист1!N102</f>
        <v>0</v>
      </c>
      <c r="C102" s="684">
        <f>Лист1!J102*Лист1!N102</f>
        <v>0</v>
      </c>
      <c r="D102" s="684">
        <f>Лист1!K102*Лист1!N102</f>
        <v>0</v>
      </c>
    </row>
    <row r="103" spans="1:4" s="682" customFormat="1" ht="14.45" customHeight="1" x14ac:dyDescent="0.25">
      <c r="A103" s="717" t="s">
        <v>2044</v>
      </c>
      <c r="B103" s="684">
        <f>Лист1!I103*Лист1!N103</f>
        <v>0</v>
      </c>
      <c r="C103" s="684">
        <f>Лист1!J103*Лист1!N103</f>
        <v>0</v>
      </c>
      <c r="D103" s="684">
        <f>Лист1!K103*Лист1!N103</f>
        <v>0</v>
      </c>
    </row>
    <row r="104" spans="1:4" s="682" customFormat="1" ht="14.45" customHeight="1" x14ac:dyDescent="0.25">
      <c r="A104" s="717" t="s">
        <v>2045</v>
      </c>
      <c r="B104" s="684">
        <f>Лист1!I104*Лист1!N104</f>
        <v>0</v>
      </c>
      <c r="C104" s="684">
        <f>Лист1!J104*Лист1!N104</f>
        <v>0</v>
      </c>
      <c r="D104" s="684">
        <f>Лист1!K104*Лист1!N104</f>
        <v>0</v>
      </c>
    </row>
    <row r="105" spans="1:4" s="682" customFormat="1" ht="14.45" customHeight="1" x14ac:dyDescent="0.25">
      <c r="A105" s="717" t="s">
        <v>2046</v>
      </c>
      <c r="B105" s="684">
        <f>Лист1!I105*Лист1!N105</f>
        <v>0</v>
      </c>
      <c r="C105" s="684">
        <f>Лист1!J105*Лист1!N105</f>
        <v>0</v>
      </c>
      <c r="D105" s="684">
        <f>Лист1!K105*Лист1!N105</f>
        <v>0</v>
      </c>
    </row>
    <row r="106" spans="1:4" s="682" customFormat="1" ht="14.45" customHeight="1" x14ac:dyDescent="0.25">
      <c r="A106" s="718" t="s">
        <v>300</v>
      </c>
      <c r="B106" s="684">
        <f>Лист1!I106*Лист1!N106</f>
        <v>0</v>
      </c>
      <c r="C106" s="684">
        <f>Лист1!J106*Лист1!N106</f>
        <v>0</v>
      </c>
      <c r="D106" s="684">
        <f>Лист1!K106*Лист1!N106</f>
        <v>0</v>
      </c>
    </row>
    <row r="107" spans="1:4" s="682" customFormat="1" ht="14.45" customHeight="1" x14ac:dyDescent="0.25">
      <c r="A107" s="719" t="s">
        <v>2047</v>
      </c>
      <c r="B107" s="684">
        <f>Лист1!I107*Лист1!N107</f>
        <v>0</v>
      </c>
      <c r="C107" s="684">
        <f>Лист1!J107*Лист1!N107</f>
        <v>0</v>
      </c>
      <c r="D107" s="684">
        <f>Лист1!K107*Лист1!N107</f>
        <v>0</v>
      </c>
    </row>
    <row r="108" spans="1:4" s="682" customFormat="1" ht="14.45" customHeight="1" x14ac:dyDescent="0.25">
      <c r="A108" s="719" t="s">
        <v>2048</v>
      </c>
      <c r="B108" s="684">
        <f>Лист1!I108*Лист1!N108</f>
        <v>0</v>
      </c>
      <c r="C108" s="684">
        <f>Лист1!J108*Лист1!N108</f>
        <v>0</v>
      </c>
      <c r="D108" s="684">
        <f>Лист1!K108*Лист1!N108</f>
        <v>0</v>
      </c>
    </row>
    <row r="109" spans="1:4" s="682" customFormat="1" ht="14.45" customHeight="1" x14ac:dyDescent="0.25">
      <c r="A109" s="175" t="s">
        <v>309</v>
      </c>
      <c r="B109" s="684">
        <f>Лист1!I109*Лист1!N109</f>
        <v>0</v>
      </c>
      <c r="C109" s="684">
        <f>Лист1!J109*Лист1!N109</f>
        <v>0</v>
      </c>
      <c r="D109" s="684">
        <f>Лист1!K109*Лист1!N109</f>
        <v>0</v>
      </c>
    </row>
    <row r="110" spans="1:4" s="682" customFormat="1" ht="14.45" customHeight="1" x14ac:dyDescent="0.25">
      <c r="A110" s="175" t="s">
        <v>312</v>
      </c>
      <c r="B110" s="684">
        <f>Лист1!I110*Лист1!N110</f>
        <v>0</v>
      </c>
      <c r="C110" s="684">
        <f>Лист1!J110*Лист1!N110</f>
        <v>0</v>
      </c>
      <c r="D110" s="684">
        <f>Лист1!K110*Лист1!N110</f>
        <v>0</v>
      </c>
    </row>
    <row r="111" spans="1:4" s="682" customFormat="1" ht="14.45" customHeight="1" x14ac:dyDescent="0.25">
      <c r="A111" s="175" t="s">
        <v>315</v>
      </c>
      <c r="B111" s="684">
        <f>Лист1!I111*Лист1!N111</f>
        <v>0</v>
      </c>
      <c r="C111" s="684">
        <f>Лист1!J111*Лист1!N111</f>
        <v>0</v>
      </c>
      <c r="D111" s="684">
        <f>Лист1!K111*Лист1!N111</f>
        <v>0</v>
      </c>
    </row>
    <row r="112" spans="1:4" s="682" customFormat="1" ht="14.45" customHeight="1" x14ac:dyDescent="0.25">
      <c r="A112" s="719" t="s">
        <v>2049</v>
      </c>
      <c r="B112" s="684">
        <f>Лист1!I112*Лист1!N112</f>
        <v>0</v>
      </c>
      <c r="C112" s="684">
        <f>Лист1!J112*Лист1!N112</f>
        <v>0</v>
      </c>
      <c r="D112" s="684">
        <f>Лист1!K112*Лист1!N112</f>
        <v>0</v>
      </c>
    </row>
    <row r="113" spans="1:4" s="682" customFormat="1" ht="14.45" customHeight="1" x14ac:dyDescent="0.25">
      <c r="A113" s="248" t="s">
        <v>321</v>
      </c>
      <c r="B113" s="684">
        <f>Лист1!I113*Лист1!N113</f>
        <v>0</v>
      </c>
      <c r="C113" s="684">
        <f>Лист1!J113*Лист1!N113</f>
        <v>0</v>
      </c>
      <c r="D113" s="684">
        <f>Лист1!K113*Лист1!N113</f>
        <v>0</v>
      </c>
    </row>
    <row r="114" spans="1:4" s="682" customFormat="1" ht="14.45" customHeight="1" x14ac:dyDescent="0.25">
      <c r="A114" s="250" t="s">
        <v>324</v>
      </c>
      <c r="B114" s="684">
        <f>Лист1!I114*Лист1!N114</f>
        <v>0</v>
      </c>
      <c r="C114" s="684">
        <f>Лист1!J114*Лист1!N114</f>
        <v>0</v>
      </c>
      <c r="D114" s="684">
        <f>Лист1!K114*Лист1!N114</f>
        <v>0</v>
      </c>
    </row>
    <row r="115" spans="1:4" s="682" customFormat="1" ht="14.45" customHeight="1" x14ac:dyDescent="0.25">
      <c r="A115" s="250" t="s">
        <v>327</v>
      </c>
      <c r="B115" s="684">
        <f>Лист1!I115*Лист1!N115</f>
        <v>0</v>
      </c>
      <c r="C115" s="684">
        <f>Лист1!J115*Лист1!N115</f>
        <v>0</v>
      </c>
      <c r="D115" s="684">
        <f>Лист1!K115*Лист1!N115</f>
        <v>0</v>
      </c>
    </row>
    <row r="116" spans="1:4" s="682" customFormat="1" ht="14.45" customHeight="1" x14ac:dyDescent="0.25">
      <c r="A116" s="720" t="s">
        <v>2050</v>
      </c>
      <c r="B116" s="684">
        <f>Лист1!I116*Лист1!N116</f>
        <v>0</v>
      </c>
      <c r="C116" s="684">
        <f>Лист1!J116*Лист1!N116</f>
        <v>0</v>
      </c>
      <c r="D116" s="684">
        <f>Лист1!K116*Лист1!N116</f>
        <v>0</v>
      </c>
    </row>
    <row r="117" spans="1:4" s="682" customFormat="1" ht="14.45" customHeight="1" x14ac:dyDescent="0.25">
      <c r="A117" s="720" t="s">
        <v>2051</v>
      </c>
      <c r="B117" s="684">
        <f>Лист1!I117*Лист1!N117</f>
        <v>0</v>
      </c>
      <c r="C117" s="684">
        <f>Лист1!J117*Лист1!N117</f>
        <v>0</v>
      </c>
      <c r="D117" s="684">
        <f>Лист1!K117*Лист1!N117</f>
        <v>0</v>
      </c>
    </row>
    <row r="118" spans="1:4" s="682" customFormat="1" ht="14.45" customHeight="1" x14ac:dyDescent="0.25">
      <c r="A118" s="720" t="s">
        <v>2052</v>
      </c>
      <c r="B118" s="684">
        <f>Лист1!I118*Лист1!N118</f>
        <v>0</v>
      </c>
      <c r="C118" s="684">
        <f>Лист1!J118*Лист1!N118</f>
        <v>0</v>
      </c>
      <c r="D118" s="684">
        <f>Лист1!K118*Лист1!N118</f>
        <v>0</v>
      </c>
    </row>
    <row r="119" spans="1:4" s="682" customFormat="1" ht="14.45" customHeight="1" x14ac:dyDescent="0.25">
      <c r="A119" s="720" t="s">
        <v>2053</v>
      </c>
      <c r="B119" s="684">
        <f>Лист1!I119*Лист1!N119</f>
        <v>0</v>
      </c>
      <c r="C119" s="684">
        <f>Лист1!J119*Лист1!N119</f>
        <v>0</v>
      </c>
      <c r="D119" s="684">
        <f>Лист1!K119*Лист1!N119</f>
        <v>0</v>
      </c>
    </row>
    <row r="120" spans="1:4" s="682" customFormat="1" ht="14.45" customHeight="1" x14ac:dyDescent="0.25">
      <c r="A120" s="720" t="s">
        <v>2054</v>
      </c>
      <c r="B120" s="684">
        <f>Лист1!I120*Лист1!N120</f>
        <v>0</v>
      </c>
      <c r="C120" s="684">
        <f>Лист1!J120*Лист1!N120</f>
        <v>0</v>
      </c>
      <c r="D120" s="684">
        <f>Лист1!K120*Лист1!N120</f>
        <v>0</v>
      </c>
    </row>
    <row r="121" spans="1:4" s="682" customFormat="1" ht="14.45" customHeight="1" x14ac:dyDescent="0.25">
      <c r="A121" s="250" t="s">
        <v>345</v>
      </c>
      <c r="B121" s="684">
        <f>Лист1!I121*Лист1!N121</f>
        <v>0</v>
      </c>
      <c r="C121" s="684">
        <f>Лист1!J121*Лист1!N121</f>
        <v>0</v>
      </c>
      <c r="D121" s="684">
        <f>Лист1!K121*Лист1!N121</f>
        <v>0</v>
      </c>
    </row>
    <row r="122" spans="1:4" s="682" customFormat="1" ht="14.45" customHeight="1" x14ac:dyDescent="0.25">
      <c r="A122" s="721" t="s">
        <v>2055</v>
      </c>
      <c r="B122" s="684">
        <f>Лист1!I122*Лист1!N122</f>
        <v>0</v>
      </c>
      <c r="C122" s="684">
        <f>Лист1!J122*Лист1!N122</f>
        <v>0</v>
      </c>
      <c r="D122" s="684">
        <f>Лист1!K122*Лист1!N122</f>
        <v>0</v>
      </c>
    </row>
    <row r="123" spans="1:4" s="682" customFormat="1" ht="14.45" customHeight="1" x14ac:dyDescent="0.25">
      <c r="A123" s="250" t="s">
        <v>2056</v>
      </c>
      <c r="B123" s="684">
        <f>Лист1!I123*Лист1!N123</f>
        <v>0</v>
      </c>
      <c r="C123" s="684">
        <f>Лист1!J123*Лист1!N123</f>
        <v>0</v>
      </c>
      <c r="D123" s="684">
        <f>Лист1!K123*Лист1!N123</f>
        <v>0</v>
      </c>
    </row>
    <row r="124" spans="1:4" s="682" customFormat="1" ht="14.45" customHeight="1" x14ac:dyDescent="0.25">
      <c r="A124" s="720" t="s">
        <v>2057</v>
      </c>
      <c r="B124" s="684">
        <f>Лист1!I124*Лист1!N124</f>
        <v>0</v>
      </c>
      <c r="C124" s="684">
        <f>Лист1!J124*Лист1!N124</f>
        <v>0</v>
      </c>
      <c r="D124" s="684">
        <f>Лист1!K124*Лист1!N124</f>
        <v>0</v>
      </c>
    </row>
    <row r="125" spans="1:4" s="682" customFormat="1" ht="14.45" customHeight="1" x14ac:dyDescent="0.25">
      <c r="A125" s="720" t="s">
        <v>2058</v>
      </c>
      <c r="B125" s="684">
        <f>Лист1!I125*Лист1!N125</f>
        <v>0</v>
      </c>
      <c r="C125" s="684">
        <f>Лист1!J125*Лист1!N125</f>
        <v>0</v>
      </c>
      <c r="D125" s="684">
        <f>Лист1!K125*Лист1!N125</f>
        <v>0</v>
      </c>
    </row>
    <row r="126" spans="1:4" s="682" customFormat="1" ht="14.45" customHeight="1" x14ac:dyDescent="0.25">
      <c r="A126" s="250" t="s">
        <v>356</v>
      </c>
      <c r="B126" s="684">
        <f>Лист1!I126*Лист1!N126</f>
        <v>0</v>
      </c>
      <c r="C126" s="684">
        <f>Лист1!J126*Лист1!N126</f>
        <v>0</v>
      </c>
      <c r="D126" s="684">
        <f>Лист1!K126*Лист1!N126</f>
        <v>0</v>
      </c>
    </row>
    <row r="127" spans="1:4" s="682" customFormat="1" ht="14.45" customHeight="1" x14ac:dyDescent="0.25">
      <c r="A127" s="250" t="s">
        <v>2059</v>
      </c>
      <c r="B127" s="684">
        <f>Лист1!I127*Лист1!N127</f>
        <v>0</v>
      </c>
      <c r="C127" s="684">
        <f>Лист1!J127*Лист1!N127</f>
        <v>0</v>
      </c>
      <c r="D127" s="684">
        <f>Лист1!K127*Лист1!N127</f>
        <v>0</v>
      </c>
    </row>
    <row r="128" spans="1:4" s="682" customFormat="1" ht="14.45" customHeight="1" x14ac:dyDescent="0.25">
      <c r="A128" s="720" t="s">
        <v>2060</v>
      </c>
      <c r="B128" s="684">
        <f>Лист1!I128*Лист1!N128</f>
        <v>0</v>
      </c>
      <c r="C128" s="684">
        <f>Лист1!J128*Лист1!N128</f>
        <v>0</v>
      </c>
      <c r="D128" s="684">
        <f>Лист1!K128*Лист1!N128</f>
        <v>0</v>
      </c>
    </row>
    <row r="129" spans="1:4" s="682" customFormat="1" ht="14.45" customHeight="1" x14ac:dyDescent="0.25">
      <c r="A129" s="720" t="s">
        <v>2061</v>
      </c>
      <c r="B129" s="684">
        <f>Лист1!I129*Лист1!N129</f>
        <v>0</v>
      </c>
      <c r="C129" s="684">
        <f>Лист1!J129*Лист1!N129</f>
        <v>0</v>
      </c>
      <c r="D129" s="684">
        <f>Лист1!K129*Лист1!N129</f>
        <v>0</v>
      </c>
    </row>
    <row r="130" spans="1:4" s="682" customFormat="1" ht="14.45" customHeight="1" x14ac:dyDescent="0.25">
      <c r="A130" s="250" t="s">
        <v>2062</v>
      </c>
      <c r="B130" s="684">
        <f>Лист1!I130*Лист1!N130</f>
        <v>0</v>
      </c>
      <c r="C130" s="684">
        <f>Лист1!J130*Лист1!N130</f>
        <v>0</v>
      </c>
      <c r="D130" s="684">
        <f>Лист1!K130*Лист1!N130</f>
        <v>0</v>
      </c>
    </row>
    <row r="131" spans="1:4" s="682" customFormat="1" ht="14.45" customHeight="1" x14ac:dyDescent="0.25">
      <c r="A131" s="250" t="s">
        <v>2063</v>
      </c>
      <c r="B131" s="684">
        <f>Лист1!I131*Лист1!N131</f>
        <v>0</v>
      </c>
      <c r="C131" s="684">
        <f>Лист1!J131*Лист1!N131</f>
        <v>0</v>
      </c>
      <c r="D131" s="684">
        <f>Лист1!K131*Лист1!N131</f>
        <v>0</v>
      </c>
    </row>
    <row r="132" spans="1:4" s="682" customFormat="1" ht="14.45" customHeight="1" x14ac:dyDescent="0.25">
      <c r="A132" s="253" t="s">
        <v>374</v>
      </c>
      <c r="B132" s="684">
        <f>Лист1!I132*Лист1!N132</f>
        <v>0</v>
      </c>
      <c r="C132" s="684">
        <f>Лист1!J132*Лист1!N132</f>
        <v>0</v>
      </c>
      <c r="D132" s="684">
        <f>Лист1!K132*Лист1!N132</f>
        <v>0</v>
      </c>
    </row>
    <row r="133" spans="1:4" s="682" customFormat="1" ht="14.45" customHeight="1" x14ac:dyDescent="0.25">
      <c r="A133" s="253" t="s">
        <v>2064</v>
      </c>
      <c r="B133" s="684">
        <f>Лист1!I133*Лист1!N133</f>
        <v>0</v>
      </c>
      <c r="C133" s="684">
        <f>Лист1!J133*Лист1!N133</f>
        <v>0</v>
      </c>
      <c r="D133" s="684">
        <f>Лист1!K133*Лист1!N133</f>
        <v>0</v>
      </c>
    </row>
    <row r="134" spans="1:4" s="682" customFormat="1" ht="14.45" customHeight="1" x14ac:dyDescent="0.25">
      <c r="A134" s="722" t="s">
        <v>2065</v>
      </c>
      <c r="B134" s="684">
        <f>Лист1!I134*Лист1!N134</f>
        <v>0</v>
      </c>
      <c r="C134" s="684">
        <f>Лист1!J134*Лист1!N134</f>
        <v>0</v>
      </c>
      <c r="D134" s="684">
        <f>Лист1!K134*Лист1!N134</f>
        <v>0</v>
      </c>
    </row>
    <row r="135" spans="1:4" s="682" customFormat="1" ht="14.45" customHeight="1" x14ac:dyDescent="0.25">
      <c r="A135" s="723" t="s">
        <v>2066</v>
      </c>
      <c r="B135" s="684">
        <f>Лист1!I135*Лист1!N135</f>
        <v>0</v>
      </c>
      <c r="C135" s="684">
        <f>Лист1!J135*Лист1!N135</f>
        <v>0</v>
      </c>
      <c r="D135" s="684">
        <f>Лист1!K135*Лист1!N135</f>
        <v>0</v>
      </c>
    </row>
    <row r="136" spans="1:4" s="682" customFormat="1" ht="14.45" customHeight="1" x14ac:dyDescent="0.25">
      <c r="A136" s="723" t="s">
        <v>2067</v>
      </c>
      <c r="B136" s="684">
        <f>Лист1!I136*Лист1!N136</f>
        <v>0</v>
      </c>
      <c r="C136" s="684">
        <f>Лист1!J136*Лист1!N136</f>
        <v>0</v>
      </c>
      <c r="D136" s="684">
        <f>Лист1!K136*Лист1!N136</f>
        <v>0</v>
      </c>
    </row>
    <row r="137" spans="1:4" s="682" customFormat="1" ht="14.45" customHeight="1" x14ac:dyDescent="0.25">
      <c r="A137" s="105" t="s">
        <v>2068</v>
      </c>
      <c r="B137" s="684">
        <f>Лист1!I137*Лист1!N137</f>
        <v>0</v>
      </c>
      <c r="C137" s="684">
        <f>Лист1!J137*Лист1!N137</f>
        <v>0</v>
      </c>
      <c r="D137" s="684">
        <f>Лист1!K137*Лист1!N137</f>
        <v>0</v>
      </c>
    </row>
    <row r="138" spans="1:4" s="682" customFormat="1" ht="14.45" customHeight="1" x14ac:dyDescent="0.25">
      <c r="A138" s="105" t="s">
        <v>2069</v>
      </c>
      <c r="B138" s="684">
        <f>Лист1!I138*Лист1!N138</f>
        <v>0</v>
      </c>
      <c r="C138" s="684">
        <f>Лист1!J138*Лист1!N138</f>
        <v>0</v>
      </c>
      <c r="D138" s="684">
        <f>Лист1!K138*Лист1!N138</f>
        <v>0</v>
      </c>
    </row>
    <row r="139" spans="1:4" s="682" customFormat="1" ht="14.45" customHeight="1" x14ac:dyDescent="0.25">
      <c r="A139" s="265" t="s">
        <v>2070</v>
      </c>
      <c r="B139" s="684">
        <f>Лист1!I139*Лист1!N139</f>
        <v>0</v>
      </c>
      <c r="C139" s="684">
        <f>Лист1!J139*Лист1!N139</f>
        <v>0</v>
      </c>
      <c r="D139" s="684">
        <f>Лист1!K139*Лист1!N139</f>
        <v>0</v>
      </c>
    </row>
    <row r="140" spans="1:4" s="682" customFormat="1" ht="14.45" customHeight="1" x14ac:dyDescent="0.25">
      <c r="A140" s="270" t="s">
        <v>2071</v>
      </c>
      <c r="B140" s="684">
        <f>Лист1!I140*Лист1!N140</f>
        <v>0</v>
      </c>
      <c r="C140" s="684">
        <f>Лист1!J140*Лист1!N140</f>
        <v>0</v>
      </c>
      <c r="D140" s="684">
        <f>Лист1!K140*Лист1!N140</f>
        <v>0</v>
      </c>
    </row>
    <row r="141" spans="1:4" s="682" customFormat="1" ht="14.45" customHeight="1" x14ac:dyDescent="0.25">
      <c r="A141" s="270" t="s">
        <v>401</v>
      </c>
      <c r="B141" s="684">
        <f>Лист1!I141*Лист1!N141</f>
        <v>0</v>
      </c>
      <c r="C141" s="684">
        <f>Лист1!J141*Лист1!N141</f>
        <v>0</v>
      </c>
      <c r="D141" s="684">
        <f>Лист1!K141*Лист1!N141</f>
        <v>0</v>
      </c>
    </row>
    <row r="142" spans="1:4" s="682" customFormat="1" ht="14.45" customHeight="1" x14ac:dyDescent="0.25">
      <c r="A142" s="270" t="s">
        <v>2072</v>
      </c>
      <c r="B142" s="684">
        <f>Лист1!I142*Лист1!N142</f>
        <v>0</v>
      </c>
      <c r="C142" s="684">
        <f>Лист1!J142*Лист1!N142</f>
        <v>0</v>
      </c>
      <c r="D142" s="684">
        <f>Лист1!K142*Лист1!N142</f>
        <v>0</v>
      </c>
    </row>
    <row r="143" spans="1:4" s="682" customFormat="1" ht="14.45" customHeight="1" x14ac:dyDescent="0.25">
      <c r="A143" s="724" t="s">
        <v>407</v>
      </c>
      <c r="B143" s="684">
        <f>Лист1!I143*Лист1!N143</f>
        <v>0</v>
      </c>
      <c r="C143" s="684">
        <f>Лист1!J143*Лист1!N143</f>
        <v>0</v>
      </c>
      <c r="D143" s="684">
        <f>Лист1!K143*Лист1!N143</f>
        <v>0</v>
      </c>
    </row>
    <row r="144" spans="1:4" s="682" customFormat="1" ht="14.45" customHeight="1" x14ac:dyDescent="0.25">
      <c r="A144" s="273" t="s">
        <v>2073</v>
      </c>
      <c r="B144" s="684">
        <f>Лист1!I144*Лист1!N144</f>
        <v>0</v>
      </c>
      <c r="C144" s="684">
        <f>Лист1!J144*Лист1!N144</f>
        <v>0</v>
      </c>
      <c r="D144" s="684">
        <f>Лист1!K144*Лист1!N144</f>
        <v>0</v>
      </c>
    </row>
    <row r="145" spans="1:4" s="682" customFormat="1" ht="14.45" customHeight="1" x14ac:dyDescent="0.25">
      <c r="A145" s="276" t="s">
        <v>2074</v>
      </c>
      <c r="B145" s="684">
        <f>Лист1!I145*Лист1!N145</f>
        <v>0</v>
      </c>
      <c r="C145" s="684">
        <f>Лист1!J145*Лист1!N145</f>
        <v>0</v>
      </c>
      <c r="D145" s="684">
        <f>Лист1!K145*Лист1!N145</f>
        <v>0</v>
      </c>
    </row>
    <row r="146" spans="1:4" s="682" customFormat="1" ht="14.45" customHeight="1" x14ac:dyDescent="0.25">
      <c r="A146" s="278" t="s">
        <v>2075</v>
      </c>
      <c r="B146" s="684">
        <f>Лист1!I146*Лист1!N146</f>
        <v>0</v>
      </c>
      <c r="C146" s="684">
        <f>Лист1!J146*Лист1!N146</f>
        <v>0</v>
      </c>
      <c r="D146" s="684">
        <f>Лист1!K146*Лист1!N146</f>
        <v>0</v>
      </c>
    </row>
    <row r="147" spans="1:4" ht="14.45" customHeight="1" x14ac:dyDescent="0.25">
      <c r="A147" s="725" t="s">
        <v>417</v>
      </c>
      <c r="B147" s="684">
        <f>Лист1!I147*Лист1!N147</f>
        <v>0</v>
      </c>
      <c r="C147" s="684">
        <f>Лист1!J147*Лист1!N147</f>
        <v>0</v>
      </c>
      <c r="D147" s="684">
        <f>Лист1!K147*Лист1!N147</f>
        <v>0</v>
      </c>
    </row>
    <row r="148" spans="1:4" ht="14.45" customHeight="1" x14ac:dyDescent="0.35">
      <c r="A148" s="726" t="s">
        <v>418</v>
      </c>
      <c r="B148" s="684">
        <f>Лист1!I148*Лист1!N148</f>
        <v>0</v>
      </c>
      <c r="C148" s="684">
        <f>Лист1!J148*Лист1!N148</f>
        <v>0</v>
      </c>
      <c r="D148" s="684">
        <f>Лист1!K148*Лист1!N148</f>
        <v>0</v>
      </c>
    </row>
    <row r="149" spans="1:4" ht="14.45" customHeight="1" x14ac:dyDescent="0.35">
      <c r="A149" s="726" t="s">
        <v>421</v>
      </c>
      <c r="B149" s="684">
        <f>Лист1!I149*Лист1!N149</f>
        <v>0</v>
      </c>
      <c r="C149" s="684">
        <f>Лист1!J149*Лист1!N149</f>
        <v>0</v>
      </c>
      <c r="D149" s="684">
        <f>Лист1!K149*Лист1!N149</f>
        <v>0</v>
      </c>
    </row>
    <row r="150" spans="1:4" ht="14.45" customHeight="1" x14ac:dyDescent="0.35">
      <c r="A150" s="727" t="s">
        <v>424</v>
      </c>
      <c r="B150" s="684">
        <f>Лист1!I150*Лист1!N150</f>
        <v>0</v>
      </c>
      <c r="C150" s="684">
        <f>Лист1!J150*Лист1!N150</f>
        <v>0</v>
      </c>
      <c r="D150" s="684">
        <f>Лист1!K150*Лист1!N150</f>
        <v>0</v>
      </c>
    </row>
    <row r="151" spans="1:4" s="682" customFormat="1" ht="14.45" customHeight="1" x14ac:dyDescent="0.25">
      <c r="A151" s="968" t="s">
        <v>2564</v>
      </c>
      <c r="B151" s="684">
        <f>Лист1!I151*Лист1!N151</f>
        <v>0</v>
      </c>
      <c r="C151" s="684">
        <f>Лист1!J151*Лист1!N151</f>
        <v>0</v>
      </c>
      <c r="D151" s="684">
        <f>Лист1!K151*Лист1!N151</f>
        <v>0</v>
      </c>
    </row>
    <row r="152" spans="1:4" ht="14.45" customHeight="1" x14ac:dyDescent="0.35">
      <c r="A152" s="728" t="s">
        <v>427</v>
      </c>
      <c r="B152" s="684">
        <f>Лист1!I152*Лист1!N152</f>
        <v>0</v>
      </c>
      <c r="C152" s="684">
        <f>Лист1!J152*Лист1!N152</f>
        <v>0</v>
      </c>
      <c r="D152" s="684">
        <f>Лист1!K152*Лист1!N152</f>
        <v>0</v>
      </c>
    </row>
    <row r="153" spans="1:4" ht="14.45" customHeight="1" x14ac:dyDescent="0.35">
      <c r="A153" s="728" t="s">
        <v>430</v>
      </c>
      <c r="B153" s="684">
        <f>Лист1!I153*Лист1!N153</f>
        <v>0</v>
      </c>
      <c r="C153" s="684">
        <f>Лист1!J153*Лист1!N153</f>
        <v>0</v>
      </c>
      <c r="D153" s="684">
        <f>Лист1!K153*Лист1!N153</f>
        <v>0</v>
      </c>
    </row>
    <row r="154" spans="1:4" ht="14.45" customHeight="1" x14ac:dyDescent="0.35">
      <c r="A154" s="728" t="s">
        <v>433</v>
      </c>
      <c r="B154" s="684">
        <f>Лист1!I154*Лист1!N154</f>
        <v>0</v>
      </c>
      <c r="C154" s="684">
        <f>Лист1!J154*Лист1!N154</f>
        <v>0</v>
      </c>
      <c r="D154" s="684">
        <f>Лист1!K154*Лист1!N154</f>
        <v>0</v>
      </c>
    </row>
    <row r="155" spans="1:4" ht="14.45" customHeight="1" x14ac:dyDescent="0.35">
      <c r="A155" s="728" t="s">
        <v>436</v>
      </c>
      <c r="B155" s="684">
        <f>Лист1!I155*Лист1!N155</f>
        <v>0</v>
      </c>
      <c r="C155" s="684">
        <f>Лист1!J155*Лист1!N155</f>
        <v>0</v>
      </c>
      <c r="D155" s="684">
        <f>Лист1!K155*Лист1!N155</f>
        <v>0</v>
      </c>
    </row>
    <row r="156" spans="1:4" ht="14.45" customHeight="1" x14ac:dyDescent="0.35">
      <c r="A156" s="728" t="s">
        <v>439</v>
      </c>
      <c r="B156" s="684">
        <f>Лист1!I156*Лист1!N156</f>
        <v>0</v>
      </c>
      <c r="C156" s="684">
        <f>Лист1!J156*Лист1!N156</f>
        <v>0</v>
      </c>
      <c r="D156" s="684">
        <f>Лист1!K156*Лист1!N156</f>
        <v>0</v>
      </c>
    </row>
    <row r="157" spans="1:4" ht="14.45" customHeight="1" x14ac:dyDescent="0.35">
      <c r="A157" s="728" t="s">
        <v>442</v>
      </c>
      <c r="B157" s="684">
        <f>Лист1!I157*Лист1!N157</f>
        <v>0</v>
      </c>
      <c r="C157" s="684">
        <f>Лист1!J157*Лист1!N157</f>
        <v>0</v>
      </c>
      <c r="D157" s="684">
        <f>Лист1!K157*Лист1!N157</f>
        <v>0</v>
      </c>
    </row>
    <row r="158" spans="1:4" ht="14.45" customHeight="1" x14ac:dyDescent="0.35">
      <c r="A158" s="728" t="s">
        <v>445</v>
      </c>
      <c r="B158" s="684">
        <f>Лист1!I158*Лист1!N158</f>
        <v>0</v>
      </c>
      <c r="C158" s="684">
        <f>Лист1!J158*Лист1!N158</f>
        <v>0</v>
      </c>
      <c r="D158" s="684">
        <f>Лист1!K158*Лист1!N158</f>
        <v>0</v>
      </c>
    </row>
    <row r="159" spans="1:4" s="682" customFormat="1" ht="14.45" customHeight="1" x14ac:dyDescent="0.25">
      <c r="A159" s="975" t="s">
        <v>2567</v>
      </c>
      <c r="B159" s="684">
        <f>Лист1!I159*Лист1!N159</f>
        <v>0</v>
      </c>
      <c r="C159" s="684">
        <f>Лист1!J159*Лист1!N159</f>
        <v>0</v>
      </c>
      <c r="D159" s="684">
        <f>Лист1!K159*Лист1!N159</f>
        <v>0</v>
      </c>
    </row>
    <row r="160" spans="1:4" ht="14.45" customHeight="1" x14ac:dyDescent="0.35">
      <c r="A160" s="728" t="s">
        <v>448</v>
      </c>
      <c r="B160" s="684">
        <f>Лист1!I160*Лист1!N160</f>
        <v>0</v>
      </c>
      <c r="C160" s="684">
        <f>Лист1!J160*Лист1!N160</f>
        <v>0</v>
      </c>
      <c r="D160" s="684">
        <f>Лист1!K160*Лист1!N160</f>
        <v>0</v>
      </c>
    </row>
    <row r="161" spans="1:4" ht="14.45" customHeight="1" x14ac:dyDescent="0.35">
      <c r="A161" s="728" t="s">
        <v>451</v>
      </c>
      <c r="B161" s="684">
        <f>Лист1!I161*Лист1!N161</f>
        <v>0</v>
      </c>
      <c r="C161" s="684">
        <f>Лист1!J161*Лист1!N161</f>
        <v>0</v>
      </c>
      <c r="D161" s="684">
        <f>Лист1!K161*Лист1!N161</f>
        <v>0</v>
      </c>
    </row>
    <row r="162" spans="1:4" ht="14.45" customHeight="1" x14ac:dyDescent="0.35">
      <c r="A162" s="728" t="s">
        <v>454</v>
      </c>
      <c r="B162" s="684">
        <f>Лист1!I162*Лист1!N162</f>
        <v>0</v>
      </c>
      <c r="C162" s="684">
        <f>Лист1!J162*Лист1!N162</f>
        <v>0</v>
      </c>
      <c r="D162" s="684">
        <f>Лист1!K162*Лист1!N162</f>
        <v>0</v>
      </c>
    </row>
    <row r="163" spans="1:4" ht="14.45" customHeight="1" x14ac:dyDescent="0.35">
      <c r="A163" s="728" t="s">
        <v>457</v>
      </c>
      <c r="B163" s="684">
        <f>Лист1!I163*Лист1!N163</f>
        <v>0</v>
      </c>
      <c r="C163" s="684">
        <f>Лист1!J163*Лист1!N163</f>
        <v>0</v>
      </c>
      <c r="D163" s="684">
        <f>Лист1!K163*Лист1!N163</f>
        <v>0</v>
      </c>
    </row>
    <row r="164" spans="1:4" s="682" customFormat="1" ht="14.45" customHeight="1" x14ac:dyDescent="0.25">
      <c r="A164" s="975" t="s">
        <v>2570</v>
      </c>
      <c r="B164" s="684">
        <f>Лист1!I164*Лист1!N164</f>
        <v>0</v>
      </c>
      <c r="C164" s="684">
        <f>Лист1!J164*Лист1!N164</f>
        <v>0</v>
      </c>
      <c r="D164" s="684">
        <f>Лист1!K164*Лист1!N164</f>
        <v>0</v>
      </c>
    </row>
    <row r="165" spans="1:4" ht="14.45" customHeight="1" x14ac:dyDescent="0.35">
      <c r="A165" s="728" t="s">
        <v>460</v>
      </c>
      <c r="B165" s="684">
        <f>Лист1!I165*Лист1!N165</f>
        <v>0</v>
      </c>
      <c r="C165" s="684">
        <f>Лист1!J165*Лист1!N165</f>
        <v>0</v>
      </c>
      <c r="D165" s="684">
        <f>Лист1!K165*Лист1!N165</f>
        <v>0</v>
      </c>
    </row>
    <row r="166" spans="1:4" ht="14.45" customHeight="1" x14ac:dyDescent="0.35">
      <c r="A166" s="728" t="s">
        <v>463</v>
      </c>
      <c r="B166" s="684">
        <f>Лист1!I166*Лист1!N166</f>
        <v>0</v>
      </c>
      <c r="C166" s="684">
        <f>Лист1!J166*Лист1!N166</f>
        <v>0</v>
      </c>
      <c r="D166" s="684">
        <f>Лист1!K166*Лист1!N166</f>
        <v>0</v>
      </c>
    </row>
    <row r="167" spans="1:4" ht="14.45" customHeight="1" x14ac:dyDescent="0.35">
      <c r="A167" s="728" t="s">
        <v>466</v>
      </c>
      <c r="B167" s="684">
        <f>Лист1!I167*Лист1!N167</f>
        <v>0</v>
      </c>
      <c r="C167" s="684">
        <f>Лист1!J167*Лист1!N167</f>
        <v>0</v>
      </c>
      <c r="D167" s="684">
        <f>Лист1!K167*Лист1!N167</f>
        <v>0</v>
      </c>
    </row>
    <row r="168" spans="1:4" ht="14.45" customHeight="1" x14ac:dyDescent="0.35">
      <c r="A168" s="728" t="s">
        <v>469</v>
      </c>
      <c r="B168" s="684">
        <f>Лист1!I168*Лист1!N168</f>
        <v>0</v>
      </c>
      <c r="C168" s="684">
        <f>Лист1!J168*Лист1!N168</f>
        <v>0</v>
      </c>
      <c r="D168" s="684">
        <f>Лист1!K168*Лист1!N168</f>
        <v>0</v>
      </c>
    </row>
    <row r="169" spans="1:4" s="682" customFormat="1" ht="14.45" customHeight="1" x14ac:dyDescent="0.25">
      <c r="A169" s="975" t="s">
        <v>2573</v>
      </c>
      <c r="B169" s="684">
        <f>Лист1!I169*Лист1!N169</f>
        <v>0</v>
      </c>
      <c r="C169" s="684">
        <f>Лист1!J169*Лист1!N169</f>
        <v>0</v>
      </c>
      <c r="D169" s="684">
        <f>Лист1!K169*Лист1!N169</f>
        <v>0</v>
      </c>
    </row>
    <row r="170" spans="1:4" ht="14.45" customHeight="1" x14ac:dyDescent="0.35">
      <c r="A170" s="728" t="s">
        <v>472</v>
      </c>
      <c r="B170" s="684">
        <f>Лист1!I170*Лист1!N170</f>
        <v>0</v>
      </c>
      <c r="C170" s="684">
        <f>Лист1!J170*Лист1!N170</f>
        <v>0</v>
      </c>
      <c r="D170" s="684">
        <f>Лист1!K170*Лист1!N170</f>
        <v>0</v>
      </c>
    </row>
    <row r="171" spans="1:4" ht="14.45" customHeight="1" x14ac:dyDescent="0.35">
      <c r="A171" s="729" t="s">
        <v>475</v>
      </c>
      <c r="B171" s="684">
        <f>Лист1!I171*Лист1!N171</f>
        <v>0</v>
      </c>
      <c r="C171" s="684">
        <f>Лист1!J171*Лист1!N171</f>
        <v>0</v>
      </c>
      <c r="D171" s="684">
        <f>Лист1!K171*Лист1!N171</f>
        <v>0</v>
      </c>
    </row>
    <row r="172" spans="1:4" s="682" customFormat="1" ht="14.45" customHeight="1" x14ac:dyDescent="0.25">
      <c r="A172" s="313" t="s">
        <v>478</v>
      </c>
      <c r="B172" s="684">
        <f>Лист1!I172*Лист1!N172</f>
        <v>0</v>
      </c>
      <c r="C172" s="684">
        <f>Лист1!J172*Лист1!N172</f>
        <v>0</v>
      </c>
      <c r="D172" s="684">
        <f>Лист1!K172*Лист1!N172</f>
        <v>0</v>
      </c>
    </row>
    <row r="173" spans="1:4" ht="14.45" customHeight="1" x14ac:dyDescent="0.25">
      <c r="A173" s="730" t="s">
        <v>479</v>
      </c>
      <c r="B173" s="684">
        <f>Лист1!I173*Лист1!N173</f>
        <v>0</v>
      </c>
      <c r="C173" s="684">
        <f>Лист1!J173*Лист1!N173</f>
        <v>0</v>
      </c>
      <c r="D173" s="684">
        <f>Лист1!K173*Лист1!N173</f>
        <v>0</v>
      </c>
    </row>
    <row r="174" spans="1:4" ht="14.45" customHeight="1" x14ac:dyDescent="0.25">
      <c r="A174" s="422" t="s">
        <v>2076</v>
      </c>
      <c r="B174" s="684">
        <f>Лист1!I174*Лист1!N174</f>
        <v>0</v>
      </c>
      <c r="C174" s="684">
        <f>Лист1!J174*Лист1!N174</f>
        <v>0</v>
      </c>
      <c r="D174" s="684">
        <f>Лист1!K174*Лист1!N174</f>
        <v>0</v>
      </c>
    </row>
    <row r="175" spans="1:4" ht="14.45" customHeight="1" x14ac:dyDescent="0.25">
      <c r="A175" s="424" t="s">
        <v>482</v>
      </c>
      <c r="B175" s="684">
        <f>Лист1!I175*Лист1!N175</f>
        <v>0</v>
      </c>
      <c r="C175" s="684">
        <f>Лист1!J175*Лист1!N175</f>
        <v>0</v>
      </c>
      <c r="D175" s="684">
        <f>Лист1!K175*Лист1!N175</f>
        <v>0</v>
      </c>
    </row>
    <row r="176" spans="1:4" ht="14.45" customHeight="1" x14ac:dyDescent="0.25">
      <c r="A176" s="424" t="s">
        <v>485</v>
      </c>
      <c r="B176" s="684">
        <f>Лист1!I176*Лист1!N176</f>
        <v>0</v>
      </c>
      <c r="C176" s="684">
        <f>Лист1!J176*Лист1!N176</f>
        <v>0</v>
      </c>
      <c r="D176" s="684">
        <f>Лист1!K176*Лист1!N176</f>
        <v>0</v>
      </c>
    </row>
    <row r="177" spans="1:4" ht="14.45" customHeight="1" x14ac:dyDescent="0.25">
      <c r="A177" s="424" t="s">
        <v>2077</v>
      </c>
      <c r="B177" s="684">
        <f>Лист1!I177*Лист1!N177</f>
        <v>0</v>
      </c>
      <c r="C177" s="684">
        <f>Лист1!J177*Лист1!N177</f>
        <v>0</v>
      </c>
      <c r="D177" s="684">
        <f>Лист1!K177*Лист1!N177</f>
        <v>0</v>
      </c>
    </row>
    <row r="178" spans="1:4" ht="14.45" customHeight="1" x14ac:dyDescent="0.25">
      <c r="A178" s="424" t="s">
        <v>2078</v>
      </c>
      <c r="B178" s="684">
        <f>Лист1!I178*Лист1!N178</f>
        <v>0</v>
      </c>
      <c r="C178" s="684">
        <f>Лист1!J178*Лист1!N178</f>
        <v>0</v>
      </c>
      <c r="D178" s="684">
        <f>Лист1!K178*Лист1!N178</f>
        <v>0</v>
      </c>
    </row>
    <row r="179" spans="1:4" ht="14.45" customHeight="1" x14ac:dyDescent="0.25">
      <c r="A179" s="424" t="s">
        <v>493</v>
      </c>
      <c r="B179" s="684">
        <f>Лист1!I179*Лист1!N179</f>
        <v>0</v>
      </c>
      <c r="C179" s="684">
        <f>Лист1!J179*Лист1!N179</f>
        <v>0</v>
      </c>
      <c r="D179" s="684">
        <f>Лист1!K179*Лист1!N179</f>
        <v>0</v>
      </c>
    </row>
    <row r="180" spans="1:4" ht="14.45" customHeight="1" x14ac:dyDescent="0.25">
      <c r="A180" s="424" t="s">
        <v>2079</v>
      </c>
      <c r="B180" s="684">
        <f>Лист1!I180*Лист1!N180</f>
        <v>0</v>
      </c>
      <c r="C180" s="684">
        <f>Лист1!J180*Лист1!N180</f>
        <v>0</v>
      </c>
      <c r="D180" s="684">
        <f>Лист1!K180*Лист1!N180</f>
        <v>0</v>
      </c>
    </row>
    <row r="181" spans="1:4" ht="14.45" customHeight="1" x14ac:dyDescent="0.25">
      <c r="A181" s="424" t="s">
        <v>2080</v>
      </c>
      <c r="B181" s="684">
        <f>Лист1!I181*Лист1!N181</f>
        <v>0</v>
      </c>
      <c r="C181" s="684">
        <f>Лист1!J181*Лист1!N181</f>
        <v>0</v>
      </c>
      <c r="D181" s="684">
        <f>Лист1!K181*Лист1!N181</f>
        <v>0</v>
      </c>
    </row>
    <row r="182" spans="1:4" ht="14.45" customHeight="1" x14ac:dyDescent="0.25">
      <c r="A182" s="424" t="s">
        <v>501</v>
      </c>
      <c r="B182" s="684">
        <f>Лист1!I182*Лист1!N182</f>
        <v>0</v>
      </c>
      <c r="C182" s="684">
        <f>Лист1!J182*Лист1!N182</f>
        <v>0</v>
      </c>
      <c r="D182" s="684">
        <f>Лист1!K182*Лист1!N182</f>
        <v>0</v>
      </c>
    </row>
    <row r="183" spans="1:4" ht="14.45" customHeight="1" x14ac:dyDescent="0.25">
      <c r="A183" s="424" t="s">
        <v>2081</v>
      </c>
      <c r="B183" s="684">
        <f>Лист1!I183*Лист1!N183</f>
        <v>0</v>
      </c>
      <c r="C183" s="684">
        <f>Лист1!J183*Лист1!N183</f>
        <v>0</v>
      </c>
      <c r="D183" s="684">
        <f>Лист1!K183*Лист1!N183</f>
        <v>0</v>
      </c>
    </row>
    <row r="184" spans="1:4" ht="14.45" customHeight="1" x14ac:dyDescent="0.25">
      <c r="A184" s="424" t="s">
        <v>507</v>
      </c>
      <c r="B184" s="684">
        <f>Лист1!I184*Лист1!N184</f>
        <v>0</v>
      </c>
      <c r="C184" s="684">
        <f>Лист1!J184*Лист1!N184</f>
        <v>0</v>
      </c>
      <c r="D184" s="684">
        <f>Лист1!K184*Лист1!N184</f>
        <v>0</v>
      </c>
    </row>
    <row r="185" spans="1:4" ht="14.45" customHeight="1" x14ac:dyDescent="0.25">
      <c r="A185" s="731" t="s">
        <v>2082</v>
      </c>
      <c r="B185" s="684">
        <f>Лист1!I185*Лист1!N185</f>
        <v>0</v>
      </c>
      <c r="C185" s="684">
        <f>Лист1!J185*Лист1!N185</f>
        <v>0</v>
      </c>
      <c r="D185" s="684">
        <f>Лист1!K185*Лист1!N185</f>
        <v>0</v>
      </c>
    </row>
    <row r="186" spans="1:4" ht="14.45" customHeight="1" x14ac:dyDescent="0.25">
      <c r="A186" s="424" t="s">
        <v>513</v>
      </c>
      <c r="B186" s="684">
        <f>Лист1!I186*Лист1!N186</f>
        <v>0</v>
      </c>
      <c r="C186" s="684">
        <f>Лист1!J186*Лист1!N186</f>
        <v>0</v>
      </c>
      <c r="D186" s="684">
        <f>Лист1!K186*Лист1!N186</f>
        <v>0</v>
      </c>
    </row>
    <row r="187" spans="1:4" ht="14.45" customHeight="1" x14ac:dyDescent="0.25">
      <c r="A187" s="731" t="s">
        <v>516</v>
      </c>
      <c r="B187" s="684">
        <f>Лист1!I187*Лист1!N187</f>
        <v>0</v>
      </c>
      <c r="C187" s="684">
        <f>Лист1!J187*Лист1!N187</f>
        <v>0</v>
      </c>
      <c r="D187" s="684">
        <f>Лист1!K187*Лист1!N187</f>
        <v>0</v>
      </c>
    </row>
    <row r="188" spans="1:4" ht="14.45" customHeight="1" x14ac:dyDescent="0.25">
      <c r="A188" s="424" t="s">
        <v>519</v>
      </c>
      <c r="B188" s="684">
        <f>Лист1!I188*Лист1!N188</f>
        <v>0</v>
      </c>
      <c r="C188" s="684">
        <f>Лист1!J188*Лист1!N188</f>
        <v>0</v>
      </c>
      <c r="D188" s="684">
        <f>Лист1!K188*Лист1!N188</f>
        <v>0</v>
      </c>
    </row>
    <row r="189" spans="1:4" ht="14.45" customHeight="1" x14ac:dyDescent="0.25">
      <c r="A189" s="731" t="s">
        <v>522</v>
      </c>
      <c r="B189" s="684">
        <f>Лист1!I189*Лист1!N189</f>
        <v>0</v>
      </c>
      <c r="C189" s="684">
        <f>Лист1!J189*Лист1!N189</f>
        <v>0</v>
      </c>
      <c r="D189" s="684">
        <f>Лист1!K189*Лист1!N189</f>
        <v>0</v>
      </c>
    </row>
    <row r="190" spans="1:4" ht="14.45" customHeight="1" x14ac:dyDescent="0.25">
      <c r="A190" s="731" t="s">
        <v>525</v>
      </c>
      <c r="B190" s="684">
        <f>Лист1!I190*Лист1!N190</f>
        <v>0</v>
      </c>
      <c r="C190" s="684">
        <f>Лист1!J190*Лист1!N190</f>
        <v>0</v>
      </c>
      <c r="D190" s="684">
        <f>Лист1!K190*Лист1!N190</f>
        <v>0</v>
      </c>
    </row>
    <row r="191" spans="1:4" ht="14.45" customHeight="1" x14ac:dyDescent="0.25">
      <c r="A191" s="731" t="s">
        <v>528</v>
      </c>
      <c r="B191" s="684">
        <f>Лист1!I191*Лист1!N191</f>
        <v>0</v>
      </c>
      <c r="C191" s="684">
        <f>Лист1!J191*Лист1!N191</f>
        <v>0</v>
      </c>
      <c r="D191" s="684">
        <f>Лист1!K191*Лист1!N191</f>
        <v>0</v>
      </c>
    </row>
    <row r="192" spans="1:4" ht="14.45" customHeight="1" x14ac:dyDescent="0.25">
      <c r="A192" s="731" t="s">
        <v>531</v>
      </c>
      <c r="B192" s="684">
        <f>Лист1!I192*Лист1!N192</f>
        <v>0</v>
      </c>
      <c r="C192" s="684">
        <f>Лист1!J192*Лист1!N192</f>
        <v>0</v>
      </c>
      <c r="D192" s="684">
        <f>Лист1!K192*Лист1!N192</f>
        <v>0</v>
      </c>
    </row>
    <row r="193" spans="1:4" ht="14.45" customHeight="1" x14ac:dyDescent="0.25">
      <c r="A193" s="731" t="s">
        <v>2083</v>
      </c>
      <c r="B193" s="684">
        <f>Лист1!I193*Лист1!N193</f>
        <v>0</v>
      </c>
      <c r="C193" s="684">
        <f>Лист1!J193*Лист1!N193</f>
        <v>0</v>
      </c>
      <c r="D193" s="684">
        <f>Лист1!K193*Лист1!N193</f>
        <v>0</v>
      </c>
    </row>
    <row r="194" spans="1:4" ht="14.45" customHeight="1" x14ac:dyDescent="0.25">
      <c r="A194" s="731" t="s">
        <v>536</v>
      </c>
      <c r="B194" s="684">
        <f>Лист1!I194*Лист1!N194</f>
        <v>0</v>
      </c>
      <c r="C194" s="684">
        <f>Лист1!J194*Лист1!N194</f>
        <v>0</v>
      </c>
      <c r="D194" s="684">
        <f>Лист1!K194*Лист1!N194</f>
        <v>0</v>
      </c>
    </row>
    <row r="195" spans="1:4" ht="14.45" customHeight="1" x14ac:dyDescent="0.25">
      <c r="A195" s="731" t="s">
        <v>2084</v>
      </c>
      <c r="B195" s="684">
        <f>Лист1!I195*Лист1!N195</f>
        <v>0</v>
      </c>
      <c r="C195" s="684">
        <f>Лист1!J195*Лист1!N195</f>
        <v>0</v>
      </c>
      <c r="D195" s="684">
        <f>Лист1!K195*Лист1!N195</f>
        <v>0</v>
      </c>
    </row>
    <row r="196" spans="1:4" ht="14.45" customHeight="1" x14ac:dyDescent="0.25">
      <c r="A196" s="731" t="s">
        <v>541</v>
      </c>
      <c r="B196" s="684">
        <f>Лист1!I196*Лист1!N196</f>
        <v>0</v>
      </c>
      <c r="C196" s="684">
        <f>Лист1!J196*Лист1!N196</f>
        <v>0</v>
      </c>
      <c r="D196" s="684">
        <f>Лист1!K196*Лист1!N196</f>
        <v>0</v>
      </c>
    </row>
    <row r="197" spans="1:4" ht="14.45" customHeight="1" x14ac:dyDescent="0.25">
      <c r="A197" s="731" t="s">
        <v>544</v>
      </c>
      <c r="B197" s="684">
        <f>Лист1!I197*Лист1!N197</f>
        <v>0</v>
      </c>
      <c r="C197" s="684">
        <f>Лист1!J197*Лист1!N197</f>
        <v>0</v>
      </c>
      <c r="D197" s="684">
        <f>Лист1!K197*Лист1!N197</f>
        <v>0</v>
      </c>
    </row>
    <row r="198" spans="1:4" ht="14.45" customHeight="1" x14ac:dyDescent="0.25">
      <c r="A198" s="731" t="s">
        <v>2085</v>
      </c>
      <c r="B198" s="684">
        <f>Лист1!I198*Лист1!N198</f>
        <v>0</v>
      </c>
      <c r="C198" s="684">
        <f>Лист1!J198*Лист1!N198</f>
        <v>0</v>
      </c>
      <c r="D198" s="684">
        <f>Лист1!K198*Лист1!N198</f>
        <v>0</v>
      </c>
    </row>
    <row r="199" spans="1:4" ht="14.45" customHeight="1" x14ac:dyDescent="0.25">
      <c r="A199" s="731" t="s">
        <v>550</v>
      </c>
      <c r="B199" s="684">
        <f>Лист1!I199*Лист1!N199</f>
        <v>0</v>
      </c>
      <c r="C199" s="684">
        <f>Лист1!J199*Лист1!N199</f>
        <v>0</v>
      </c>
      <c r="D199" s="684">
        <f>Лист1!K199*Лист1!N199</f>
        <v>0</v>
      </c>
    </row>
    <row r="200" spans="1:4" ht="14.45" customHeight="1" x14ac:dyDescent="0.25">
      <c r="A200" s="731" t="s">
        <v>2086</v>
      </c>
      <c r="B200" s="684">
        <f>Лист1!I200*Лист1!N200</f>
        <v>0</v>
      </c>
      <c r="C200" s="684">
        <f>Лист1!J200*Лист1!N200</f>
        <v>0</v>
      </c>
      <c r="D200" s="684">
        <f>Лист1!K200*Лист1!N200</f>
        <v>0</v>
      </c>
    </row>
    <row r="201" spans="1:4" ht="14.45" customHeight="1" x14ac:dyDescent="0.25">
      <c r="A201" s="731" t="s">
        <v>556</v>
      </c>
      <c r="B201" s="684">
        <f>Лист1!I201*Лист1!N201</f>
        <v>0</v>
      </c>
      <c r="C201" s="684">
        <f>Лист1!J201*Лист1!N201</f>
        <v>0</v>
      </c>
      <c r="D201" s="684">
        <f>Лист1!K201*Лист1!N201</f>
        <v>0</v>
      </c>
    </row>
    <row r="202" spans="1:4" ht="14.45" customHeight="1" x14ac:dyDescent="0.25">
      <c r="A202" s="731" t="s">
        <v>559</v>
      </c>
      <c r="B202" s="684">
        <f>Лист1!I202*Лист1!N202</f>
        <v>0</v>
      </c>
      <c r="C202" s="684">
        <f>Лист1!J202*Лист1!N202</f>
        <v>0</v>
      </c>
      <c r="D202" s="684">
        <f>Лист1!K202*Лист1!N202</f>
        <v>0</v>
      </c>
    </row>
    <row r="203" spans="1:4" ht="14.45" customHeight="1" x14ac:dyDescent="0.25">
      <c r="A203" s="732" t="s">
        <v>2087</v>
      </c>
      <c r="B203" s="684">
        <f>Лист1!I203*Лист1!N203</f>
        <v>0</v>
      </c>
      <c r="C203" s="684">
        <f>Лист1!J203*Лист1!N203</f>
        <v>0</v>
      </c>
      <c r="D203" s="684">
        <f>Лист1!K203*Лист1!N203</f>
        <v>0</v>
      </c>
    </row>
    <row r="204" spans="1:4" s="682" customFormat="1" ht="14.45" customHeight="1" x14ac:dyDescent="0.25">
      <c r="A204" s="733" t="s">
        <v>564</v>
      </c>
      <c r="B204" s="684">
        <f>Лист1!I204*Лист1!N204</f>
        <v>0</v>
      </c>
      <c r="C204" s="684">
        <f>Лист1!J204*Лист1!N204</f>
        <v>0</v>
      </c>
      <c r="D204" s="684">
        <f>Лист1!K204*Лист1!N204</f>
        <v>0</v>
      </c>
    </row>
    <row r="205" spans="1:4" s="682" customFormat="1" ht="14.45" customHeight="1" x14ac:dyDescent="0.25">
      <c r="A205" s="734" t="s">
        <v>2088</v>
      </c>
      <c r="B205" s="684">
        <f>Лист1!I205*Лист1!N205</f>
        <v>0</v>
      </c>
      <c r="C205" s="684">
        <f>Лист1!J205*Лист1!N205</f>
        <v>0</v>
      </c>
      <c r="D205" s="684">
        <f>Лист1!K205*Лист1!N205</f>
        <v>0</v>
      </c>
    </row>
    <row r="206" spans="1:4" s="682" customFormat="1" ht="14.45" customHeight="1" x14ac:dyDescent="0.25">
      <c r="A206" s="734" t="s">
        <v>2089</v>
      </c>
      <c r="B206" s="684">
        <f>Лист1!I206*Лист1!N206</f>
        <v>0</v>
      </c>
      <c r="C206" s="684">
        <f>Лист1!J206*Лист1!N206</f>
        <v>0</v>
      </c>
      <c r="D206" s="684">
        <f>Лист1!K206*Лист1!N206</f>
        <v>0</v>
      </c>
    </row>
    <row r="207" spans="1:4" s="682" customFormat="1" ht="14.45" customHeight="1" x14ac:dyDescent="0.25">
      <c r="A207" s="734" t="s">
        <v>2090</v>
      </c>
      <c r="B207" s="684">
        <f>Лист1!I207*Лист1!N207</f>
        <v>0</v>
      </c>
      <c r="C207" s="684">
        <f>Лист1!J207*Лист1!N207</f>
        <v>0</v>
      </c>
      <c r="D207" s="684">
        <f>Лист1!K207*Лист1!N207</f>
        <v>0</v>
      </c>
    </row>
    <row r="208" spans="1:4" s="682" customFormat="1" ht="14.45" customHeight="1" x14ac:dyDescent="0.25">
      <c r="A208" s="734" t="s">
        <v>2091</v>
      </c>
      <c r="B208" s="684">
        <f>Лист1!I208*Лист1!N208</f>
        <v>0</v>
      </c>
      <c r="C208" s="684">
        <f>Лист1!J208*Лист1!N208</f>
        <v>0</v>
      </c>
      <c r="D208" s="684">
        <f>Лист1!K208*Лист1!N208</f>
        <v>0</v>
      </c>
    </row>
    <row r="209" spans="1:4" ht="14.45" customHeight="1" x14ac:dyDescent="0.25">
      <c r="A209" s="733" t="s">
        <v>577</v>
      </c>
      <c r="B209" s="684">
        <f>Лист1!I209*Лист1!N209</f>
        <v>0</v>
      </c>
      <c r="C209" s="684">
        <f>Лист1!J209*Лист1!N209</f>
        <v>0</v>
      </c>
      <c r="D209" s="684">
        <f>Лист1!K209*Лист1!N209</f>
        <v>0</v>
      </c>
    </row>
    <row r="210" spans="1:4" s="735" customFormat="1" ht="14.45" customHeight="1" x14ac:dyDescent="0.25">
      <c r="A210" s="736" t="s">
        <v>578</v>
      </c>
      <c r="B210" s="684">
        <f>Лист1!I210*Лист1!N210</f>
        <v>0</v>
      </c>
      <c r="C210" s="684">
        <f>Лист1!J210*Лист1!N210</f>
        <v>0</v>
      </c>
      <c r="D210" s="684">
        <f>Лист1!K210*Лист1!N210</f>
        <v>0</v>
      </c>
    </row>
    <row r="211" spans="1:4" s="682" customFormat="1" ht="14.45" customHeight="1" x14ac:dyDescent="0.25">
      <c r="A211" s="737" t="s">
        <v>2092</v>
      </c>
      <c r="B211" s="684">
        <f>Лист1!I211*Лист1!N211</f>
        <v>0</v>
      </c>
      <c r="C211" s="684">
        <f>Лист1!J211*Лист1!N211</f>
        <v>0</v>
      </c>
      <c r="D211" s="684">
        <f>Лист1!K211*Лист1!N211</f>
        <v>0</v>
      </c>
    </row>
    <row r="212" spans="1:4" s="682" customFormat="1" ht="14.45" customHeight="1" x14ac:dyDescent="0.25">
      <c r="A212" s="738" t="s">
        <v>2093</v>
      </c>
      <c r="B212" s="684">
        <f>Лист1!I212*Лист1!N212</f>
        <v>0</v>
      </c>
      <c r="C212" s="684">
        <f>Лист1!J212*Лист1!N212</f>
        <v>0</v>
      </c>
      <c r="D212" s="684">
        <f>Лист1!K212*Лист1!N212</f>
        <v>0</v>
      </c>
    </row>
    <row r="213" spans="1:4" ht="14.45" customHeight="1" x14ac:dyDescent="0.25">
      <c r="A213" s="733" t="s">
        <v>586</v>
      </c>
      <c r="B213" s="684">
        <f>Лист1!I213*Лист1!N213</f>
        <v>0</v>
      </c>
      <c r="C213" s="684">
        <f>Лист1!J213*Лист1!N213</f>
        <v>0</v>
      </c>
      <c r="D213" s="684">
        <f>Лист1!K213*Лист1!N213</f>
        <v>0</v>
      </c>
    </row>
    <row r="214" spans="1:4" s="682" customFormat="1" ht="14.45" customHeight="1" x14ac:dyDescent="0.25">
      <c r="A214" s="739" t="s">
        <v>2094</v>
      </c>
      <c r="B214" s="684">
        <f>Лист1!I214*Лист1!N214</f>
        <v>0</v>
      </c>
      <c r="C214" s="684">
        <f>Лист1!J214*Лист1!N214</f>
        <v>0</v>
      </c>
      <c r="D214" s="684">
        <f>Лист1!K214*Лист1!N214</f>
        <v>0</v>
      </c>
    </row>
    <row r="215" spans="1:4" ht="14.45" customHeight="1" x14ac:dyDescent="0.25">
      <c r="A215" s="739" t="s">
        <v>2095</v>
      </c>
      <c r="B215" s="684">
        <f>Лист1!I215*Лист1!N215</f>
        <v>0</v>
      </c>
      <c r="C215" s="684">
        <f>Лист1!J215*Лист1!N215</f>
        <v>0</v>
      </c>
      <c r="D215" s="684">
        <f>Лист1!K215*Лист1!N215</f>
        <v>0</v>
      </c>
    </row>
    <row r="216" spans="1:4" ht="14.45" customHeight="1" x14ac:dyDescent="0.25">
      <c r="A216" s="731" t="s">
        <v>2096</v>
      </c>
      <c r="B216" s="684">
        <f>Лист1!I216*Лист1!N216</f>
        <v>0</v>
      </c>
      <c r="C216" s="684">
        <f>Лист1!J216*Лист1!N216</f>
        <v>0</v>
      </c>
      <c r="D216" s="684">
        <f>Лист1!K216*Лист1!N216</f>
        <v>0</v>
      </c>
    </row>
    <row r="217" spans="1:4" ht="14.45" customHeight="1" x14ac:dyDescent="0.25">
      <c r="A217" s="731" t="s">
        <v>2097</v>
      </c>
      <c r="B217" s="684">
        <f>Лист1!I217*Лист1!N217</f>
        <v>0</v>
      </c>
      <c r="C217" s="684">
        <f>Лист1!J217*Лист1!N217</f>
        <v>0</v>
      </c>
      <c r="D217" s="684">
        <f>Лист1!K217*Лист1!N217</f>
        <v>0</v>
      </c>
    </row>
    <row r="218" spans="1:4" ht="14.45" customHeight="1" x14ac:dyDescent="0.25">
      <c r="A218" s="731" t="s">
        <v>2098</v>
      </c>
      <c r="B218" s="684">
        <f>Лист1!I218*Лист1!N218</f>
        <v>0</v>
      </c>
      <c r="C218" s="684">
        <f>Лист1!J218*Лист1!N218</f>
        <v>0</v>
      </c>
      <c r="D218" s="684">
        <f>Лист1!K218*Лист1!N218</f>
        <v>0</v>
      </c>
    </row>
    <row r="219" spans="1:4" ht="14.45" customHeight="1" x14ac:dyDescent="0.25">
      <c r="A219" s="731" t="s">
        <v>2099</v>
      </c>
      <c r="B219" s="684">
        <f>Лист1!I219*Лист1!N219</f>
        <v>0</v>
      </c>
      <c r="C219" s="684">
        <f>Лист1!J219*Лист1!N219</f>
        <v>0</v>
      </c>
      <c r="D219" s="684">
        <f>Лист1!K219*Лист1!N219</f>
        <v>0</v>
      </c>
    </row>
    <row r="220" spans="1:4" s="682" customFormat="1" ht="14.45" customHeight="1" x14ac:dyDescent="0.25">
      <c r="A220" s="740" t="s">
        <v>2100</v>
      </c>
      <c r="B220" s="684">
        <f>Лист1!I220*Лист1!N220</f>
        <v>0</v>
      </c>
      <c r="C220" s="684">
        <f>Лист1!J220*Лист1!N220</f>
        <v>0</v>
      </c>
      <c r="D220" s="684">
        <f>Лист1!K220*Лист1!N220</f>
        <v>0</v>
      </c>
    </row>
    <row r="221" spans="1:4" s="682" customFormat="1" ht="14.45" customHeight="1" x14ac:dyDescent="0.25">
      <c r="A221" s="740" t="s">
        <v>2101</v>
      </c>
      <c r="B221" s="684">
        <f>Лист1!I221*Лист1!N221</f>
        <v>0</v>
      </c>
      <c r="C221" s="684">
        <f>Лист1!J221*Лист1!N221</f>
        <v>0</v>
      </c>
      <c r="D221" s="684">
        <f>Лист1!K221*Лист1!N221</f>
        <v>0</v>
      </c>
    </row>
    <row r="222" spans="1:4" s="682" customFormat="1" ht="14.45" customHeight="1" x14ac:dyDescent="0.25">
      <c r="A222" s="740" t="s">
        <v>2102</v>
      </c>
      <c r="B222" s="684">
        <f>Лист1!I222*Лист1!N222</f>
        <v>0</v>
      </c>
      <c r="C222" s="684">
        <f>Лист1!J222*Лист1!N222</f>
        <v>0</v>
      </c>
      <c r="D222" s="684">
        <f>Лист1!K222*Лист1!N222</f>
        <v>0</v>
      </c>
    </row>
    <row r="223" spans="1:4" s="682" customFormat="1" ht="14.45" customHeight="1" x14ac:dyDescent="0.25">
      <c r="A223" s="740" t="s">
        <v>2103</v>
      </c>
      <c r="B223" s="684">
        <f>Лист1!I223*Лист1!N223</f>
        <v>0</v>
      </c>
      <c r="C223" s="684">
        <f>Лист1!J223*Лист1!N223</f>
        <v>0</v>
      </c>
      <c r="D223" s="684">
        <f>Лист1!K223*Лист1!N223</f>
        <v>0</v>
      </c>
    </row>
    <row r="224" spans="1:4" ht="14.45" customHeight="1" x14ac:dyDescent="0.25">
      <c r="A224" s="731" t="s">
        <v>2104</v>
      </c>
      <c r="B224" s="684">
        <f>Лист1!I224*Лист1!N224</f>
        <v>0</v>
      </c>
      <c r="C224" s="684">
        <f>Лист1!J224*Лист1!N224</f>
        <v>0</v>
      </c>
      <c r="D224" s="684">
        <f>Лист1!K224*Лист1!N224</f>
        <v>0</v>
      </c>
    </row>
    <row r="225" spans="1:4" ht="14.45" customHeight="1" x14ac:dyDescent="0.25">
      <c r="A225" s="739" t="s">
        <v>2105</v>
      </c>
      <c r="B225" s="684">
        <f>Лист1!I225*Лист1!N225</f>
        <v>0</v>
      </c>
      <c r="C225" s="684">
        <f>Лист1!J225*Лист1!N225</f>
        <v>0</v>
      </c>
      <c r="D225" s="684">
        <f>Лист1!K225*Лист1!N225</f>
        <v>0</v>
      </c>
    </row>
    <row r="226" spans="1:4" ht="14.45" customHeight="1" x14ac:dyDescent="0.25">
      <c r="A226" s="739" t="s">
        <v>2106</v>
      </c>
      <c r="B226" s="684">
        <f>Лист1!I226*Лист1!N226</f>
        <v>0</v>
      </c>
      <c r="C226" s="684">
        <f>Лист1!J226*Лист1!N226</f>
        <v>0</v>
      </c>
      <c r="D226" s="684">
        <f>Лист1!K226*Лист1!N226</f>
        <v>0</v>
      </c>
    </row>
    <row r="227" spans="1:4" ht="14.45" customHeight="1" x14ac:dyDescent="0.25">
      <c r="A227" s="741" t="s">
        <v>2107</v>
      </c>
      <c r="B227" s="684">
        <f>Лист1!I227*Лист1!N227</f>
        <v>0</v>
      </c>
      <c r="C227" s="684">
        <f>Лист1!J227*Лист1!N227</f>
        <v>0</v>
      </c>
      <c r="D227" s="684">
        <f>Лист1!K227*Лист1!N227</f>
        <v>0</v>
      </c>
    </row>
    <row r="228" spans="1:4" s="682" customFormat="1" ht="14.45" customHeight="1" x14ac:dyDescent="0.25">
      <c r="A228" s="741" t="s">
        <v>2108</v>
      </c>
      <c r="B228" s="684">
        <f>Лист1!I228*Лист1!N228</f>
        <v>0</v>
      </c>
      <c r="C228" s="684">
        <f>Лист1!J228*Лист1!N228</f>
        <v>0</v>
      </c>
      <c r="D228" s="684">
        <f>Лист1!K228*Лист1!N228</f>
        <v>0</v>
      </c>
    </row>
    <row r="229" spans="1:4" ht="14.45" customHeight="1" x14ac:dyDescent="0.25">
      <c r="A229" s="731" t="s">
        <v>2109</v>
      </c>
      <c r="B229" s="684">
        <f>Лист1!I229*Лист1!N229</f>
        <v>0</v>
      </c>
      <c r="C229" s="684">
        <f>Лист1!J229*Лист1!N229</f>
        <v>0</v>
      </c>
      <c r="D229" s="684">
        <f>Лист1!K229*Лист1!N229</f>
        <v>0</v>
      </c>
    </row>
    <row r="230" spans="1:4" ht="14.45" customHeight="1" x14ac:dyDescent="0.25">
      <c r="A230" s="742" t="s">
        <v>2110</v>
      </c>
      <c r="B230" s="684">
        <f>Лист1!I230*Лист1!N230</f>
        <v>0</v>
      </c>
      <c r="C230" s="684">
        <f>Лист1!J230*Лист1!N230</f>
        <v>0</v>
      </c>
      <c r="D230" s="684">
        <f>Лист1!K230*Лист1!N230</f>
        <v>0</v>
      </c>
    </row>
    <row r="231" spans="1:4" ht="14.45" customHeight="1" x14ac:dyDescent="0.25">
      <c r="A231" s="741" t="s">
        <v>2111</v>
      </c>
      <c r="B231" s="684">
        <f>Лист1!I231*Лист1!N231</f>
        <v>0</v>
      </c>
      <c r="C231" s="684">
        <f>Лист1!J231*Лист1!N231</f>
        <v>0</v>
      </c>
      <c r="D231" s="684">
        <f>Лист1!K231*Лист1!N231</f>
        <v>0</v>
      </c>
    </row>
    <row r="232" spans="1:4" ht="14.45" customHeight="1" x14ac:dyDescent="0.25">
      <c r="A232" s="743" t="s">
        <v>2112</v>
      </c>
      <c r="B232" s="684">
        <f>Лист1!I232*Лист1!N232</f>
        <v>0</v>
      </c>
      <c r="C232" s="684">
        <f>Лист1!J232*Лист1!N232</f>
        <v>0</v>
      </c>
      <c r="D232" s="684">
        <f>Лист1!K232*Лист1!N232</f>
        <v>0</v>
      </c>
    </row>
    <row r="233" spans="1:4" s="682" customFormat="1" ht="14.45" customHeight="1" x14ac:dyDescent="0.25">
      <c r="A233" s="744" t="s">
        <v>2113</v>
      </c>
      <c r="B233" s="684">
        <f>Лист1!I233*Лист1!N233</f>
        <v>0</v>
      </c>
      <c r="C233" s="684">
        <f>Лист1!J233*Лист1!N233</f>
        <v>0</v>
      </c>
      <c r="D233" s="684">
        <f>Лист1!K233*Лист1!N233</f>
        <v>0</v>
      </c>
    </row>
    <row r="234" spans="1:4" s="682" customFormat="1" ht="14.45" customHeight="1" x14ac:dyDescent="0.25">
      <c r="A234" s="745" t="s">
        <v>2114</v>
      </c>
      <c r="B234" s="684">
        <f>Лист1!I234*Лист1!N234</f>
        <v>0</v>
      </c>
      <c r="C234" s="684">
        <f>Лист1!J234*Лист1!N234</f>
        <v>0</v>
      </c>
      <c r="D234" s="684">
        <f>Лист1!K234*Лист1!N234</f>
        <v>0</v>
      </c>
    </row>
    <row r="235" spans="1:4" ht="14.45" customHeight="1" x14ac:dyDescent="0.25">
      <c r="A235" s="746" t="s">
        <v>641</v>
      </c>
      <c r="B235" s="684">
        <f>Лист1!I235*Лист1!N235</f>
        <v>0</v>
      </c>
      <c r="C235" s="684">
        <f>Лист1!J235*Лист1!N235</f>
        <v>0</v>
      </c>
      <c r="D235" s="684">
        <f>Лист1!K235*Лист1!N235</f>
        <v>0</v>
      </c>
    </row>
    <row r="236" spans="1:4" s="682" customFormat="1" ht="14.45" customHeight="1" x14ac:dyDescent="0.25">
      <c r="A236" s="747" t="s">
        <v>2115</v>
      </c>
      <c r="B236" s="684">
        <f>Лист1!I236*Лист1!N236</f>
        <v>0</v>
      </c>
      <c r="C236" s="684">
        <f>Лист1!J236*Лист1!N236</f>
        <v>0</v>
      </c>
      <c r="D236" s="684">
        <f>Лист1!K236*Лист1!N236</f>
        <v>0</v>
      </c>
    </row>
    <row r="237" spans="1:4" s="682" customFormat="1" ht="14.45" customHeight="1" x14ac:dyDescent="0.25">
      <c r="A237" s="748" t="s">
        <v>2116</v>
      </c>
      <c r="B237" s="684">
        <f>Лист1!I237*Лист1!N237</f>
        <v>0</v>
      </c>
      <c r="C237" s="684">
        <f>Лист1!J237*Лист1!N237</f>
        <v>0</v>
      </c>
      <c r="D237" s="684">
        <f>Лист1!K237*Лист1!N237</f>
        <v>0</v>
      </c>
    </row>
    <row r="238" spans="1:4" s="682" customFormat="1" ht="14.45" customHeight="1" x14ac:dyDescent="0.25">
      <c r="A238" s="749" t="s">
        <v>2117</v>
      </c>
      <c r="B238" s="684">
        <f>Лист1!I238*Лист1!N238</f>
        <v>0</v>
      </c>
      <c r="C238" s="684">
        <f>Лист1!J238*Лист1!N238</f>
        <v>0</v>
      </c>
      <c r="D238" s="684">
        <f>Лист1!K238*Лист1!N238</f>
        <v>0</v>
      </c>
    </row>
    <row r="239" spans="1:4" s="682" customFormat="1" ht="14.45" customHeight="1" x14ac:dyDescent="0.25">
      <c r="A239" s="748" t="s">
        <v>2118</v>
      </c>
      <c r="B239" s="684">
        <f>Лист1!I239*Лист1!N239</f>
        <v>0</v>
      </c>
      <c r="C239" s="684">
        <f>Лист1!J239*Лист1!N239</f>
        <v>0</v>
      </c>
      <c r="D239" s="684">
        <f>Лист1!K239*Лист1!N239</f>
        <v>0</v>
      </c>
    </row>
    <row r="240" spans="1:4" s="682" customFormat="1" ht="14.45" customHeight="1" x14ac:dyDescent="0.25">
      <c r="A240" s="749" t="s">
        <v>2119</v>
      </c>
      <c r="B240" s="684">
        <f>Лист1!I240*Лист1!N240</f>
        <v>0</v>
      </c>
      <c r="C240" s="684">
        <f>Лист1!J240*Лист1!N240</f>
        <v>0</v>
      </c>
      <c r="D240" s="684">
        <f>Лист1!K240*Лист1!N240</f>
        <v>0</v>
      </c>
    </row>
    <row r="241" spans="1:4" s="682" customFormat="1" ht="14.45" customHeight="1" x14ac:dyDescent="0.25">
      <c r="A241" s="748" t="s">
        <v>2120</v>
      </c>
      <c r="B241" s="684">
        <f>Лист1!I241*Лист1!N241</f>
        <v>0</v>
      </c>
      <c r="C241" s="684">
        <f>Лист1!J241*Лист1!N241</f>
        <v>0</v>
      </c>
      <c r="D241" s="684">
        <f>Лист1!K241*Лист1!N241</f>
        <v>0</v>
      </c>
    </row>
    <row r="242" spans="1:4" s="682" customFormat="1" ht="14.45" customHeight="1" x14ac:dyDescent="0.25">
      <c r="A242" s="748" t="s">
        <v>2121</v>
      </c>
      <c r="B242" s="684">
        <f>Лист1!I242*Лист1!N242</f>
        <v>0</v>
      </c>
      <c r="C242" s="684">
        <f>Лист1!J242*Лист1!N242</f>
        <v>0</v>
      </c>
      <c r="D242" s="684">
        <f>Лист1!K242*Лист1!N242</f>
        <v>0</v>
      </c>
    </row>
    <row r="243" spans="1:4" s="682" customFormat="1" ht="14.45" customHeight="1" x14ac:dyDescent="0.25">
      <c r="A243" s="749" t="s">
        <v>2122</v>
      </c>
      <c r="B243" s="684">
        <f>Лист1!I243*Лист1!N243</f>
        <v>0</v>
      </c>
      <c r="C243" s="684">
        <f>Лист1!J243*Лист1!N243</f>
        <v>0</v>
      </c>
      <c r="D243" s="684">
        <f>Лист1!K243*Лист1!N243</f>
        <v>0</v>
      </c>
    </row>
    <row r="244" spans="1:4" ht="14.45" customHeight="1" x14ac:dyDescent="0.25">
      <c r="A244" s="731" t="s">
        <v>2123</v>
      </c>
      <c r="B244" s="684">
        <f>Лист1!I244*Лист1!N244</f>
        <v>0</v>
      </c>
      <c r="C244" s="684">
        <f>Лист1!J244*Лист1!N244</f>
        <v>0</v>
      </c>
      <c r="D244" s="684">
        <f>Лист1!K244*Лист1!N244</f>
        <v>0</v>
      </c>
    </row>
    <row r="245" spans="1:4" ht="14.45" customHeight="1" x14ac:dyDescent="0.25">
      <c r="A245" s="731" t="s">
        <v>2124</v>
      </c>
      <c r="B245" s="684">
        <f>Лист1!I245*Лист1!N245</f>
        <v>0</v>
      </c>
      <c r="C245" s="684">
        <f>Лист1!J245*Лист1!N245</f>
        <v>0</v>
      </c>
      <c r="D245" s="684">
        <f>Лист1!K245*Лист1!N245</f>
        <v>0</v>
      </c>
    </row>
    <row r="246" spans="1:4" s="682" customFormat="1" ht="14.45" customHeight="1" x14ac:dyDescent="0.25">
      <c r="A246" s="750" t="s">
        <v>2125</v>
      </c>
      <c r="B246" s="684">
        <f>Лист1!I246*Лист1!N246</f>
        <v>0</v>
      </c>
      <c r="C246" s="684">
        <f>Лист1!J246*Лист1!N246</f>
        <v>0</v>
      </c>
      <c r="D246" s="684">
        <f>Лист1!K246*Лист1!N246</f>
        <v>0</v>
      </c>
    </row>
    <row r="247" spans="1:4" ht="14.45" customHeight="1" x14ac:dyDescent="0.25">
      <c r="A247" s="731" t="s">
        <v>2126</v>
      </c>
      <c r="B247" s="684">
        <f>Лист1!I247*Лист1!N247</f>
        <v>0</v>
      </c>
      <c r="C247" s="684">
        <f>Лист1!J247*Лист1!N247</f>
        <v>0</v>
      </c>
      <c r="D247" s="684">
        <f>Лист1!K247*Лист1!N247</f>
        <v>0</v>
      </c>
    </row>
    <row r="248" spans="1:4" s="682" customFormat="1" ht="14.45" customHeight="1" x14ac:dyDescent="0.25">
      <c r="A248" s="751" t="s">
        <v>2127</v>
      </c>
      <c r="B248" s="684">
        <f>Лист1!I248*Лист1!N248</f>
        <v>0</v>
      </c>
      <c r="C248" s="684">
        <f>Лист1!J248*Лист1!N248</f>
        <v>0</v>
      </c>
      <c r="D248" s="684">
        <f>Лист1!K248*Лист1!N248</f>
        <v>0</v>
      </c>
    </row>
    <row r="249" spans="1:4" s="682" customFormat="1" ht="14.45" customHeight="1" x14ac:dyDescent="0.25">
      <c r="A249" s="752" t="s">
        <v>2128</v>
      </c>
      <c r="B249" s="684">
        <f>Лист1!I249*Лист1!N249</f>
        <v>0</v>
      </c>
      <c r="C249" s="684">
        <f>Лист1!J249*Лист1!N249</f>
        <v>0</v>
      </c>
      <c r="D249" s="684">
        <f>Лист1!K249*Лист1!N249</f>
        <v>0</v>
      </c>
    </row>
    <row r="250" spans="1:4" s="682" customFormat="1" ht="14.45" customHeight="1" x14ac:dyDescent="0.25">
      <c r="A250" s="752" t="s">
        <v>2129</v>
      </c>
      <c r="B250" s="684">
        <f>Лист1!I250*Лист1!N250</f>
        <v>0</v>
      </c>
      <c r="C250" s="684">
        <f>Лист1!J250*Лист1!N250</f>
        <v>0</v>
      </c>
      <c r="D250" s="684">
        <f>Лист1!K250*Лист1!N250</f>
        <v>0</v>
      </c>
    </row>
    <row r="251" spans="1:4" s="682" customFormat="1" ht="14.45" customHeight="1" x14ac:dyDescent="0.25">
      <c r="A251" s="731" t="s">
        <v>2130</v>
      </c>
      <c r="B251" s="684">
        <f>Лист1!I251*Лист1!N251</f>
        <v>0</v>
      </c>
      <c r="C251" s="684">
        <f>Лист1!J251*Лист1!N251</f>
        <v>0</v>
      </c>
      <c r="D251" s="684">
        <f>Лист1!K251*Лист1!N251</f>
        <v>0</v>
      </c>
    </row>
    <row r="252" spans="1:4" s="682" customFormat="1" ht="14.45" customHeight="1" x14ac:dyDescent="0.25">
      <c r="A252" s="731" t="s">
        <v>2131</v>
      </c>
      <c r="B252" s="684">
        <f>Лист1!I252*Лист1!N252</f>
        <v>0</v>
      </c>
      <c r="C252" s="684">
        <f>Лист1!J252*Лист1!N252</f>
        <v>0</v>
      </c>
      <c r="D252" s="684">
        <f>Лист1!K252*Лист1!N252</f>
        <v>0</v>
      </c>
    </row>
    <row r="253" spans="1:4" s="682" customFormat="1" ht="14.45" customHeight="1" x14ac:dyDescent="0.25">
      <c r="A253" s="753" t="s">
        <v>2132</v>
      </c>
      <c r="B253" s="684">
        <f>Лист1!I253*Лист1!N253</f>
        <v>0</v>
      </c>
      <c r="C253" s="684">
        <f>Лист1!J253*Лист1!N253</f>
        <v>0</v>
      </c>
      <c r="D253" s="684">
        <f>Лист1!K253*Лист1!N253</f>
        <v>0</v>
      </c>
    </row>
    <row r="254" spans="1:4" s="682" customFormat="1" ht="14.45" customHeight="1" x14ac:dyDescent="0.25">
      <c r="A254" s="753" t="s">
        <v>2133</v>
      </c>
      <c r="B254" s="684">
        <f>Лист1!I254*Лист1!N254</f>
        <v>0</v>
      </c>
      <c r="C254" s="684">
        <f>Лист1!J254*Лист1!N254</f>
        <v>0</v>
      </c>
      <c r="D254" s="684">
        <f>Лист1!K254*Лист1!N254</f>
        <v>0</v>
      </c>
    </row>
    <row r="255" spans="1:4" s="682" customFormat="1" ht="14.45" customHeight="1" x14ac:dyDescent="0.25">
      <c r="A255" s="753" t="s">
        <v>2134</v>
      </c>
      <c r="B255" s="684">
        <f>Лист1!I255*Лист1!N255</f>
        <v>0</v>
      </c>
      <c r="C255" s="684">
        <f>Лист1!J255*Лист1!N255</f>
        <v>0</v>
      </c>
      <c r="D255" s="684">
        <f>Лист1!K255*Лист1!N255</f>
        <v>0</v>
      </c>
    </row>
    <row r="256" spans="1:4" ht="14.45" customHeight="1" x14ac:dyDescent="0.25">
      <c r="A256" s="753" t="s">
        <v>2135</v>
      </c>
      <c r="B256" s="684">
        <f>Лист1!I256*Лист1!N256</f>
        <v>0</v>
      </c>
      <c r="C256" s="684">
        <f>Лист1!J256*Лист1!N256</f>
        <v>0</v>
      </c>
      <c r="D256" s="684">
        <f>Лист1!K256*Лист1!N256</f>
        <v>0</v>
      </c>
    </row>
    <row r="257" spans="1:4" ht="14.45" customHeight="1" x14ac:dyDescent="0.25">
      <c r="A257" s="731" t="s">
        <v>2136</v>
      </c>
      <c r="B257" s="684">
        <f>Лист1!I257*Лист1!N257</f>
        <v>0</v>
      </c>
      <c r="C257" s="684">
        <f>Лист1!J257*Лист1!N257</f>
        <v>0</v>
      </c>
      <c r="D257" s="684">
        <f>Лист1!K257*Лист1!N257</f>
        <v>0</v>
      </c>
    </row>
    <row r="258" spans="1:4" s="682" customFormat="1" ht="14.45" customHeight="1" x14ac:dyDescent="0.25">
      <c r="A258" s="392" t="s">
        <v>2137</v>
      </c>
      <c r="B258" s="684">
        <f>Лист1!I258*Лист1!N258</f>
        <v>0</v>
      </c>
      <c r="C258" s="684">
        <f>Лист1!J258*Лист1!N258</f>
        <v>0</v>
      </c>
      <c r="D258" s="684">
        <f>Лист1!K258*Лист1!N258</f>
        <v>0</v>
      </c>
    </row>
    <row r="259" spans="1:4" s="682" customFormat="1" ht="14.45" customHeight="1" x14ac:dyDescent="0.25">
      <c r="A259" s="754" t="s">
        <v>2138</v>
      </c>
      <c r="B259" s="684">
        <f>Лист1!I259*Лист1!N259</f>
        <v>0</v>
      </c>
      <c r="C259" s="684">
        <f>Лист1!J259*Лист1!N259</f>
        <v>0</v>
      </c>
      <c r="D259" s="684">
        <f>Лист1!K259*Лист1!N259</f>
        <v>0</v>
      </c>
    </row>
    <row r="260" spans="1:4" s="682" customFormat="1" ht="14.45" customHeight="1" x14ac:dyDescent="0.25">
      <c r="A260" s="754" t="s">
        <v>2139</v>
      </c>
      <c r="B260" s="684">
        <f>Лист1!I260*Лист1!N260</f>
        <v>0</v>
      </c>
      <c r="C260" s="684">
        <f>Лист1!J260*Лист1!N260</f>
        <v>0</v>
      </c>
      <c r="D260" s="684">
        <f>Лист1!K260*Лист1!N260</f>
        <v>0</v>
      </c>
    </row>
    <row r="261" spans="1:4" s="682" customFormat="1" ht="14.45" customHeight="1" x14ac:dyDescent="0.25">
      <c r="A261" s="754" t="s">
        <v>2140</v>
      </c>
      <c r="B261" s="684">
        <f>Лист1!I261*Лист1!N261</f>
        <v>0</v>
      </c>
      <c r="C261" s="684">
        <f>Лист1!J261*Лист1!N261</f>
        <v>0</v>
      </c>
      <c r="D261" s="684">
        <f>Лист1!K261*Лист1!N261</f>
        <v>0</v>
      </c>
    </row>
    <row r="262" spans="1:4" ht="14.45" customHeight="1" x14ac:dyDescent="0.25">
      <c r="A262" s="755" t="s">
        <v>708</v>
      </c>
      <c r="B262" s="684">
        <f>Лист1!I262*Лист1!N262</f>
        <v>0</v>
      </c>
      <c r="C262" s="684">
        <f>Лист1!J262*Лист1!N262</f>
        <v>0</v>
      </c>
      <c r="D262" s="684">
        <f>Лист1!K262*Лист1!N262</f>
        <v>0</v>
      </c>
    </row>
    <row r="263" spans="1:4" ht="14.45" customHeight="1" x14ac:dyDescent="0.25">
      <c r="A263" s="739" t="s">
        <v>2141</v>
      </c>
      <c r="B263" s="684">
        <f>Лист1!I263*Лист1!N263</f>
        <v>0</v>
      </c>
      <c r="C263" s="684">
        <f>Лист1!J263*Лист1!N263</f>
        <v>0</v>
      </c>
      <c r="D263" s="684">
        <f>Лист1!K263*Лист1!N263</f>
        <v>0</v>
      </c>
    </row>
    <row r="264" spans="1:4" ht="14.45" customHeight="1" x14ac:dyDescent="0.25">
      <c r="A264" s="731" t="s">
        <v>2142</v>
      </c>
      <c r="B264" s="684">
        <f>Лист1!I264*Лист1!N264</f>
        <v>0</v>
      </c>
      <c r="C264" s="684">
        <f>Лист1!J264*Лист1!N264</f>
        <v>0</v>
      </c>
      <c r="D264" s="684">
        <f>Лист1!K264*Лист1!N264</f>
        <v>0</v>
      </c>
    </row>
    <row r="265" spans="1:4" ht="14.45" customHeight="1" x14ac:dyDescent="0.25">
      <c r="A265" s="753" t="s">
        <v>2143</v>
      </c>
      <c r="B265" s="684">
        <f>Лист1!I265*Лист1!N265</f>
        <v>0</v>
      </c>
      <c r="C265" s="684">
        <f>Лист1!J265*Лист1!N265</f>
        <v>0</v>
      </c>
      <c r="D265" s="684">
        <f>Лист1!K265*Лист1!N265</f>
        <v>0</v>
      </c>
    </row>
    <row r="266" spans="1:4" s="682" customFormat="1" ht="14.45" customHeight="1" x14ac:dyDescent="0.25">
      <c r="A266" s="400" t="s">
        <v>2144</v>
      </c>
      <c r="B266" s="684">
        <f>Лист1!I266*Лист1!N266</f>
        <v>0</v>
      </c>
      <c r="C266" s="684">
        <f>Лист1!J266*Лист1!N266</f>
        <v>0</v>
      </c>
      <c r="D266" s="684">
        <f>Лист1!K266*Лист1!N266</f>
        <v>0</v>
      </c>
    </row>
    <row r="267" spans="1:4" s="682" customFormat="1" ht="14.45" customHeight="1" x14ac:dyDescent="0.25">
      <c r="A267" s="753" t="s">
        <v>2145</v>
      </c>
      <c r="B267" s="684">
        <f>Лист1!I267*Лист1!N267</f>
        <v>0</v>
      </c>
      <c r="C267" s="684">
        <f>Лист1!J267*Лист1!N267</f>
        <v>0</v>
      </c>
      <c r="D267" s="684">
        <f>Лист1!K267*Лист1!N267</f>
        <v>0</v>
      </c>
    </row>
    <row r="268" spans="1:4" ht="14.45" customHeight="1" x14ac:dyDescent="0.25">
      <c r="A268" s="733" t="s">
        <v>723</v>
      </c>
      <c r="B268" s="684">
        <f>Лист1!I268*Лист1!N268</f>
        <v>0</v>
      </c>
      <c r="C268" s="684">
        <f>Лист1!J268*Лист1!N268</f>
        <v>0</v>
      </c>
      <c r="D268" s="684">
        <f>Лист1!K268*Лист1!N268</f>
        <v>0</v>
      </c>
    </row>
    <row r="269" spans="1:4" ht="14.45" customHeight="1" x14ac:dyDescent="0.25">
      <c r="A269" s="739" t="s">
        <v>2146</v>
      </c>
      <c r="B269" s="684">
        <f>Лист1!I269*Лист1!N269</f>
        <v>0</v>
      </c>
      <c r="C269" s="684">
        <f>Лист1!J269*Лист1!N269</f>
        <v>0</v>
      </c>
      <c r="D269" s="684">
        <f>Лист1!K269*Лист1!N269</f>
        <v>0</v>
      </c>
    </row>
    <row r="270" spans="1:4" ht="14.45" customHeight="1" x14ac:dyDescent="0.25">
      <c r="A270" s="731" t="s">
        <v>2147</v>
      </c>
      <c r="B270" s="684">
        <f>Лист1!I270*Лист1!N270</f>
        <v>0</v>
      </c>
      <c r="C270" s="684">
        <f>Лист1!J270*Лист1!N270</f>
        <v>0</v>
      </c>
      <c r="D270" s="684">
        <f>Лист1!K270*Лист1!N270</f>
        <v>0</v>
      </c>
    </row>
    <row r="271" spans="1:4" ht="14.45" customHeight="1" x14ac:dyDescent="0.25">
      <c r="A271" s="731" t="s">
        <v>2148</v>
      </c>
      <c r="B271" s="684">
        <f>Лист1!I271*Лист1!N271</f>
        <v>0</v>
      </c>
      <c r="C271" s="684">
        <f>Лист1!J271*Лист1!N271</f>
        <v>0</v>
      </c>
      <c r="D271" s="684">
        <f>Лист1!K271*Лист1!N271</f>
        <v>0</v>
      </c>
    </row>
    <row r="272" spans="1:4" ht="14.45" customHeight="1" x14ac:dyDescent="0.25">
      <c r="A272" s="731" t="s">
        <v>2149</v>
      </c>
      <c r="B272" s="684">
        <f>Лист1!I272*Лист1!N272</f>
        <v>0</v>
      </c>
      <c r="C272" s="684">
        <f>Лист1!J272*Лист1!N272</f>
        <v>0</v>
      </c>
      <c r="D272" s="684">
        <f>Лист1!K272*Лист1!N272</f>
        <v>0</v>
      </c>
    </row>
    <row r="273" spans="1:4" ht="14.45" customHeight="1" x14ac:dyDescent="0.25">
      <c r="A273" s="732" t="s">
        <v>2150</v>
      </c>
      <c r="B273" s="684">
        <f>Лист1!I273*Лист1!N273</f>
        <v>0</v>
      </c>
      <c r="C273" s="684">
        <f>Лист1!J273*Лист1!N273</f>
        <v>0</v>
      </c>
      <c r="D273" s="684">
        <f>Лист1!K273*Лист1!N273</f>
        <v>0</v>
      </c>
    </row>
    <row r="274" spans="1:4" ht="14.45" customHeight="1" x14ac:dyDescent="0.25">
      <c r="A274" s="733" t="s">
        <v>734</v>
      </c>
      <c r="B274" s="684">
        <f>Лист1!I274*Лист1!N274</f>
        <v>0</v>
      </c>
      <c r="C274" s="684">
        <f>Лист1!J274*Лист1!N274</f>
        <v>0</v>
      </c>
      <c r="D274" s="684">
        <f>Лист1!K274*Лист1!N274</f>
        <v>0</v>
      </c>
    </row>
    <row r="275" spans="1:4" ht="14.45" customHeight="1" x14ac:dyDescent="0.25">
      <c r="A275" s="739" t="s">
        <v>2151</v>
      </c>
      <c r="B275" s="684">
        <f>Лист1!I275*Лист1!N275</f>
        <v>0</v>
      </c>
      <c r="C275" s="684">
        <f>Лист1!J275*Лист1!N275</f>
        <v>0</v>
      </c>
      <c r="D275" s="684">
        <f>Лист1!K275*Лист1!N275</f>
        <v>0</v>
      </c>
    </row>
    <row r="276" spans="1:4" ht="14.45" customHeight="1" x14ac:dyDescent="0.25">
      <c r="A276" s="731" t="s">
        <v>2152</v>
      </c>
      <c r="B276" s="684">
        <f>Лист1!I276*Лист1!N276</f>
        <v>0</v>
      </c>
      <c r="C276" s="684">
        <f>Лист1!J276*Лист1!N276</f>
        <v>0</v>
      </c>
      <c r="D276" s="684">
        <f>Лист1!K276*Лист1!N276</f>
        <v>0</v>
      </c>
    </row>
    <row r="277" spans="1:4" ht="14.45" customHeight="1" x14ac:dyDescent="0.25">
      <c r="A277" s="424" t="s">
        <v>2153</v>
      </c>
      <c r="B277" s="684">
        <f>Лист1!I277*Лист1!N277</f>
        <v>0</v>
      </c>
      <c r="C277" s="684">
        <f>Лист1!J277*Лист1!N277</f>
        <v>0</v>
      </c>
      <c r="D277" s="684">
        <f>Лист1!K277*Лист1!N277</f>
        <v>0</v>
      </c>
    </row>
    <row r="278" spans="1:4" ht="14.45" customHeight="1" x14ac:dyDescent="0.25">
      <c r="A278" s="756" t="s">
        <v>2154</v>
      </c>
      <c r="B278" s="684">
        <f>Лист1!I278*Лист1!N278</f>
        <v>0</v>
      </c>
      <c r="C278" s="684">
        <f>Лист1!J278*Лист1!N278</f>
        <v>0</v>
      </c>
      <c r="D278" s="684">
        <f>Лист1!K278*Лист1!N278</f>
        <v>0</v>
      </c>
    </row>
    <row r="279" spans="1:4" s="682" customFormat="1" ht="14.45" customHeight="1" x14ac:dyDescent="0.25">
      <c r="A279" s="740" t="s">
        <v>2155</v>
      </c>
      <c r="B279" s="684">
        <f>Лист1!I279*Лист1!N279</f>
        <v>0</v>
      </c>
      <c r="C279" s="684">
        <f>Лист1!J279*Лист1!N279</f>
        <v>0</v>
      </c>
      <c r="D279" s="684">
        <f>Лист1!K279*Лист1!N279</f>
        <v>0</v>
      </c>
    </row>
    <row r="280" spans="1:4" s="682" customFormat="1" ht="14.45" customHeight="1" x14ac:dyDescent="0.25">
      <c r="A280" s="740" t="s">
        <v>2156</v>
      </c>
      <c r="B280" s="684">
        <f>Лист1!I280*Лист1!N280</f>
        <v>0</v>
      </c>
      <c r="C280" s="684">
        <f>Лист1!J280*Лист1!N280</f>
        <v>0</v>
      </c>
      <c r="D280" s="684">
        <f>Лист1!K280*Лист1!N280</f>
        <v>0</v>
      </c>
    </row>
    <row r="281" spans="1:4" s="682" customFormat="1" ht="14.45" customHeight="1" x14ac:dyDescent="0.25">
      <c r="A281" s="740" t="s">
        <v>2157</v>
      </c>
      <c r="B281" s="684">
        <f>Лист1!I281*Лист1!N281</f>
        <v>0</v>
      </c>
      <c r="C281" s="684">
        <f>Лист1!J281*Лист1!N281</f>
        <v>0</v>
      </c>
      <c r="D281" s="684">
        <f>Лист1!K281*Лист1!N281</f>
        <v>0</v>
      </c>
    </row>
    <row r="282" spans="1:4" s="682" customFormat="1" ht="14.45" customHeight="1" x14ac:dyDescent="0.25">
      <c r="A282" s="740" t="s">
        <v>2158</v>
      </c>
      <c r="B282" s="684">
        <f>Лист1!I282*Лист1!N282</f>
        <v>0</v>
      </c>
      <c r="C282" s="684">
        <f>Лист1!J282*Лист1!N282</f>
        <v>0</v>
      </c>
      <c r="D282" s="684">
        <f>Лист1!K282*Лист1!N282</f>
        <v>0</v>
      </c>
    </row>
    <row r="283" spans="1:4" ht="14.45" customHeight="1" x14ac:dyDescent="0.25">
      <c r="A283" s="757" t="s">
        <v>759</v>
      </c>
      <c r="B283" s="684">
        <f>Лист1!I283*Лист1!N283</f>
        <v>0</v>
      </c>
      <c r="C283" s="684">
        <f>Лист1!J283*Лист1!N283</f>
        <v>0</v>
      </c>
      <c r="D283" s="684">
        <f>Лист1!K283*Лист1!N283</f>
        <v>0</v>
      </c>
    </row>
    <row r="284" spans="1:4" s="682" customFormat="1" ht="14.45" customHeight="1" x14ac:dyDescent="0.25">
      <c r="A284" s="747" t="s">
        <v>2159</v>
      </c>
      <c r="B284" s="684">
        <f>Лист1!I284*Лист1!N284</f>
        <v>0</v>
      </c>
      <c r="C284" s="684">
        <f>Лист1!J284*Лист1!N284</f>
        <v>0</v>
      </c>
      <c r="D284" s="684">
        <f>Лист1!K284*Лист1!N284</f>
        <v>0</v>
      </c>
    </row>
    <row r="285" spans="1:4" s="682" customFormat="1" ht="14.45" customHeight="1" x14ac:dyDescent="0.25">
      <c r="A285" s="748" t="s">
        <v>2160</v>
      </c>
      <c r="B285" s="684">
        <f>Лист1!I285*Лист1!N285</f>
        <v>0</v>
      </c>
      <c r="C285" s="684">
        <f>Лист1!J285*Лист1!N285</f>
        <v>0</v>
      </c>
      <c r="D285" s="684">
        <f>Лист1!K285*Лист1!N285</f>
        <v>0</v>
      </c>
    </row>
    <row r="286" spans="1:4" s="682" customFormat="1" ht="14.45" customHeight="1" x14ac:dyDescent="0.25">
      <c r="A286" s="748" t="s">
        <v>2161</v>
      </c>
      <c r="B286" s="684">
        <f>Лист1!I286*Лист1!N286</f>
        <v>0</v>
      </c>
      <c r="C286" s="684">
        <f>Лист1!J286*Лист1!N286</f>
        <v>0</v>
      </c>
      <c r="D286" s="684">
        <f>Лист1!K286*Лист1!N286</f>
        <v>0</v>
      </c>
    </row>
    <row r="287" spans="1:4" ht="14.45" customHeight="1" x14ac:dyDescent="0.25">
      <c r="A287" s="422" t="s">
        <v>2162</v>
      </c>
      <c r="B287" s="684">
        <f>Лист1!I287*Лист1!N287</f>
        <v>0</v>
      </c>
      <c r="C287" s="684">
        <f>Лист1!J287*Лист1!N287</f>
        <v>0</v>
      </c>
      <c r="D287" s="684">
        <f>Лист1!K287*Лист1!N287</f>
        <v>0</v>
      </c>
    </row>
    <row r="288" spans="1:4" ht="14.45" customHeight="1" x14ac:dyDescent="0.25">
      <c r="A288" s="731" t="s">
        <v>2163</v>
      </c>
      <c r="B288" s="684">
        <f>Лист1!I288*Лист1!N288</f>
        <v>0</v>
      </c>
      <c r="C288" s="684">
        <f>Лист1!J288*Лист1!N288</f>
        <v>0</v>
      </c>
      <c r="D288" s="684">
        <f>Лист1!K288*Лист1!N288</f>
        <v>0</v>
      </c>
    </row>
    <row r="289" spans="1:4" ht="14.45" customHeight="1" x14ac:dyDescent="0.25">
      <c r="A289" s="731" t="s">
        <v>2164</v>
      </c>
      <c r="B289" s="684">
        <f>Лист1!I289*Лист1!N289</f>
        <v>0</v>
      </c>
      <c r="C289" s="684">
        <f>Лист1!J289*Лист1!N289</f>
        <v>0</v>
      </c>
      <c r="D289" s="684">
        <f>Лист1!K289*Лист1!N289</f>
        <v>0</v>
      </c>
    </row>
    <row r="290" spans="1:4" ht="14.45" customHeight="1" x14ac:dyDescent="0.25">
      <c r="A290" s="731" t="s">
        <v>2165</v>
      </c>
      <c r="B290" s="684">
        <f>Лист1!I290*Лист1!N290</f>
        <v>0</v>
      </c>
      <c r="C290" s="684">
        <f>Лист1!J290*Лист1!N290</f>
        <v>0</v>
      </c>
      <c r="D290" s="684">
        <f>Лист1!K290*Лист1!N290</f>
        <v>0</v>
      </c>
    </row>
    <row r="291" spans="1:4" ht="14.45" customHeight="1" x14ac:dyDescent="0.25">
      <c r="A291" s="731" t="s">
        <v>2166</v>
      </c>
      <c r="B291" s="684">
        <f>Лист1!I291*Лист1!N291</f>
        <v>0</v>
      </c>
      <c r="C291" s="684">
        <f>Лист1!J291*Лист1!N291</f>
        <v>0</v>
      </c>
      <c r="D291" s="684">
        <f>Лист1!K291*Лист1!N291</f>
        <v>0</v>
      </c>
    </row>
    <row r="292" spans="1:4" s="682" customFormat="1" ht="14.45" customHeight="1" x14ac:dyDescent="0.25">
      <c r="A292" s="731" t="s">
        <v>2167</v>
      </c>
      <c r="B292" s="684">
        <f>Лист1!I292*Лист1!N292</f>
        <v>0</v>
      </c>
      <c r="C292" s="684">
        <f>Лист1!J292*Лист1!N292</f>
        <v>0</v>
      </c>
      <c r="D292" s="684">
        <f>Лист1!K292*Лист1!N292</f>
        <v>0</v>
      </c>
    </row>
    <row r="293" spans="1:4" ht="14.45" customHeight="1" x14ac:dyDescent="0.25">
      <c r="A293" s="743" t="s">
        <v>2168</v>
      </c>
      <c r="B293" s="684">
        <f>Лист1!I293*Лист1!N293</f>
        <v>0</v>
      </c>
      <c r="C293" s="684">
        <f>Лист1!J293*Лист1!N293</f>
        <v>0</v>
      </c>
      <c r="D293" s="684">
        <f>Лист1!K293*Лист1!N293</f>
        <v>0</v>
      </c>
    </row>
    <row r="294" spans="1:4" ht="14.45" customHeight="1" x14ac:dyDescent="0.25">
      <c r="A294" s="758" t="s">
        <v>788</v>
      </c>
      <c r="B294" s="684">
        <f>Лист1!I294*Лист1!N294</f>
        <v>0</v>
      </c>
      <c r="C294" s="684">
        <f>Лист1!J294*Лист1!N294</f>
        <v>0</v>
      </c>
      <c r="D294" s="684">
        <f>Лист1!K294*Лист1!N294</f>
        <v>0</v>
      </c>
    </row>
    <row r="295" spans="1:4" s="682" customFormat="1" ht="14.45" customHeight="1" x14ac:dyDescent="0.25">
      <c r="A295" s="759" t="s">
        <v>2169</v>
      </c>
      <c r="B295" s="684">
        <f>Лист1!I295*Лист1!N295</f>
        <v>0</v>
      </c>
      <c r="C295" s="684">
        <f>Лист1!J295*Лист1!N295</f>
        <v>0</v>
      </c>
      <c r="D295" s="684">
        <f>Лист1!K295*Лист1!N295</f>
        <v>0</v>
      </c>
    </row>
    <row r="296" spans="1:4" s="682" customFormat="1" ht="14.45" customHeight="1" x14ac:dyDescent="0.25">
      <c r="A296" s="760" t="s">
        <v>2170</v>
      </c>
      <c r="B296" s="684">
        <f>Лист1!I296*Лист1!N296</f>
        <v>0</v>
      </c>
      <c r="C296" s="684">
        <f>Лист1!J296*Лист1!N296</f>
        <v>0</v>
      </c>
      <c r="D296" s="684">
        <f>Лист1!K296*Лист1!N296</f>
        <v>0</v>
      </c>
    </row>
    <row r="297" spans="1:4" s="682" customFormat="1" ht="14.45" customHeight="1" x14ac:dyDescent="0.25">
      <c r="A297" s="747" t="s">
        <v>795</v>
      </c>
      <c r="B297" s="684">
        <f>Лист1!I297*Лист1!N297</f>
        <v>0</v>
      </c>
      <c r="C297" s="684">
        <f>Лист1!J297*Лист1!N297</f>
        <v>0</v>
      </c>
      <c r="D297" s="684">
        <f>Лист1!K297*Лист1!N297</f>
        <v>0</v>
      </c>
    </row>
    <row r="298" spans="1:4" s="682" customFormat="1" ht="28.9" customHeight="1" x14ac:dyDescent="0.25">
      <c r="A298" s="747" t="s">
        <v>2171</v>
      </c>
      <c r="B298" s="684">
        <f>Лист1!I298*Лист1!N298</f>
        <v>0</v>
      </c>
      <c r="C298" s="684">
        <f>Лист1!J298*Лист1!N298</f>
        <v>0</v>
      </c>
      <c r="D298" s="684">
        <f>Лист1!K298*Лист1!N298</f>
        <v>0</v>
      </c>
    </row>
    <row r="299" spans="1:4" ht="14.45" customHeight="1" x14ac:dyDescent="0.25">
      <c r="A299" s="760" t="s">
        <v>2172</v>
      </c>
      <c r="B299" s="684">
        <f>Лист1!I299*Лист1!N299</f>
        <v>0</v>
      </c>
      <c r="C299" s="684">
        <f>Лист1!J299*Лист1!N299</f>
        <v>0</v>
      </c>
      <c r="D299" s="684">
        <f>Лист1!K299*Лист1!N299</f>
        <v>0</v>
      </c>
    </row>
    <row r="300" spans="1:4" ht="14.45" customHeight="1" x14ac:dyDescent="0.25">
      <c r="A300" s="748" t="s">
        <v>2173</v>
      </c>
      <c r="B300" s="684">
        <f>Лист1!I300*Лист1!N300</f>
        <v>0</v>
      </c>
      <c r="C300" s="684">
        <f>Лист1!J300*Лист1!N300</f>
        <v>0</v>
      </c>
      <c r="D300" s="684">
        <f>Лист1!K300*Лист1!N300</f>
        <v>0</v>
      </c>
    </row>
    <row r="301" spans="1:4" ht="14.45" customHeight="1" x14ac:dyDescent="0.25">
      <c r="A301" s="731" t="s">
        <v>2174</v>
      </c>
      <c r="B301" s="684">
        <f>Лист1!I301*Лист1!N301</f>
        <v>0</v>
      </c>
      <c r="C301" s="684">
        <f>Лист1!J301*Лист1!N301</f>
        <v>0</v>
      </c>
      <c r="D301" s="684">
        <f>Лист1!K301*Лист1!N301</f>
        <v>0</v>
      </c>
    </row>
    <row r="302" spans="1:4" ht="14.45" customHeight="1" x14ac:dyDescent="0.25">
      <c r="A302" s="731" t="s">
        <v>2175</v>
      </c>
      <c r="B302" s="684">
        <f>Лист1!I302*Лист1!N302</f>
        <v>0</v>
      </c>
      <c r="C302" s="684">
        <f>Лист1!J302*Лист1!N302</f>
        <v>0</v>
      </c>
      <c r="D302" s="684">
        <f>Лист1!K302*Лист1!N302</f>
        <v>0</v>
      </c>
    </row>
    <row r="303" spans="1:4" ht="14.45" customHeight="1" x14ac:dyDescent="0.25">
      <c r="A303" s="731" t="s">
        <v>2176</v>
      </c>
      <c r="B303" s="684">
        <f>Лист1!I303*Лист1!N303</f>
        <v>0</v>
      </c>
      <c r="C303" s="684">
        <f>Лист1!J303*Лист1!N303</f>
        <v>0</v>
      </c>
      <c r="D303" s="684">
        <f>Лист1!K303*Лист1!N303</f>
        <v>0</v>
      </c>
    </row>
    <row r="304" spans="1:4" ht="14.45" customHeight="1" x14ac:dyDescent="0.25">
      <c r="A304" s="731" t="s">
        <v>2177</v>
      </c>
      <c r="B304" s="684">
        <f>Лист1!I304*Лист1!N304</f>
        <v>0</v>
      </c>
      <c r="C304" s="684">
        <f>Лист1!J304*Лист1!N304</f>
        <v>0</v>
      </c>
      <c r="D304" s="684">
        <f>Лист1!K304*Лист1!N304</f>
        <v>0</v>
      </c>
    </row>
    <row r="305" spans="1:4" ht="14.45" customHeight="1" x14ac:dyDescent="0.25">
      <c r="A305" s="731" t="s">
        <v>2178</v>
      </c>
      <c r="B305" s="684">
        <f>Лист1!I305*Лист1!N305</f>
        <v>0</v>
      </c>
      <c r="C305" s="684">
        <f>Лист1!J305*Лист1!N305</f>
        <v>0</v>
      </c>
      <c r="D305" s="684">
        <f>Лист1!K305*Лист1!N305</f>
        <v>0</v>
      </c>
    </row>
    <row r="306" spans="1:4" ht="14.45" customHeight="1" x14ac:dyDescent="0.25">
      <c r="A306" s="731" t="s">
        <v>2179</v>
      </c>
      <c r="B306" s="684">
        <f>Лист1!I306*Лист1!N306</f>
        <v>0</v>
      </c>
      <c r="C306" s="684">
        <f>Лист1!J306*Лист1!N306</f>
        <v>0</v>
      </c>
      <c r="D306" s="684">
        <f>Лист1!K306*Лист1!N306</f>
        <v>0</v>
      </c>
    </row>
    <row r="307" spans="1:4" ht="14.45" customHeight="1" x14ac:dyDescent="0.25">
      <c r="A307" s="731" t="s">
        <v>2180</v>
      </c>
      <c r="B307" s="684">
        <f>Лист1!I307*Лист1!N307</f>
        <v>0</v>
      </c>
      <c r="C307" s="684">
        <f>Лист1!J307*Лист1!N307</f>
        <v>0</v>
      </c>
      <c r="D307" s="684">
        <f>Лист1!K307*Лист1!N307</f>
        <v>0</v>
      </c>
    </row>
    <row r="308" spans="1:4" ht="14.45" customHeight="1" x14ac:dyDescent="0.25">
      <c r="A308" s="731" t="s">
        <v>2181</v>
      </c>
      <c r="B308" s="684">
        <f>Лист1!I308*Лист1!N308</f>
        <v>0</v>
      </c>
      <c r="C308" s="684">
        <f>Лист1!J308*Лист1!N308</f>
        <v>0</v>
      </c>
      <c r="D308" s="684">
        <f>Лист1!K308*Лист1!N308</f>
        <v>0</v>
      </c>
    </row>
    <row r="309" spans="1:4" ht="14.45" customHeight="1" x14ac:dyDescent="0.25">
      <c r="A309" s="731" t="s">
        <v>2182</v>
      </c>
      <c r="B309" s="684">
        <f>Лист1!I309*Лист1!N309</f>
        <v>0</v>
      </c>
      <c r="C309" s="684">
        <f>Лист1!J309*Лист1!N309</f>
        <v>0</v>
      </c>
      <c r="D309" s="684">
        <f>Лист1!K309*Лист1!N309</f>
        <v>0</v>
      </c>
    </row>
    <row r="310" spans="1:4" s="682" customFormat="1" ht="14.45" customHeight="1" x14ac:dyDescent="0.25">
      <c r="A310" s="345" t="s">
        <v>2183</v>
      </c>
      <c r="B310" s="684">
        <f>Лист1!I310*Лист1!N310</f>
        <v>0</v>
      </c>
      <c r="C310" s="684">
        <f>Лист1!J310*Лист1!N310</f>
        <v>0</v>
      </c>
      <c r="D310" s="684">
        <f>Лист1!K310*Лист1!N310</f>
        <v>0</v>
      </c>
    </row>
    <row r="311" spans="1:4" s="682" customFormat="1" ht="14.45" customHeight="1" x14ac:dyDescent="0.25">
      <c r="A311" s="345" t="s">
        <v>2184</v>
      </c>
      <c r="B311" s="684">
        <f>Лист1!I311*Лист1!N311</f>
        <v>0</v>
      </c>
      <c r="C311" s="684">
        <f>Лист1!J311*Лист1!N311</f>
        <v>0</v>
      </c>
      <c r="D311" s="684">
        <f>Лист1!K311*Лист1!N311</f>
        <v>0</v>
      </c>
    </row>
    <row r="312" spans="1:4" ht="14.45" customHeight="1" x14ac:dyDescent="0.25">
      <c r="A312" s="731" t="s">
        <v>2185</v>
      </c>
      <c r="B312" s="684">
        <f>Лист1!I312*Лист1!N312</f>
        <v>0</v>
      </c>
      <c r="C312" s="684">
        <f>Лист1!J312*Лист1!N312</f>
        <v>0</v>
      </c>
      <c r="D312" s="684">
        <f>Лист1!K312*Лист1!N312</f>
        <v>0</v>
      </c>
    </row>
    <row r="313" spans="1:4" ht="14.45" customHeight="1" x14ac:dyDescent="0.25">
      <c r="A313" s="731" t="s">
        <v>2186</v>
      </c>
      <c r="B313" s="684">
        <f>Лист1!I313*Лист1!N313</f>
        <v>0</v>
      </c>
      <c r="C313" s="684">
        <f>Лист1!J313*Лист1!N313</f>
        <v>0</v>
      </c>
      <c r="D313" s="684">
        <f>Лист1!K313*Лист1!N313</f>
        <v>0</v>
      </c>
    </row>
    <row r="314" spans="1:4" ht="14.45" customHeight="1" x14ac:dyDescent="0.25">
      <c r="A314" s="731" t="s">
        <v>2187</v>
      </c>
      <c r="B314" s="684">
        <f>Лист1!I314*Лист1!N314</f>
        <v>0</v>
      </c>
      <c r="C314" s="684">
        <f>Лист1!J314*Лист1!N314</f>
        <v>0</v>
      </c>
      <c r="D314" s="684">
        <f>Лист1!K314*Лист1!N314</f>
        <v>0</v>
      </c>
    </row>
    <row r="315" spans="1:4" s="682" customFormat="1" ht="14.45" customHeight="1" x14ac:dyDescent="0.25">
      <c r="A315" s="753" t="s">
        <v>2188</v>
      </c>
      <c r="B315" s="684">
        <f>Лист1!I315*Лист1!N315</f>
        <v>0</v>
      </c>
      <c r="C315" s="684">
        <f>Лист1!J315*Лист1!N315</f>
        <v>0</v>
      </c>
      <c r="D315" s="684">
        <f>Лист1!K315*Лист1!N315</f>
        <v>0</v>
      </c>
    </row>
    <row r="316" spans="1:4" s="682" customFormat="1" ht="14.45" customHeight="1" x14ac:dyDescent="0.25">
      <c r="A316" s="753" t="s">
        <v>2189</v>
      </c>
      <c r="B316" s="684">
        <f>Лист1!I316*Лист1!N316</f>
        <v>0</v>
      </c>
      <c r="C316" s="684">
        <f>Лист1!J316*Лист1!N316</f>
        <v>0</v>
      </c>
      <c r="D316" s="684">
        <f>Лист1!K316*Лист1!N316</f>
        <v>0</v>
      </c>
    </row>
    <row r="317" spans="1:4" s="682" customFormat="1" ht="14.45" customHeight="1" x14ac:dyDescent="0.25">
      <c r="A317" s="753" t="s">
        <v>2190</v>
      </c>
      <c r="B317" s="684">
        <f>Лист1!I317*Лист1!N317</f>
        <v>0</v>
      </c>
      <c r="C317" s="684">
        <f>Лист1!J317*Лист1!N317</f>
        <v>0</v>
      </c>
      <c r="D317" s="684">
        <f>Лист1!K317*Лист1!N317</f>
        <v>0</v>
      </c>
    </row>
    <row r="318" spans="1:4" s="682" customFormat="1" ht="14.45" customHeight="1" x14ac:dyDescent="0.25">
      <c r="A318" s="753" t="s">
        <v>2191</v>
      </c>
      <c r="B318" s="684">
        <f>Лист1!I318*Лист1!N318</f>
        <v>0</v>
      </c>
      <c r="C318" s="684">
        <f>Лист1!J318*Лист1!N318</f>
        <v>0</v>
      </c>
      <c r="D318" s="684">
        <f>Лист1!K318*Лист1!N318</f>
        <v>0</v>
      </c>
    </row>
    <row r="319" spans="1:4" s="682" customFormat="1" ht="14.45" customHeight="1" x14ac:dyDescent="0.25">
      <c r="A319" s="345" t="s">
        <v>2192</v>
      </c>
      <c r="B319" s="684">
        <f>Лист1!I319*Лист1!N319</f>
        <v>0</v>
      </c>
      <c r="C319" s="684">
        <f>Лист1!J319*Лист1!N319</f>
        <v>0</v>
      </c>
      <c r="D319" s="684">
        <f>Лист1!K319*Лист1!N319</f>
        <v>0</v>
      </c>
    </row>
    <row r="320" spans="1:4" ht="14.45" customHeight="1" x14ac:dyDescent="0.25">
      <c r="A320" s="731" t="s">
        <v>2193</v>
      </c>
      <c r="B320" s="684">
        <f>Лист1!I320*Лист1!N320</f>
        <v>0</v>
      </c>
      <c r="C320" s="684">
        <f>Лист1!J320*Лист1!N320</f>
        <v>0</v>
      </c>
      <c r="D320" s="684">
        <f>Лист1!K320*Лист1!N320</f>
        <v>0</v>
      </c>
    </row>
    <row r="321" spans="1:4" ht="14.45" customHeight="1" x14ac:dyDescent="0.25">
      <c r="A321" s="731" t="s">
        <v>2194</v>
      </c>
      <c r="B321" s="684">
        <f>Лист1!I321*Лист1!N321</f>
        <v>0</v>
      </c>
      <c r="C321" s="684">
        <f>Лист1!J321*Лист1!N321</f>
        <v>0</v>
      </c>
      <c r="D321" s="684">
        <f>Лист1!K321*Лист1!N321</f>
        <v>0</v>
      </c>
    </row>
    <row r="322" spans="1:4" ht="14.45" customHeight="1" x14ac:dyDescent="0.25">
      <c r="A322" s="731" t="s">
        <v>2195</v>
      </c>
      <c r="B322" s="684">
        <f>Лист1!I322*Лист1!N322</f>
        <v>0</v>
      </c>
      <c r="C322" s="684">
        <f>Лист1!J322*Лист1!N322</f>
        <v>0</v>
      </c>
      <c r="D322" s="684">
        <f>Лист1!K322*Лист1!N322</f>
        <v>0</v>
      </c>
    </row>
    <row r="323" spans="1:4" ht="14.45" customHeight="1" x14ac:dyDescent="0.25">
      <c r="A323" s="731" t="s">
        <v>2196</v>
      </c>
      <c r="B323" s="684">
        <f>Лист1!I323*Лист1!N323</f>
        <v>0</v>
      </c>
      <c r="C323" s="684">
        <f>Лист1!J323*Лист1!N323</f>
        <v>0</v>
      </c>
      <c r="D323" s="684">
        <f>Лист1!K323*Лист1!N323</f>
        <v>0</v>
      </c>
    </row>
    <row r="324" spans="1:4" ht="14.45" customHeight="1" x14ac:dyDescent="0.25">
      <c r="A324" s="731" t="s">
        <v>2197</v>
      </c>
      <c r="B324" s="684">
        <f>Лист1!I324*Лист1!N324</f>
        <v>0</v>
      </c>
      <c r="C324" s="684">
        <f>Лист1!J324*Лист1!N324</f>
        <v>0</v>
      </c>
      <c r="D324" s="684">
        <f>Лист1!K324*Лист1!N324</f>
        <v>0</v>
      </c>
    </row>
    <row r="325" spans="1:4" ht="14.45" customHeight="1" x14ac:dyDescent="0.25">
      <c r="A325" s="731" t="s">
        <v>2198</v>
      </c>
      <c r="B325" s="684">
        <f>Лист1!I325*Лист1!N325</f>
        <v>0</v>
      </c>
      <c r="C325" s="684">
        <f>Лист1!J325*Лист1!N325</f>
        <v>0</v>
      </c>
      <c r="D325" s="684">
        <f>Лист1!K325*Лист1!N325</f>
        <v>0</v>
      </c>
    </row>
    <row r="326" spans="1:4" ht="14.45" customHeight="1" x14ac:dyDescent="0.25">
      <c r="A326" s="731" t="s">
        <v>2199</v>
      </c>
      <c r="B326" s="684">
        <f>Лист1!I326*Лист1!N326</f>
        <v>0</v>
      </c>
      <c r="C326" s="684">
        <f>Лист1!J326*Лист1!N326</f>
        <v>0</v>
      </c>
      <c r="D326" s="684">
        <f>Лист1!K326*Лист1!N326</f>
        <v>0</v>
      </c>
    </row>
    <row r="327" spans="1:4" ht="14.45" customHeight="1" x14ac:dyDescent="0.25">
      <c r="A327" s="731" t="s">
        <v>2200</v>
      </c>
      <c r="B327" s="684">
        <f>Лист1!I327*Лист1!N327</f>
        <v>0</v>
      </c>
      <c r="C327" s="684">
        <f>Лист1!J327*Лист1!N327</f>
        <v>0</v>
      </c>
      <c r="D327" s="684">
        <f>Лист1!K327*Лист1!N327</f>
        <v>0</v>
      </c>
    </row>
    <row r="328" spans="1:4" ht="14.45" customHeight="1" x14ac:dyDescent="0.25">
      <c r="A328" s="731" t="s">
        <v>2201</v>
      </c>
      <c r="B328" s="684">
        <f>Лист1!I328*Лист1!N328</f>
        <v>0</v>
      </c>
      <c r="C328" s="684">
        <f>Лист1!J328*Лист1!N328</f>
        <v>0</v>
      </c>
      <c r="D328" s="684">
        <f>Лист1!K328*Лист1!N328</f>
        <v>0</v>
      </c>
    </row>
    <row r="329" spans="1:4" ht="14.45" customHeight="1" x14ac:dyDescent="0.25">
      <c r="A329" s="731" t="s">
        <v>2202</v>
      </c>
      <c r="B329" s="684">
        <f>Лист1!I329*Лист1!N329</f>
        <v>0</v>
      </c>
      <c r="C329" s="684">
        <f>Лист1!J329*Лист1!N329</f>
        <v>0</v>
      </c>
      <c r="D329" s="684">
        <f>Лист1!K329*Лист1!N329</f>
        <v>0</v>
      </c>
    </row>
    <row r="330" spans="1:4" ht="14.45" customHeight="1" x14ac:dyDescent="0.25">
      <c r="A330" s="731" t="s">
        <v>2203</v>
      </c>
      <c r="B330" s="684">
        <f>Лист1!I330*Лист1!N330</f>
        <v>0</v>
      </c>
      <c r="C330" s="684">
        <f>Лист1!J330*Лист1!N330</f>
        <v>0</v>
      </c>
      <c r="D330" s="684">
        <f>Лист1!K330*Лист1!N330</f>
        <v>0</v>
      </c>
    </row>
    <row r="331" spans="1:4" ht="14.45" customHeight="1" x14ac:dyDescent="0.25">
      <c r="A331" s="732" t="s">
        <v>2204</v>
      </c>
      <c r="B331" s="684">
        <f>Лист1!I331*Лист1!N331</f>
        <v>0</v>
      </c>
      <c r="C331" s="684">
        <f>Лист1!J331*Лист1!N331</f>
        <v>0</v>
      </c>
      <c r="D331" s="684">
        <f>Лист1!K331*Лист1!N331</f>
        <v>0</v>
      </c>
    </row>
    <row r="332" spans="1:4" ht="14.45" customHeight="1" x14ac:dyDescent="0.25">
      <c r="A332" s="761" t="s">
        <v>888</v>
      </c>
      <c r="B332" s="684">
        <f>Лист1!I332*Лист1!N332</f>
        <v>0</v>
      </c>
      <c r="C332" s="684">
        <f>Лист1!J332*Лист1!N332</f>
        <v>0</v>
      </c>
      <c r="D332" s="684">
        <f>Лист1!K332*Лист1!N332</f>
        <v>0</v>
      </c>
    </row>
    <row r="333" spans="1:4" s="682" customFormat="1" ht="14.45" customHeight="1" x14ac:dyDescent="0.25">
      <c r="A333" s="748" t="s">
        <v>2205</v>
      </c>
      <c r="B333" s="684">
        <f>Лист1!I333*Лист1!N333</f>
        <v>0</v>
      </c>
      <c r="C333" s="684">
        <f>Лист1!J333*Лист1!N333</f>
        <v>0</v>
      </c>
      <c r="D333" s="684">
        <f>Лист1!K333*Лист1!N333</f>
        <v>0</v>
      </c>
    </row>
    <row r="334" spans="1:4" ht="14.45" customHeight="1" x14ac:dyDescent="0.25">
      <c r="A334" s="747" t="s">
        <v>2206</v>
      </c>
      <c r="B334" s="684">
        <f>Лист1!I334*Лист1!N334</f>
        <v>0</v>
      </c>
      <c r="C334" s="684">
        <f>Лист1!J334*Лист1!N334</f>
        <v>0</v>
      </c>
      <c r="D334" s="684">
        <f>Лист1!K334*Лист1!N334</f>
        <v>0</v>
      </c>
    </row>
    <row r="335" spans="1:4" ht="14.45" customHeight="1" x14ac:dyDescent="0.25">
      <c r="A335" s="748" t="s">
        <v>2207</v>
      </c>
      <c r="B335" s="684">
        <f>Лист1!I335*Лист1!N335</f>
        <v>0</v>
      </c>
      <c r="C335" s="684">
        <f>Лист1!J335*Лист1!N335</f>
        <v>0</v>
      </c>
      <c r="D335" s="684">
        <f>Лист1!K335*Лист1!N335</f>
        <v>0</v>
      </c>
    </row>
    <row r="336" spans="1:4" ht="14.45" customHeight="1" x14ac:dyDescent="0.25">
      <c r="A336" s="748" t="s">
        <v>2208</v>
      </c>
      <c r="B336" s="684">
        <f>Лист1!I336*Лист1!N336</f>
        <v>0</v>
      </c>
      <c r="C336" s="684">
        <f>Лист1!J336*Лист1!N336</f>
        <v>0</v>
      </c>
      <c r="D336" s="684">
        <f>Лист1!K336*Лист1!N336</f>
        <v>0</v>
      </c>
    </row>
    <row r="337" spans="1:4" ht="14.45" customHeight="1" x14ac:dyDescent="0.25">
      <c r="A337" s="748" t="s">
        <v>2209</v>
      </c>
      <c r="B337" s="684">
        <f>Лист1!I337*Лист1!N337</f>
        <v>0</v>
      </c>
      <c r="C337" s="684">
        <f>Лист1!J337*Лист1!N337</f>
        <v>0</v>
      </c>
      <c r="D337" s="684">
        <f>Лист1!K337*Лист1!N337</f>
        <v>0</v>
      </c>
    </row>
    <row r="338" spans="1:4" ht="14.45" customHeight="1" x14ac:dyDescent="0.25">
      <c r="A338" s="745" t="s">
        <v>2210</v>
      </c>
      <c r="B338" s="684">
        <f>Лист1!I338*Лист1!N338</f>
        <v>0</v>
      </c>
      <c r="C338" s="684">
        <f>Лист1!J338*Лист1!N338</f>
        <v>0</v>
      </c>
      <c r="D338" s="684">
        <f>Лист1!K338*Лист1!N338</f>
        <v>0</v>
      </c>
    </row>
    <row r="339" spans="1:4" ht="14.45" customHeight="1" x14ac:dyDescent="0.25">
      <c r="A339" s="748" t="s">
        <v>2211</v>
      </c>
      <c r="B339" s="684">
        <f>Лист1!I339*Лист1!N339</f>
        <v>0</v>
      </c>
      <c r="C339" s="684">
        <f>Лист1!J339*Лист1!N339</f>
        <v>0</v>
      </c>
      <c r="D339" s="684">
        <f>Лист1!K339*Лист1!N339</f>
        <v>0</v>
      </c>
    </row>
    <row r="340" spans="1:4" ht="14.45" customHeight="1" x14ac:dyDescent="0.25">
      <c r="A340" s="748" t="s">
        <v>2212</v>
      </c>
      <c r="B340" s="684">
        <f>Лист1!I340*Лист1!N340</f>
        <v>0</v>
      </c>
      <c r="C340" s="684">
        <f>Лист1!J340*Лист1!N340</f>
        <v>0</v>
      </c>
      <c r="D340" s="684">
        <f>Лист1!K340*Лист1!N340</f>
        <v>0</v>
      </c>
    </row>
    <row r="341" spans="1:4" ht="14.45" customHeight="1" x14ac:dyDescent="0.25">
      <c r="A341" s="753" t="s">
        <v>2213</v>
      </c>
      <c r="B341" s="684">
        <f>Лист1!I341*Лист1!N341</f>
        <v>0</v>
      </c>
      <c r="C341" s="684">
        <f>Лист1!J341*Лист1!N341</f>
        <v>0</v>
      </c>
      <c r="D341" s="684">
        <f>Лист1!K341*Лист1!N341</f>
        <v>0</v>
      </c>
    </row>
    <row r="342" spans="1:4" ht="14.45" customHeight="1" x14ac:dyDescent="0.25">
      <c r="A342" s="748" t="s">
        <v>2214</v>
      </c>
      <c r="B342" s="684">
        <f>Лист1!I342*Лист1!N342</f>
        <v>0</v>
      </c>
      <c r="C342" s="684">
        <f>Лист1!J342*Лист1!N342</f>
        <v>0</v>
      </c>
      <c r="D342" s="684">
        <f>Лист1!K342*Лист1!N342</f>
        <v>0</v>
      </c>
    </row>
    <row r="343" spans="1:4" ht="14.45" customHeight="1" x14ac:dyDescent="0.25">
      <c r="A343" s="748" t="s">
        <v>2215</v>
      </c>
      <c r="B343" s="684">
        <f>Лист1!I343*Лист1!N343</f>
        <v>0</v>
      </c>
      <c r="C343" s="684">
        <f>Лист1!J343*Лист1!N343</f>
        <v>0</v>
      </c>
      <c r="D343" s="684">
        <f>Лист1!K343*Лист1!N343</f>
        <v>0</v>
      </c>
    </row>
    <row r="344" spans="1:4" ht="14.45" customHeight="1" x14ac:dyDescent="0.25">
      <c r="A344" s="748" t="s">
        <v>2216</v>
      </c>
      <c r="B344" s="684">
        <f>Лист1!I344*Лист1!N344</f>
        <v>0</v>
      </c>
      <c r="C344" s="684">
        <f>Лист1!J344*Лист1!N344</f>
        <v>0</v>
      </c>
      <c r="D344" s="684">
        <f>Лист1!K344*Лист1!N344</f>
        <v>0</v>
      </c>
    </row>
    <row r="345" spans="1:4" ht="14.45" customHeight="1" x14ac:dyDescent="0.25">
      <c r="A345" s="748" t="s">
        <v>2217</v>
      </c>
      <c r="B345" s="684">
        <f>Лист1!I345*Лист1!N345</f>
        <v>0</v>
      </c>
      <c r="C345" s="684">
        <f>Лист1!J345*Лист1!N345</f>
        <v>0</v>
      </c>
      <c r="D345" s="684">
        <f>Лист1!K345*Лист1!N345</f>
        <v>0</v>
      </c>
    </row>
    <row r="346" spans="1:4" ht="14.45" customHeight="1" x14ac:dyDescent="0.25">
      <c r="A346" s="748" t="s">
        <v>2218</v>
      </c>
      <c r="B346" s="684">
        <f>Лист1!I346*Лист1!N346</f>
        <v>0</v>
      </c>
      <c r="C346" s="684">
        <f>Лист1!J346*Лист1!N346</f>
        <v>0</v>
      </c>
      <c r="D346" s="684">
        <f>Лист1!K346*Лист1!N346</f>
        <v>0</v>
      </c>
    </row>
    <row r="347" spans="1:4" ht="14.45" customHeight="1" x14ac:dyDescent="0.25">
      <c r="A347" s="748" t="s">
        <v>2219</v>
      </c>
      <c r="B347" s="684">
        <f>Лист1!I347*Лист1!N347</f>
        <v>0</v>
      </c>
      <c r="C347" s="684">
        <f>Лист1!J347*Лист1!N347</f>
        <v>0</v>
      </c>
      <c r="D347" s="684">
        <f>Лист1!K347*Лист1!N347</f>
        <v>0</v>
      </c>
    </row>
    <row r="348" spans="1:4" ht="14.45" customHeight="1" x14ac:dyDescent="0.25">
      <c r="A348" s="748" t="s">
        <v>927</v>
      </c>
      <c r="B348" s="684">
        <f>Лист1!I348*Лист1!N348</f>
        <v>0</v>
      </c>
      <c r="C348" s="684">
        <f>Лист1!J348*Лист1!N348</f>
        <v>0</v>
      </c>
      <c r="D348" s="684">
        <f>Лист1!K348*Лист1!N348</f>
        <v>0</v>
      </c>
    </row>
    <row r="349" spans="1:4" s="682" customFormat="1" ht="14.45" customHeight="1" x14ac:dyDescent="0.25">
      <c r="A349" s="748" t="s">
        <v>2220</v>
      </c>
      <c r="B349" s="684">
        <f>Лист1!I349*Лист1!N349</f>
        <v>0</v>
      </c>
      <c r="C349" s="684">
        <f>Лист1!J349*Лист1!N349</f>
        <v>0</v>
      </c>
      <c r="D349" s="684">
        <f>Лист1!K349*Лист1!N349</f>
        <v>0</v>
      </c>
    </row>
    <row r="350" spans="1:4" ht="14.45" customHeight="1" x14ac:dyDescent="0.25">
      <c r="A350" s="731" t="s">
        <v>2221</v>
      </c>
      <c r="B350" s="684">
        <f>Лист1!I350*Лист1!N350</f>
        <v>0</v>
      </c>
      <c r="C350" s="684">
        <f>Лист1!J350*Лист1!N350</f>
        <v>0</v>
      </c>
      <c r="D350" s="684">
        <f>Лист1!K350*Лист1!N350</f>
        <v>0</v>
      </c>
    </row>
    <row r="351" spans="1:4" ht="14.45" customHeight="1" x14ac:dyDescent="0.25">
      <c r="A351" s="731" t="s">
        <v>2222</v>
      </c>
      <c r="B351" s="684">
        <f>Лист1!I351*Лист1!N351</f>
        <v>0</v>
      </c>
      <c r="C351" s="684">
        <f>Лист1!J351*Лист1!N351</f>
        <v>0</v>
      </c>
      <c r="D351" s="684">
        <f>Лист1!K351*Лист1!N351</f>
        <v>0</v>
      </c>
    </row>
    <row r="352" spans="1:4" ht="14.45" customHeight="1" x14ac:dyDescent="0.25">
      <c r="A352" s="731" t="s">
        <v>2223</v>
      </c>
      <c r="B352" s="684">
        <f>Лист1!I352*Лист1!N352</f>
        <v>0</v>
      </c>
      <c r="C352" s="684">
        <f>Лист1!J352*Лист1!N352</f>
        <v>0</v>
      </c>
      <c r="D352" s="684">
        <f>Лист1!K352*Лист1!N352</f>
        <v>0</v>
      </c>
    </row>
    <row r="353" spans="1:4" ht="14.45" customHeight="1" x14ac:dyDescent="0.25">
      <c r="A353" s="741" t="s">
        <v>2224</v>
      </c>
      <c r="B353" s="684">
        <f>Лист1!I353*Лист1!N353</f>
        <v>0</v>
      </c>
      <c r="C353" s="684">
        <f>Лист1!J353*Лист1!N353</f>
        <v>0</v>
      </c>
      <c r="D353" s="684">
        <f>Лист1!K353*Лист1!N353</f>
        <v>0</v>
      </c>
    </row>
    <row r="354" spans="1:4" ht="14.45" customHeight="1" x14ac:dyDescent="0.25">
      <c r="A354" s="741" t="s">
        <v>2225</v>
      </c>
      <c r="B354" s="684">
        <f>Лист1!I354*Лист1!N354</f>
        <v>0</v>
      </c>
      <c r="C354" s="684">
        <f>Лист1!J354*Лист1!N354</f>
        <v>0</v>
      </c>
      <c r="D354" s="684">
        <f>Лист1!K354*Лист1!N354</f>
        <v>0</v>
      </c>
    </row>
    <row r="355" spans="1:4" ht="14.45" customHeight="1" x14ac:dyDescent="0.25">
      <c r="A355" s="742" t="s">
        <v>2226</v>
      </c>
      <c r="B355" s="684">
        <f>Лист1!I355*Лист1!N355</f>
        <v>0</v>
      </c>
      <c r="C355" s="684">
        <f>Лист1!J355*Лист1!N355</f>
        <v>0</v>
      </c>
      <c r="D355" s="684">
        <f>Лист1!K355*Лист1!N355</f>
        <v>0</v>
      </c>
    </row>
    <row r="356" spans="1:4" ht="14.45" customHeight="1" x14ac:dyDescent="0.25">
      <c r="A356" s="731" t="s">
        <v>2227</v>
      </c>
      <c r="B356" s="684">
        <f>Лист1!I356*Лист1!N356</f>
        <v>0</v>
      </c>
      <c r="C356" s="684">
        <f>Лист1!J356*Лист1!N356</f>
        <v>0</v>
      </c>
      <c r="D356" s="684">
        <f>Лист1!K356*Лист1!N356</f>
        <v>0</v>
      </c>
    </row>
    <row r="357" spans="1:4" ht="14.45" customHeight="1" x14ac:dyDescent="0.25">
      <c r="A357" s="731" t="s">
        <v>2228</v>
      </c>
      <c r="B357" s="684">
        <f>Лист1!I357*Лист1!N357</f>
        <v>0</v>
      </c>
      <c r="C357" s="684">
        <f>Лист1!J357*Лист1!N357</f>
        <v>0</v>
      </c>
      <c r="D357" s="684">
        <f>Лист1!K357*Лист1!N357</f>
        <v>0</v>
      </c>
    </row>
    <row r="358" spans="1:4" ht="14.45" customHeight="1" x14ac:dyDescent="0.25">
      <c r="A358" s="731" t="s">
        <v>2229</v>
      </c>
      <c r="B358" s="684">
        <f>Лист1!I358*Лист1!N358</f>
        <v>0</v>
      </c>
      <c r="C358" s="684">
        <f>Лист1!J358*Лист1!N358</f>
        <v>0</v>
      </c>
      <c r="D358" s="684">
        <f>Лист1!K358*Лист1!N358</f>
        <v>0</v>
      </c>
    </row>
    <row r="359" spans="1:4" ht="14.45" customHeight="1" x14ac:dyDescent="0.25">
      <c r="A359" s="731" t="s">
        <v>2230</v>
      </c>
      <c r="B359" s="684">
        <f>Лист1!I359*Лист1!N359</f>
        <v>0</v>
      </c>
      <c r="C359" s="684">
        <f>Лист1!J359*Лист1!N359</f>
        <v>0</v>
      </c>
      <c r="D359" s="684">
        <f>Лист1!K359*Лист1!N359</f>
        <v>0</v>
      </c>
    </row>
    <row r="360" spans="1:4" ht="14.45" customHeight="1" x14ac:dyDescent="0.25">
      <c r="A360" s="731" t="s">
        <v>2231</v>
      </c>
      <c r="B360" s="684">
        <f>Лист1!I360*Лист1!N360</f>
        <v>0</v>
      </c>
      <c r="C360" s="684">
        <f>Лист1!J360*Лист1!N360</f>
        <v>0</v>
      </c>
      <c r="D360" s="684">
        <f>Лист1!K360*Лист1!N360</f>
        <v>0</v>
      </c>
    </row>
    <row r="361" spans="1:4" ht="14.45" customHeight="1" x14ac:dyDescent="0.25">
      <c r="A361" s="731" t="s">
        <v>2232</v>
      </c>
      <c r="B361" s="684">
        <f>Лист1!I361*Лист1!N361</f>
        <v>0</v>
      </c>
      <c r="C361" s="684">
        <f>Лист1!J361*Лист1!N361</f>
        <v>0</v>
      </c>
      <c r="D361" s="684">
        <f>Лист1!K361*Лист1!N361</f>
        <v>0</v>
      </c>
    </row>
    <row r="362" spans="1:4" ht="14.45" customHeight="1" x14ac:dyDescent="0.25">
      <c r="A362" s="731" t="s">
        <v>2233</v>
      </c>
      <c r="B362" s="684">
        <f>Лист1!I362*Лист1!N362</f>
        <v>0</v>
      </c>
      <c r="C362" s="684">
        <f>Лист1!J362*Лист1!N362</f>
        <v>0</v>
      </c>
      <c r="D362" s="684">
        <f>Лист1!K362*Лист1!N362</f>
        <v>0</v>
      </c>
    </row>
    <row r="363" spans="1:4" ht="14.45" customHeight="1" x14ac:dyDescent="0.25">
      <c r="A363" s="424" t="s">
        <v>2234</v>
      </c>
      <c r="B363" s="684">
        <f>Лист1!I363*Лист1!N363</f>
        <v>0</v>
      </c>
      <c r="C363" s="684">
        <f>Лист1!J363*Лист1!N363</f>
        <v>0</v>
      </c>
      <c r="D363" s="684">
        <f>Лист1!K363*Лист1!N363</f>
        <v>0</v>
      </c>
    </row>
    <row r="364" spans="1:4" ht="14.45" customHeight="1" x14ac:dyDescent="0.25">
      <c r="A364" s="424" t="s">
        <v>2235</v>
      </c>
      <c r="B364" s="684">
        <f>Лист1!I364*Лист1!N364</f>
        <v>0</v>
      </c>
      <c r="C364" s="684">
        <f>Лист1!J364*Лист1!N364</f>
        <v>0</v>
      </c>
      <c r="D364" s="684">
        <f>Лист1!K364*Лист1!N364</f>
        <v>0</v>
      </c>
    </row>
    <row r="365" spans="1:4" ht="14.45" customHeight="1" x14ac:dyDescent="0.25">
      <c r="A365" s="731" t="s">
        <v>2236</v>
      </c>
      <c r="B365" s="684">
        <f>Лист1!I365*Лист1!N365</f>
        <v>0</v>
      </c>
      <c r="C365" s="684">
        <f>Лист1!J365*Лист1!N365</f>
        <v>0</v>
      </c>
      <c r="D365" s="684">
        <f>Лист1!K365*Лист1!N365</f>
        <v>0</v>
      </c>
    </row>
    <row r="366" spans="1:4" ht="14.45" customHeight="1" x14ac:dyDescent="0.25">
      <c r="A366" s="731" t="s">
        <v>2237</v>
      </c>
      <c r="B366" s="684">
        <f>Лист1!I366*Лист1!N366</f>
        <v>0</v>
      </c>
      <c r="C366" s="684">
        <f>Лист1!J366*Лист1!N366</f>
        <v>0</v>
      </c>
      <c r="D366" s="684">
        <f>Лист1!K366*Лист1!N366</f>
        <v>0</v>
      </c>
    </row>
    <row r="367" spans="1:4" ht="14.45" customHeight="1" x14ac:dyDescent="0.25">
      <c r="A367" s="731" t="s">
        <v>2238</v>
      </c>
      <c r="B367" s="684">
        <f>Лист1!I367*Лист1!N367</f>
        <v>0</v>
      </c>
      <c r="C367" s="684">
        <f>Лист1!J367*Лист1!N367</f>
        <v>0</v>
      </c>
      <c r="D367" s="684">
        <f>Лист1!K367*Лист1!N367</f>
        <v>0</v>
      </c>
    </row>
    <row r="368" spans="1:4" ht="14.45" customHeight="1" x14ac:dyDescent="0.25">
      <c r="A368" s="731" t="s">
        <v>2239</v>
      </c>
      <c r="B368" s="684">
        <f>Лист1!I368*Лист1!N368</f>
        <v>0</v>
      </c>
      <c r="C368" s="684">
        <f>Лист1!J368*Лист1!N368</f>
        <v>0</v>
      </c>
      <c r="D368" s="684">
        <f>Лист1!K368*Лист1!N368</f>
        <v>0</v>
      </c>
    </row>
    <row r="369" spans="1:4" ht="14.45" customHeight="1" x14ac:dyDescent="0.25">
      <c r="A369" s="731" t="s">
        <v>987</v>
      </c>
      <c r="B369" s="684">
        <f>Лист1!I369*Лист1!N369</f>
        <v>0</v>
      </c>
      <c r="C369" s="684">
        <f>Лист1!J369*Лист1!N369</f>
        <v>0</v>
      </c>
      <c r="D369" s="684">
        <f>Лист1!K369*Лист1!N369</f>
        <v>0</v>
      </c>
    </row>
    <row r="370" spans="1:4" ht="14.45" customHeight="1" x14ac:dyDescent="0.25">
      <c r="A370" s="762" t="s">
        <v>2240</v>
      </c>
      <c r="B370" s="684">
        <f>Лист1!I370*Лист1!N370</f>
        <v>0</v>
      </c>
      <c r="C370" s="684">
        <f>Лист1!J370*Лист1!N370</f>
        <v>0</v>
      </c>
      <c r="D370" s="684">
        <f>Лист1!K370*Лист1!N370</f>
        <v>0</v>
      </c>
    </row>
    <row r="371" spans="1:4" ht="14.45" customHeight="1" x14ac:dyDescent="0.25">
      <c r="A371" s="763" t="s">
        <v>2241</v>
      </c>
      <c r="B371" s="684">
        <f>Лист1!I371*Лист1!N371</f>
        <v>0</v>
      </c>
      <c r="C371" s="684">
        <f>Лист1!J371*Лист1!N371</f>
        <v>0</v>
      </c>
      <c r="D371" s="684">
        <f>Лист1!K371*Лист1!N371</f>
        <v>0</v>
      </c>
    </row>
    <row r="372" spans="1:4" ht="14.45" customHeight="1" x14ac:dyDescent="0.25">
      <c r="A372" s="763" t="s">
        <v>2242</v>
      </c>
      <c r="B372" s="684">
        <f>Лист1!I372*Лист1!N372</f>
        <v>0</v>
      </c>
      <c r="C372" s="684">
        <f>Лист1!J372*Лист1!N372</f>
        <v>0</v>
      </c>
      <c r="D372" s="684">
        <f>Лист1!K372*Лист1!N372</f>
        <v>0</v>
      </c>
    </row>
    <row r="373" spans="1:4" ht="14.45" customHeight="1" x14ac:dyDescent="0.25">
      <c r="A373" s="763" t="s">
        <v>2243</v>
      </c>
      <c r="B373" s="684">
        <f>Лист1!I373*Лист1!N373</f>
        <v>0</v>
      </c>
      <c r="C373" s="684">
        <f>Лист1!J373*Лист1!N373</f>
        <v>0</v>
      </c>
      <c r="D373" s="684">
        <f>Лист1!K373*Лист1!N373</f>
        <v>0</v>
      </c>
    </row>
    <row r="374" spans="1:4" ht="14.45" customHeight="1" x14ac:dyDescent="0.25">
      <c r="A374" s="764" t="s">
        <v>2244</v>
      </c>
      <c r="B374" s="684">
        <f>Лист1!I374*Лист1!N374</f>
        <v>0</v>
      </c>
      <c r="C374" s="684">
        <f>Лист1!J374*Лист1!N374</f>
        <v>0</v>
      </c>
      <c r="D374" s="684">
        <f>Лист1!K374*Лист1!N374</f>
        <v>0</v>
      </c>
    </row>
    <row r="375" spans="1:4" ht="14.45" customHeight="1" x14ac:dyDescent="0.25">
      <c r="A375" s="765" t="s">
        <v>2245</v>
      </c>
      <c r="B375" s="684">
        <f>Лист1!I375*Лист1!N375</f>
        <v>0</v>
      </c>
      <c r="C375" s="684">
        <f>Лист1!J375*Лист1!N375</f>
        <v>0</v>
      </c>
      <c r="D375" s="684">
        <f>Лист1!K375*Лист1!N375</f>
        <v>0</v>
      </c>
    </row>
    <row r="376" spans="1:4" ht="14.45" customHeight="1" x14ac:dyDescent="0.25">
      <c r="A376" s="766" t="s">
        <v>2246</v>
      </c>
      <c r="B376" s="684">
        <f>Лист1!I376*Лист1!N376</f>
        <v>0</v>
      </c>
      <c r="C376" s="684">
        <f>Лист1!J376*Лист1!N376</f>
        <v>0</v>
      </c>
      <c r="D376" s="684">
        <f>Лист1!K376*Лист1!N376</f>
        <v>0</v>
      </c>
    </row>
    <row r="377" spans="1:4" ht="14.45" customHeight="1" x14ac:dyDescent="0.25">
      <c r="A377" s="766" t="s">
        <v>2247</v>
      </c>
      <c r="B377" s="684">
        <f>Лист1!I377*Лист1!N377</f>
        <v>0</v>
      </c>
      <c r="C377" s="684">
        <f>Лист1!J377*Лист1!N377</f>
        <v>0</v>
      </c>
      <c r="D377" s="684">
        <f>Лист1!K377*Лист1!N377</f>
        <v>0</v>
      </c>
    </row>
    <row r="378" spans="1:4" ht="14.45" customHeight="1" x14ac:dyDescent="0.25">
      <c r="A378" s="483" t="s">
        <v>2248</v>
      </c>
      <c r="B378" s="684">
        <f>Лист1!I378*Лист1!N378</f>
        <v>0</v>
      </c>
      <c r="C378" s="684">
        <f>Лист1!J378*Лист1!N378</f>
        <v>0</v>
      </c>
      <c r="D378" s="684">
        <f>Лист1!K378*Лист1!N378</f>
        <v>0</v>
      </c>
    </row>
    <row r="379" spans="1:4" ht="14.45" customHeight="1" x14ac:dyDescent="0.25">
      <c r="A379" s="767" t="s">
        <v>2249</v>
      </c>
      <c r="B379" s="684">
        <f>Лист1!I379*Лист1!N379</f>
        <v>0</v>
      </c>
      <c r="C379" s="684">
        <f>Лист1!J379*Лист1!N379</f>
        <v>0</v>
      </c>
      <c r="D379" s="684">
        <f>Лист1!K379*Лист1!N379</f>
        <v>0</v>
      </c>
    </row>
    <row r="380" spans="1:4" ht="14.45" customHeight="1" x14ac:dyDescent="0.25">
      <c r="A380" s="767" t="s">
        <v>2250</v>
      </c>
      <c r="B380" s="684">
        <f>Лист1!I380*Лист1!N380</f>
        <v>0</v>
      </c>
      <c r="C380" s="684">
        <f>Лист1!J380*Лист1!N380</f>
        <v>0</v>
      </c>
      <c r="D380" s="684">
        <f>Лист1!K380*Лист1!N380</f>
        <v>0</v>
      </c>
    </row>
    <row r="381" spans="1:4" ht="14.45" customHeight="1" x14ac:dyDescent="0.25">
      <c r="A381" s="767" t="s">
        <v>2251</v>
      </c>
      <c r="B381" s="684">
        <f>Лист1!I381*Лист1!N381</f>
        <v>0</v>
      </c>
      <c r="C381" s="684">
        <f>Лист1!J381*Лист1!N381</f>
        <v>0</v>
      </c>
      <c r="D381" s="684">
        <f>Лист1!K381*Лист1!N381</f>
        <v>0</v>
      </c>
    </row>
    <row r="382" spans="1:4" ht="14.45" customHeight="1" x14ac:dyDescent="0.25">
      <c r="A382" s="767" t="s">
        <v>2252</v>
      </c>
      <c r="B382" s="684">
        <f>Лист1!I382*Лист1!N382</f>
        <v>0</v>
      </c>
      <c r="C382" s="684">
        <f>Лист1!J382*Лист1!N382</f>
        <v>0</v>
      </c>
      <c r="D382" s="684">
        <f>Лист1!K382*Лист1!N382</f>
        <v>0</v>
      </c>
    </row>
    <row r="383" spans="1:4" s="682" customFormat="1" ht="30.6" customHeight="1" x14ac:dyDescent="0.25">
      <c r="A383" s="745" t="s">
        <v>2253</v>
      </c>
      <c r="B383" s="684">
        <f>Лист1!I383*Лист1!N383</f>
        <v>0</v>
      </c>
      <c r="C383" s="684">
        <f>Лист1!J383*Лист1!N383</f>
        <v>0</v>
      </c>
      <c r="D383" s="684">
        <f>Лист1!K383*Лист1!N383</f>
        <v>0</v>
      </c>
    </row>
    <row r="384" spans="1:4" s="682" customFormat="1" ht="27.6" customHeight="1" x14ac:dyDescent="0.25">
      <c r="A384" s="745" t="s">
        <v>2254</v>
      </c>
      <c r="B384" s="684">
        <f>Лист1!I384*Лист1!N384</f>
        <v>0</v>
      </c>
      <c r="C384" s="684">
        <f>Лист1!J384*Лист1!N384</f>
        <v>0</v>
      </c>
      <c r="D384" s="684">
        <f>Лист1!K384*Лист1!N384</f>
        <v>0</v>
      </c>
    </row>
    <row r="385" spans="1:4" s="682" customFormat="1" ht="14.45" customHeight="1" x14ac:dyDescent="0.25">
      <c r="A385" s="745" t="s">
        <v>2255</v>
      </c>
      <c r="B385" s="684">
        <f>Лист1!I385*Лист1!N385</f>
        <v>0</v>
      </c>
      <c r="C385" s="684">
        <f>Лист1!J385*Лист1!N385</f>
        <v>0</v>
      </c>
      <c r="D385" s="684">
        <f>Лист1!K385*Лист1!N385</f>
        <v>0</v>
      </c>
    </row>
    <row r="386" spans="1:4" s="682" customFormat="1" ht="14.45" customHeight="1" x14ac:dyDescent="0.25">
      <c r="A386" s="745" t="s">
        <v>2256</v>
      </c>
      <c r="B386" s="684">
        <f>Лист1!I386*Лист1!N386</f>
        <v>0</v>
      </c>
      <c r="C386" s="684">
        <f>Лист1!J386*Лист1!N386</f>
        <v>0</v>
      </c>
      <c r="D386" s="684">
        <f>Лист1!K386*Лист1!N386</f>
        <v>0</v>
      </c>
    </row>
    <row r="387" spans="1:4" ht="14.45" customHeight="1" x14ac:dyDescent="0.25">
      <c r="A387" s="768" t="s">
        <v>2257</v>
      </c>
      <c r="B387" s="684">
        <f>Лист1!I387*Лист1!N387</f>
        <v>0</v>
      </c>
      <c r="C387" s="684">
        <f>Лист1!J387*Лист1!N387</f>
        <v>0</v>
      </c>
      <c r="D387" s="684">
        <f>Лист1!K387*Лист1!N387</f>
        <v>0</v>
      </c>
    </row>
    <row r="388" spans="1:4" ht="14.45" customHeight="1" x14ac:dyDescent="0.25">
      <c r="A388" s="769" t="s">
        <v>2258</v>
      </c>
      <c r="B388" s="684">
        <f>Лист1!I388*Лист1!N388</f>
        <v>0</v>
      </c>
      <c r="C388" s="684">
        <f>Лист1!J388*Лист1!N388</f>
        <v>0</v>
      </c>
      <c r="D388" s="684">
        <f>Лист1!K388*Лист1!N388</f>
        <v>0</v>
      </c>
    </row>
    <row r="389" spans="1:4" ht="14.45" customHeight="1" x14ac:dyDescent="0.25">
      <c r="A389" s="769" t="s">
        <v>2259</v>
      </c>
      <c r="B389" s="684">
        <f>Лист1!I389*Лист1!N389</f>
        <v>0</v>
      </c>
      <c r="C389" s="684">
        <f>Лист1!J389*Лист1!N389</f>
        <v>0</v>
      </c>
      <c r="D389" s="684">
        <f>Лист1!K389*Лист1!N389</f>
        <v>0</v>
      </c>
    </row>
    <row r="390" spans="1:4" ht="14.45" customHeight="1" x14ac:dyDescent="0.25">
      <c r="A390" s="769" t="s">
        <v>2260</v>
      </c>
      <c r="B390" s="684">
        <f>Лист1!I390*Лист1!N390</f>
        <v>0</v>
      </c>
      <c r="C390" s="684">
        <f>Лист1!J390*Лист1!N390</f>
        <v>0</v>
      </c>
      <c r="D390" s="684">
        <f>Лист1!K390*Лист1!N390</f>
        <v>0</v>
      </c>
    </row>
    <row r="391" spans="1:4" s="682" customFormat="1" ht="14.45" customHeight="1" x14ac:dyDescent="0.25">
      <c r="A391" s="770" t="s">
        <v>2261</v>
      </c>
      <c r="B391" s="684">
        <f>Лист1!I391*Лист1!N391</f>
        <v>0</v>
      </c>
      <c r="C391" s="684">
        <f>Лист1!J391*Лист1!N391</f>
        <v>0</v>
      </c>
      <c r="D391" s="684">
        <f>Лист1!K391*Лист1!N391</f>
        <v>0</v>
      </c>
    </row>
    <row r="392" spans="1:4" ht="14.45" customHeight="1" x14ac:dyDescent="0.25">
      <c r="A392" s="771" t="s">
        <v>1049</v>
      </c>
      <c r="B392" s="684">
        <f>Лист1!I392*Лист1!N392</f>
        <v>0</v>
      </c>
      <c r="C392" s="684">
        <f>Лист1!J392*Лист1!N392</f>
        <v>0</v>
      </c>
      <c r="D392" s="684">
        <f>Лист1!K392*Лист1!N392</f>
        <v>0</v>
      </c>
    </row>
    <row r="393" spans="1:4" s="682" customFormat="1" ht="14.45" customHeight="1" x14ac:dyDescent="0.25">
      <c r="A393" s="342" t="s">
        <v>2262</v>
      </c>
      <c r="B393" s="684">
        <f>Лист1!I393*Лист1!N393</f>
        <v>0</v>
      </c>
      <c r="C393" s="684">
        <f>Лист1!J393*Лист1!N393</f>
        <v>0</v>
      </c>
      <c r="D393" s="684">
        <f>Лист1!K393*Лист1!N393</f>
        <v>0</v>
      </c>
    </row>
    <row r="394" spans="1:4" ht="14.45" customHeight="1" x14ac:dyDescent="0.25">
      <c r="A394" s="771" t="s">
        <v>1052</v>
      </c>
      <c r="B394" s="684">
        <f>Лист1!I394*Лист1!N394</f>
        <v>0</v>
      </c>
      <c r="C394" s="684">
        <f>Лист1!J394*Лист1!N394</f>
        <v>0</v>
      </c>
      <c r="D394" s="684">
        <f>Лист1!K394*Лист1!N394</f>
        <v>0</v>
      </c>
    </row>
    <row r="395" spans="1:4" ht="14.45" customHeight="1" x14ac:dyDescent="0.25">
      <c r="A395" s="772" t="s">
        <v>2263</v>
      </c>
      <c r="B395" s="684">
        <f>Лист1!I395*Лист1!N395</f>
        <v>0</v>
      </c>
      <c r="C395" s="684">
        <f>Лист1!J395*Лист1!N395</f>
        <v>0</v>
      </c>
      <c r="D395" s="684">
        <f>Лист1!K395*Лист1!N395</f>
        <v>0</v>
      </c>
    </row>
    <row r="396" spans="1:4" ht="14.45" customHeight="1" x14ac:dyDescent="0.25">
      <c r="A396" s="742" t="s">
        <v>2264</v>
      </c>
      <c r="B396" s="684">
        <f>Лист1!I396*Лист1!N396</f>
        <v>0</v>
      </c>
      <c r="C396" s="684">
        <f>Лист1!J396*Лист1!N396</f>
        <v>0</v>
      </c>
      <c r="D396" s="684">
        <f>Лист1!K396*Лист1!N396</f>
        <v>0</v>
      </c>
    </row>
    <row r="397" spans="1:4" ht="14.45" customHeight="1" x14ac:dyDescent="0.25">
      <c r="A397" s="742" t="s">
        <v>2265</v>
      </c>
      <c r="B397" s="684">
        <f>Лист1!I397*Лист1!N397</f>
        <v>0</v>
      </c>
      <c r="C397" s="684">
        <f>Лист1!J397*Лист1!N397</f>
        <v>0</v>
      </c>
      <c r="D397" s="684">
        <f>Лист1!K397*Лист1!N397</f>
        <v>0</v>
      </c>
    </row>
    <row r="398" spans="1:4" ht="14.45" customHeight="1" x14ac:dyDescent="0.25">
      <c r="A398" s="742" t="s">
        <v>2266</v>
      </c>
      <c r="B398" s="684">
        <f>Лист1!I398*Лист1!N398</f>
        <v>0</v>
      </c>
      <c r="C398" s="684">
        <f>Лист1!J398*Лист1!N398</f>
        <v>0</v>
      </c>
      <c r="D398" s="684">
        <f>Лист1!K398*Лист1!N398</f>
        <v>0</v>
      </c>
    </row>
    <row r="399" spans="1:4" ht="14.45" customHeight="1" x14ac:dyDescent="0.25">
      <c r="A399" s="773" t="s">
        <v>1064</v>
      </c>
      <c r="B399" s="684">
        <f>Лист1!I399*Лист1!N399</f>
        <v>0</v>
      </c>
      <c r="C399" s="684">
        <f>Лист1!J399*Лист1!N399</f>
        <v>0</v>
      </c>
      <c r="D399" s="684">
        <f>Лист1!K399*Лист1!N399</f>
        <v>0</v>
      </c>
    </row>
    <row r="400" spans="1:4" s="682" customFormat="1" ht="14.45" customHeight="1" x14ac:dyDescent="0.25">
      <c r="A400" s="745" t="s">
        <v>1065</v>
      </c>
      <c r="B400" s="684">
        <f>Лист1!I400*Лист1!N400</f>
        <v>0</v>
      </c>
      <c r="C400" s="684">
        <f>Лист1!J400*Лист1!N400</f>
        <v>0</v>
      </c>
      <c r="D400" s="684">
        <f>Лист1!K400*Лист1!N400</f>
        <v>0</v>
      </c>
    </row>
    <row r="401" spans="1:4" ht="14.45" customHeight="1" x14ac:dyDescent="0.25">
      <c r="A401" s="774" t="s">
        <v>2267</v>
      </c>
      <c r="B401" s="684">
        <f>Лист1!I401*Лист1!N401</f>
        <v>0</v>
      </c>
      <c r="C401" s="684">
        <f>Лист1!J401*Лист1!N401</f>
        <v>0</v>
      </c>
      <c r="D401" s="684">
        <f>Лист1!K401*Лист1!N401</f>
        <v>0</v>
      </c>
    </row>
    <row r="402" spans="1:4" ht="14.45" customHeight="1" x14ac:dyDescent="0.25">
      <c r="A402" s="741" t="s">
        <v>2268</v>
      </c>
      <c r="B402" s="684">
        <f>Лист1!I402*Лист1!N402</f>
        <v>0</v>
      </c>
      <c r="C402" s="684">
        <f>Лист1!J402*Лист1!N402</f>
        <v>0</v>
      </c>
      <c r="D402" s="684">
        <f>Лист1!K402*Лист1!N402</f>
        <v>0</v>
      </c>
    </row>
    <row r="403" spans="1:4" ht="14.45" customHeight="1" x14ac:dyDescent="0.25">
      <c r="A403" s="741" t="s">
        <v>2269</v>
      </c>
      <c r="B403" s="684">
        <f>Лист1!I403*Лист1!N403</f>
        <v>0</v>
      </c>
      <c r="C403" s="684">
        <f>Лист1!J403*Лист1!N403</f>
        <v>0</v>
      </c>
      <c r="D403" s="684">
        <f>Лист1!K403*Лист1!N403</f>
        <v>0</v>
      </c>
    </row>
    <row r="404" spans="1:4" s="682" customFormat="1" ht="14.45" customHeight="1" x14ac:dyDescent="0.25">
      <c r="A404" s="745" t="s">
        <v>2270</v>
      </c>
      <c r="B404" s="684">
        <f>Лист1!I404*Лист1!N404</f>
        <v>0</v>
      </c>
      <c r="C404" s="684">
        <f>Лист1!J404*Лист1!N404</f>
        <v>0</v>
      </c>
      <c r="D404" s="684">
        <f>Лист1!K404*Лист1!N404</f>
        <v>0</v>
      </c>
    </row>
    <row r="405" spans="1:4" s="682" customFormat="1" ht="14.45" customHeight="1" x14ac:dyDescent="0.25">
      <c r="A405" s="745" t="s">
        <v>2271</v>
      </c>
      <c r="B405" s="684">
        <f>Лист1!I405*Лист1!N405</f>
        <v>0</v>
      </c>
      <c r="C405" s="684">
        <f>Лист1!J405*Лист1!N405</f>
        <v>0</v>
      </c>
      <c r="D405" s="684">
        <f>Лист1!K405*Лист1!N405</f>
        <v>0</v>
      </c>
    </row>
    <row r="406" spans="1:4" ht="14.45" customHeight="1" x14ac:dyDescent="0.25">
      <c r="A406" s="775" t="s">
        <v>1081</v>
      </c>
      <c r="B406" s="684">
        <f>Лист1!I406*Лист1!N406</f>
        <v>0</v>
      </c>
      <c r="C406" s="684">
        <f>Лист1!J406*Лист1!N406</f>
        <v>0</v>
      </c>
      <c r="D406" s="684">
        <f>Лист1!K406*Лист1!N406</f>
        <v>0</v>
      </c>
    </row>
    <row r="407" spans="1:4" ht="14.45" customHeight="1" x14ac:dyDescent="0.25">
      <c r="A407" s="776" t="s">
        <v>2272</v>
      </c>
      <c r="B407" s="684">
        <f>Лист1!I407*Лист1!N407</f>
        <v>0</v>
      </c>
      <c r="C407" s="684">
        <f>Лист1!J407*Лист1!N407</f>
        <v>0</v>
      </c>
      <c r="D407" s="684">
        <f>Лист1!K407*Лист1!N407</f>
        <v>0</v>
      </c>
    </row>
    <row r="408" spans="1:4" ht="14.45" customHeight="1" x14ac:dyDescent="0.25">
      <c r="A408" s="777" t="s">
        <v>2273</v>
      </c>
      <c r="B408" s="684">
        <f>Лист1!I408*Лист1!N408</f>
        <v>0</v>
      </c>
      <c r="C408" s="684">
        <f>Лист1!J408*Лист1!N408</f>
        <v>0</v>
      </c>
      <c r="D408" s="684">
        <f>Лист1!K408*Лист1!N408</f>
        <v>0</v>
      </c>
    </row>
    <row r="409" spans="1:4" ht="14.45" customHeight="1" x14ac:dyDescent="0.25">
      <c r="A409" s="776" t="s">
        <v>2274</v>
      </c>
      <c r="B409" s="684">
        <f>Лист1!I409*Лист1!N409</f>
        <v>0</v>
      </c>
      <c r="C409" s="684">
        <f>Лист1!J409*Лист1!N409</f>
        <v>0</v>
      </c>
      <c r="D409" s="684">
        <f>Лист1!K409*Лист1!N409</f>
        <v>0</v>
      </c>
    </row>
    <row r="410" spans="1:4" ht="14.45" customHeight="1" x14ac:dyDescent="0.25">
      <c r="A410" s="777" t="s">
        <v>2275</v>
      </c>
      <c r="B410" s="684">
        <f>Лист1!I410*Лист1!N410</f>
        <v>0</v>
      </c>
      <c r="C410" s="684">
        <f>Лист1!J410*Лист1!N410</f>
        <v>0</v>
      </c>
      <c r="D410" s="684">
        <f>Лист1!K410*Лист1!N410</f>
        <v>0</v>
      </c>
    </row>
    <row r="411" spans="1:4" ht="14.45" customHeight="1" x14ac:dyDescent="0.25">
      <c r="A411" s="776" t="s">
        <v>2276</v>
      </c>
      <c r="B411" s="684">
        <f>Лист1!I411*Лист1!N411</f>
        <v>0</v>
      </c>
      <c r="C411" s="684">
        <f>Лист1!J411*Лист1!N411</f>
        <v>0</v>
      </c>
      <c r="D411" s="684">
        <f>Лист1!K411*Лист1!N411</f>
        <v>0</v>
      </c>
    </row>
    <row r="412" spans="1:4" ht="14.45" customHeight="1" x14ac:dyDescent="0.25">
      <c r="A412" s="776" t="s">
        <v>2277</v>
      </c>
      <c r="B412" s="684">
        <f>Лист1!I412*Лист1!N412</f>
        <v>0</v>
      </c>
      <c r="C412" s="684">
        <f>Лист1!J412*Лист1!N412</f>
        <v>0</v>
      </c>
      <c r="D412" s="684">
        <f>Лист1!K412*Лист1!N412</f>
        <v>0</v>
      </c>
    </row>
    <row r="413" spans="1:4" ht="14.45" customHeight="1" x14ac:dyDescent="0.25">
      <c r="A413" s="776" t="s">
        <v>2278</v>
      </c>
      <c r="B413" s="684">
        <f>Лист1!I413*Лист1!N413</f>
        <v>0</v>
      </c>
      <c r="C413" s="684">
        <f>Лист1!J413*Лист1!N413</f>
        <v>0</v>
      </c>
      <c r="D413" s="684">
        <f>Лист1!K413*Лист1!N413</f>
        <v>0</v>
      </c>
    </row>
    <row r="414" spans="1:4" ht="14.45" customHeight="1" x14ac:dyDescent="0.25">
      <c r="A414" s="778" t="s">
        <v>2279</v>
      </c>
      <c r="B414" s="684">
        <f>Лист1!I414*Лист1!N414</f>
        <v>0</v>
      </c>
      <c r="C414" s="684">
        <f>Лист1!J414*Лист1!N414</f>
        <v>0</v>
      </c>
      <c r="D414" s="684">
        <f>Лист1!K414*Лист1!N414</f>
        <v>0</v>
      </c>
    </row>
    <row r="415" spans="1:4" ht="14.45" customHeight="1" x14ac:dyDescent="0.25">
      <c r="A415" s="779" t="s">
        <v>1101</v>
      </c>
      <c r="B415" s="684">
        <f>Лист1!I415*Лист1!N415</f>
        <v>0</v>
      </c>
      <c r="C415" s="684">
        <f>Лист1!J415*Лист1!N415</f>
        <v>0</v>
      </c>
      <c r="D415" s="684">
        <f>Лист1!K415*Лист1!N415</f>
        <v>0</v>
      </c>
    </row>
    <row r="416" spans="1:4" s="682" customFormat="1" ht="14.45" customHeight="1" x14ac:dyDescent="0.25">
      <c r="A416" s="780" t="s">
        <v>2280</v>
      </c>
      <c r="B416" s="684">
        <f>Лист1!I416*Лист1!N416</f>
        <v>0</v>
      </c>
      <c r="C416" s="684">
        <f>Лист1!J416*Лист1!N416</f>
        <v>0</v>
      </c>
      <c r="D416" s="684">
        <f>Лист1!K416*Лист1!N416</f>
        <v>0</v>
      </c>
    </row>
    <row r="417" spans="1:4" s="682" customFormat="1" ht="14.45" customHeight="1" x14ac:dyDescent="0.25">
      <c r="A417" s="781" t="s">
        <v>2281</v>
      </c>
      <c r="B417" s="684">
        <f>Лист1!I417*Лист1!N417</f>
        <v>0</v>
      </c>
      <c r="C417" s="684">
        <f>Лист1!J417*Лист1!N417</f>
        <v>0</v>
      </c>
      <c r="D417" s="684">
        <f>Лист1!K417*Лист1!N417</f>
        <v>0</v>
      </c>
    </row>
    <row r="418" spans="1:4" s="682" customFormat="1" ht="14.45" customHeight="1" x14ac:dyDescent="0.25">
      <c r="A418" s="781" t="s">
        <v>2282</v>
      </c>
      <c r="B418" s="684">
        <f>Лист1!I418*Лист1!N418</f>
        <v>0</v>
      </c>
      <c r="C418" s="684">
        <f>Лист1!J418*Лист1!N418</f>
        <v>0</v>
      </c>
      <c r="D418" s="684">
        <f>Лист1!K418*Лист1!N418</f>
        <v>0</v>
      </c>
    </row>
    <row r="419" spans="1:4" ht="14.45" customHeight="1" x14ac:dyDescent="0.25">
      <c r="A419" s="777" t="s">
        <v>1108</v>
      </c>
      <c r="B419" s="684">
        <f>Лист1!I419*Лист1!N419</f>
        <v>0</v>
      </c>
      <c r="C419" s="684">
        <f>Лист1!J419*Лист1!N419</f>
        <v>0</v>
      </c>
      <c r="D419" s="684">
        <f>Лист1!K419*Лист1!N419</f>
        <v>0</v>
      </c>
    </row>
    <row r="420" spans="1:4" ht="14.45" customHeight="1" x14ac:dyDescent="0.25">
      <c r="A420" s="777" t="s">
        <v>1111</v>
      </c>
      <c r="B420" s="684">
        <f>Лист1!I420*Лист1!N420</f>
        <v>0</v>
      </c>
      <c r="C420" s="684">
        <f>Лист1!J420*Лист1!N420</f>
        <v>0</v>
      </c>
      <c r="D420" s="684">
        <f>Лист1!K420*Лист1!N420</f>
        <v>0</v>
      </c>
    </row>
    <row r="421" spans="1:4" ht="14.45" customHeight="1" x14ac:dyDescent="0.25">
      <c r="A421" s="777" t="s">
        <v>1114</v>
      </c>
      <c r="B421" s="684">
        <f>Лист1!I421*Лист1!N421</f>
        <v>0</v>
      </c>
      <c r="C421" s="684">
        <f>Лист1!J421*Лист1!N421</f>
        <v>0</v>
      </c>
      <c r="D421" s="684">
        <f>Лист1!K421*Лист1!N421</f>
        <v>0</v>
      </c>
    </row>
    <row r="422" spans="1:4" ht="14.45" customHeight="1" x14ac:dyDescent="0.25">
      <c r="A422" s="781" t="s">
        <v>2283</v>
      </c>
      <c r="B422" s="684">
        <f>Лист1!I422*Лист1!N422</f>
        <v>0</v>
      </c>
      <c r="C422" s="684">
        <f>Лист1!J422*Лист1!N422</f>
        <v>0</v>
      </c>
      <c r="D422" s="684">
        <f>Лист1!K422*Лист1!N422</f>
        <v>0</v>
      </c>
    </row>
    <row r="423" spans="1:4" ht="14.45" customHeight="1" x14ac:dyDescent="0.25">
      <c r="A423" s="781" t="s">
        <v>1120</v>
      </c>
      <c r="B423" s="684">
        <f>Лист1!I423*Лист1!N423</f>
        <v>0</v>
      </c>
      <c r="C423" s="684">
        <f>Лист1!J423*Лист1!N423</f>
        <v>0</v>
      </c>
      <c r="D423" s="684">
        <f>Лист1!K423*Лист1!N423</f>
        <v>0</v>
      </c>
    </row>
    <row r="424" spans="1:4" ht="14.45" customHeight="1" x14ac:dyDescent="0.25">
      <c r="A424" s="781" t="s">
        <v>2284</v>
      </c>
      <c r="B424" s="684">
        <f>Лист1!I424*Лист1!N424</f>
        <v>0</v>
      </c>
      <c r="C424" s="684">
        <f>Лист1!J424*Лист1!N424</f>
        <v>0</v>
      </c>
      <c r="D424" s="684">
        <f>Лист1!K424*Лист1!N424</f>
        <v>0</v>
      </c>
    </row>
    <row r="425" spans="1:4" ht="14.45" customHeight="1" x14ac:dyDescent="0.25">
      <c r="A425" s="782" t="s">
        <v>2285</v>
      </c>
      <c r="B425" s="684">
        <f>Лист1!I425*Лист1!N425</f>
        <v>0</v>
      </c>
      <c r="C425" s="684">
        <f>Лист1!J425*Лист1!N425</f>
        <v>0</v>
      </c>
      <c r="D425" s="684">
        <f>Лист1!K425*Лист1!N425</f>
        <v>0</v>
      </c>
    </row>
    <row r="426" spans="1:4" s="682" customFormat="1" ht="14.45" customHeight="1" x14ac:dyDescent="0.25">
      <c r="A426" s="783" t="s">
        <v>2286</v>
      </c>
      <c r="B426" s="684">
        <f>Лист1!I426*Лист1!N426</f>
        <v>0</v>
      </c>
      <c r="C426" s="684">
        <f>Лист1!J426*Лист1!N426</f>
        <v>0</v>
      </c>
      <c r="D426" s="684">
        <f>Лист1!K426*Лист1!N426</f>
        <v>0</v>
      </c>
    </row>
    <row r="427" spans="1:4" ht="14.45" customHeight="1" x14ac:dyDescent="0.25">
      <c r="A427" s="782" t="s">
        <v>2287</v>
      </c>
      <c r="B427" s="684">
        <f>Лист1!I427*Лист1!N427</f>
        <v>0</v>
      </c>
      <c r="C427" s="684">
        <f>Лист1!J427*Лист1!N427</f>
        <v>0</v>
      </c>
      <c r="D427" s="684">
        <f>Лист1!K427*Лист1!N427</f>
        <v>0</v>
      </c>
    </row>
    <row r="428" spans="1:4" ht="14.45" customHeight="1" x14ac:dyDescent="0.25">
      <c r="A428" s="778" t="s">
        <v>2288</v>
      </c>
      <c r="B428" s="684">
        <f>Лист1!I428*Лист1!N428</f>
        <v>0</v>
      </c>
      <c r="C428" s="684">
        <f>Лист1!J428*Лист1!N428</f>
        <v>0</v>
      </c>
      <c r="D428" s="684">
        <f>Лист1!K428*Лист1!N428</f>
        <v>0</v>
      </c>
    </row>
    <row r="429" spans="1:4" ht="14.45" customHeight="1" x14ac:dyDescent="0.25">
      <c r="A429" s="781" t="s">
        <v>2289</v>
      </c>
      <c r="B429" s="684">
        <f>Лист1!I429*Лист1!N429</f>
        <v>0</v>
      </c>
      <c r="C429" s="684">
        <f>Лист1!J429*Лист1!N429</f>
        <v>0</v>
      </c>
      <c r="D429" s="684">
        <f>Лист1!K429*Лист1!N429</f>
        <v>0</v>
      </c>
    </row>
    <row r="430" spans="1:4" ht="14.45" customHeight="1" x14ac:dyDescent="0.25">
      <c r="A430" s="781" t="s">
        <v>2290</v>
      </c>
      <c r="B430" s="684">
        <f>Лист1!I430*Лист1!N430</f>
        <v>0</v>
      </c>
      <c r="C430" s="684">
        <f>Лист1!J430*Лист1!N430</f>
        <v>0</v>
      </c>
      <c r="D430" s="684">
        <f>Лист1!K430*Лист1!N430</f>
        <v>0</v>
      </c>
    </row>
    <row r="431" spans="1:4" ht="14.45" customHeight="1" x14ac:dyDescent="0.25">
      <c r="A431" s="781" t="s">
        <v>2291</v>
      </c>
      <c r="B431" s="684">
        <f>Лист1!I431*Лист1!N431</f>
        <v>0</v>
      </c>
      <c r="C431" s="684">
        <f>Лист1!J431*Лист1!N431</f>
        <v>0</v>
      </c>
      <c r="D431" s="684">
        <f>Лист1!K431*Лист1!N431</f>
        <v>0</v>
      </c>
    </row>
    <row r="432" spans="1:4" ht="14.45" customHeight="1" x14ac:dyDescent="0.25">
      <c r="A432" s="781" t="s">
        <v>2292</v>
      </c>
      <c r="B432" s="684">
        <f>Лист1!I432*Лист1!N432</f>
        <v>0</v>
      </c>
      <c r="C432" s="684">
        <f>Лист1!J432*Лист1!N432</f>
        <v>0</v>
      </c>
      <c r="D432" s="684">
        <f>Лист1!K432*Лист1!N432</f>
        <v>0</v>
      </c>
    </row>
    <row r="433" spans="1:4" ht="14.45" customHeight="1" x14ac:dyDescent="0.25">
      <c r="A433" s="781" t="s">
        <v>2293</v>
      </c>
      <c r="B433" s="684">
        <f>Лист1!I433*Лист1!N433</f>
        <v>0</v>
      </c>
      <c r="C433" s="684">
        <f>Лист1!J433*Лист1!N433</f>
        <v>0</v>
      </c>
      <c r="D433" s="684">
        <f>Лист1!K433*Лист1!N433</f>
        <v>0</v>
      </c>
    </row>
    <row r="434" spans="1:4" ht="14.45" customHeight="1" x14ac:dyDescent="0.25">
      <c r="A434" s="784" t="s">
        <v>1143</v>
      </c>
      <c r="B434" s="684">
        <f>Лист1!I434*Лист1!N434</f>
        <v>0</v>
      </c>
      <c r="C434" s="684">
        <f>Лист1!J434*Лист1!N434</f>
        <v>0</v>
      </c>
      <c r="D434" s="684">
        <f>Лист1!K434*Лист1!N434</f>
        <v>0</v>
      </c>
    </row>
    <row r="435" spans="1:4" s="735" customFormat="1" ht="14.45" customHeight="1" x14ac:dyDescent="0.25">
      <c r="A435" s="745" t="s">
        <v>2294</v>
      </c>
      <c r="B435" s="684">
        <f>Лист1!I435*Лист1!N435</f>
        <v>0</v>
      </c>
      <c r="C435" s="684">
        <f>Лист1!J435*Лист1!N435</f>
        <v>0</v>
      </c>
      <c r="D435" s="684">
        <f>Лист1!K435*Лист1!N435</f>
        <v>0</v>
      </c>
    </row>
    <row r="436" spans="1:4" s="735" customFormat="1" ht="14.45" customHeight="1" x14ac:dyDescent="0.25">
      <c r="A436" s="745" t="s">
        <v>2295</v>
      </c>
      <c r="B436" s="684">
        <f>Лист1!I436*Лист1!N436</f>
        <v>0</v>
      </c>
      <c r="C436" s="684">
        <f>Лист1!J436*Лист1!N436</f>
        <v>0</v>
      </c>
      <c r="D436" s="684">
        <f>Лист1!K436*Лист1!N436</f>
        <v>0</v>
      </c>
    </row>
    <row r="437" spans="1:4" s="682" customFormat="1" ht="14.45" customHeight="1" x14ac:dyDescent="0.25">
      <c r="A437" s="772" t="s">
        <v>2296</v>
      </c>
      <c r="B437" s="684">
        <f>Лист1!I437*Лист1!N437</f>
        <v>0</v>
      </c>
      <c r="C437" s="684">
        <f>Лист1!J437*Лист1!N437</f>
        <v>0</v>
      </c>
      <c r="D437" s="684">
        <f>Лист1!K437*Лист1!N437</f>
        <v>0</v>
      </c>
    </row>
    <row r="438" spans="1:4" ht="14.45" customHeight="1" x14ac:dyDescent="0.25">
      <c r="A438" s="742" t="s">
        <v>2297</v>
      </c>
      <c r="B438" s="684">
        <f>Лист1!I438*Лист1!N438</f>
        <v>0</v>
      </c>
      <c r="C438" s="684">
        <f>Лист1!J438*Лист1!N438</f>
        <v>0</v>
      </c>
      <c r="D438" s="684">
        <f>Лист1!K438*Лист1!N438</f>
        <v>0</v>
      </c>
    </row>
    <row r="439" spans="1:4" ht="14.45" customHeight="1" x14ac:dyDescent="0.25">
      <c r="A439" s="742" t="s">
        <v>2298</v>
      </c>
      <c r="B439" s="684">
        <f>Лист1!I439*Лист1!N439</f>
        <v>0</v>
      </c>
      <c r="C439" s="684">
        <f>Лист1!J439*Лист1!N439</f>
        <v>0</v>
      </c>
      <c r="D439" s="684">
        <f>Лист1!K439*Лист1!N439</f>
        <v>0</v>
      </c>
    </row>
    <row r="440" spans="1:4" ht="14.45" customHeight="1" x14ac:dyDescent="0.25">
      <c r="A440" s="741" t="s">
        <v>2299</v>
      </c>
      <c r="B440" s="684">
        <f>Лист1!I440*Лист1!N440</f>
        <v>0</v>
      </c>
      <c r="C440" s="684">
        <f>Лист1!J440*Лист1!N440</f>
        <v>0</v>
      </c>
      <c r="D440" s="684">
        <f>Лист1!K440*Лист1!N440</f>
        <v>0</v>
      </c>
    </row>
    <row r="441" spans="1:4" ht="14.45" customHeight="1" x14ac:dyDescent="0.25">
      <c r="A441" s="742" t="s">
        <v>2300</v>
      </c>
      <c r="B441" s="684">
        <f>Лист1!I441*Лист1!N441</f>
        <v>0</v>
      </c>
      <c r="C441" s="684">
        <f>Лист1!J441*Лист1!N441</f>
        <v>0</v>
      </c>
      <c r="D441" s="684">
        <f>Лист1!K441*Лист1!N441</f>
        <v>0</v>
      </c>
    </row>
    <row r="442" spans="1:4" ht="14.45" customHeight="1" x14ac:dyDescent="0.25">
      <c r="A442" s="785" t="s">
        <v>2301</v>
      </c>
      <c r="B442" s="684">
        <f>Лист1!I442*Лист1!N442</f>
        <v>0</v>
      </c>
      <c r="C442" s="684">
        <f>Лист1!J442*Лист1!N442</f>
        <v>0</v>
      </c>
      <c r="D442" s="684">
        <f>Лист1!K442*Лист1!N442</f>
        <v>0</v>
      </c>
    </row>
    <row r="443" spans="1:4" ht="14.45" customHeight="1" x14ac:dyDescent="0.25">
      <c r="A443" s="786" t="s">
        <v>1163</v>
      </c>
      <c r="B443" s="684">
        <f>Лист1!I443*Лист1!N443</f>
        <v>0</v>
      </c>
      <c r="C443" s="684">
        <f>Лист1!J443*Лист1!N443</f>
        <v>0</v>
      </c>
      <c r="D443" s="684">
        <f>Лист1!K443*Лист1!N443</f>
        <v>0</v>
      </c>
    </row>
    <row r="444" spans="1:4" s="682" customFormat="1" ht="14.45" customHeight="1" x14ac:dyDescent="0.25">
      <c r="A444" s="786" t="s">
        <v>1166</v>
      </c>
      <c r="B444" s="684">
        <f>Лист1!I444*Лист1!N444</f>
        <v>0</v>
      </c>
      <c r="C444" s="684">
        <f>Лист1!J444*Лист1!N444</f>
        <v>0</v>
      </c>
      <c r="D444" s="684">
        <f>Лист1!K444*Лист1!N444</f>
        <v>0</v>
      </c>
    </row>
    <row r="445" spans="1:4" ht="14.45" customHeight="1" x14ac:dyDescent="0.25">
      <c r="A445" s="787" t="s">
        <v>2302</v>
      </c>
      <c r="B445" s="684">
        <f>Лист1!I445*Лист1!N445</f>
        <v>0</v>
      </c>
      <c r="C445" s="684">
        <f>Лист1!J445*Лист1!N445</f>
        <v>0</v>
      </c>
      <c r="D445" s="684">
        <f>Лист1!K445*Лист1!N445</f>
        <v>0</v>
      </c>
    </row>
    <row r="446" spans="1:4" s="682" customFormat="1" ht="14.45" customHeight="1" x14ac:dyDescent="0.25">
      <c r="A446" s="478" t="s">
        <v>2303</v>
      </c>
      <c r="B446" s="684">
        <f>Лист1!I446*Лист1!N446</f>
        <v>0</v>
      </c>
      <c r="C446" s="684">
        <f>Лист1!J446*Лист1!N446</f>
        <v>0</v>
      </c>
      <c r="D446" s="684">
        <f>Лист1!K446*Лист1!N446</f>
        <v>0</v>
      </c>
    </row>
    <row r="447" spans="1:4" s="682" customFormat="1" ht="14.45" customHeight="1" x14ac:dyDescent="0.25">
      <c r="A447" s="478" t="s">
        <v>2304</v>
      </c>
      <c r="B447" s="684">
        <f>Лист1!I447*Лист1!N447</f>
        <v>0</v>
      </c>
      <c r="C447" s="684">
        <f>Лист1!J447*Лист1!N447</f>
        <v>0</v>
      </c>
      <c r="D447" s="684">
        <f>Лист1!K447*Лист1!N447</f>
        <v>0</v>
      </c>
    </row>
    <row r="448" spans="1:4" ht="14.45" customHeight="1" x14ac:dyDescent="0.25">
      <c r="A448" s="788" t="s">
        <v>2305</v>
      </c>
      <c r="B448" s="684">
        <f>Лист1!I448*Лист1!N448</f>
        <v>0</v>
      </c>
      <c r="C448" s="684">
        <f>Лист1!J448*Лист1!N448</f>
        <v>0</v>
      </c>
      <c r="D448" s="684">
        <f>Лист1!K448*Лист1!N448</f>
        <v>0</v>
      </c>
    </row>
    <row r="449" spans="1:4" ht="14.45" customHeight="1" x14ac:dyDescent="0.25">
      <c r="A449" s="788" t="s">
        <v>2306</v>
      </c>
      <c r="B449" s="684">
        <f>Лист1!I449*Лист1!N449</f>
        <v>0</v>
      </c>
      <c r="C449" s="684">
        <f>Лист1!J449*Лист1!N449</f>
        <v>0</v>
      </c>
      <c r="D449" s="684">
        <f>Лист1!K449*Лист1!N449</f>
        <v>0</v>
      </c>
    </row>
    <row r="450" spans="1:4" ht="14.45" customHeight="1" x14ac:dyDescent="0.25">
      <c r="A450" s="789" t="s">
        <v>2307</v>
      </c>
      <c r="B450" s="684">
        <f>Лист1!I450*Лист1!N450</f>
        <v>0</v>
      </c>
      <c r="C450" s="684">
        <f>Лист1!J450*Лист1!N450</f>
        <v>0</v>
      </c>
      <c r="D450" s="684">
        <f>Лист1!K450*Лист1!N450</f>
        <v>0</v>
      </c>
    </row>
    <row r="451" spans="1:4" ht="14.45" customHeight="1" x14ac:dyDescent="0.25">
      <c r="A451" s="741" t="s">
        <v>2308</v>
      </c>
      <c r="B451" s="684">
        <f>Лист1!I451*Лист1!N451</f>
        <v>0</v>
      </c>
      <c r="C451" s="684">
        <f>Лист1!J451*Лист1!N451</f>
        <v>0</v>
      </c>
      <c r="D451" s="684">
        <f>Лист1!K451*Лист1!N451</f>
        <v>0</v>
      </c>
    </row>
    <row r="452" spans="1:4" ht="14.45" customHeight="1" x14ac:dyDescent="0.25">
      <c r="A452" s="790" t="s">
        <v>2309</v>
      </c>
      <c r="B452" s="684">
        <f>Лист1!I452*Лист1!N452</f>
        <v>0</v>
      </c>
      <c r="C452" s="684">
        <f>Лист1!J452*Лист1!N452</f>
        <v>0</v>
      </c>
      <c r="D452" s="684">
        <f>Лист1!K452*Лист1!N452</f>
        <v>0</v>
      </c>
    </row>
    <row r="453" spans="1:4" ht="14.45" customHeight="1" x14ac:dyDescent="0.25">
      <c r="A453" s="791" t="s">
        <v>1188</v>
      </c>
      <c r="B453" s="684">
        <f>Лист1!I453*Лист1!N453</f>
        <v>0</v>
      </c>
      <c r="C453" s="684">
        <f>Лист1!J453*Лист1!N453</f>
        <v>0</v>
      </c>
      <c r="D453" s="684">
        <f>Лист1!K453*Лист1!N453</f>
        <v>0</v>
      </c>
    </row>
    <row r="454" spans="1:4" s="735" customFormat="1" ht="16.5" customHeight="1" x14ac:dyDescent="0.25">
      <c r="A454" s="792" t="s">
        <v>2310</v>
      </c>
      <c r="B454" s="684">
        <f>Лист1!I454*Лист1!N454</f>
        <v>0</v>
      </c>
      <c r="C454" s="684">
        <f>Лист1!J454*Лист1!N454</f>
        <v>0</v>
      </c>
      <c r="D454" s="684">
        <f>Лист1!K454*Лист1!N454</f>
        <v>0</v>
      </c>
    </row>
    <row r="455" spans="1:4" s="735" customFormat="1" ht="16.5" customHeight="1" x14ac:dyDescent="0.25">
      <c r="A455" s="793" t="s">
        <v>1191</v>
      </c>
      <c r="B455" s="684">
        <f>Лист1!I455*Лист1!N455</f>
        <v>0</v>
      </c>
      <c r="C455" s="684">
        <f>Лист1!J455*Лист1!N455</f>
        <v>0</v>
      </c>
      <c r="D455" s="684">
        <f>Лист1!K455*Лист1!N455</f>
        <v>0</v>
      </c>
    </row>
    <row r="456" spans="1:4" s="735" customFormat="1" ht="16.5" customHeight="1" x14ac:dyDescent="0.25">
      <c r="A456" s="793" t="s">
        <v>1194</v>
      </c>
      <c r="B456" s="684">
        <f>Лист1!I456*Лист1!N456</f>
        <v>0</v>
      </c>
      <c r="C456" s="684">
        <f>Лист1!J456*Лист1!N456</f>
        <v>0</v>
      </c>
      <c r="D456" s="684">
        <f>Лист1!K456*Лист1!N456</f>
        <v>0</v>
      </c>
    </row>
    <row r="457" spans="1:4" s="735" customFormat="1" ht="16.5" customHeight="1" x14ac:dyDescent="0.25">
      <c r="A457" s="793" t="s">
        <v>1197</v>
      </c>
      <c r="B457" s="684">
        <f>Лист1!I457*Лист1!N457</f>
        <v>0</v>
      </c>
      <c r="C457" s="684">
        <f>Лист1!J457*Лист1!N457</f>
        <v>0</v>
      </c>
      <c r="D457" s="684">
        <f>Лист1!K457*Лист1!N457</f>
        <v>0</v>
      </c>
    </row>
    <row r="458" spans="1:4" s="735" customFormat="1" ht="16.5" customHeight="1" x14ac:dyDescent="0.25">
      <c r="A458" s="793" t="s">
        <v>2311</v>
      </c>
      <c r="B458" s="684">
        <f>Лист1!I458*Лист1!N458</f>
        <v>0</v>
      </c>
      <c r="C458" s="684">
        <f>Лист1!J458*Лист1!N458</f>
        <v>0</v>
      </c>
      <c r="D458" s="684">
        <f>Лист1!K458*Лист1!N458</f>
        <v>0</v>
      </c>
    </row>
    <row r="459" spans="1:4" ht="14.45" customHeight="1" x14ac:dyDescent="0.25">
      <c r="A459" s="794" t="s">
        <v>2312</v>
      </c>
      <c r="B459" s="684">
        <f>Лист1!I459*Лист1!N459</f>
        <v>0</v>
      </c>
      <c r="C459" s="684">
        <f>Лист1!J459*Лист1!N459</f>
        <v>0</v>
      </c>
      <c r="D459" s="684">
        <f>Лист1!K459*Лист1!N459</f>
        <v>0</v>
      </c>
    </row>
    <row r="460" spans="1:4" ht="14.45" customHeight="1" x14ac:dyDescent="0.25">
      <c r="A460" s="742" t="s">
        <v>2313</v>
      </c>
      <c r="B460" s="684">
        <f>Лист1!I460*Лист1!N460</f>
        <v>0</v>
      </c>
      <c r="C460" s="684">
        <f>Лист1!J460*Лист1!N460</f>
        <v>0</v>
      </c>
      <c r="D460" s="684">
        <f>Лист1!K460*Лист1!N460</f>
        <v>0</v>
      </c>
    </row>
    <row r="461" spans="1:4" ht="14.45" customHeight="1" x14ac:dyDescent="0.25">
      <c r="A461" s="794" t="s">
        <v>2314</v>
      </c>
      <c r="B461" s="684">
        <f>Лист1!I461*Лист1!N461</f>
        <v>0</v>
      </c>
      <c r="C461" s="684">
        <f>Лист1!J461*Лист1!N461</f>
        <v>0</v>
      </c>
      <c r="D461" s="684">
        <f>Лист1!K461*Лист1!N461</f>
        <v>0</v>
      </c>
    </row>
    <row r="462" spans="1:4" ht="14.45" customHeight="1" x14ac:dyDescent="0.25">
      <c r="A462" s="794" t="s">
        <v>2315</v>
      </c>
      <c r="B462" s="684">
        <f>Лист1!I462*Лист1!N462</f>
        <v>0</v>
      </c>
      <c r="C462" s="684">
        <f>Лист1!J462*Лист1!N462</f>
        <v>0</v>
      </c>
      <c r="D462" s="684">
        <f>Лист1!K462*Лист1!N462</f>
        <v>0</v>
      </c>
    </row>
    <row r="463" spans="1:4" ht="14.45" customHeight="1" x14ac:dyDescent="0.25">
      <c r="A463" s="795" t="s">
        <v>2316</v>
      </c>
      <c r="B463" s="684">
        <f>Лист1!I463*Лист1!N463</f>
        <v>0</v>
      </c>
      <c r="C463" s="684">
        <f>Лист1!J463*Лист1!N463</f>
        <v>0</v>
      </c>
      <c r="D463" s="684">
        <f>Лист1!K463*Лист1!N463</f>
        <v>0</v>
      </c>
    </row>
    <row r="464" spans="1:4" ht="14.45" customHeight="1" x14ac:dyDescent="0.25">
      <c r="A464" s="795" t="s">
        <v>1217</v>
      </c>
      <c r="B464" s="684">
        <f>Лист1!I464*Лист1!N464</f>
        <v>0</v>
      </c>
      <c r="C464" s="684">
        <f>Лист1!J464*Лист1!N464</f>
        <v>0</v>
      </c>
      <c r="D464" s="684">
        <f>Лист1!K464*Лист1!N464</f>
        <v>0</v>
      </c>
    </row>
    <row r="465" spans="1:4" ht="14.45" customHeight="1" x14ac:dyDescent="0.25">
      <c r="A465" s="796" t="s">
        <v>1220</v>
      </c>
      <c r="B465" s="684">
        <f>Лист1!I465*Лист1!N465</f>
        <v>0</v>
      </c>
      <c r="C465" s="684">
        <f>Лист1!J465*Лист1!N465</f>
        <v>0</v>
      </c>
      <c r="D465" s="684">
        <f>Лист1!K465*Лист1!N465</f>
        <v>0</v>
      </c>
    </row>
    <row r="466" spans="1:4" ht="14.45" customHeight="1" x14ac:dyDescent="0.25">
      <c r="A466" s="739" t="s">
        <v>2317</v>
      </c>
      <c r="B466" s="684">
        <f>Лист1!I466*Лист1!N466</f>
        <v>0</v>
      </c>
      <c r="C466" s="684">
        <f>Лист1!J466*Лист1!N466</f>
        <v>0</v>
      </c>
      <c r="D466" s="684">
        <f>Лист1!K466*Лист1!N466</f>
        <v>0</v>
      </c>
    </row>
    <row r="467" spans="1:4" ht="14.45" customHeight="1" x14ac:dyDescent="0.25">
      <c r="A467" s="731" t="s">
        <v>2318</v>
      </c>
      <c r="B467" s="684">
        <f>Лист1!I467*Лист1!N467</f>
        <v>0</v>
      </c>
      <c r="C467" s="684">
        <f>Лист1!J467*Лист1!N467</f>
        <v>0</v>
      </c>
      <c r="D467" s="684">
        <f>Лист1!K467*Лист1!N467</f>
        <v>0</v>
      </c>
    </row>
    <row r="468" spans="1:4" ht="14.45" customHeight="1" x14ac:dyDescent="0.25">
      <c r="A468" s="424" t="s">
        <v>2319</v>
      </c>
      <c r="B468" s="684">
        <f>Лист1!I468*Лист1!N468</f>
        <v>0</v>
      </c>
      <c r="C468" s="684">
        <f>Лист1!J468*Лист1!N468</f>
        <v>0</v>
      </c>
      <c r="D468" s="684">
        <f>Лист1!K468*Лист1!N468</f>
        <v>0</v>
      </c>
    </row>
    <row r="469" spans="1:4" ht="14.45" customHeight="1" x14ac:dyDescent="0.25">
      <c r="A469" s="731" t="s">
        <v>2320</v>
      </c>
      <c r="B469" s="684">
        <f>Лист1!I469*Лист1!N469</f>
        <v>0</v>
      </c>
      <c r="C469" s="684">
        <f>Лист1!J469*Лист1!N469</f>
        <v>0</v>
      </c>
      <c r="D469" s="684">
        <f>Лист1!K469*Лист1!N469</f>
        <v>0</v>
      </c>
    </row>
    <row r="470" spans="1:4" ht="14.45" customHeight="1" x14ac:dyDescent="0.25">
      <c r="A470" s="731" t="s">
        <v>2321</v>
      </c>
      <c r="B470" s="684">
        <f>Лист1!I470*Лист1!N470</f>
        <v>0</v>
      </c>
      <c r="C470" s="684">
        <f>Лист1!J470*Лист1!N470</f>
        <v>0</v>
      </c>
      <c r="D470" s="684">
        <f>Лист1!K470*Лист1!N470</f>
        <v>0</v>
      </c>
    </row>
    <row r="471" spans="1:4" ht="14.45" customHeight="1" x14ac:dyDescent="0.25">
      <c r="A471" s="731" t="s">
        <v>2322</v>
      </c>
      <c r="B471" s="684">
        <f>Лист1!I471*Лист1!N471</f>
        <v>0</v>
      </c>
      <c r="C471" s="684">
        <f>Лист1!J471*Лист1!N471</f>
        <v>0</v>
      </c>
      <c r="D471" s="684">
        <f>Лист1!K471*Лист1!N471</f>
        <v>0</v>
      </c>
    </row>
    <row r="472" spans="1:4" ht="14.45" customHeight="1" x14ac:dyDescent="0.25">
      <c r="A472" s="732" t="s">
        <v>2323</v>
      </c>
      <c r="B472" s="684">
        <f>Лист1!I472*Лист1!N472</f>
        <v>0</v>
      </c>
      <c r="C472" s="684">
        <f>Лист1!J472*Лист1!N472</f>
        <v>0</v>
      </c>
      <c r="D472" s="684">
        <f>Лист1!K472*Лист1!N472</f>
        <v>0</v>
      </c>
    </row>
    <row r="473" spans="1:4" s="682" customFormat="1" ht="14.45" customHeight="1" x14ac:dyDescent="0.25">
      <c r="A473" s="748" t="s">
        <v>2324</v>
      </c>
      <c r="B473" s="684">
        <f>Лист1!I473*Лист1!N473</f>
        <v>0</v>
      </c>
      <c r="C473" s="684">
        <f>Лист1!J473*Лист1!N473</f>
        <v>0</v>
      </c>
      <c r="D473" s="684">
        <f>Лист1!K473*Лист1!N473</f>
        <v>0</v>
      </c>
    </row>
    <row r="474" spans="1:4" s="682" customFormat="1" ht="14.45" customHeight="1" x14ac:dyDescent="0.25">
      <c r="A474" s="748" t="s">
        <v>2325</v>
      </c>
      <c r="B474" s="684">
        <f>Лист1!I474*Лист1!N474</f>
        <v>0</v>
      </c>
      <c r="C474" s="684">
        <f>Лист1!J474*Лист1!N474</f>
        <v>0</v>
      </c>
      <c r="D474" s="684">
        <f>Лист1!K474*Лист1!N474</f>
        <v>0</v>
      </c>
    </row>
    <row r="475" spans="1:4" s="682" customFormat="1" ht="14.45" customHeight="1" x14ac:dyDescent="0.25">
      <c r="A475" s="736" t="s">
        <v>2326</v>
      </c>
      <c r="B475" s="684">
        <f>Лист1!I475*Лист1!N475</f>
        <v>0</v>
      </c>
      <c r="C475" s="684">
        <f>Лист1!J475*Лист1!N475</f>
        <v>0</v>
      </c>
      <c r="D475" s="684">
        <f>Лист1!K475*Лист1!N475</f>
        <v>0</v>
      </c>
    </row>
    <row r="476" spans="1:4" s="682" customFormat="1" ht="14.45" customHeight="1" x14ac:dyDescent="0.25">
      <c r="A476" s="797" t="s">
        <v>1250</v>
      </c>
      <c r="B476" s="684">
        <f>Лист1!I476*Лист1!N476</f>
        <v>0</v>
      </c>
      <c r="C476" s="684">
        <f>Лист1!J476*Лист1!N476</f>
        <v>0</v>
      </c>
      <c r="D476" s="684">
        <f>Лист1!K476*Лист1!N476</f>
        <v>0</v>
      </c>
    </row>
    <row r="477" spans="1:4" s="682" customFormat="1" ht="28.9" customHeight="1" x14ac:dyDescent="0.25">
      <c r="A477" s="798" t="s">
        <v>2327</v>
      </c>
      <c r="B477" s="684">
        <f>Лист1!I477*Лист1!N477</f>
        <v>0</v>
      </c>
      <c r="C477" s="684">
        <f>Лист1!J477*Лист1!N477</f>
        <v>0</v>
      </c>
      <c r="D477" s="684">
        <f>Лист1!K477*Лист1!N477</f>
        <v>0</v>
      </c>
    </row>
    <row r="478" spans="1:4" s="682" customFormat="1" ht="14.45" customHeight="1" x14ac:dyDescent="0.25">
      <c r="A478" s="495" t="s">
        <v>2328</v>
      </c>
      <c r="B478" s="684">
        <f>Лист1!I478*Лист1!N478</f>
        <v>0</v>
      </c>
      <c r="C478" s="684">
        <f>Лист1!J478*Лист1!N478</f>
        <v>0</v>
      </c>
      <c r="D478" s="684">
        <f>Лист1!K478*Лист1!N478</f>
        <v>0</v>
      </c>
    </row>
    <row r="479" spans="1:4" s="735" customFormat="1" ht="14.45" customHeight="1" x14ac:dyDescent="0.25">
      <c r="A479" s="748" t="s">
        <v>2329</v>
      </c>
      <c r="B479" s="684">
        <f>Лист1!I479*Лист1!N479</f>
        <v>0</v>
      </c>
      <c r="C479" s="684">
        <f>Лист1!J479*Лист1!N479</f>
        <v>0</v>
      </c>
      <c r="D479" s="684">
        <f>Лист1!K479*Лист1!N479</f>
        <v>0</v>
      </c>
    </row>
    <row r="480" spans="1:4" s="682" customFormat="1" ht="14.45" customHeight="1" x14ac:dyDescent="0.25">
      <c r="A480" s="748" t="s">
        <v>2330</v>
      </c>
      <c r="B480" s="684">
        <f>Лист1!I480*Лист1!N480</f>
        <v>0</v>
      </c>
      <c r="C480" s="684">
        <f>Лист1!J480*Лист1!N480</f>
        <v>0</v>
      </c>
      <c r="D480" s="684">
        <f>Лист1!K480*Лист1!N480</f>
        <v>0</v>
      </c>
    </row>
    <row r="481" spans="1:4" s="682" customFormat="1" ht="14.45" customHeight="1" x14ac:dyDescent="0.25">
      <c r="A481" s="748" t="s">
        <v>2331</v>
      </c>
      <c r="B481" s="684">
        <f>Лист1!I481*Лист1!N481</f>
        <v>0</v>
      </c>
      <c r="C481" s="684">
        <f>Лист1!J481*Лист1!N481</f>
        <v>0</v>
      </c>
      <c r="D481" s="684">
        <f>Лист1!K481*Лист1!N481</f>
        <v>0</v>
      </c>
    </row>
    <row r="482" spans="1:4" s="682" customFormat="1" ht="14.45" customHeight="1" x14ac:dyDescent="0.25">
      <c r="A482" s="748" t="s">
        <v>2332</v>
      </c>
      <c r="B482" s="684">
        <f>Лист1!I482*Лист1!N482</f>
        <v>0</v>
      </c>
      <c r="C482" s="684">
        <f>Лист1!J482*Лист1!N482</f>
        <v>0</v>
      </c>
      <c r="D482" s="684">
        <f>Лист1!K482*Лист1!N482</f>
        <v>0</v>
      </c>
    </row>
    <row r="483" spans="1:4" s="682" customFormat="1" ht="14.45" customHeight="1" x14ac:dyDescent="0.25">
      <c r="A483" s="748" t="s">
        <v>1268</v>
      </c>
      <c r="B483" s="684">
        <f>Лист1!I483*Лист1!N483</f>
        <v>0</v>
      </c>
      <c r="C483" s="684">
        <f>Лист1!J483*Лист1!N483</f>
        <v>0</v>
      </c>
      <c r="D483" s="684">
        <f>Лист1!K483*Лист1!N483</f>
        <v>0</v>
      </c>
    </row>
    <row r="484" spans="1:4" s="682" customFormat="1" ht="15.75" x14ac:dyDescent="0.25">
      <c r="A484" s="748" t="s">
        <v>1271</v>
      </c>
      <c r="B484" s="684">
        <f>Лист1!I484*Лист1!N484</f>
        <v>0</v>
      </c>
      <c r="C484" s="684">
        <f>Лист1!J484*Лист1!N484</f>
        <v>0</v>
      </c>
      <c r="D484" s="684">
        <f>Лист1!K484*Лист1!N484</f>
        <v>0</v>
      </c>
    </row>
    <row r="485" spans="1:4" s="682" customFormat="1" ht="31.5" x14ac:dyDescent="0.25">
      <c r="A485" s="748" t="s">
        <v>2333</v>
      </c>
      <c r="B485" s="684">
        <f>Лист1!I485*Лист1!N485</f>
        <v>0</v>
      </c>
      <c r="C485" s="684">
        <f>Лист1!J485*Лист1!N485</f>
        <v>0</v>
      </c>
      <c r="D485" s="684">
        <f>Лист1!K485*Лист1!N485</f>
        <v>0</v>
      </c>
    </row>
    <row r="486" spans="1:4" s="682" customFormat="1" ht="31.5" x14ac:dyDescent="0.25">
      <c r="A486" s="748" t="s">
        <v>2334</v>
      </c>
      <c r="B486" s="684">
        <f>Лист1!I486*Лист1!N486</f>
        <v>0</v>
      </c>
      <c r="C486" s="684">
        <f>Лист1!J486*Лист1!N486</f>
        <v>0</v>
      </c>
      <c r="D486" s="684">
        <f>Лист1!K486*Лист1!N486</f>
        <v>0</v>
      </c>
    </row>
    <row r="487" spans="1:4" s="682" customFormat="1" ht="15.75" x14ac:dyDescent="0.25">
      <c r="A487" s="748" t="s">
        <v>1281</v>
      </c>
      <c r="B487" s="684">
        <f>Лист1!I487*Лист1!N487</f>
        <v>0</v>
      </c>
      <c r="C487" s="684">
        <f>Лист1!J487*Лист1!N487</f>
        <v>0</v>
      </c>
      <c r="D487" s="684">
        <f>Лист1!K487*Лист1!N487</f>
        <v>0</v>
      </c>
    </row>
    <row r="488" spans="1:4" s="682" customFormat="1" ht="15.75" x14ac:dyDescent="0.25">
      <c r="A488" s="748" t="s">
        <v>1284</v>
      </c>
      <c r="B488" s="684">
        <f>Лист1!I488*Лист1!N488</f>
        <v>0</v>
      </c>
      <c r="C488" s="684">
        <f>Лист1!J488*Лист1!N488</f>
        <v>0</v>
      </c>
      <c r="D488" s="684">
        <f>Лист1!K488*Лист1!N488</f>
        <v>0</v>
      </c>
    </row>
    <row r="489" spans="1:4" s="682" customFormat="1" ht="15.75" x14ac:dyDescent="0.25">
      <c r="A489" s="748" t="s">
        <v>2335</v>
      </c>
      <c r="B489" s="684">
        <f>Лист1!I489*Лист1!N489</f>
        <v>0</v>
      </c>
      <c r="C489" s="684">
        <f>Лист1!J489*Лист1!N489</f>
        <v>0</v>
      </c>
      <c r="D489" s="684">
        <f>Лист1!K489*Лист1!N489</f>
        <v>0</v>
      </c>
    </row>
    <row r="490" spans="1:4" s="682" customFormat="1" ht="15.75" x14ac:dyDescent="0.25">
      <c r="A490" s="736" t="s">
        <v>2336</v>
      </c>
      <c r="B490" s="684">
        <f>Лист1!I490*Лист1!N490</f>
        <v>0</v>
      </c>
      <c r="C490" s="684">
        <f>Лист1!J490*Лист1!N490</f>
        <v>0</v>
      </c>
      <c r="D490" s="684">
        <f>Лист1!K490*Лист1!N490</f>
        <v>0</v>
      </c>
    </row>
    <row r="491" spans="1:4" s="682" customFormat="1" ht="31.5" x14ac:dyDescent="0.25">
      <c r="A491" s="736" t="s">
        <v>2337</v>
      </c>
      <c r="B491" s="684">
        <f>Лист1!I491*Лист1!N491</f>
        <v>0</v>
      </c>
      <c r="C491" s="684">
        <f>Лист1!J491*Лист1!N491</f>
        <v>0</v>
      </c>
      <c r="D491" s="684">
        <f>Лист1!K491*Лист1!N491</f>
        <v>0</v>
      </c>
    </row>
    <row r="492" spans="1:4" ht="14.45" customHeight="1" x14ac:dyDescent="0.25">
      <c r="A492" s="791" t="s">
        <v>1293</v>
      </c>
      <c r="B492" s="684">
        <f>Лист1!I492*Лист1!N492</f>
        <v>0</v>
      </c>
      <c r="C492" s="684">
        <f>Лист1!J492*Лист1!N492</f>
        <v>0</v>
      </c>
      <c r="D492" s="684">
        <f>Лист1!K492*Лист1!N492</f>
        <v>0</v>
      </c>
    </row>
    <row r="493" spans="1:4" s="682" customFormat="1" ht="14.45" customHeight="1" x14ac:dyDescent="0.25">
      <c r="A493" s="799" t="s">
        <v>2338</v>
      </c>
      <c r="B493" s="684">
        <f>Лист1!I493*Лист1!N493</f>
        <v>0</v>
      </c>
      <c r="C493" s="684">
        <f>Лист1!J493*Лист1!N493</f>
        <v>0</v>
      </c>
      <c r="D493" s="684">
        <f>Лист1!K493*Лист1!N493</f>
        <v>0</v>
      </c>
    </row>
    <row r="494" spans="1:4" s="682" customFormat="1" ht="14.45" customHeight="1" x14ac:dyDescent="0.25">
      <c r="A494" s="799" t="s">
        <v>2339</v>
      </c>
      <c r="B494" s="684">
        <f>Лист1!I494*Лист1!N494</f>
        <v>0</v>
      </c>
      <c r="C494" s="684">
        <f>Лист1!J494*Лист1!N494</f>
        <v>0</v>
      </c>
      <c r="D494" s="684">
        <f>Лист1!K494*Лист1!N494</f>
        <v>0</v>
      </c>
    </row>
    <row r="495" spans="1:4" ht="14.45" customHeight="1" x14ac:dyDescent="0.25">
      <c r="A495" s="732" t="s">
        <v>2340</v>
      </c>
      <c r="B495" s="684">
        <f>Лист1!I495*Лист1!N495</f>
        <v>0</v>
      </c>
      <c r="C495" s="684">
        <f>Лист1!J495*Лист1!N495</f>
        <v>0</v>
      </c>
      <c r="D495" s="684">
        <f>Лист1!K495*Лист1!N495</f>
        <v>0</v>
      </c>
    </row>
    <row r="496" spans="1:4" ht="14.45" customHeight="1" x14ac:dyDescent="0.25">
      <c r="A496" s="732" t="s">
        <v>2341</v>
      </c>
      <c r="B496" s="684">
        <f>Лист1!I496*Лист1!N496</f>
        <v>0</v>
      </c>
      <c r="C496" s="684">
        <f>Лист1!J496*Лист1!N496</f>
        <v>0</v>
      </c>
      <c r="D496" s="684">
        <f>Лист1!K496*Лист1!N496</f>
        <v>0</v>
      </c>
    </row>
    <row r="497" spans="1:4" ht="14.45" customHeight="1" x14ac:dyDescent="0.25">
      <c r="A497" s="732" t="s">
        <v>2342</v>
      </c>
      <c r="B497" s="684">
        <f>Лист1!I497*Лист1!N497</f>
        <v>0</v>
      </c>
      <c r="C497" s="684">
        <f>Лист1!J497*Лист1!N497</f>
        <v>0</v>
      </c>
      <c r="D497" s="684">
        <f>Лист1!K497*Лист1!N497</f>
        <v>0</v>
      </c>
    </row>
    <row r="498" spans="1:4" ht="14.45" customHeight="1" x14ac:dyDescent="0.25">
      <c r="A498" s="732" t="s">
        <v>2343</v>
      </c>
      <c r="B498" s="684">
        <f>Лист1!I498*Лист1!N498</f>
        <v>0</v>
      </c>
      <c r="C498" s="684">
        <f>Лист1!J498*Лист1!N498</f>
        <v>0</v>
      </c>
      <c r="D498" s="684">
        <f>Лист1!K498*Лист1!N498</f>
        <v>0</v>
      </c>
    </row>
    <row r="499" spans="1:4" ht="14.45" customHeight="1" x14ac:dyDescent="0.25">
      <c r="A499" s="732" t="s">
        <v>2344</v>
      </c>
      <c r="B499" s="684">
        <f>Лист1!I499*Лист1!N499</f>
        <v>0</v>
      </c>
      <c r="C499" s="684">
        <f>Лист1!J499*Лист1!N499</f>
        <v>0</v>
      </c>
      <c r="D499" s="684">
        <f>Лист1!K499*Лист1!N499</f>
        <v>0</v>
      </c>
    </row>
    <row r="500" spans="1:4" ht="14.45" customHeight="1" x14ac:dyDescent="0.25">
      <c r="A500" s="800" t="s">
        <v>1315</v>
      </c>
      <c r="B500" s="684">
        <f>Лист1!I500*Лист1!N500</f>
        <v>0</v>
      </c>
      <c r="C500" s="684">
        <f>Лист1!J500*Лист1!N500</f>
        <v>0</v>
      </c>
      <c r="D500" s="684">
        <f>Лист1!K500*Лист1!N500</f>
        <v>0</v>
      </c>
    </row>
    <row r="501" spans="1:4" ht="14.45" customHeight="1" x14ac:dyDescent="0.25">
      <c r="A501" s="801" t="s">
        <v>2345</v>
      </c>
      <c r="B501" s="684">
        <f>Лист1!I501*Лист1!N501</f>
        <v>0</v>
      </c>
      <c r="C501" s="684">
        <f>Лист1!J501*Лист1!N501</f>
        <v>0</v>
      </c>
      <c r="D501" s="684">
        <f>Лист1!K501*Лист1!N501</f>
        <v>0</v>
      </c>
    </row>
    <row r="502" spans="1:4" ht="14.45" customHeight="1" x14ac:dyDescent="0.25">
      <c r="A502" s="802" t="s">
        <v>2346</v>
      </c>
      <c r="B502" s="684">
        <f>Лист1!I502*Лист1!N502</f>
        <v>0</v>
      </c>
      <c r="C502" s="684">
        <f>Лист1!J502*Лист1!N502</f>
        <v>0</v>
      </c>
      <c r="D502" s="684">
        <f>Лист1!K502*Лист1!N502</f>
        <v>0</v>
      </c>
    </row>
    <row r="503" spans="1:4" ht="14.45" customHeight="1" x14ac:dyDescent="0.25">
      <c r="A503" s="803" t="s">
        <v>2347</v>
      </c>
      <c r="B503" s="684">
        <f>Лист1!I503*Лист1!N503</f>
        <v>0</v>
      </c>
      <c r="C503" s="684">
        <f>Лист1!J503*Лист1!N503</f>
        <v>0</v>
      </c>
      <c r="D503" s="684">
        <f>Лист1!K503*Лист1!N503</f>
        <v>0</v>
      </c>
    </row>
    <row r="504" spans="1:4" ht="14.45" customHeight="1" x14ac:dyDescent="0.25">
      <c r="A504" s="802" t="s">
        <v>2348</v>
      </c>
      <c r="B504" s="684">
        <f>Лист1!I504*Лист1!N504</f>
        <v>0</v>
      </c>
      <c r="C504" s="684">
        <f>Лист1!J504*Лист1!N504</f>
        <v>0</v>
      </c>
      <c r="D504" s="684">
        <f>Лист1!K504*Лист1!N504</f>
        <v>0</v>
      </c>
    </row>
    <row r="505" spans="1:4" ht="14.45" customHeight="1" x14ac:dyDescent="0.25">
      <c r="A505" s="802" t="s">
        <v>2349</v>
      </c>
      <c r="B505" s="684">
        <f>Лист1!I505*Лист1!N505</f>
        <v>0</v>
      </c>
      <c r="C505" s="684">
        <f>Лист1!J505*Лист1!N505</f>
        <v>0</v>
      </c>
      <c r="D505" s="684">
        <f>Лист1!K505*Лист1!N505</f>
        <v>0</v>
      </c>
    </row>
    <row r="506" spans="1:4" ht="14.45" customHeight="1" x14ac:dyDescent="0.25">
      <c r="A506" s="802" t="s">
        <v>2350</v>
      </c>
      <c r="B506" s="684">
        <f>Лист1!I506*Лист1!N506</f>
        <v>0</v>
      </c>
      <c r="C506" s="684">
        <f>Лист1!J506*Лист1!N506</f>
        <v>0</v>
      </c>
      <c r="D506" s="684">
        <f>Лист1!K506*Лист1!N506</f>
        <v>0</v>
      </c>
    </row>
    <row r="507" spans="1:4" ht="14.45" customHeight="1" x14ac:dyDescent="0.25">
      <c r="A507" s="804" t="s">
        <v>2351</v>
      </c>
      <c r="B507" s="684">
        <f>Лист1!I507*Лист1!N507</f>
        <v>0</v>
      </c>
      <c r="C507" s="684">
        <f>Лист1!J507*Лист1!N507</f>
        <v>0</v>
      </c>
      <c r="D507" s="684">
        <f>Лист1!K507*Лист1!N507</f>
        <v>0</v>
      </c>
    </row>
    <row r="508" spans="1:4" ht="14.45" customHeight="1" x14ac:dyDescent="0.25">
      <c r="A508" s="746" t="s">
        <v>1335</v>
      </c>
      <c r="B508" s="684">
        <f>Лист1!I508*Лист1!N508</f>
        <v>0</v>
      </c>
      <c r="C508" s="684">
        <f>Лист1!J508*Лист1!N508</f>
        <v>0</v>
      </c>
      <c r="D508" s="684">
        <f>Лист1!K508*Лист1!N508</f>
        <v>0</v>
      </c>
    </row>
    <row r="509" spans="1:4" s="735" customFormat="1" ht="14.45" customHeight="1" x14ac:dyDescent="0.25">
      <c r="A509" s="747" t="s">
        <v>2352</v>
      </c>
      <c r="B509" s="684">
        <f>Лист1!I509*Лист1!N509</f>
        <v>0</v>
      </c>
      <c r="C509" s="684">
        <f>Лист1!J509*Лист1!N509</f>
        <v>0</v>
      </c>
      <c r="D509" s="684">
        <f>Лист1!K509*Лист1!N509</f>
        <v>0</v>
      </c>
    </row>
    <row r="510" spans="1:4" s="735" customFormat="1" ht="14.45" customHeight="1" x14ac:dyDescent="0.25">
      <c r="A510" s="748" t="s">
        <v>2353</v>
      </c>
      <c r="B510" s="684">
        <f>Лист1!I510*Лист1!N510</f>
        <v>0</v>
      </c>
      <c r="C510" s="684">
        <f>Лист1!J510*Лист1!N510</f>
        <v>0</v>
      </c>
      <c r="D510" s="684">
        <f>Лист1!K510*Лист1!N510</f>
        <v>0</v>
      </c>
    </row>
    <row r="511" spans="1:4" s="735" customFormat="1" ht="14.45" customHeight="1" x14ac:dyDescent="0.25">
      <c r="A511" s="748" t="s">
        <v>2354</v>
      </c>
      <c r="B511" s="684">
        <f>Лист1!I511*Лист1!N511</f>
        <v>0</v>
      </c>
      <c r="C511" s="684">
        <f>Лист1!J511*Лист1!N511</f>
        <v>0</v>
      </c>
      <c r="D511" s="684">
        <f>Лист1!K511*Лист1!N511</f>
        <v>0</v>
      </c>
    </row>
    <row r="512" spans="1:4" s="735" customFormat="1" ht="14.45" customHeight="1" x14ac:dyDescent="0.25">
      <c r="A512" s="748" t="s">
        <v>2355</v>
      </c>
      <c r="B512" s="684">
        <f>Лист1!I512*Лист1!N512</f>
        <v>0</v>
      </c>
      <c r="C512" s="684">
        <f>Лист1!J512*Лист1!N512</f>
        <v>0</v>
      </c>
      <c r="D512" s="684">
        <f>Лист1!K512*Лист1!N512</f>
        <v>0</v>
      </c>
    </row>
    <row r="513" spans="1:4" s="682" customFormat="1" ht="14.45" customHeight="1" x14ac:dyDescent="0.25">
      <c r="A513" s="805" t="s">
        <v>2356</v>
      </c>
      <c r="B513" s="684">
        <f>Лист1!I513*Лист1!N513</f>
        <v>0</v>
      </c>
      <c r="C513" s="684">
        <f>Лист1!J513*Лист1!N513</f>
        <v>0</v>
      </c>
      <c r="D513" s="684">
        <f>Лист1!K513*Лист1!N513</f>
        <v>0</v>
      </c>
    </row>
    <row r="514" spans="1:4" ht="14.45" customHeight="1" x14ac:dyDescent="0.25">
      <c r="A514" s="772" t="s">
        <v>2357</v>
      </c>
      <c r="B514" s="684">
        <f>Лист1!I514*Лист1!N514</f>
        <v>0</v>
      </c>
      <c r="C514" s="684">
        <f>Лист1!J514*Лист1!N514</f>
        <v>0</v>
      </c>
      <c r="D514" s="684">
        <f>Лист1!K514*Лист1!N514</f>
        <v>0</v>
      </c>
    </row>
    <row r="515" spans="1:4" ht="18" customHeight="1" x14ac:dyDescent="0.25">
      <c r="A515" s="769" t="s">
        <v>2358</v>
      </c>
      <c r="B515" s="684">
        <f>Лист1!I515*Лист1!N515</f>
        <v>0</v>
      </c>
      <c r="C515" s="684">
        <f>Лист1!J515*Лист1!N515</f>
        <v>0</v>
      </c>
      <c r="D515" s="684">
        <f>Лист1!K515*Лист1!N515</f>
        <v>0</v>
      </c>
    </row>
    <row r="516" spans="1:4" s="682" customFormat="1" ht="14.45" customHeight="1" x14ac:dyDescent="0.25">
      <c r="A516" s="806" t="s">
        <v>2359</v>
      </c>
      <c r="B516" s="684">
        <f>Лист1!I516*Лист1!N516</f>
        <v>0</v>
      </c>
      <c r="C516" s="684">
        <f>Лист1!J516*Лист1!N516</f>
        <v>0</v>
      </c>
      <c r="D516" s="684">
        <f>Лист1!K516*Лист1!N516</f>
        <v>0</v>
      </c>
    </row>
    <row r="517" spans="1:4" ht="14.45" customHeight="1" x14ac:dyDescent="0.25">
      <c r="A517" s="796" t="s">
        <v>1354</v>
      </c>
      <c r="B517" s="684">
        <f>Лист1!I517*Лист1!N517</f>
        <v>0</v>
      </c>
      <c r="C517" s="684">
        <f>Лист1!J517*Лист1!N517</f>
        <v>0</v>
      </c>
      <c r="D517" s="684">
        <f>Лист1!K517*Лист1!N517</f>
        <v>0</v>
      </c>
    </row>
    <row r="518" spans="1:4" ht="14.45" customHeight="1" x14ac:dyDescent="0.25">
      <c r="A518" s="774" t="s">
        <v>2360</v>
      </c>
      <c r="B518" s="684">
        <f>Лист1!I518*Лист1!N518</f>
        <v>0</v>
      </c>
      <c r="C518" s="684">
        <f>Лист1!J518*Лист1!N518</f>
        <v>0</v>
      </c>
      <c r="D518" s="684">
        <f>Лист1!K518*Лист1!N518</f>
        <v>0</v>
      </c>
    </row>
    <row r="519" spans="1:4" ht="14.45" customHeight="1" x14ac:dyDescent="0.25">
      <c r="A519" s="743" t="s">
        <v>2361</v>
      </c>
      <c r="B519" s="684">
        <f>Лист1!I519*Лист1!N519</f>
        <v>0</v>
      </c>
      <c r="C519" s="684">
        <f>Лист1!J519*Лист1!N519</f>
        <v>0</v>
      </c>
      <c r="D519" s="684">
        <f>Лист1!K519*Лист1!N519</f>
        <v>0</v>
      </c>
    </row>
    <row r="520" spans="1:4" ht="14.45" customHeight="1" x14ac:dyDescent="0.25">
      <c r="A520" s="738" t="s">
        <v>2362</v>
      </c>
      <c r="B520" s="684">
        <f>Лист1!I520*Лист1!N520</f>
        <v>0</v>
      </c>
      <c r="C520" s="684">
        <f>Лист1!J520*Лист1!N520</f>
        <v>0</v>
      </c>
      <c r="D520" s="684">
        <f>Лист1!K520*Лист1!N520</f>
        <v>0</v>
      </c>
    </row>
    <row r="521" spans="1:4" ht="14.45" customHeight="1" x14ac:dyDescent="0.25">
      <c r="A521" s="807" t="s">
        <v>1362</v>
      </c>
      <c r="B521" s="684">
        <f>Лист1!I521*Лист1!N521</f>
        <v>0</v>
      </c>
      <c r="C521" s="684">
        <f>Лист1!J521*Лист1!N521</f>
        <v>0</v>
      </c>
      <c r="D521" s="684">
        <f>Лист1!K521*Лист1!N521</f>
        <v>0</v>
      </c>
    </row>
    <row r="522" spans="1:4" ht="14.45" customHeight="1" x14ac:dyDescent="0.25">
      <c r="A522" s="772" t="s">
        <v>2363</v>
      </c>
      <c r="B522" s="684">
        <f>Лист1!I522*Лист1!N522</f>
        <v>0</v>
      </c>
      <c r="C522" s="684">
        <f>Лист1!J522*Лист1!N522</f>
        <v>0</v>
      </c>
      <c r="D522" s="684">
        <f>Лист1!K522*Лист1!N522</f>
        <v>0</v>
      </c>
    </row>
    <row r="523" spans="1:4" ht="14.45" customHeight="1" x14ac:dyDescent="0.25">
      <c r="A523" s="742" t="s">
        <v>2364</v>
      </c>
      <c r="B523" s="684">
        <f>Лист1!I523*Лист1!N523</f>
        <v>0</v>
      </c>
      <c r="C523" s="684">
        <f>Лист1!J523*Лист1!N523</f>
        <v>0</v>
      </c>
      <c r="D523" s="684">
        <f>Лист1!K523*Лист1!N523</f>
        <v>0</v>
      </c>
    </row>
    <row r="524" spans="1:4" ht="14.45" customHeight="1" x14ac:dyDescent="0.25">
      <c r="A524" s="769" t="s">
        <v>1368</v>
      </c>
      <c r="B524" s="684">
        <f>Лист1!I524*Лист1!N524</f>
        <v>0</v>
      </c>
      <c r="C524" s="684">
        <f>Лист1!J524*Лист1!N524</f>
        <v>0</v>
      </c>
      <c r="D524" s="684">
        <f>Лист1!K524*Лист1!N524</f>
        <v>0</v>
      </c>
    </row>
    <row r="525" spans="1:4" ht="14.45" customHeight="1" x14ac:dyDescent="0.25">
      <c r="A525" s="771" t="s">
        <v>1371</v>
      </c>
      <c r="B525" s="684">
        <f>Лист1!I525*Лист1!N525</f>
        <v>0</v>
      </c>
      <c r="C525" s="684">
        <f>Лист1!J525*Лист1!N525</f>
        <v>0</v>
      </c>
      <c r="D525" s="684">
        <f>Лист1!K525*Лист1!N525</f>
        <v>0</v>
      </c>
    </row>
    <row r="526" spans="1:4" ht="14.45" customHeight="1" x14ac:dyDescent="0.25">
      <c r="A526" s="742" t="s">
        <v>2365</v>
      </c>
      <c r="B526" s="684">
        <f>Лист1!I526*Лист1!N526</f>
        <v>0</v>
      </c>
      <c r="C526" s="684">
        <f>Лист1!J526*Лист1!N526</f>
        <v>0</v>
      </c>
      <c r="D526" s="684">
        <f>Лист1!K526*Лист1!N526</f>
        <v>0</v>
      </c>
    </row>
    <row r="527" spans="1:4" ht="14.45" customHeight="1" x14ac:dyDescent="0.25">
      <c r="A527" s="742" t="s">
        <v>2366</v>
      </c>
      <c r="B527" s="684">
        <f>Лист1!I527*Лист1!N527</f>
        <v>0</v>
      </c>
      <c r="C527" s="684">
        <f>Лист1!J527*Лист1!N527</f>
        <v>0</v>
      </c>
      <c r="D527" s="684">
        <f>Лист1!K527*Лист1!N527</f>
        <v>0</v>
      </c>
    </row>
    <row r="528" spans="1:4" ht="14.45" customHeight="1" x14ac:dyDescent="0.25">
      <c r="A528" s="742" t="s">
        <v>2367</v>
      </c>
      <c r="B528" s="684">
        <f>Лист1!I528*Лист1!N528</f>
        <v>0</v>
      </c>
      <c r="C528" s="684">
        <f>Лист1!J528*Лист1!N528</f>
        <v>0</v>
      </c>
      <c r="D528" s="684">
        <f>Лист1!K528*Лист1!N528</f>
        <v>0</v>
      </c>
    </row>
    <row r="529" spans="1:4" ht="14.45" customHeight="1" x14ac:dyDescent="0.25">
      <c r="A529" s="742" t="s">
        <v>2368</v>
      </c>
      <c r="B529" s="684">
        <f>Лист1!I529*Лист1!N529</f>
        <v>0</v>
      </c>
      <c r="C529" s="684">
        <f>Лист1!J529*Лист1!N529</f>
        <v>0</v>
      </c>
      <c r="D529" s="684">
        <f>Лист1!K529*Лист1!N529</f>
        <v>0</v>
      </c>
    </row>
    <row r="530" spans="1:4" ht="14.45" customHeight="1" x14ac:dyDescent="0.25">
      <c r="A530" s="742" t="s">
        <v>1383</v>
      </c>
      <c r="B530" s="684">
        <f>Лист1!I530*Лист1!N530</f>
        <v>0</v>
      </c>
      <c r="C530" s="684">
        <f>Лист1!J530*Лист1!N530</f>
        <v>0</v>
      </c>
      <c r="D530" s="684">
        <f>Лист1!K530*Лист1!N530</f>
        <v>0</v>
      </c>
    </row>
    <row r="531" spans="1:4" ht="14.45" customHeight="1" x14ac:dyDescent="0.25">
      <c r="A531" s="796" t="s">
        <v>1386</v>
      </c>
      <c r="B531" s="684">
        <f>Лист1!I531*Лист1!N531</f>
        <v>0</v>
      </c>
      <c r="C531" s="684">
        <f>Лист1!J531*Лист1!N531</f>
        <v>0</v>
      </c>
      <c r="D531" s="684">
        <f>Лист1!K531*Лист1!N531</f>
        <v>0</v>
      </c>
    </row>
    <row r="532" spans="1:4" s="682" customFormat="1" ht="14.45" customHeight="1" x14ac:dyDescent="0.25">
      <c r="A532" s="808" t="s">
        <v>1387</v>
      </c>
      <c r="B532" s="684">
        <f>Лист1!I532*Лист1!N532</f>
        <v>0</v>
      </c>
      <c r="C532" s="684">
        <f>Лист1!J532*Лист1!N532</f>
        <v>0</v>
      </c>
      <c r="D532" s="684">
        <f>Лист1!K532*Лист1!N532</f>
        <v>0</v>
      </c>
    </row>
    <row r="533" spans="1:4" s="682" customFormat="1" ht="14.45" customHeight="1" x14ac:dyDescent="0.25">
      <c r="A533" s="766" t="s">
        <v>2369</v>
      </c>
      <c r="B533" s="684">
        <f>Лист1!I533*Лист1!N533</f>
        <v>0</v>
      </c>
      <c r="C533" s="684">
        <f>Лист1!J533*Лист1!N533</f>
        <v>0</v>
      </c>
      <c r="D533" s="684">
        <f>Лист1!K533*Лист1!N533</f>
        <v>0</v>
      </c>
    </row>
    <row r="534" spans="1:4" s="682" customFormat="1" ht="14.45" customHeight="1" x14ac:dyDescent="0.25">
      <c r="A534" s="809" t="s">
        <v>2370</v>
      </c>
      <c r="B534" s="684">
        <f>Лист1!I534*Лист1!N534</f>
        <v>0</v>
      </c>
      <c r="C534" s="684">
        <f>Лист1!J534*Лист1!N534</f>
        <v>0</v>
      </c>
      <c r="D534" s="684">
        <f>Лист1!K534*Лист1!N534</f>
        <v>0</v>
      </c>
    </row>
    <row r="535" spans="1:4" s="682" customFormat="1" ht="14.45" customHeight="1" x14ac:dyDescent="0.25">
      <c r="A535" s="809" t="s">
        <v>2371</v>
      </c>
      <c r="B535" s="684">
        <f>Лист1!I535*Лист1!N535</f>
        <v>0</v>
      </c>
      <c r="C535" s="684">
        <f>Лист1!J535*Лист1!N535</f>
        <v>0</v>
      </c>
      <c r="D535" s="684">
        <f>Лист1!K535*Лист1!N535</f>
        <v>0</v>
      </c>
    </row>
    <row r="536" spans="1:4" s="682" customFormat="1" ht="14.45" customHeight="1" x14ac:dyDescent="0.25">
      <c r="A536" s="809" t="s">
        <v>2372</v>
      </c>
      <c r="B536" s="684">
        <f>Лист1!I536*Лист1!N536</f>
        <v>0</v>
      </c>
      <c r="C536" s="684">
        <f>Лист1!J536*Лист1!N536</f>
        <v>0</v>
      </c>
      <c r="D536" s="684">
        <f>Лист1!K536*Лист1!N536</f>
        <v>0</v>
      </c>
    </row>
    <row r="537" spans="1:4" s="682" customFormat="1" ht="14.45" customHeight="1" x14ac:dyDescent="0.25">
      <c r="A537" s="809" t="s">
        <v>2373</v>
      </c>
      <c r="B537" s="684">
        <f>Лист1!I537*Лист1!N537</f>
        <v>0</v>
      </c>
      <c r="C537" s="684">
        <f>Лист1!J537*Лист1!N537</f>
        <v>0</v>
      </c>
      <c r="D537" s="684">
        <f>Лист1!K537*Лист1!N537</f>
        <v>0</v>
      </c>
    </row>
    <row r="538" spans="1:4" s="682" customFormat="1" ht="14.45" customHeight="1" x14ac:dyDescent="0.25">
      <c r="A538" s="809" t="s">
        <v>2374</v>
      </c>
      <c r="B538" s="684">
        <f>Лист1!I538*Лист1!N538</f>
        <v>0</v>
      </c>
      <c r="C538" s="684">
        <f>Лист1!J538*Лист1!N538</f>
        <v>0</v>
      </c>
      <c r="D538" s="684">
        <f>Лист1!K538*Лист1!N538</f>
        <v>0</v>
      </c>
    </row>
    <row r="539" spans="1:4" s="682" customFormat="1" ht="14.45" customHeight="1" x14ac:dyDescent="0.25">
      <c r="A539" s="810" t="s">
        <v>2375</v>
      </c>
      <c r="B539" s="684">
        <f>Лист1!I539*Лист1!N539</f>
        <v>0</v>
      </c>
      <c r="C539" s="684">
        <f>Лист1!J539*Лист1!N539</f>
        <v>0</v>
      </c>
      <c r="D539" s="684">
        <f>Лист1!K539*Лист1!N539</f>
        <v>0</v>
      </c>
    </row>
    <row r="540" spans="1:4" s="682" customFormat="1" ht="30.6" customHeight="1" x14ac:dyDescent="0.25">
      <c r="A540" s="811" t="s">
        <v>2376</v>
      </c>
      <c r="B540" s="684">
        <f>Лист1!I540*Лист1!N540</f>
        <v>0</v>
      </c>
      <c r="C540" s="684">
        <f>Лист1!J540*Лист1!N540</f>
        <v>0</v>
      </c>
      <c r="D540" s="684">
        <f>Лист1!K540*Лист1!N540</f>
        <v>0</v>
      </c>
    </row>
    <row r="541" spans="1:4" s="682" customFormat="1" ht="30.6" customHeight="1" x14ac:dyDescent="0.25">
      <c r="A541" s="811" t="s">
        <v>2377</v>
      </c>
      <c r="B541" s="684">
        <f>Лист1!I541*Лист1!N541</f>
        <v>0</v>
      </c>
      <c r="C541" s="684">
        <f>Лист1!J541*Лист1!N541</f>
        <v>0</v>
      </c>
      <c r="D541" s="684">
        <f>Лист1!K541*Лист1!N541</f>
        <v>0</v>
      </c>
    </row>
    <row r="542" spans="1:4" s="682" customFormat="1" ht="30.6" customHeight="1" x14ac:dyDescent="0.25">
      <c r="A542" s="809" t="s">
        <v>2378</v>
      </c>
      <c r="B542" s="684">
        <f>Лист1!I542*Лист1!N542</f>
        <v>0</v>
      </c>
      <c r="C542" s="684">
        <f>Лист1!J542*Лист1!N542</f>
        <v>0</v>
      </c>
      <c r="D542" s="684">
        <f>Лист1!K542*Лист1!N542</f>
        <v>0</v>
      </c>
    </row>
    <row r="543" spans="1:4" s="682" customFormat="1" ht="30.6" customHeight="1" x14ac:dyDescent="0.25">
      <c r="A543" s="809" t="s">
        <v>2379</v>
      </c>
      <c r="B543" s="684">
        <f>Лист1!I543*Лист1!N543</f>
        <v>0</v>
      </c>
      <c r="C543" s="684">
        <f>Лист1!J543*Лист1!N543</f>
        <v>0</v>
      </c>
      <c r="D543" s="684">
        <f>Лист1!K543*Лист1!N543</f>
        <v>0</v>
      </c>
    </row>
    <row r="544" spans="1:4" s="682" customFormat="1" ht="30.6" customHeight="1" x14ac:dyDescent="0.25">
      <c r="A544" s="378" t="s">
        <v>2380</v>
      </c>
      <c r="B544" s="684">
        <f>Лист1!I544*Лист1!N544</f>
        <v>0</v>
      </c>
      <c r="C544" s="684">
        <f>Лист1!J544*Лист1!N544</f>
        <v>0</v>
      </c>
      <c r="D544" s="684">
        <f>Лист1!K544*Лист1!N544</f>
        <v>0</v>
      </c>
    </row>
    <row r="545" spans="1:4" s="682" customFormat="1" ht="30.6" customHeight="1" x14ac:dyDescent="0.25">
      <c r="A545" s="378" t="s">
        <v>2381</v>
      </c>
      <c r="B545" s="684">
        <f>Лист1!I545*Лист1!N545</f>
        <v>0</v>
      </c>
      <c r="C545" s="684">
        <f>Лист1!J545*Лист1!N545</f>
        <v>0</v>
      </c>
      <c r="D545" s="684">
        <f>Лист1!K545*Лист1!N545</f>
        <v>0</v>
      </c>
    </row>
    <row r="546" spans="1:4" s="682" customFormat="1" ht="30.6" customHeight="1" x14ac:dyDescent="0.25">
      <c r="A546" s="378" t="s">
        <v>2382</v>
      </c>
      <c r="B546" s="684">
        <f>Лист1!I546*Лист1!N546</f>
        <v>0</v>
      </c>
      <c r="C546" s="684">
        <f>Лист1!J546*Лист1!N546</f>
        <v>0</v>
      </c>
      <c r="D546" s="684">
        <f>Лист1!K546*Лист1!N546</f>
        <v>0</v>
      </c>
    </row>
    <row r="547" spans="1:4" s="682" customFormat="1" ht="30.6" customHeight="1" x14ac:dyDescent="0.25">
      <c r="A547" s="569" t="s">
        <v>1432</v>
      </c>
      <c r="B547" s="684">
        <f>Лист1!I547*Лист1!N547</f>
        <v>0</v>
      </c>
      <c r="C547" s="684">
        <f>Лист1!J547*Лист1!N547</f>
        <v>0</v>
      </c>
      <c r="D547" s="684">
        <f>Лист1!K547*Лист1!N547</f>
        <v>0</v>
      </c>
    </row>
    <row r="548" spans="1:4" s="682" customFormat="1" ht="30.6" customHeight="1" x14ac:dyDescent="0.25">
      <c r="A548" s="1047" t="s">
        <v>2718</v>
      </c>
      <c r="B548" s="684">
        <f>Лист1!I548*Лист1!N548</f>
        <v>0</v>
      </c>
      <c r="C548" s="684">
        <f>Лист1!J548*Лист1!N548</f>
        <v>0</v>
      </c>
      <c r="D548" s="684">
        <f>Лист1!K548*Лист1!N548</f>
        <v>0</v>
      </c>
    </row>
    <row r="549" spans="1:4" s="682" customFormat="1" ht="30.6" customHeight="1" x14ac:dyDescent="0.25">
      <c r="A549" s="1047" t="s">
        <v>2719</v>
      </c>
      <c r="B549" s="684">
        <f>Лист1!I549*Лист1!N549</f>
        <v>0</v>
      </c>
      <c r="C549" s="684">
        <f>Лист1!J549*Лист1!N549</f>
        <v>0</v>
      </c>
      <c r="D549" s="684">
        <f>Лист1!K549*Лист1!N549</f>
        <v>0</v>
      </c>
    </row>
    <row r="550" spans="1:4" ht="14.45" customHeight="1" x14ac:dyDescent="0.25">
      <c r="A550" s="812" t="s">
        <v>2383</v>
      </c>
      <c r="B550" s="684">
        <f>Лист1!I550*Лист1!N550</f>
        <v>0</v>
      </c>
      <c r="C550" s="684">
        <f>Лист1!J550*Лист1!N550</f>
        <v>0</v>
      </c>
      <c r="D550" s="684">
        <f>Лист1!K550*Лист1!N550</f>
        <v>0</v>
      </c>
    </row>
    <row r="551" spans="1:4" ht="14.45" customHeight="1" x14ac:dyDescent="0.25">
      <c r="A551" s="812" t="s">
        <v>2384</v>
      </c>
      <c r="B551" s="684">
        <f>Лист1!I551*Лист1!N551</f>
        <v>0</v>
      </c>
      <c r="C551" s="684">
        <f>Лист1!J551*Лист1!N551</f>
        <v>0</v>
      </c>
      <c r="D551" s="684">
        <f>Лист1!K551*Лист1!N551</f>
        <v>0</v>
      </c>
    </row>
    <row r="552" spans="1:4" ht="14.45" customHeight="1" x14ac:dyDescent="0.25">
      <c r="A552" s="812" t="s">
        <v>2385</v>
      </c>
      <c r="B552" s="684">
        <f>Лист1!I552*Лист1!N552</f>
        <v>0</v>
      </c>
      <c r="C552" s="684">
        <f>Лист1!J552*Лист1!N552</f>
        <v>0</v>
      </c>
      <c r="D552" s="684">
        <f>Лист1!K552*Лист1!N552</f>
        <v>0</v>
      </c>
    </row>
    <row r="553" spans="1:4" ht="14.45" customHeight="1" x14ac:dyDescent="0.25">
      <c r="A553" s="813" t="s">
        <v>1441</v>
      </c>
      <c r="B553" s="684">
        <f>Лист1!I553*Лист1!N553</f>
        <v>0</v>
      </c>
      <c r="C553" s="684">
        <f>Лист1!J553*Лист1!N553</f>
        <v>0</v>
      </c>
      <c r="D553" s="684">
        <f>Лист1!K553*Лист1!N553</f>
        <v>0</v>
      </c>
    </row>
    <row r="554" spans="1:4" ht="14.45" customHeight="1" x14ac:dyDescent="0.25">
      <c r="A554" s="814" t="s">
        <v>2386</v>
      </c>
      <c r="B554" s="684">
        <f>Лист1!I554*Лист1!N554</f>
        <v>0</v>
      </c>
      <c r="C554" s="684">
        <f>Лист1!J554*Лист1!N554</f>
        <v>0</v>
      </c>
      <c r="D554" s="684">
        <f>Лист1!K554*Лист1!N554</f>
        <v>0</v>
      </c>
    </row>
    <row r="555" spans="1:4" ht="14.45" customHeight="1" x14ac:dyDescent="0.25">
      <c r="A555" s="815" t="s">
        <v>2387</v>
      </c>
      <c r="B555" s="684">
        <f>Лист1!I555*Лист1!N555</f>
        <v>0</v>
      </c>
      <c r="C555" s="684">
        <f>Лист1!J555*Лист1!N555</f>
        <v>0</v>
      </c>
      <c r="D555" s="684">
        <f>Лист1!K555*Лист1!N555</f>
        <v>0</v>
      </c>
    </row>
    <row r="556" spans="1:4" ht="14.45" customHeight="1" x14ac:dyDescent="0.25">
      <c r="A556" s="772" t="s">
        <v>2388</v>
      </c>
      <c r="B556" s="684">
        <f>Лист1!I556*Лист1!N556</f>
        <v>0</v>
      </c>
      <c r="C556" s="684">
        <f>Лист1!J556*Лист1!N556</f>
        <v>0</v>
      </c>
      <c r="D556" s="684">
        <f>Лист1!K556*Лист1!N556</f>
        <v>0</v>
      </c>
    </row>
    <row r="557" spans="1:4" ht="14.45" customHeight="1" x14ac:dyDescent="0.25">
      <c r="A557" s="772" t="s">
        <v>2389</v>
      </c>
      <c r="B557" s="684">
        <f>Лист1!I557*Лист1!N557</f>
        <v>0</v>
      </c>
      <c r="C557" s="684">
        <f>Лист1!J557*Лист1!N557</f>
        <v>0</v>
      </c>
      <c r="D557" s="684">
        <f>Лист1!K557*Лист1!N557</f>
        <v>0</v>
      </c>
    </row>
    <row r="558" spans="1:4" ht="14.45" customHeight="1" x14ac:dyDescent="0.25">
      <c r="A558" s="742" t="s">
        <v>2390</v>
      </c>
      <c r="B558" s="684">
        <f>Лист1!I558*Лист1!N558</f>
        <v>0</v>
      </c>
      <c r="C558" s="684">
        <f>Лист1!J558*Лист1!N558</f>
        <v>0</v>
      </c>
      <c r="D558" s="684">
        <f>Лист1!K558*Лист1!N558</f>
        <v>0</v>
      </c>
    </row>
    <row r="559" spans="1:4" ht="14.45" customHeight="1" x14ac:dyDescent="0.25">
      <c r="A559" s="742" t="s">
        <v>2391</v>
      </c>
      <c r="B559" s="684">
        <f>Лист1!I559*Лист1!N559</f>
        <v>0</v>
      </c>
      <c r="C559" s="684">
        <f>Лист1!J559*Лист1!N559</f>
        <v>0</v>
      </c>
      <c r="D559" s="684">
        <f>Лист1!K559*Лист1!N559</f>
        <v>0</v>
      </c>
    </row>
    <row r="560" spans="1:4" ht="14.45" customHeight="1" x14ac:dyDescent="0.25">
      <c r="A560" s="816" t="s">
        <v>2392</v>
      </c>
      <c r="B560" s="684">
        <f>Лист1!I560*Лист1!N560</f>
        <v>0</v>
      </c>
      <c r="C560" s="684">
        <f>Лист1!J560*Лист1!N560</f>
        <v>0</v>
      </c>
      <c r="D560" s="684">
        <f>Лист1!K560*Лист1!N560</f>
        <v>0</v>
      </c>
    </row>
    <row r="561" spans="1:4" ht="14.45" customHeight="1" x14ac:dyDescent="0.25">
      <c r="A561" s="742" t="s">
        <v>2393</v>
      </c>
      <c r="B561" s="684">
        <f>Лист1!I561*Лист1!N561</f>
        <v>0</v>
      </c>
      <c r="C561" s="684">
        <f>Лист1!J561*Лист1!N561</f>
        <v>0</v>
      </c>
      <c r="D561" s="684">
        <f>Лист1!K561*Лист1!N561</f>
        <v>0</v>
      </c>
    </row>
    <row r="562" spans="1:4" ht="14.45" customHeight="1" x14ac:dyDescent="0.25">
      <c r="A562" s="742" t="s">
        <v>2394</v>
      </c>
      <c r="B562" s="684">
        <f>Лист1!I562*Лист1!N562</f>
        <v>0</v>
      </c>
      <c r="C562" s="684">
        <f>Лист1!J562*Лист1!N562</f>
        <v>0</v>
      </c>
      <c r="D562" s="684">
        <f>Лист1!K562*Лист1!N562</f>
        <v>0</v>
      </c>
    </row>
    <row r="563" spans="1:4" ht="14.45" customHeight="1" x14ac:dyDescent="0.25">
      <c r="A563" s="742" t="s">
        <v>2395</v>
      </c>
      <c r="B563" s="684">
        <f>Лист1!I563*Лист1!N563</f>
        <v>0</v>
      </c>
      <c r="C563" s="684">
        <f>Лист1!J563*Лист1!N563</f>
        <v>0</v>
      </c>
      <c r="D563" s="684">
        <f>Лист1!K563*Лист1!N563</f>
        <v>0</v>
      </c>
    </row>
    <row r="564" spans="1:4" ht="14.45" customHeight="1" x14ac:dyDescent="0.25">
      <c r="A564" s="742" t="s">
        <v>2396</v>
      </c>
      <c r="B564" s="684">
        <f>Лист1!I564*Лист1!N564</f>
        <v>0</v>
      </c>
      <c r="C564" s="684">
        <f>Лист1!J564*Лист1!N564</f>
        <v>0</v>
      </c>
      <c r="D564" s="684">
        <f>Лист1!K564*Лист1!N564</f>
        <v>0</v>
      </c>
    </row>
    <row r="565" spans="1:4" ht="14.45" customHeight="1" x14ac:dyDescent="0.25">
      <c r="A565" s="742" t="s">
        <v>2397</v>
      </c>
      <c r="B565" s="684">
        <f>Лист1!I565*Лист1!N565</f>
        <v>0</v>
      </c>
      <c r="C565" s="684">
        <f>Лист1!J565*Лист1!N565</f>
        <v>0</v>
      </c>
      <c r="D565" s="684">
        <f>Лист1!K565*Лист1!N565</f>
        <v>0</v>
      </c>
    </row>
    <row r="566" spans="1:4" ht="14.45" customHeight="1" x14ac:dyDescent="0.25">
      <c r="A566" s="742" t="s">
        <v>2398</v>
      </c>
      <c r="B566" s="684">
        <f>Лист1!I566*Лист1!N566</f>
        <v>0</v>
      </c>
      <c r="C566" s="684">
        <f>Лист1!J566*Лист1!N566</f>
        <v>0</v>
      </c>
      <c r="D566" s="684">
        <f>Лист1!K566*Лист1!N566</f>
        <v>0</v>
      </c>
    </row>
    <row r="567" spans="1:4" ht="14.45" customHeight="1" x14ac:dyDescent="0.25">
      <c r="A567" s="742" t="s">
        <v>2399</v>
      </c>
      <c r="B567" s="684">
        <f>Лист1!I567*Лист1!N567</f>
        <v>0</v>
      </c>
      <c r="C567" s="684">
        <f>Лист1!J567*Лист1!N567</f>
        <v>0</v>
      </c>
      <c r="D567" s="684">
        <f>Лист1!K567*Лист1!N567</f>
        <v>0</v>
      </c>
    </row>
    <row r="568" spans="1:4" ht="14.45" customHeight="1" x14ac:dyDescent="0.25">
      <c r="A568" s="769" t="s">
        <v>2400</v>
      </c>
      <c r="B568" s="684">
        <f>Лист1!I568*Лист1!N568</f>
        <v>0</v>
      </c>
      <c r="C568" s="684">
        <f>Лист1!J568*Лист1!N568</f>
        <v>0</v>
      </c>
      <c r="D568" s="684">
        <f>Лист1!K568*Лист1!N568</f>
        <v>0</v>
      </c>
    </row>
    <row r="569" spans="1:4" ht="14.45" customHeight="1" x14ac:dyDescent="0.25">
      <c r="A569" s="769" t="s">
        <v>2401</v>
      </c>
      <c r="B569" s="684">
        <f>Лист1!I569*Лист1!N569</f>
        <v>0</v>
      </c>
      <c r="C569" s="684">
        <f>Лист1!J569*Лист1!N569</f>
        <v>0</v>
      </c>
      <c r="D569" s="684">
        <f>Лист1!K569*Лист1!N569</f>
        <v>0</v>
      </c>
    </row>
    <row r="570" spans="1:4" ht="14.45" customHeight="1" x14ac:dyDescent="0.25">
      <c r="A570" s="817" t="s">
        <v>2402</v>
      </c>
      <c r="B570" s="684">
        <f>Лист1!I570*Лист1!N570</f>
        <v>0</v>
      </c>
      <c r="C570" s="684">
        <f>Лист1!J570*Лист1!N570</f>
        <v>0</v>
      </c>
      <c r="D570" s="684">
        <f>Лист1!K570*Лист1!N570</f>
        <v>0</v>
      </c>
    </row>
    <row r="571" spans="1:4" ht="14.45" customHeight="1" x14ac:dyDescent="0.25">
      <c r="A571" s="818" t="s">
        <v>2403</v>
      </c>
      <c r="B571" s="684">
        <f>Лист1!I571*Лист1!N571</f>
        <v>0</v>
      </c>
      <c r="C571" s="684">
        <f>Лист1!J571*Лист1!N571</f>
        <v>0</v>
      </c>
      <c r="D571" s="684">
        <f>Лист1!K571*Лист1!N571</f>
        <v>0</v>
      </c>
    </row>
    <row r="572" spans="1:4" ht="14.45" customHeight="1" x14ac:dyDescent="0.25">
      <c r="A572" s="819" t="s">
        <v>2404</v>
      </c>
      <c r="B572" s="684">
        <f>Лист1!I572*Лист1!N572</f>
        <v>0</v>
      </c>
      <c r="C572" s="684">
        <f>Лист1!J572*Лист1!N572</f>
        <v>0</v>
      </c>
      <c r="D572" s="684">
        <f>Лист1!K572*Лист1!N572</f>
        <v>0</v>
      </c>
    </row>
    <row r="573" spans="1:4" s="682" customFormat="1" ht="14.45" hidden="1" customHeight="1" x14ac:dyDescent="0.25">
      <c r="A573" s="392" t="s">
        <v>2405</v>
      </c>
      <c r="B573" s="684">
        <f>Лист1!I573*Лист1!N573</f>
        <v>0</v>
      </c>
      <c r="C573" s="684">
        <f>Лист1!J573*Лист1!N573</f>
        <v>0</v>
      </c>
      <c r="D573" s="684">
        <f>Лист1!K573*Лист1!N573</f>
        <v>0</v>
      </c>
    </row>
    <row r="574" spans="1:4" ht="14.45" customHeight="1" x14ac:dyDescent="0.25">
      <c r="A574" s="392" t="s">
        <v>2406</v>
      </c>
      <c r="B574" s="684">
        <f>Лист1!I574*Лист1!N574</f>
        <v>0</v>
      </c>
      <c r="C574" s="684">
        <f>Лист1!J574*Лист1!N574</f>
        <v>0</v>
      </c>
      <c r="D574" s="684">
        <f>Лист1!K574*Лист1!N574</f>
        <v>0</v>
      </c>
    </row>
    <row r="575" spans="1:4" s="682" customFormat="1" ht="14.45" customHeight="1" x14ac:dyDescent="0.25">
      <c r="A575" s="392" t="s">
        <v>2407</v>
      </c>
      <c r="B575" s="684">
        <f>Лист1!I575*Лист1!N575</f>
        <v>0</v>
      </c>
      <c r="C575" s="684">
        <f>Лист1!J575*Лист1!N575</f>
        <v>0</v>
      </c>
      <c r="D575" s="684">
        <f>Лист1!K575*Лист1!N575</f>
        <v>0</v>
      </c>
    </row>
    <row r="576" spans="1:4" ht="14.45" customHeight="1" x14ac:dyDescent="0.25">
      <c r="A576" s="819" t="s">
        <v>1501</v>
      </c>
      <c r="B576" s="684">
        <f>Лист1!I576*Лист1!N576</f>
        <v>0</v>
      </c>
      <c r="C576" s="684">
        <f>Лист1!J576*Лист1!N576</f>
        <v>0</v>
      </c>
      <c r="D576" s="684">
        <f>Лист1!K576*Лист1!N576</f>
        <v>0</v>
      </c>
    </row>
    <row r="577" spans="1:4" ht="14.45" customHeight="1" x14ac:dyDescent="0.25">
      <c r="A577" s="819" t="s">
        <v>1504</v>
      </c>
      <c r="B577" s="684">
        <f>Лист1!I577*Лист1!N577</f>
        <v>0</v>
      </c>
      <c r="C577" s="684">
        <f>Лист1!J577*Лист1!N577</f>
        <v>0</v>
      </c>
      <c r="D577" s="684">
        <f>Лист1!K577*Лист1!N577</f>
        <v>0</v>
      </c>
    </row>
    <row r="578" spans="1:4" ht="14.45" customHeight="1" x14ac:dyDescent="0.25">
      <c r="A578" s="819" t="s">
        <v>1507</v>
      </c>
      <c r="B578" s="684">
        <f>Лист1!I578*Лист1!N578</f>
        <v>0</v>
      </c>
      <c r="C578" s="684">
        <f>Лист1!J578*Лист1!N578</f>
        <v>0</v>
      </c>
      <c r="D578" s="684">
        <f>Лист1!K578*Лист1!N578</f>
        <v>0</v>
      </c>
    </row>
    <row r="579" spans="1:4" ht="14.45" customHeight="1" x14ac:dyDescent="0.25">
      <c r="A579" s="819" t="s">
        <v>2408</v>
      </c>
      <c r="B579" s="684">
        <f>Лист1!I579*Лист1!N579</f>
        <v>0</v>
      </c>
      <c r="C579" s="684">
        <f>Лист1!J579*Лист1!N579</f>
        <v>0</v>
      </c>
      <c r="D579" s="684">
        <f>Лист1!K579*Лист1!N579</f>
        <v>0</v>
      </c>
    </row>
    <row r="580" spans="1:4" ht="14.45" customHeight="1" x14ac:dyDescent="0.25">
      <c r="A580" s="819" t="s">
        <v>2409</v>
      </c>
      <c r="B580" s="684">
        <f>Лист1!I580*Лист1!N580</f>
        <v>0</v>
      </c>
      <c r="C580" s="684">
        <f>Лист1!J580*Лист1!N580</f>
        <v>0</v>
      </c>
      <c r="D580" s="684">
        <f>Лист1!K580*Лист1!N580</f>
        <v>0</v>
      </c>
    </row>
    <row r="581" spans="1:4" ht="14.45" customHeight="1" x14ac:dyDescent="0.25">
      <c r="A581" s="819" t="s">
        <v>1515</v>
      </c>
      <c r="B581" s="684">
        <f>Лист1!I581*Лист1!N581</f>
        <v>0</v>
      </c>
      <c r="C581" s="684">
        <f>Лист1!J581*Лист1!N581</f>
        <v>0</v>
      </c>
      <c r="D581" s="684">
        <f>Лист1!K581*Лист1!N581</f>
        <v>0</v>
      </c>
    </row>
    <row r="582" spans="1:4" s="682" customFormat="1" ht="14.45" customHeight="1" x14ac:dyDescent="0.25">
      <c r="A582" s="820" t="s">
        <v>2410</v>
      </c>
      <c r="B582" s="684">
        <f>Лист1!I582*Лист1!N582</f>
        <v>0</v>
      </c>
      <c r="C582" s="684">
        <f>Лист1!J582*Лист1!N582</f>
        <v>0</v>
      </c>
      <c r="D582" s="684">
        <f>Лист1!K582*Лист1!N582</f>
        <v>0</v>
      </c>
    </row>
    <row r="583" spans="1:4" ht="14.45" customHeight="1" x14ac:dyDescent="0.25">
      <c r="A583" s="821" t="s">
        <v>1521</v>
      </c>
      <c r="B583" s="684">
        <f>Лист1!I583*Лист1!N583</f>
        <v>0</v>
      </c>
      <c r="C583" s="684">
        <f>Лист1!J583*Лист1!N583</f>
        <v>0</v>
      </c>
      <c r="D583" s="684">
        <f>Лист1!K583*Лист1!N583</f>
        <v>0</v>
      </c>
    </row>
    <row r="584" spans="1:4" ht="14.45" customHeight="1" x14ac:dyDescent="0.25">
      <c r="A584" s="742" t="s">
        <v>1522</v>
      </c>
      <c r="B584" s="684">
        <f>Лист1!I584*Лист1!N584</f>
        <v>0</v>
      </c>
      <c r="C584" s="684">
        <f>Лист1!J584*Лист1!N584</f>
        <v>0</v>
      </c>
      <c r="D584" s="684">
        <f>Лист1!K584*Лист1!N584</f>
        <v>0</v>
      </c>
    </row>
    <row r="585" spans="1:4" ht="14.45" customHeight="1" x14ac:dyDescent="0.25">
      <c r="A585" s="742" t="s">
        <v>2411</v>
      </c>
      <c r="B585" s="684">
        <f>Лист1!I585*Лист1!N585</f>
        <v>0</v>
      </c>
      <c r="C585" s="684">
        <f>Лист1!J585*Лист1!N585</f>
        <v>0</v>
      </c>
      <c r="D585" s="684">
        <f>Лист1!K585*Лист1!N585</f>
        <v>0</v>
      </c>
    </row>
    <row r="586" spans="1:4" s="682" customFormat="1" ht="14.45" customHeight="1" x14ac:dyDescent="0.25">
      <c r="A586" s="566" t="s">
        <v>2412</v>
      </c>
      <c r="B586" s="684">
        <f>Лист1!I586*Лист1!N586</f>
        <v>0</v>
      </c>
      <c r="C586" s="684">
        <f>Лист1!J586*Лист1!N586</f>
        <v>0</v>
      </c>
      <c r="D586" s="684">
        <f>Лист1!K586*Лист1!N586</f>
        <v>0</v>
      </c>
    </row>
    <row r="587" spans="1:4" s="682" customFormat="1" ht="14.45" customHeight="1" x14ac:dyDescent="0.25">
      <c r="A587" s="822" t="s">
        <v>2413</v>
      </c>
      <c r="B587" s="684">
        <f>Лист1!I587*Лист1!N587</f>
        <v>0</v>
      </c>
      <c r="C587" s="684">
        <f>Лист1!J587*Лист1!N587</f>
        <v>0</v>
      </c>
      <c r="D587" s="684">
        <f>Лист1!K587*Лист1!N587</f>
        <v>0</v>
      </c>
    </row>
    <row r="588" spans="1:4" ht="14.45" customHeight="1" x14ac:dyDescent="0.25">
      <c r="A588" s="772" t="s">
        <v>2414</v>
      </c>
      <c r="B588" s="684">
        <f>Лист1!I588*Лист1!N588</f>
        <v>0</v>
      </c>
      <c r="C588" s="684">
        <f>Лист1!J588*Лист1!N588</f>
        <v>0</v>
      </c>
      <c r="D588" s="684">
        <f>Лист1!K588*Лист1!N588</f>
        <v>0</v>
      </c>
    </row>
    <row r="589" spans="1:4" ht="14.45" customHeight="1" x14ac:dyDescent="0.25">
      <c r="A589" s="742" t="s">
        <v>2415</v>
      </c>
      <c r="B589" s="684">
        <f>Лист1!I589*Лист1!N589</f>
        <v>0</v>
      </c>
      <c r="C589" s="684">
        <f>Лист1!J589*Лист1!N589</f>
        <v>0</v>
      </c>
      <c r="D589" s="684">
        <f>Лист1!K589*Лист1!N589</f>
        <v>0</v>
      </c>
    </row>
    <row r="590" spans="1:4" ht="14.45" customHeight="1" x14ac:dyDescent="0.25">
      <c r="A590" s="742" t="s">
        <v>2416</v>
      </c>
      <c r="B590" s="684">
        <f>Лист1!I590*Лист1!N590</f>
        <v>0</v>
      </c>
      <c r="C590" s="684">
        <f>Лист1!J590*Лист1!N590</f>
        <v>0</v>
      </c>
      <c r="D590" s="684">
        <f>Лист1!K590*Лист1!N590</f>
        <v>0</v>
      </c>
    </row>
    <row r="591" spans="1:4" ht="14.45" customHeight="1" x14ac:dyDescent="0.25">
      <c r="A591" s="742" t="s">
        <v>2417</v>
      </c>
      <c r="B591" s="684">
        <f>Лист1!I591*Лист1!N591</f>
        <v>0</v>
      </c>
      <c r="C591" s="684">
        <f>Лист1!J591*Лист1!N591</f>
        <v>0</v>
      </c>
      <c r="D591" s="684">
        <f>Лист1!K591*Лист1!N591</f>
        <v>0</v>
      </c>
    </row>
    <row r="592" spans="1:4" ht="14.45" customHeight="1" x14ac:dyDescent="0.25">
      <c r="A592" s="742" t="s">
        <v>2418</v>
      </c>
      <c r="B592" s="684">
        <f>Лист1!I592*Лист1!N592</f>
        <v>0</v>
      </c>
      <c r="C592" s="684">
        <f>Лист1!J592*Лист1!N592</f>
        <v>0</v>
      </c>
      <c r="D592" s="684">
        <f>Лист1!K592*Лист1!N592</f>
        <v>0</v>
      </c>
    </row>
    <row r="593" spans="1:4" ht="14.45" customHeight="1" x14ac:dyDescent="0.25">
      <c r="A593" s="742" t="s">
        <v>2419</v>
      </c>
      <c r="B593" s="684">
        <f>Лист1!I593*Лист1!N593</f>
        <v>0</v>
      </c>
      <c r="C593" s="684">
        <f>Лист1!J593*Лист1!N593</f>
        <v>0</v>
      </c>
      <c r="D593" s="684">
        <f>Лист1!K593*Лист1!N593</f>
        <v>0</v>
      </c>
    </row>
    <row r="594" spans="1:4" ht="14.45" customHeight="1" x14ac:dyDescent="0.25">
      <c r="A594" s="566" t="s">
        <v>2420</v>
      </c>
      <c r="B594" s="684">
        <f>Лист1!I594*Лист1!N594</f>
        <v>0</v>
      </c>
      <c r="C594" s="684">
        <f>Лист1!J594*Лист1!N594</f>
        <v>0</v>
      </c>
      <c r="D594" s="684">
        <f>Лист1!K594*Лист1!N594</f>
        <v>0</v>
      </c>
    </row>
    <row r="595" spans="1:4" ht="14.45" customHeight="1" x14ac:dyDescent="0.25">
      <c r="A595" s="566" t="s">
        <v>2421</v>
      </c>
      <c r="B595" s="684">
        <f>Лист1!I595*Лист1!N595</f>
        <v>0</v>
      </c>
      <c r="C595" s="684">
        <f>Лист1!J595*Лист1!N595</f>
        <v>0</v>
      </c>
      <c r="D595" s="684">
        <f>Лист1!K595*Лист1!N595</f>
        <v>0</v>
      </c>
    </row>
    <row r="596" spans="1:4" s="682" customFormat="1" ht="14.45" customHeight="1" x14ac:dyDescent="0.25">
      <c r="A596" s="378" t="s">
        <v>2720</v>
      </c>
      <c r="B596" s="684">
        <f>Лист1!I596*Лист1!N596</f>
        <v>0</v>
      </c>
      <c r="C596" s="684">
        <f>Лист1!J596*Лист1!N596</f>
        <v>0</v>
      </c>
      <c r="D596" s="684">
        <f>Лист1!K596*Лист1!N596</f>
        <v>0</v>
      </c>
    </row>
    <row r="597" spans="1:4" s="682" customFormat="1" ht="14.45" customHeight="1" x14ac:dyDescent="0.25">
      <c r="A597" s="378" t="s">
        <v>2721</v>
      </c>
      <c r="B597" s="684">
        <f>Лист1!I597*Лист1!N597</f>
        <v>0</v>
      </c>
      <c r="C597" s="684">
        <f>Лист1!J597*Лист1!N597</f>
        <v>0</v>
      </c>
      <c r="D597" s="684">
        <f>Лист1!K597*Лист1!N597</f>
        <v>0</v>
      </c>
    </row>
    <row r="598" spans="1:4" ht="14.45" customHeight="1" x14ac:dyDescent="0.25">
      <c r="A598" s="742" t="s">
        <v>2422</v>
      </c>
      <c r="B598" s="684">
        <f>Лист1!I598*Лист1!N598</f>
        <v>0</v>
      </c>
      <c r="C598" s="684">
        <f>Лист1!J598*Лист1!N598</f>
        <v>0</v>
      </c>
      <c r="D598" s="684">
        <f>Лист1!K598*Лист1!N598</f>
        <v>0</v>
      </c>
    </row>
    <row r="599" spans="1:4" ht="14.45" customHeight="1" x14ac:dyDescent="0.25">
      <c r="A599" s="742" t="s">
        <v>2423</v>
      </c>
      <c r="B599" s="684">
        <f>Лист1!I599*Лист1!N599</f>
        <v>0</v>
      </c>
      <c r="C599" s="684">
        <f>Лист1!J599*Лист1!N599</f>
        <v>0</v>
      </c>
      <c r="D599" s="684">
        <f>Лист1!K599*Лист1!N599</f>
        <v>0</v>
      </c>
    </row>
    <row r="600" spans="1:4" ht="14.45" customHeight="1" x14ac:dyDescent="0.25">
      <c r="A600" s="742" t="s">
        <v>2424</v>
      </c>
      <c r="B600" s="684">
        <f>Лист1!I600*Лист1!N600</f>
        <v>0</v>
      </c>
      <c r="C600" s="684">
        <f>Лист1!J600*Лист1!N600</f>
        <v>0</v>
      </c>
      <c r="D600" s="684">
        <f>Лист1!K600*Лист1!N600</f>
        <v>0</v>
      </c>
    </row>
    <row r="601" spans="1:4" ht="14.45" customHeight="1" x14ac:dyDescent="0.25">
      <c r="A601" s="742" t="s">
        <v>2425</v>
      </c>
      <c r="B601" s="684">
        <f>Лист1!I601*Лист1!N601</f>
        <v>0</v>
      </c>
      <c r="C601" s="684">
        <f>Лист1!J601*Лист1!N601</f>
        <v>0</v>
      </c>
      <c r="D601" s="684">
        <f>Лист1!K601*Лист1!N601</f>
        <v>0</v>
      </c>
    </row>
    <row r="602" spans="1:4" ht="14.45" customHeight="1" x14ac:dyDescent="0.25">
      <c r="A602" s="742" t="s">
        <v>2426</v>
      </c>
      <c r="B602" s="684">
        <f>Лист1!I602*Лист1!N602</f>
        <v>0</v>
      </c>
      <c r="C602" s="684">
        <f>Лист1!J602*Лист1!N602</f>
        <v>0</v>
      </c>
      <c r="D602" s="684">
        <f>Лист1!K602*Лист1!N602</f>
        <v>0</v>
      </c>
    </row>
    <row r="603" spans="1:4" ht="14.45" customHeight="1" x14ac:dyDescent="0.25">
      <c r="A603" s="742" t="s">
        <v>2427</v>
      </c>
      <c r="B603" s="684">
        <f>Лист1!I603*Лист1!N603</f>
        <v>0</v>
      </c>
      <c r="C603" s="684">
        <f>Лист1!J603*Лист1!N603</f>
        <v>0</v>
      </c>
      <c r="D603" s="684">
        <f>Лист1!K603*Лист1!N603</f>
        <v>0</v>
      </c>
    </row>
    <row r="604" spans="1:4" ht="14.45" customHeight="1" x14ac:dyDescent="0.25">
      <c r="A604" s="742" t="s">
        <v>2428</v>
      </c>
      <c r="B604" s="684">
        <f>Лист1!I604*Лист1!N604</f>
        <v>0</v>
      </c>
      <c r="C604" s="684">
        <f>Лист1!J604*Лист1!N604</f>
        <v>0</v>
      </c>
      <c r="D604" s="684">
        <f>Лист1!K604*Лист1!N604</f>
        <v>0</v>
      </c>
    </row>
    <row r="605" spans="1:4" s="682" customFormat="1" ht="14.45" customHeight="1" x14ac:dyDescent="0.25">
      <c r="A605" s="276" t="s">
        <v>2429</v>
      </c>
      <c r="B605" s="684">
        <f>Лист1!I605*Лист1!N605</f>
        <v>0</v>
      </c>
      <c r="C605" s="684">
        <f>Лист1!J605*Лист1!N605</f>
        <v>0</v>
      </c>
      <c r="D605" s="684">
        <f>Лист1!K605*Лист1!N605</f>
        <v>0</v>
      </c>
    </row>
    <row r="606" spans="1:4" ht="14.45" customHeight="1" x14ac:dyDescent="0.25">
      <c r="A606" s="742" t="s">
        <v>2430</v>
      </c>
      <c r="B606" s="684">
        <f>Лист1!I606*Лист1!N606</f>
        <v>0</v>
      </c>
      <c r="C606" s="684">
        <f>Лист1!J606*Лист1!N606</f>
        <v>0</v>
      </c>
      <c r="D606" s="684">
        <f>Лист1!K606*Лист1!N606</f>
        <v>0</v>
      </c>
    </row>
    <row r="607" spans="1:4" ht="14.45" customHeight="1" x14ac:dyDescent="0.25">
      <c r="A607" s="742" t="s">
        <v>2431</v>
      </c>
      <c r="B607" s="684">
        <f>Лист1!I607*Лист1!N607</f>
        <v>0</v>
      </c>
      <c r="C607" s="684">
        <f>Лист1!J607*Лист1!N607</f>
        <v>0</v>
      </c>
      <c r="D607" s="684">
        <f>Лист1!K607*Лист1!N607</f>
        <v>0</v>
      </c>
    </row>
    <row r="608" spans="1:4" ht="14.45" customHeight="1" x14ac:dyDescent="0.25">
      <c r="A608" s="742" t="s">
        <v>2432</v>
      </c>
      <c r="B608" s="684">
        <f>Лист1!I608*Лист1!N608</f>
        <v>0</v>
      </c>
      <c r="C608" s="684">
        <f>Лист1!J608*Лист1!N608</f>
        <v>0</v>
      </c>
      <c r="D608" s="684">
        <f>Лист1!K608*Лист1!N608</f>
        <v>0</v>
      </c>
    </row>
    <row r="609" spans="1:4" ht="14.45" customHeight="1" x14ac:dyDescent="0.25">
      <c r="A609" s="742" t="s">
        <v>2433</v>
      </c>
      <c r="B609" s="684">
        <f>Лист1!I609*Лист1!N609</f>
        <v>0</v>
      </c>
      <c r="C609" s="684">
        <f>Лист1!J609*Лист1!N609</f>
        <v>0</v>
      </c>
      <c r="D609" s="684">
        <f>Лист1!K609*Лист1!N609</f>
        <v>0</v>
      </c>
    </row>
    <row r="610" spans="1:4" ht="14.45" customHeight="1" x14ac:dyDescent="0.25">
      <c r="A610" s="742" t="s">
        <v>2434</v>
      </c>
      <c r="B610" s="684">
        <f>Лист1!I610*Лист1!N610</f>
        <v>0</v>
      </c>
      <c r="C610" s="684">
        <f>Лист1!J610*Лист1!N610</f>
        <v>0</v>
      </c>
      <c r="D610" s="684">
        <f>Лист1!K610*Лист1!N610</f>
        <v>0</v>
      </c>
    </row>
    <row r="611" spans="1:4" ht="14.45" customHeight="1" x14ac:dyDescent="0.25">
      <c r="A611" s="742" t="s">
        <v>2435</v>
      </c>
      <c r="B611" s="684">
        <f>Лист1!I611*Лист1!N611</f>
        <v>0</v>
      </c>
      <c r="C611" s="684">
        <f>Лист1!J611*Лист1!N611</f>
        <v>0</v>
      </c>
      <c r="D611" s="684">
        <f>Лист1!K611*Лист1!N611</f>
        <v>0</v>
      </c>
    </row>
    <row r="612" spans="1:4" ht="14.45" customHeight="1" x14ac:dyDescent="0.25">
      <c r="A612" s="742" t="s">
        <v>2436</v>
      </c>
      <c r="B612" s="684">
        <f>Лист1!I612*Лист1!N612</f>
        <v>0</v>
      </c>
      <c r="C612" s="684">
        <f>Лист1!J612*Лист1!N612</f>
        <v>0</v>
      </c>
      <c r="D612" s="684">
        <f>Лист1!K612*Лист1!N612</f>
        <v>0</v>
      </c>
    </row>
    <row r="613" spans="1:4" ht="14.45" customHeight="1" x14ac:dyDescent="0.25">
      <c r="A613" s="742" t="s">
        <v>2437</v>
      </c>
      <c r="B613" s="684">
        <f>Лист1!I613*Лист1!N613</f>
        <v>0</v>
      </c>
      <c r="C613" s="684">
        <f>Лист1!J613*Лист1!N613</f>
        <v>0</v>
      </c>
      <c r="D613" s="684">
        <f>Лист1!K613*Лист1!N613</f>
        <v>0</v>
      </c>
    </row>
    <row r="614" spans="1:4" ht="14.45" customHeight="1" x14ac:dyDescent="0.25">
      <c r="A614" s="742" t="s">
        <v>2438</v>
      </c>
      <c r="B614" s="684">
        <f>Лист1!I614*Лист1!N614</f>
        <v>0</v>
      </c>
      <c r="C614" s="684">
        <f>Лист1!J614*Лист1!N614</f>
        <v>0</v>
      </c>
      <c r="D614" s="684">
        <f>Лист1!K614*Лист1!N614</f>
        <v>0</v>
      </c>
    </row>
    <row r="615" spans="1:4" ht="14.45" customHeight="1" x14ac:dyDescent="0.25">
      <c r="A615" s="742" t="s">
        <v>1606</v>
      </c>
      <c r="B615" s="684">
        <f>Лист1!I615*Лист1!N615</f>
        <v>0</v>
      </c>
      <c r="C615" s="684">
        <f>Лист1!J615*Лист1!N615</f>
        <v>0</v>
      </c>
      <c r="D615" s="684">
        <f>Лист1!K615*Лист1!N615</f>
        <v>0</v>
      </c>
    </row>
    <row r="616" spans="1:4" ht="14.45" customHeight="1" x14ac:dyDescent="0.25">
      <c r="A616" s="742" t="s">
        <v>2439</v>
      </c>
      <c r="B616" s="684">
        <f>Лист1!I616*Лист1!N616</f>
        <v>0</v>
      </c>
      <c r="C616" s="684">
        <f>Лист1!J616*Лист1!N616</f>
        <v>0</v>
      </c>
      <c r="D616" s="684">
        <f>Лист1!K616*Лист1!N616</f>
        <v>0</v>
      </c>
    </row>
    <row r="617" spans="1:4" ht="14.45" customHeight="1" x14ac:dyDescent="0.25">
      <c r="A617" s="742" t="s">
        <v>2440</v>
      </c>
      <c r="B617" s="684">
        <f>Лист1!I617*Лист1!N617</f>
        <v>0</v>
      </c>
      <c r="C617" s="684">
        <f>Лист1!J617*Лист1!N617</f>
        <v>0</v>
      </c>
      <c r="D617" s="684">
        <f>Лист1!K617*Лист1!N617</f>
        <v>0</v>
      </c>
    </row>
    <row r="618" spans="1:4" ht="14.45" customHeight="1" x14ac:dyDescent="0.25">
      <c r="A618" s="742" t="s">
        <v>2441</v>
      </c>
      <c r="B618" s="684">
        <f>Лист1!I618*Лист1!N618</f>
        <v>0</v>
      </c>
      <c r="C618" s="684">
        <f>Лист1!J618*Лист1!N618</f>
        <v>0</v>
      </c>
      <c r="D618" s="684">
        <f>Лист1!K618*Лист1!N618</f>
        <v>0</v>
      </c>
    </row>
    <row r="619" spans="1:4" ht="14.45" customHeight="1" x14ac:dyDescent="0.25">
      <c r="A619" s="742" t="s">
        <v>2442</v>
      </c>
      <c r="B619" s="684">
        <f>Лист1!I619*Лист1!N619</f>
        <v>0</v>
      </c>
      <c r="C619" s="684">
        <f>Лист1!J619*Лист1!N619</f>
        <v>0</v>
      </c>
      <c r="D619" s="684">
        <f>Лист1!K619*Лист1!N619</f>
        <v>0</v>
      </c>
    </row>
    <row r="620" spans="1:4" ht="14.45" customHeight="1" x14ac:dyDescent="0.25">
      <c r="A620" s="742" t="s">
        <v>2443</v>
      </c>
      <c r="B620" s="684">
        <f>Лист1!I620*Лист1!N620</f>
        <v>0</v>
      </c>
      <c r="C620" s="684">
        <f>Лист1!J620*Лист1!N620</f>
        <v>0</v>
      </c>
      <c r="D620" s="684">
        <f>Лист1!K620*Лист1!N620</f>
        <v>0</v>
      </c>
    </row>
    <row r="621" spans="1:4" s="682" customFormat="1" ht="14.45" customHeight="1" x14ac:dyDescent="0.25">
      <c r="A621" s="742" t="s">
        <v>1624</v>
      </c>
      <c r="B621" s="684">
        <f>Лист1!I621*Лист1!N621</f>
        <v>0</v>
      </c>
      <c r="C621" s="684">
        <f>Лист1!J621*Лист1!N621</f>
        <v>0</v>
      </c>
      <c r="D621" s="684">
        <f>Лист1!K621*Лист1!N621</f>
        <v>0</v>
      </c>
    </row>
    <row r="622" spans="1:4" ht="14.45" customHeight="1" x14ac:dyDescent="0.25">
      <c r="A622" s="742" t="s">
        <v>2444</v>
      </c>
      <c r="B622" s="684">
        <f>Лист1!I622*Лист1!N622</f>
        <v>0</v>
      </c>
      <c r="C622" s="684">
        <f>Лист1!J622*Лист1!N622</f>
        <v>0</v>
      </c>
      <c r="D622" s="684">
        <f>Лист1!K622*Лист1!N622</f>
        <v>0</v>
      </c>
    </row>
    <row r="623" spans="1:4" ht="14.45" customHeight="1" x14ac:dyDescent="0.25">
      <c r="A623" s="742" t="s">
        <v>2445</v>
      </c>
      <c r="B623" s="684">
        <f>Лист1!I623*Лист1!N623</f>
        <v>0</v>
      </c>
      <c r="C623" s="684">
        <f>Лист1!J623*Лист1!N623</f>
        <v>0</v>
      </c>
      <c r="D623" s="684">
        <f>Лист1!K623*Лист1!N623</f>
        <v>0</v>
      </c>
    </row>
    <row r="624" spans="1:4" s="682" customFormat="1" ht="14.45" customHeight="1" x14ac:dyDescent="0.25">
      <c r="A624" s="742" t="s">
        <v>2446</v>
      </c>
      <c r="B624" s="684">
        <f>Лист1!I624*Лист1!N624</f>
        <v>0</v>
      </c>
      <c r="C624" s="684">
        <f>Лист1!J624*Лист1!N624</f>
        <v>0</v>
      </c>
      <c r="D624" s="684">
        <f>Лист1!K624*Лист1!N624</f>
        <v>0</v>
      </c>
    </row>
    <row r="625" spans="1:4" ht="14.45" customHeight="1" x14ac:dyDescent="0.25">
      <c r="A625" s="742" t="s">
        <v>2447</v>
      </c>
      <c r="B625" s="684">
        <f>Лист1!I625*Лист1!N625</f>
        <v>0</v>
      </c>
      <c r="C625" s="684">
        <f>Лист1!J625*Лист1!N625</f>
        <v>0</v>
      </c>
      <c r="D625" s="684">
        <f>Лист1!K625*Лист1!N625</f>
        <v>0</v>
      </c>
    </row>
    <row r="626" spans="1:4" ht="14.45" customHeight="1" x14ac:dyDescent="0.25">
      <c r="A626" s="742" t="s">
        <v>2448</v>
      </c>
      <c r="B626" s="684">
        <f>Лист1!I626*Лист1!N626</f>
        <v>0</v>
      </c>
      <c r="C626" s="684">
        <f>Лист1!J626*Лист1!N626</f>
        <v>0</v>
      </c>
      <c r="D626" s="684">
        <f>Лист1!K626*Лист1!N626</f>
        <v>0</v>
      </c>
    </row>
    <row r="627" spans="1:4" ht="14.45" customHeight="1" x14ac:dyDescent="0.25">
      <c r="A627" s="742" t="s">
        <v>2449</v>
      </c>
      <c r="B627" s="684">
        <f>Лист1!I627*Лист1!N627</f>
        <v>0</v>
      </c>
      <c r="C627" s="684">
        <f>Лист1!J627*Лист1!N627</f>
        <v>0</v>
      </c>
      <c r="D627" s="684">
        <f>Лист1!K627*Лист1!N627</f>
        <v>0</v>
      </c>
    </row>
    <row r="628" spans="1:4" ht="14.45" customHeight="1" x14ac:dyDescent="0.25">
      <c r="A628" s="742" t="s">
        <v>2450</v>
      </c>
      <c r="B628" s="684">
        <f>Лист1!I628*Лист1!N628</f>
        <v>0</v>
      </c>
      <c r="C628" s="684">
        <f>Лист1!J628*Лист1!N628</f>
        <v>0</v>
      </c>
      <c r="D628" s="684">
        <f>Лист1!K628*Лист1!N628</f>
        <v>0</v>
      </c>
    </row>
    <row r="629" spans="1:4" ht="14.45" customHeight="1" x14ac:dyDescent="0.25">
      <c r="A629" s="742" t="s">
        <v>2451</v>
      </c>
      <c r="B629" s="684">
        <f>Лист1!I629*Лист1!N629</f>
        <v>0</v>
      </c>
      <c r="C629" s="684">
        <f>Лист1!J629*Лист1!N629</f>
        <v>0</v>
      </c>
      <c r="D629" s="684">
        <f>Лист1!K629*Лист1!N629</f>
        <v>0</v>
      </c>
    </row>
    <row r="630" spans="1:4" s="682" customFormat="1" ht="14.45" customHeight="1" x14ac:dyDescent="0.25">
      <c r="A630" s="568" t="s">
        <v>2452</v>
      </c>
      <c r="B630" s="684">
        <f>Лист1!I630*Лист1!N630</f>
        <v>0</v>
      </c>
      <c r="C630" s="684">
        <f>Лист1!J630*Лист1!N630</f>
        <v>0</v>
      </c>
      <c r="D630" s="684">
        <f>Лист1!K630*Лист1!N630</f>
        <v>0</v>
      </c>
    </row>
    <row r="631" spans="1:4" s="682" customFormat="1" ht="14.45" customHeight="1" x14ac:dyDescent="0.25">
      <c r="A631" s="742" t="s">
        <v>2453</v>
      </c>
      <c r="B631" s="684">
        <f>Лист1!I631*Лист1!N631</f>
        <v>0</v>
      </c>
      <c r="C631" s="684">
        <f>Лист1!J631*Лист1!N631</f>
        <v>0</v>
      </c>
      <c r="D631" s="684">
        <f>Лист1!K631*Лист1!N631</f>
        <v>0</v>
      </c>
    </row>
    <row r="632" spans="1:4" ht="14.45" customHeight="1" x14ac:dyDescent="0.25">
      <c r="A632" s="742" t="s">
        <v>2454</v>
      </c>
      <c r="B632" s="684">
        <f>Лист1!I632*Лист1!N632</f>
        <v>0</v>
      </c>
      <c r="C632" s="684">
        <f>Лист1!J632*Лист1!N632</f>
        <v>0</v>
      </c>
      <c r="D632" s="684">
        <f>Лист1!K632*Лист1!N632</f>
        <v>0</v>
      </c>
    </row>
    <row r="633" spans="1:4" s="682" customFormat="1" ht="14.45" customHeight="1" x14ac:dyDescent="0.25">
      <c r="A633" s="742" t="s">
        <v>2455</v>
      </c>
      <c r="B633" s="684">
        <f>Лист1!I633*Лист1!N633</f>
        <v>0</v>
      </c>
      <c r="C633" s="684">
        <f>Лист1!J633*Лист1!N633</f>
        <v>0</v>
      </c>
      <c r="D633" s="684">
        <f>Лист1!K633*Лист1!N633</f>
        <v>0</v>
      </c>
    </row>
    <row r="634" spans="1:4" ht="14.45" customHeight="1" x14ac:dyDescent="0.25">
      <c r="A634" s="742" t="s">
        <v>2456</v>
      </c>
      <c r="B634" s="684">
        <f>Лист1!I634*Лист1!N634</f>
        <v>0</v>
      </c>
      <c r="C634" s="684">
        <f>Лист1!J634*Лист1!N634</f>
        <v>0</v>
      </c>
      <c r="D634" s="684">
        <f>Лист1!K634*Лист1!N634</f>
        <v>0</v>
      </c>
    </row>
    <row r="635" spans="1:4" ht="14.45" customHeight="1" x14ac:dyDescent="0.25">
      <c r="A635" s="742" t="s">
        <v>2457</v>
      </c>
      <c r="B635" s="684">
        <f>Лист1!I635*Лист1!N635</f>
        <v>0</v>
      </c>
      <c r="C635" s="684">
        <f>Лист1!J635*Лист1!N635</f>
        <v>0</v>
      </c>
      <c r="D635" s="684">
        <f>Лист1!K635*Лист1!N635</f>
        <v>0</v>
      </c>
    </row>
    <row r="636" spans="1:4" s="682" customFormat="1" ht="14.45" customHeight="1" x14ac:dyDescent="0.25">
      <c r="A636" s="742" t="s">
        <v>2458</v>
      </c>
      <c r="B636" s="684">
        <f>Лист1!I636*Лист1!N636</f>
        <v>0</v>
      </c>
      <c r="C636" s="684">
        <f>Лист1!J636*Лист1!N636</f>
        <v>0</v>
      </c>
      <c r="D636" s="684">
        <f>Лист1!K636*Лист1!N636</f>
        <v>0</v>
      </c>
    </row>
    <row r="637" spans="1:4" ht="14.45" customHeight="1" x14ac:dyDescent="0.25">
      <c r="A637" s="742" t="s">
        <v>2459</v>
      </c>
      <c r="B637" s="684">
        <f>Лист1!I637*Лист1!N637</f>
        <v>0</v>
      </c>
      <c r="C637" s="684">
        <f>Лист1!J637*Лист1!N637</f>
        <v>0</v>
      </c>
      <c r="D637" s="684">
        <f>Лист1!K637*Лист1!N637</f>
        <v>0</v>
      </c>
    </row>
    <row r="638" spans="1:4" ht="14.45" customHeight="1" x14ac:dyDescent="0.25">
      <c r="A638" s="742" t="s">
        <v>2460</v>
      </c>
      <c r="B638" s="684">
        <f>Лист1!I638*Лист1!N638</f>
        <v>0</v>
      </c>
      <c r="C638" s="684">
        <f>Лист1!J638*Лист1!N638</f>
        <v>0</v>
      </c>
      <c r="D638" s="684">
        <f>Лист1!K638*Лист1!N638</f>
        <v>0</v>
      </c>
    </row>
    <row r="639" spans="1:4" ht="14.45" customHeight="1" x14ac:dyDescent="0.25">
      <c r="A639" s="742" t="s">
        <v>2461</v>
      </c>
      <c r="B639" s="684">
        <f>Лист1!I639*Лист1!N639</f>
        <v>0</v>
      </c>
      <c r="C639" s="684">
        <f>Лист1!J639*Лист1!N639</f>
        <v>0</v>
      </c>
      <c r="D639" s="684">
        <f>Лист1!K639*Лист1!N639</f>
        <v>0</v>
      </c>
    </row>
    <row r="640" spans="1:4" ht="14.45" customHeight="1" x14ac:dyDescent="0.25">
      <c r="A640" s="742" t="s">
        <v>2462</v>
      </c>
      <c r="B640" s="684">
        <f>Лист1!I640*Лист1!N640</f>
        <v>0</v>
      </c>
      <c r="C640" s="684">
        <f>Лист1!J640*Лист1!N640</f>
        <v>0</v>
      </c>
      <c r="D640" s="684">
        <f>Лист1!K640*Лист1!N640</f>
        <v>0</v>
      </c>
    </row>
    <row r="641" spans="1:4" ht="14.45" customHeight="1" x14ac:dyDescent="0.25">
      <c r="A641" s="742" t="s">
        <v>2463</v>
      </c>
      <c r="B641" s="684">
        <f>Лист1!I641*Лист1!N641</f>
        <v>0</v>
      </c>
      <c r="C641" s="684">
        <f>Лист1!J641*Лист1!N641</f>
        <v>0</v>
      </c>
      <c r="D641" s="684">
        <f>Лист1!K641*Лист1!N641</f>
        <v>0</v>
      </c>
    </row>
    <row r="642" spans="1:4" ht="14.45" customHeight="1" x14ac:dyDescent="0.25">
      <c r="A642" s="742" t="s">
        <v>2464</v>
      </c>
      <c r="B642" s="684">
        <f>Лист1!I642*Лист1!N642</f>
        <v>0</v>
      </c>
      <c r="C642" s="684">
        <f>Лист1!J642*Лист1!N642</f>
        <v>0</v>
      </c>
      <c r="D642" s="684">
        <f>Лист1!K642*Лист1!N642</f>
        <v>0</v>
      </c>
    </row>
    <row r="643" spans="1:4" ht="14.45" customHeight="1" x14ac:dyDescent="0.25">
      <c r="A643" s="742" t="s">
        <v>2465</v>
      </c>
      <c r="B643" s="684">
        <f>Лист1!I643*Лист1!N643</f>
        <v>0</v>
      </c>
      <c r="C643" s="684">
        <f>Лист1!J643*Лист1!N643</f>
        <v>0</v>
      </c>
      <c r="D643" s="684">
        <f>Лист1!K643*Лист1!N643</f>
        <v>0</v>
      </c>
    </row>
    <row r="644" spans="1:4" ht="14.45" customHeight="1" x14ac:dyDescent="0.25">
      <c r="A644" s="742" t="s">
        <v>2466</v>
      </c>
      <c r="B644" s="684">
        <f>Лист1!I644*Лист1!N644</f>
        <v>0</v>
      </c>
      <c r="C644" s="684">
        <f>Лист1!J644*Лист1!N644</f>
        <v>0</v>
      </c>
      <c r="D644" s="684">
        <f>Лист1!K644*Лист1!N644</f>
        <v>0</v>
      </c>
    </row>
    <row r="645" spans="1:4" ht="14.45" customHeight="1" x14ac:dyDescent="0.25">
      <c r="A645" s="741" t="s">
        <v>1686</v>
      </c>
      <c r="B645" s="684">
        <f>Лист1!I645*Лист1!N645</f>
        <v>0</v>
      </c>
      <c r="C645" s="684">
        <f>Лист1!J645*Лист1!N645</f>
        <v>0</v>
      </c>
      <c r="D645" s="684">
        <f>Лист1!K645*Лист1!N645</f>
        <v>0</v>
      </c>
    </row>
    <row r="646" spans="1:4" ht="14.45" customHeight="1" x14ac:dyDescent="0.25">
      <c r="A646" s="741" t="s">
        <v>1689</v>
      </c>
      <c r="B646" s="684">
        <f>Лист1!I646*Лист1!N646</f>
        <v>0</v>
      </c>
      <c r="C646" s="684">
        <f>Лист1!J646*Лист1!N646</f>
        <v>0</v>
      </c>
      <c r="D646" s="684">
        <f>Лист1!K646*Лист1!N646</f>
        <v>0</v>
      </c>
    </row>
    <row r="647" spans="1:4" s="682" customFormat="1" ht="14.45" customHeight="1" x14ac:dyDescent="0.25">
      <c r="A647" s="823" t="s">
        <v>2467</v>
      </c>
      <c r="B647" s="684">
        <f>Лист1!I647*Лист1!N647</f>
        <v>0</v>
      </c>
      <c r="C647" s="684">
        <f>Лист1!J647*Лист1!N647</f>
        <v>0</v>
      </c>
      <c r="D647" s="684">
        <f>Лист1!K647*Лист1!N647</f>
        <v>0</v>
      </c>
    </row>
    <row r="648" spans="1:4" s="682" customFormat="1" ht="14.45" customHeight="1" x14ac:dyDescent="0.25">
      <c r="A648" s="824" t="s">
        <v>2468</v>
      </c>
      <c r="B648" s="684">
        <f>Лист1!I648*Лист1!N648</f>
        <v>0</v>
      </c>
      <c r="C648" s="684">
        <f>Лист1!J648*Лист1!N648</f>
        <v>0</v>
      </c>
      <c r="D648" s="684">
        <f>Лист1!K648*Лист1!N648</f>
        <v>0</v>
      </c>
    </row>
    <row r="649" spans="1:4" ht="14.45" customHeight="1" x14ac:dyDescent="0.25">
      <c r="A649" s="811" t="s">
        <v>2469</v>
      </c>
      <c r="B649" s="684">
        <f>Лист1!I649*Лист1!N649</f>
        <v>0</v>
      </c>
      <c r="C649" s="684">
        <f>Лист1!J649*Лист1!N649</f>
        <v>0</v>
      </c>
      <c r="D649" s="684">
        <f>Лист1!K649*Лист1!N649</f>
        <v>0</v>
      </c>
    </row>
    <row r="650" spans="1:4" ht="14.45" customHeight="1" x14ac:dyDescent="0.25">
      <c r="A650" s="742" t="s">
        <v>2470</v>
      </c>
      <c r="B650" s="684">
        <f>Лист1!I650*Лист1!N650</f>
        <v>0</v>
      </c>
      <c r="C650" s="684">
        <f>Лист1!J650*Лист1!N650</f>
        <v>0</v>
      </c>
      <c r="D650" s="684">
        <f>Лист1!K650*Лист1!N650</f>
        <v>0</v>
      </c>
    </row>
    <row r="651" spans="1:4" ht="14.45" customHeight="1" x14ac:dyDescent="0.25">
      <c r="A651" s="742" t="s">
        <v>1703</v>
      </c>
      <c r="B651" s="684">
        <f>Лист1!I651*Лист1!N651</f>
        <v>0</v>
      </c>
      <c r="C651" s="684">
        <f>Лист1!J651*Лист1!N651</f>
        <v>0</v>
      </c>
      <c r="D651" s="684">
        <f>Лист1!K651*Лист1!N651</f>
        <v>0</v>
      </c>
    </row>
    <row r="652" spans="1:4" ht="14.45" customHeight="1" x14ac:dyDescent="0.25">
      <c r="A652" s="742" t="s">
        <v>1706</v>
      </c>
      <c r="B652" s="684">
        <f>Лист1!I652*Лист1!N652</f>
        <v>0</v>
      </c>
      <c r="C652" s="684">
        <f>Лист1!J652*Лист1!N652</f>
        <v>0</v>
      </c>
      <c r="D652" s="684">
        <f>Лист1!K652*Лист1!N652</f>
        <v>0</v>
      </c>
    </row>
    <row r="653" spans="1:4" ht="14.45" customHeight="1" x14ac:dyDescent="0.25">
      <c r="A653" s="742" t="s">
        <v>1709</v>
      </c>
      <c r="B653" s="684">
        <f>Лист1!I653*Лист1!N653</f>
        <v>0</v>
      </c>
      <c r="C653" s="684">
        <f>Лист1!J653*Лист1!N653</f>
        <v>0</v>
      </c>
      <c r="D653" s="684">
        <f>Лист1!K653*Лист1!N653</f>
        <v>0</v>
      </c>
    </row>
    <row r="654" spans="1:4" ht="14.45" customHeight="1" x14ac:dyDescent="0.25">
      <c r="A654" s="742" t="s">
        <v>1712</v>
      </c>
      <c r="B654" s="684">
        <f>Лист1!I654*Лист1!N654</f>
        <v>0</v>
      </c>
      <c r="C654" s="684">
        <f>Лист1!J654*Лист1!N654</f>
        <v>0</v>
      </c>
      <c r="D654" s="684">
        <f>Лист1!K654*Лист1!N654</f>
        <v>0</v>
      </c>
    </row>
    <row r="655" spans="1:4" ht="14.45" customHeight="1" x14ac:dyDescent="0.25">
      <c r="A655" s="742" t="s">
        <v>2471</v>
      </c>
      <c r="B655" s="684">
        <f>Лист1!I655*Лист1!N655</f>
        <v>0</v>
      </c>
      <c r="C655" s="684">
        <f>Лист1!J655*Лист1!N655</f>
        <v>0</v>
      </c>
      <c r="D655" s="684">
        <f>Лист1!K655*Лист1!N655</f>
        <v>0</v>
      </c>
    </row>
    <row r="656" spans="1:4" s="682" customFormat="1" ht="14.45" customHeight="1" x14ac:dyDescent="0.25">
      <c r="A656" s="742" t="s">
        <v>1718</v>
      </c>
      <c r="B656" s="684">
        <f>Лист1!I656*Лист1!N656</f>
        <v>0</v>
      </c>
      <c r="C656" s="684">
        <f>Лист1!J656*Лист1!N656</f>
        <v>0</v>
      </c>
      <c r="D656" s="684">
        <f>Лист1!K656*Лист1!N656</f>
        <v>0</v>
      </c>
    </row>
    <row r="657" spans="1:4" ht="14.45" customHeight="1" x14ac:dyDescent="0.25">
      <c r="A657" s="806" t="s">
        <v>2472</v>
      </c>
      <c r="B657" s="684">
        <f>Лист1!I657*Лист1!N657</f>
        <v>0</v>
      </c>
      <c r="C657" s="684">
        <f>Лист1!J657*Лист1!N657</f>
        <v>0</v>
      </c>
      <c r="D657" s="684">
        <f>Лист1!K657*Лист1!N657</f>
        <v>0</v>
      </c>
    </row>
    <row r="658" spans="1:4" ht="14.45" customHeight="1" x14ac:dyDescent="0.25">
      <c r="A658" s="825" t="s">
        <v>16</v>
      </c>
      <c r="B658" s="684">
        <f>Лист1!I658*Лист1!N658</f>
        <v>0</v>
      </c>
      <c r="C658" s="684">
        <f>Лист1!J658*Лист1!N658</f>
        <v>0</v>
      </c>
      <c r="D658" s="684">
        <f>Лист1!K658*Лист1!N658</f>
        <v>0</v>
      </c>
    </row>
    <row r="659" spans="1:4" ht="14.45" customHeight="1" x14ac:dyDescent="0.25">
      <c r="A659" s="483" t="s">
        <v>2473</v>
      </c>
      <c r="B659" s="684">
        <f>Лист1!I659*Лист1!N659</f>
        <v>0</v>
      </c>
      <c r="C659" s="684">
        <f>Лист1!J659*Лист1!N659</f>
        <v>0</v>
      </c>
      <c r="D659" s="684">
        <f>Лист1!K659*Лист1!N659</f>
        <v>0</v>
      </c>
    </row>
    <row r="660" spans="1:4" ht="14.45" customHeight="1" x14ac:dyDescent="0.25">
      <c r="A660" s="483" t="s">
        <v>2474</v>
      </c>
      <c r="B660" s="684">
        <f>Лист1!I660*Лист1!N660</f>
        <v>0</v>
      </c>
      <c r="C660" s="684">
        <f>Лист1!J660*Лист1!N660</f>
        <v>0</v>
      </c>
      <c r="D660" s="684">
        <f>Лист1!K660*Лист1!N660</f>
        <v>0</v>
      </c>
    </row>
    <row r="661" spans="1:4" ht="14.45" customHeight="1" x14ac:dyDescent="0.25">
      <c r="A661" s="742" t="s">
        <v>2475</v>
      </c>
      <c r="B661" s="684">
        <f>Лист1!I661*Лист1!N661</f>
        <v>0</v>
      </c>
      <c r="C661" s="684">
        <f>Лист1!J661*Лист1!N661</f>
        <v>0</v>
      </c>
      <c r="D661" s="684">
        <f>Лист1!K661*Лист1!N661</f>
        <v>0</v>
      </c>
    </row>
    <row r="662" spans="1:4" ht="14.45" customHeight="1" x14ac:dyDescent="0.25">
      <c r="A662" s="742" t="s">
        <v>2476</v>
      </c>
      <c r="B662" s="684">
        <f>Лист1!I662*Лист1!N662</f>
        <v>0</v>
      </c>
      <c r="C662" s="684">
        <f>Лист1!J662*Лист1!N662</f>
        <v>0</v>
      </c>
      <c r="D662" s="684">
        <f>Лист1!K662*Лист1!N662</f>
        <v>0</v>
      </c>
    </row>
    <row r="663" spans="1:4" s="682" customFormat="1" ht="14.45" customHeight="1" x14ac:dyDescent="0.25">
      <c r="A663" s="742" t="s">
        <v>2477</v>
      </c>
      <c r="B663" s="684">
        <f>Лист1!I663*Лист1!N663</f>
        <v>0</v>
      </c>
      <c r="C663" s="684">
        <f>Лист1!J663*Лист1!N663</f>
        <v>0</v>
      </c>
      <c r="D663" s="684">
        <f>Лист1!K663*Лист1!N663</f>
        <v>0</v>
      </c>
    </row>
    <row r="664" spans="1:4" s="682" customFormat="1" ht="14.45" customHeight="1" x14ac:dyDescent="0.25">
      <c r="A664" s="618" t="s">
        <v>2478</v>
      </c>
      <c r="B664" s="684">
        <f>Лист1!I664*Лист1!N664</f>
        <v>0</v>
      </c>
      <c r="C664" s="684">
        <f>Лист1!J664*Лист1!N664</f>
        <v>0</v>
      </c>
      <c r="D664" s="684">
        <f>Лист1!K664*Лист1!N664</f>
        <v>0</v>
      </c>
    </row>
    <row r="665" spans="1:4" ht="14.45" customHeight="1" x14ac:dyDescent="0.25">
      <c r="A665" s="784" t="s">
        <v>92</v>
      </c>
      <c r="B665" s="684">
        <f>Лист1!I665*Лист1!N665</f>
        <v>0</v>
      </c>
      <c r="C665" s="684">
        <f>Лист1!J665*Лист1!N665</f>
        <v>0</v>
      </c>
      <c r="D665" s="684">
        <f>Лист1!K665*Лист1!N665</f>
        <v>0</v>
      </c>
    </row>
    <row r="666" spans="1:4" ht="14.45" customHeight="1" x14ac:dyDescent="0.25">
      <c r="A666" s="826" t="s">
        <v>1742</v>
      </c>
      <c r="B666" s="684">
        <f>Лист1!I666*Лист1!N666</f>
        <v>0</v>
      </c>
      <c r="C666" s="684">
        <f>Лист1!J666*Лист1!N666</f>
        <v>0</v>
      </c>
      <c r="D666" s="684">
        <f>Лист1!K666*Лист1!N666</f>
        <v>0</v>
      </c>
    </row>
    <row r="667" spans="1:4" ht="14.45" customHeight="1" x14ac:dyDescent="0.25">
      <c r="A667" s="827" t="s">
        <v>1745</v>
      </c>
      <c r="B667" s="684">
        <f>Лист1!I667*Лист1!N667</f>
        <v>0</v>
      </c>
      <c r="C667" s="684">
        <f>Лист1!J667*Лист1!N667</f>
        <v>0</v>
      </c>
      <c r="D667" s="684">
        <f>Лист1!K667*Лист1!N667</f>
        <v>0</v>
      </c>
    </row>
    <row r="668" spans="1:4" ht="14.45" customHeight="1" x14ac:dyDescent="0.25">
      <c r="A668" s="827" t="s">
        <v>1748</v>
      </c>
      <c r="B668" s="684">
        <f>Лист1!I668*Лист1!N668</f>
        <v>0</v>
      </c>
      <c r="C668" s="684">
        <f>Лист1!J668*Лист1!N668</f>
        <v>0</v>
      </c>
      <c r="D668" s="684">
        <f>Лист1!K668*Лист1!N668</f>
        <v>0</v>
      </c>
    </row>
    <row r="669" spans="1:4" ht="14.45" customHeight="1" x14ac:dyDescent="0.25">
      <c r="A669" s="827" t="s">
        <v>1751</v>
      </c>
      <c r="B669" s="684">
        <f>Лист1!I669*Лист1!N669</f>
        <v>0</v>
      </c>
      <c r="C669" s="684">
        <f>Лист1!J669*Лист1!N669</f>
        <v>0</v>
      </c>
      <c r="D669" s="684">
        <f>Лист1!K669*Лист1!N669</f>
        <v>0</v>
      </c>
    </row>
    <row r="670" spans="1:4" ht="14.45" customHeight="1" x14ac:dyDescent="0.25">
      <c r="A670" s="828" t="s">
        <v>1754</v>
      </c>
      <c r="B670" s="684">
        <f>Лист1!I670*Лист1!N670</f>
        <v>0</v>
      </c>
      <c r="C670" s="684">
        <f>Лист1!J670*Лист1!N670</f>
        <v>0</v>
      </c>
      <c r="D670" s="684">
        <f>Лист1!K670*Лист1!N670</f>
        <v>0</v>
      </c>
    </row>
    <row r="671" spans="1:4" ht="14.45" customHeight="1" x14ac:dyDescent="0.25">
      <c r="A671" s="828" t="s">
        <v>1757</v>
      </c>
      <c r="B671" s="684">
        <f>Лист1!I671*Лист1!N671</f>
        <v>0</v>
      </c>
      <c r="C671" s="684">
        <f>Лист1!J671*Лист1!N671</f>
        <v>0</v>
      </c>
      <c r="D671" s="684">
        <f>Лист1!K671*Лист1!N671</f>
        <v>0</v>
      </c>
    </row>
    <row r="672" spans="1:4" ht="14.45" customHeight="1" x14ac:dyDescent="0.25">
      <c r="A672" s="828" t="s">
        <v>1760</v>
      </c>
      <c r="B672" s="684">
        <f>Лист1!I672*Лист1!N672</f>
        <v>0</v>
      </c>
      <c r="C672" s="684">
        <f>Лист1!J672*Лист1!N672</f>
        <v>0</v>
      </c>
      <c r="D672" s="684">
        <f>Лист1!K672*Лист1!N672</f>
        <v>0</v>
      </c>
    </row>
    <row r="673" spans="1:4" ht="14.45" customHeight="1" x14ac:dyDescent="0.25">
      <c r="A673" s="827" t="s">
        <v>1763</v>
      </c>
      <c r="B673" s="684">
        <f>Лист1!I673*Лист1!N673</f>
        <v>0</v>
      </c>
      <c r="C673" s="684">
        <f>Лист1!J673*Лист1!N673</f>
        <v>0</v>
      </c>
      <c r="D673" s="684">
        <f>Лист1!K673*Лист1!N673</f>
        <v>0</v>
      </c>
    </row>
    <row r="674" spans="1:4" ht="14.45" customHeight="1" x14ac:dyDescent="0.25">
      <c r="A674" s="827" t="s">
        <v>1766</v>
      </c>
      <c r="B674" s="684">
        <f>Лист1!I674*Лист1!N674</f>
        <v>0</v>
      </c>
      <c r="C674" s="684">
        <f>Лист1!J674*Лист1!N674</f>
        <v>0</v>
      </c>
      <c r="D674" s="684">
        <f>Лист1!K674*Лист1!N674</f>
        <v>0</v>
      </c>
    </row>
    <row r="675" spans="1:4" ht="14.45" customHeight="1" x14ac:dyDescent="0.25">
      <c r="A675" s="827" t="s">
        <v>1769</v>
      </c>
      <c r="B675" s="684">
        <f>Лист1!I675*Лист1!N675</f>
        <v>0</v>
      </c>
      <c r="C675" s="684">
        <f>Лист1!J675*Лист1!N675</f>
        <v>0</v>
      </c>
      <c r="D675" s="684">
        <f>Лист1!K675*Лист1!N675</f>
        <v>0</v>
      </c>
    </row>
    <row r="676" spans="1:4" ht="14.45" customHeight="1" x14ac:dyDescent="0.25">
      <c r="A676" s="827" t="s">
        <v>1772</v>
      </c>
      <c r="B676" s="684">
        <f>Лист1!I676*Лист1!N676</f>
        <v>0</v>
      </c>
      <c r="C676" s="684">
        <f>Лист1!J676*Лист1!N676</f>
        <v>0</v>
      </c>
      <c r="D676" s="684">
        <f>Лист1!K676*Лист1!N676</f>
        <v>0</v>
      </c>
    </row>
    <row r="677" spans="1:4" ht="14.45" customHeight="1" x14ac:dyDescent="0.25">
      <c r="A677" s="827" t="s">
        <v>1775</v>
      </c>
      <c r="B677" s="684">
        <f>Лист1!I677*Лист1!N677</f>
        <v>0</v>
      </c>
      <c r="C677" s="684">
        <f>Лист1!J677*Лист1!N677</f>
        <v>0</v>
      </c>
      <c r="D677" s="684">
        <f>Лист1!K677*Лист1!N677</f>
        <v>0</v>
      </c>
    </row>
    <row r="678" spans="1:4" ht="14.45" customHeight="1" x14ac:dyDescent="0.25">
      <c r="A678" s="827" t="s">
        <v>1778</v>
      </c>
      <c r="B678" s="684">
        <f>Лист1!I678*Лист1!N678</f>
        <v>0</v>
      </c>
      <c r="C678" s="684">
        <f>Лист1!J678*Лист1!N678</f>
        <v>0</v>
      </c>
      <c r="D678" s="684">
        <f>Лист1!K678*Лист1!N678</f>
        <v>0</v>
      </c>
    </row>
    <row r="679" spans="1:4" s="682" customFormat="1" ht="14.45" customHeight="1" x14ac:dyDescent="0.25">
      <c r="A679" s="827" t="s">
        <v>2479</v>
      </c>
      <c r="B679" s="684">
        <f>Лист1!I679*Лист1!N679</f>
        <v>0</v>
      </c>
      <c r="C679" s="684">
        <f>Лист1!J679*Лист1!N679</f>
        <v>0</v>
      </c>
      <c r="D679" s="684">
        <f>Лист1!K679*Лист1!N679</f>
        <v>0</v>
      </c>
    </row>
    <row r="680" spans="1:4" ht="14.45" customHeight="1" x14ac:dyDescent="0.25">
      <c r="A680" s="828" t="s">
        <v>1784</v>
      </c>
      <c r="B680" s="684">
        <f>Лист1!I680*Лист1!N680</f>
        <v>0</v>
      </c>
      <c r="C680" s="684">
        <f>Лист1!J680*Лист1!N680</f>
        <v>0</v>
      </c>
      <c r="D680" s="684">
        <f>Лист1!K680*Лист1!N680</f>
        <v>0</v>
      </c>
    </row>
    <row r="681" spans="1:4" ht="14.45" customHeight="1" x14ac:dyDescent="0.25">
      <c r="A681" s="828" t="s">
        <v>1787</v>
      </c>
      <c r="B681" s="684">
        <f>Лист1!I681*Лист1!N681</f>
        <v>0</v>
      </c>
      <c r="C681" s="684">
        <f>Лист1!J681*Лист1!N681</f>
        <v>0</v>
      </c>
      <c r="D681" s="684">
        <f>Лист1!K681*Лист1!N681</f>
        <v>0</v>
      </c>
    </row>
    <row r="682" spans="1:4" ht="14.45" customHeight="1" x14ac:dyDescent="0.25">
      <c r="A682" s="828" t="s">
        <v>1790</v>
      </c>
      <c r="B682" s="684">
        <f>Лист1!I682*Лист1!N682</f>
        <v>0</v>
      </c>
      <c r="C682" s="684">
        <f>Лист1!J682*Лист1!N682</f>
        <v>0</v>
      </c>
      <c r="D682" s="684">
        <f>Лист1!K682*Лист1!N682</f>
        <v>0</v>
      </c>
    </row>
    <row r="683" spans="1:4" ht="14.45" customHeight="1" x14ac:dyDescent="0.25">
      <c r="A683" s="828" t="s">
        <v>1793</v>
      </c>
      <c r="B683" s="684">
        <f>Лист1!I683*Лист1!N683</f>
        <v>0</v>
      </c>
      <c r="C683" s="684">
        <f>Лист1!J683*Лист1!N683</f>
        <v>0</v>
      </c>
      <c r="D683" s="684">
        <f>Лист1!K683*Лист1!N683</f>
        <v>0</v>
      </c>
    </row>
    <row r="684" spans="1:4" ht="14.45" customHeight="1" x14ac:dyDescent="0.25">
      <c r="A684" s="828" t="s">
        <v>1796</v>
      </c>
      <c r="B684" s="684">
        <f>Лист1!I684*Лист1!N684</f>
        <v>0</v>
      </c>
      <c r="C684" s="684">
        <f>Лист1!J684*Лист1!N684</f>
        <v>0</v>
      </c>
      <c r="D684" s="684">
        <f>Лист1!K684*Лист1!N684</f>
        <v>0</v>
      </c>
    </row>
    <row r="685" spans="1:4" ht="14.45" customHeight="1" x14ac:dyDescent="0.25">
      <c r="A685" s="828" t="s">
        <v>1799</v>
      </c>
      <c r="B685" s="684">
        <f>Лист1!I685*Лист1!N685</f>
        <v>0</v>
      </c>
      <c r="C685" s="684">
        <f>Лист1!J685*Лист1!N685</f>
        <v>0</v>
      </c>
      <c r="D685" s="684">
        <f>Лист1!K685*Лист1!N685</f>
        <v>0</v>
      </c>
    </row>
    <row r="686" spans="1:4" s="682" customFormat="1" ht="14.45" customHeight="1" x14ac:dyDescent="0.25">
      <c r="A686" s="828" t="s">
        <v>2480</v>
      </c>
      <c r="B686" s="684">
        <f>Лист1!I686*Лист1!N686</f>
        <v>0</v>
      </c>
      <c r="C686" s="684">
        <f>Лист1!J686*Лист1!N686</f>
        <v>0</v>
      </c>
      <c r="D686" s="684">
        <f>Лист1!K686*Лист1!N686</f>
        <v>0</v>
      </c>
    </row>
    <row r="687" spans="1:4" s="682" customFormat="1" ht="14.45" customHeight="1" x14ac:dyDescent="0.25">
      <c r="A687" s="828" t="s">
        <v>2481</v>
      </c>
      <c r="B687" s="684">
        <f>Лист1!I687*Лист1!N687</f>
        <v>0</v>
      </c>
      <c r="C687" s="684">
        <f>Лист1!J687*Лист1!N687</f>
        <v>0</v>
      </c>
      <c r="D687" s="684">
        <f>Лист1!K687*Лист1!N687</f>
        <v>0</v>
      </c>
    </row>
    <row r="688" spans="1:4" s="682" customFormat="1" ht="14.45" customHeight="1" x14ac:dyDescent="0.25">
      <c r="A688" s="828" t="s">
        <v>2482</v>
      </c>
      <c r="B688" s="684">
        <f>Лист1!I688*Лист1!N688</f>
        <v>0</v>
      </c>
      <c r="C688" s="684">
        <f>Лист1!J688*Лист1!N688</f>
        <v>0</v>
      </c>
      <c r="D688" s="684">
        <f>Лист1!K688*Лист1!N688</f>
        <v>0</v>
      </c>
    </row>
    <row r="689" spans="1:4" ht="14.45" customHeight="1" x14ac:dyDescent="0.25">
      <c r="A689" s="829" t="s">
        <v>2483</v>
      </c>
      <c r="B689" s="684">
        <f>Лист1!I689*Лист1!N689</f>
        <v>0</v>
      </c>
      <c r="C689" s="684">
        <f>Лист1!J689*Лист1!N689</f>
        <v>0</v>
      </c>
      <c r="D689" s="684">
        <f>Лист1!K689*Лист1!N689</f>
        <v>0</v>
      </c>
    </row>
    <row r="690" spans="1:4" ht="14.45" customHeight="1" x14ac:dyDescent="0.25">
      <c r="A690" s="830" t="s">
        <v>1813</v>
      </c>
      <c r="B690" s="684">
        <f>Лист1!I690*Лист1!N690</f>
        <v>0</v>
      </c>
      <c r="C690" s="684">
        <f>Лист1!J690*Лист1!N690</f>
        <v>0</v>
      </c>
      <c r="D690" s="684">
        <f>Лист1!K690*Лист1!N690</f>
        <v>0</v>
      </c>
    </row>
    <row r="691" spans="1:4" ht="14.45" customHeight="1" x14ac:dyDescent="0.25">
      <c r="A691" s="830" t="s">
        <v>1816</v>
      </c>
      <c r="B691" s="684">
        <f>Лист1!I691*Лист1!N691</f>
        <v>0</v>
      </c>
      <c r="C691" s="684">
        <f>Лист1!J691*Лист1!N691</f>
        <v>0</v>
      </c>
      <c r="D691" s="684">
        <f>Лист1!K691*Лист1!N691</f>
        <v>0</v>
      </c>
    </row>
    <row r="692" spans="1:4" ht="14.45" customHeight="1" x14ac:dyDescent="0.25">
      <c r="A692" s="831" t="s">
        <v>1819</v>
      </c>
      <c r="B692" s="684">
        <f>Лист1!I692*Лист1!N692</f>
        <v>0</v>
      </c>
      <c r="C692" s="684">
        <f>Лист1!J692*Лист1!N692</f>
        <v>0</v>
      </c>
      <c r="D692" s="684">
        <f>Лист1!K692*Лист1!N692</f>
        <v>0</v>
      </c>
    </row>
    <row r="693" spans="1:4" ht="14.45" customHeight="1" x14ac:dyDescent="0.25">
      <c r="A693" s="830" t="s">
        <v>1822</v>
      </c>
      <c r="B693" s="684">
        <f>Лист1!I693*Лист1!N693</f>
        <v>0</v>
      </c>
      <c r="C693" s="684">
        <f>Лист1!J693*Лист1!N693</f>
        <v>0</v>
      </c>
      <c r="D693" s="684">
        <f>Лист1!K693*Лист1!N693</f>
        <v>0</v>
      </c>
    </row>
    <row r="694" spans="1:4" ht="14.45" customHeight="1" x14ac:dyDescent="0.25">
      <c r="A694" s="830" t="s">
        <v>1825</v>
      </c>
      <c r="B694" s="684">
        <f>Лист1!I694*Лист1!N694</f>
        <v>0</v>
      </c>
      <c r="C694" s="684">
        <f>Лист1!J694*Лист1!N694</f>
        <v>0</v>
      </c>
      <c r="D694" s="684">
        <f>Лист1!K694*Лист1!N694</f>
        <v>0</v>
      </c>
    </row>
    <row r="695" spans="1:4" ht="14.45" customHeight="1" x14ac:dyDescent="0.25">
      <c r="A695" s="830" t="s">
        <v>1828</v>
      </c>
      <c r="B695" s="684">
        <f>Лист1!I695*Лист1!N695</f>
        <v>0</v>
      </c>
      <c r="C695" s="684">
        <f>Лист1!J695*Лист1!N695</f>
        <v>0</v>
      </c>
      <c r="D695" s="684">
        <f>Лист1!K695*Лист1!N695</f>
        <v>0</v>
      </c>
    </row>
    <row r="696" spans="1:4" ht="14.45" customHeight="1" x14ac:dyDescent="0.25">
      <c r="A696" s="830" t="s">
        <v>1831</v>
      </c>
      <c r="B696" s="684">
        <f>Лист1!I696*Лист1!N696</f>
        <v>0</v>
      </c>
      <c r="C696" s="684">
        <f>Лист1!J696*Лист1!N696</f>
        <v>0</v>
      </c>
      <c r="D696" s="684">
        <f>Лист1!K696*Лист1!N696</f>
        <v>0</v>
      </c>
    </row>
    <row r="697" spans="1:4" ht="14.45" customHeight="1" x14ac:dyDescent="0.25">
      <c r="A697" s="830" t="s">
        <v>2484</v>
      </c>
      <c r="B697" s="684">
        <f>Лист1!I697*Лист1!N697</f>
        <v>0</v>
      </c>
      <c r="C697" s="684">
        <f>Лист1!J697*Лист1!N697</f>
        <v>0</v>
      </c>
      <c r="D697" s="684">
        <f>Лист1!K697*Лист1!N697</f>
        <v>0</v>
      </c>
    </row>
    <row r="698" spans="1:4" ht="14.45" customHeight="1" x14ac:dyDescent="0.25">
      <c r="A698" s="830" t="s">
        <v>2485</v>
      </c>
      <c r="B698" s="684">
        <f>Лист1!I698*Лист1!N698</f>
        <v>0</v>
      </c>
      <c r="C698" s="684">
        <f>Лист1!J698*Лист1!N698</f>
        <v>0</v>
      </c>
      <c r="D698" s="684">
        <f>Лист1!K698*Лист1!N698</f>
        <v>0</v>
      </c>
    </row>
    <row r="699" spans="1:4" ht="14.45" customHeight="1" x14ac:dyDescent="0.25">
      <c r="A699" s="832" t="s">
        <v>2486</v>
      </c>
      <c r="B699" s="684">
        <f>Лист1!I699*Лист1!N699</f>
        <v>0</v>
      </c>
      <c r="C699" s="684">
        <f>Лист1!J699*Лист1!N699</f>
        <v>0</v>
      </c>
      <c r="D699" s="684">
        <f>Лист1!K699*Лист1!N699</f>
        <v>0</v>
      </c>
    </row>
    <row r="700" spans="1:4" ht="14.45" customHeight="1" x14ac:dyDescent="0.25">
      <c r="A700" s="832" t="s">
        <v>2487</v>
      </c>
      <c r="B700" s="684">
        <f>Лист1!I700*Лист1!N700</f>
        <v>0</v>
      </c>
      <c r="C700" s="684">
        <f>Лист1!J700*Лист1!N700</f>
        <v>0</v>
      </c>
      <c r="D700" s="684">
        <f>Лист1!K700*Лист1!N700</f>
        <v>0</v>
      </c>
    </row>
    <row r="701" spans="1:4" ht="14.45" customHeight="1" x14ac:dyDescent="0.25">
      <c r="A701" s="832" t="s">
        <v>2488</v>
      </c>
      <c r="B701" s="684">
        <f>Лист1!I701*Лист1!N701</f>
        <v>0</v>
      </c>
      <c r="C701" s="684">
        <f>Лист1!J701*Лист1!N701</f>
        <v>0</v>
      </c>
      <c r="D701" s="684">
        <f>Лист1!K701*Лист1!N701</f>
        <v>0</v>
      </c>
    </row>
    <row r="702" spans="1:4" ht="14.45" customHeight="1" x14ac:dyDescent="0.25">
      <c r="A702" s="832" t="s">
        <v>1847</v>
      </c>
      <c r="B702" s="684">
        <f>Лист1!I702*Лист1!N702</f>
        <v>0</v>
      </c>
      <c r="C702" s="684">
        <f>Лист1!J702*Лист1!N702</f>
        <v>0</v>
      </c>
      <c r="D702" s="684">
        <f>Лист1!K702*Лист1!N702</f>
        <v>0</v>
      </c>
    </row>
    <row r="703" spans="1:4" s="682" customFormat="1" ht="14.45" customHeight="1" x14ac:dyDescent="0.25">
      <c r="A703" s="781" t="s">
        <v>2489</v>
      </c>
      <c r="B703" s="684">
        <f>Лист1!I703*Лист1!N703</f>
        <v>0</v>
      </c>
      <c r="C703" s="684">
        <f>Лист1!J703*Лист1!N703</f>
        <v>0</v>
      </c>
      <c r="D703" s="684">
        <f>Лист1!K703*Лист1!N703</f>
        <v>0</v>
      </c>
    </row>
    <row r="704" spans="1:4" ht="14.45" customHeight="1" x14ac:dyDescent="0.25">
      <c r="A704" s="781" t="s">
        <v>1853</v>
      </c>
      <c r="B704" s="684">
        <f>Лист1!I704*Лист1!N704</f>
        <v>0</v>
      </c>
      <c r="C704" s="684">
        <f>Лист1!J704*Лист1!N704</f>
        <v>0</v>
      </c>
      <c r="D704" s="684">
        <f>Лист1!K704*Лист1!N704</f>
        <v>0</v>
      </c>
    </row>
    <row r="705" spans="1:4" ht="14.45" customHeight="1" x14ac:dyDescent="0.25">
      <c r="A705" s="781" t="s">
        <v>2490</v>
      </c>
      <c r="B705" s="684">
        <f>Лист1!I705*Лист1!N705</f>
        <v>0</v>
      </c>
      <c r="C705" s="684">
        <f>Лист1!J705*Лист1!N705</f>
        <v>0</v>
      </c>
      <c r="D705" s="684">
        <f>Лист1!K705*Лист1!N705</f>
        <v>0</v>
      </c>
    </row>
    <row r="706" spans="1:4" ht="14.45" customHeight="1" x14ac:dyDescent="0.25">
      <c r="A706" s="781" t="s">
        <v>2491</v>
      </c>
      <c r="B706" s="684">
        <f>Лист1!I706*Лист1!N706</f>
        <v>0</v>
      </c>
      <c r="C706" s="684">
        <f>Лист1!J706*Лист1!N706</f>
        <v>0</v>
      </c>
      <c r="D706" s="684">
        <f>Лист1!K706*Лист1!N706</f>
        <v>0</v>
      </c>
    </row>
    <row r="707" spans="1:4" ht="14.45" customHeight="1" x14ac:dyDescent="0.25">
      <c r="A707" s="781" t="s">
        <v>2492</v>
      </c>
      <c r="B707" s="684">
        <f>Лист1!I707*Лист1!N707</f>
        <v>0</v>
      </c>
      <c r="C707" s="684">
        <f>Лист1!J707*Лист1!N707</f>
        <v>0</v>
      </c>
      <c r="D707" s="684">
        <f>Лист1!K707*Лист1!N707</f>
        <v>0</v>
      </c>
    </row>
    <row r="708" spans="1:4" ht="14.45" customHeight="1" x14ac:dyDescent="0.25">
      <c r="A708" s="781" t="s">
        <v>2493</v>
      </c>
      <c r="B708" s="684">
        <f>Лист1!I708*Лист1!N708</f>
        <v>0</v>
      </c>
      <c r="C708" s="684">
        <f>Лист1!J708*Лист1!N708</f>
        <v>0</v>
      </c>
      <c r="D708" s="684">
        <f>Лист1!K708*Лист1!N708</f>
        <v>0</v>
      </c>
    </row>
    <row r="709" spans="1:4" ht="14.45" customHeight="1" x14ac:dyDescent="0.25">
      <c r="A709" s="833" t="s">
        <v>2494</v>
      </c>
      <c r="B709" s="684">
        <f>Лист1!I709*Лист1!N709</f>
        <v>0</v>
      </c>
      <c r="C709" s="684">
        <f>Лист1!J709*Лист1!N709</f>
        <v>0</v>
      </c>
      <c r="D709" s="684">
        <f>Лист1!K709*Лист1!N709</f>
        <v>0</v>
      </c>
    </row>
    <row r="710" spans="1:4" ht="14.45" customHeight="1" x14ac:dyDescent="0.25">
      <c r="A710" s="781" t="s">
        <v>2495</v>
      </c>
      <c r="B710" s="684">
        <f>Лист1!I710*Лист1!N710</f>
        <v>0</v>
      </c>
      <c r="C710" s="684">
        <f>Лист1!J710*Лист1!N710</f>
        <v>0</v>
      </c>
      <c r="D710" s="684">
        <f>Лист1!K710*Лист1!N710</f>
        <v>0</v>
      </c>
    </row>
    <row r="711" spans="1:4" ht="14.45" customHeight="1" x14ac:dyDescent="0.25">
      <c r="A711" s="781" t="s">
        <v>2496</v>
      </c>
      <c r="B711" s="684">
        <f>Лист1!I711*Лист1!N711</f>
        <v>0</v>
      </c>
      <c r="C711" s="684">
        <f>Лист1!J711*Лист1!N711</f>
        <v>0</v>
      </c>
      <c r="D711" s="684">
        <f>Лист1!K711*Лист1!N711</f>
        <v>0</v>
      </c>
    </row>
    <row r="712" spans="1:4" ht="14.45" customHeight="1" x14ac:dyDescent="0.25">
      <c r="A712" s="834" t="s">
        <v>2497</v>
      </c>
      <c r="B712" s="684">
        <f>Лист1!I712*Лист1!N712</f>
        <v>0</v>
      </c>
      <c r="C712" s="684">
        <f>Лист1!J712*Лист1!N712</f>
        <v>0</v>
      </c>
      <c r="D712" s="684">
        <f>Лист1!K712*Лист1!N712</f>
        <v>0</v>
      </c>
    </row>
    <row r="713" spans="1:4" ht="14.45" customHeight="1" x14ac:dyDescent="0.25">
      <c r="A713" s="834" t="s">
        <v>2498</v>
      </c>
      <c r="B713" s="684">
        <f>Лист1!I713*Лист1!N713</f>
        <v>0</v>
      </c>
      <c r="C713" s="684">
        <f>Лист1!J713*Лист1!N713</f>
        <v>0</v>
      </c>
      <c r="D713" s="684">
        <f>Лист1!K713*Лист1!N713</f>
        <v>0</v>
      </c>
    </row>
    <row r="714" spans="1:4" ht="14.45" customHeight="1" x14ac:dyDescent="0.25">
      <c r="A714" s="834" t="s">
        <v>2499</v>
      </c>
      <c r="B714" s="684">
        <f>Лист1!I714*Лист1!N714</f>
        <v>0</v>
      </c>
      <c r="C714" s="684">
        <f>Лист1!J714*Лист1!N714</f>
        <v>0</v>
      </c>
      <c r="D714" s="684">
        <f>Лист1!K714*Лист1!N714</f>
        <v>0</v>
      </c>
    </row>
    <row r="715" spans="1:4" ht="14.45" customHeight="1" x14ac:dyDescent="0.25">
      <c r="A715" s="834" t="s">
        <v>2500</v>
      </c>
      <c r="B715" s="684">
        <f>Лист1!I715*Лист1!N715</f>
        <v>0</v>
      </c>
      <c r="C715" s="684">
        <f>Лист1!J715*Лист1!N715</f>
        <v>0</v>
      </c>
      <c r="D715" s="684">
        <f>Лист1!K715*Лист1!N715</f>
        <v>0</v>
      </c>
    </row>
    <row r="716" spans="1:4" ht="14.45" customHeight="1" x14ac:dyDescent="0.25">
      <c r="A716" s="834" t="s">
        <v>2501</v>
      </c>
      <c r="B716" s="684">
        <f>Лист1!I716*Лист1!N716</f>
        <v>0</v>
      </c>
      <c r="C716" s="684">
        <f>Лист1!J716*Лист1!N716</f>
        <v>0</v>
      </c>
      <c r="D716" s="684">
        <f>Лист1!K716*Лист1!N716</f>
        <v>0</v>
      </c>
    </row>
    <row r="717" spans="1:4" ht="14.45" customHeight="1" x14ac:dyDescent="0.25">
      <c r="A717" s="834" t="s">
        <v>1890</v>
      </c>
      <c r="B717" s="684">
        <f>Лист1!I717*Лист1!N717</f>
        <v>0</v>
      </c>
      <c r="C717" s="684">
        <f>Лист1!J717*Лист1!N717</f>
        <v>0</v>
      </c>
      <c r="D717" s="684">
        <f>Лист1!K717*Лист1!N717</f>
        <v>0</v>
      </c>
    </row>
    <row r="718" spans="1:4" ht="14.45" customHeight="1" x14ac:dyDescent="0.25">
      <c r="A718" s="781" t="s">
        <v>2502</v>
      </c>
      <c r="B718" s="684">
        <f>Лист1!I718*Лист1!N718</f>
        <v>0</v>
      </c>
      <c r="C718" s="684">
        <f>Лист1!J718*Лист1!N718</f>
        <v>0</v>
      </c>
      <c r="D718" s="684">
        <f>Лист1!K718*Лист1!N718</f>
        <v>0</v>
      </c>
    </row>
    <row r="719" spans="1:4" ht="14.45" customHeight="1" x14ac:dyDescent="0.25">
      <c r="A719" s="834" t="s">
        <v>2503</v>
      </c>
      <c r="B719" s="684">
        <f>Лист1!I719*Лист1!N719</f>
        <v>0</v>
      </c>
      <c r="C719" s="684">
        <f>Лист1!J719*Лист1!N719</f>
        <v>0</v>
      </c>
      <c r="D719" s="684">
        <f>Лист1!K719*Лист1!N719</f>
        <v>0</v>
      </c>
    </row>
    <row r="720" spans="1:4" ht="15.75" x14ac:dyDescent="0.25">
      <c r="A720" s="835" t="s">
        <v>1899</v>
      </c>
      <c r="B720" s="684">
        <f>Лист1!I720*Лист1!N720</f>
        <v>0</v>
      </c>
      <c r="C720" s="684">
        <f>Лист1!J720*Лист1!N720</f>
        <v>0</v>
      </c>
      <c r="D720" s="684">
        <f>Лист1!K720*Лист1!N720</f>
        <v>0</v>
      </c>
    </row>
    <row r="721" spans="1:4" ht="15.75" x14ac:dyDescent="0.25">
      <c r="A721" s="835" t="s">
        <v>2504</v>
      </c>
      <c r="B721" s="684">
        <f>Лист1!I721*Лист1!N721</f>
        <v>0</v>
      </c>
      <c r="C721" s="684">
        <f>Лист1!J721*Лист1!N721</f>
        <v>0</v>
      </c>
      <c r="D721" s="684">
        <f>Лист1!K721*Лист1!N721</f>
        <v>0</v>
      </c>
    </row>
    <row r="722" spans="1:4" ht="15.75" x14ac:dyDescent="0.25">
      <c r="A722" s="835" t="s">
        <v>2505</v>
      </c>
      <c r="B722" s="684">
        <f>Лист1!I722*Лист1!N722</f>
        <v>0</v>
      </c>
      <c r="C722" s="684">
        <f>Лист1!J722*Лист1!N722</f>
        <v>0</v>
      </c>
      <c r="D722" s="684">
        <f>Лист1!K722*Лист1!N722</f>
        <v>0</v>
      </c>
    </row>
    <row r="723" spans="1:4" ht="15.75" x14ac:dyDescent="0.25">
      <c r="A723" s="835" t="s">
        <v>2506</v>
      </c>
      <c r="B723" s="684">
        <f>Лист1!I723*Лист1!N723</f>
        <v>0</v>
      </c>
      <c r="C723" s="684">
        <f>Лист1!J723*Лист1!N723</f>
        <v>0</v>
      </c>
      <c r="D723" s="684">
        <f>Лист1!K723*Лист1!N723</f>
        <v>0</v>
      </c>
    </row>
    <row r="724" spans="1:4" ht="14.45" customHeight="1" x14ac:dyDescent="0.25">
      <c r="A724" s="835" t="s">
        <v>2507</v>
      </c>
      <c r="B724" s="684">
        <f>Лист1!I724*Лист1!N724</f>
        <v>0</v>
      </c>
      <c r="C724" s="684">
        <f>Лист1!J724*Лист1!N724</f>
        <v>0</v>
      </c>
      <c r="D724" s="684">
        <f>Лист1!K724*Лист1!N724</f>
        <v>0</v>
      </c>
    </row>
    <row r="725" spans="1:4" ht="14.45" customHeight="1" x14ac:dyDescent="0.25">
      <c r="A725" s="784" t="s">
        <v>1914</v>
      </c>
      <c r="B725" s="684">
        <f>Лист1!I725*Лист1!N725</f>
        <v>0</v>
      </c>
      <c r="C725" s="684">
        <f>Лист1!J725*Лист1!N725</f>
        <v>0</v>
      </c>
      <c r="D725" s="684">
        <f>Лист1!K725*Лист1!N725</f>
        <v>0</v>
      </c>
    </row>
    <row r="726" spans="1:4" s="837" customFormat="1" ht="14.45" customHeight="1" x14ac:dyDescent="0.25">
      <c r="A726" s="836" t="s">
        <v>2508</v>
      </c>
      <c r="B726" s="684">
        <f>Лист1!I726*Лист1!N726</f>
        <v>0</v>
      </c>
      <c r="C726" s="684">
        <f>Лист1!J726*Лист1!N726</f>
        <v>0</v>
      </c>
      <c r="D726" s="684">
        <f>Лист1!K726*Лист1!N726</f>
        <v>0</v>
      </c>
    </row>
    <row r="727" spans="1:4" s="837" customFormat="1" ht="14.45" customHeight="1" x14ac:dyDescent="0.25">
      <c r="A727" s="838" t="s">
        <v>2509</v>
      </c>
      <c r="B727" s="684">
        <f>Лист1!I727*Лист1!N727</f>
        <v>0</v>
      </c>
      <c r="C727" s="684">
        <f>Лист1!J727*Лист1!N727</f>
        <v>0</v>
      </c>
      <c r="D727" s="684">
        <f>Лист1!K727*Лист1!N727</f>
        <v>0</v>
      </c>
    </row>
    <row r="728" spans="1:4" s="682" customFormat="1" ht="39" customHeight="1" x14ac:dyDescent="0.25">
      <c r="A728" s="647" t="s">
        <v>1920</v>
      </c>
      <c r="B728" s="684">
        <f>Лист1!I728*Лист1!N728</f>
        <v>0</v>
      </c>
      <c r="C728" s="684">
        <f>Лист1!J728*Лист1!N728</f>
        <v>0</v>
      </c>
      <c r="D728" s="684">
        <f>Лист1!K728*Лист1!N728</f>
        <v>0</v>
      </c>
    </row>
    <row r="729" spans="1:4" s="682" customFormat="1" ht="37.15" customHeight="1" x14ac:dyDescent="0.25">
      <c r="A729" s="649" t="s">
        <v>1923</v>
      </c>
      <c r="B729" s="684">
        <f>Лист1!I729*Лист1!N729</f>
        <v>0</v>
      </c>
      <c r="C729" s="684">
        <f>Лист1!J729*Лист1!N729</f>
        <v>0</v>
      </c>
      <c r="D729" s="684">
        <f>Лист1!K729*Лист1!N729</f>
        <v>0</v>
      </c>
    </row>
    <row r="730" spans="1:4" ht="15.75" x14ac:dyDescent="0.25">
      <c r="A730" s="784" t="s">
        <v>1926</v>
      </c>
      <c r="B730" s="684">
        <f>Лист1!I730*Лист1!N730</f>
        <v>0</v>
      </c>
      <c r="C730" s="684">
        <f>Лист1!J730*Лист1!N730</f>
        <v>0</v>
      </c>
      <c r="D730" s="684">
        <f>Лист1!K730*Лист1!N730</f>
        <v>0</v>
      </c>
    </row>
    <row r="731" spans="1:4" ht="15.75" x14ac:dyDescent="0.25">
      <c r="A731" s="839" t="s">
        <v>2510</v>
      </c>
      <c r="B731" s="684">
        <f>Лист1!I731*Лист1!N731</f>
        <v>0</v>
      </c>
      <c r="C731" s="684">
        <f>Лист1!J731*Лист1!N731</f>
        <v>0</v>
      </c>
      <c r="D731" s="684">
        <f>Лист1!K731*Лист1!N731</f>
        <v>0</v>
      </c>
    </row>
    <row r="732" spans="1:4" ht="15.75" x14ac:dyDescent="0.25">
      <c r="A732" s="839" t="s">
        <v>2511</v>
      </c>
      <c r="B732" s="684">
        <f>Лист1!I732*Лист1!N732</f>
        <v>0</v>
      </c>
      <c r="C732" s="684">
        <f>Лист1!J732*Лист1!N732</f>
        <v>0</v>
      </c>
      <c r="D732" s="684">
        <f>Лист1!K732*Лист1!N732</f>
        <v>0</v>
      </c>
    </row>
    <row r="733" spans="1:4" ht="15.75" x14ac:dyDescent="0.25">
      <c r="A733" s="839" t="s">
        <v>2512</v>
      </c>
      <c r="B733" s="684">
        <f>Лист1!I733*Лист1!N733</f>
        <v>0</v>
      </c>
      <c r="C733" s="684">
        <f>Лист1!J733*Лист1!N733</f>
        <v>0</v>
      </c>
      <c r="D733" s="684">
        <f>Лист1!K733*Лист1!N733</f>
        <v>0</v>
      </c>
    </row>
    <row r="734" spans="1:4" s="840" customFormat="1" ht="24.95" customHeight="1" x14ac:dyDescent="0.25">
      <c r="A734" s="839" t="s">
        <v>2513</v>
      </c>
      <c r="B734" s="684">
        <f>Лист1!I734*Лист1!N734</f>
        <v>0</v>
      </c>
      <c r="C734" s="684">
        <f>Лист1!J734*Лист1!N734</f>
        <v>0</v>
      </c>
      <c r="D734" s="684">
        <f>Лист1!K734*Лист1!N734</f>
        <v>0</v>
      </c>
    </row>
    <row r="735" spans="1:4" ht="22.5" x14ac:dyDescent="0.25">
      <c r="A735" s="841" t="s">
        <v>1939</v>
      </c>
      <c r="B735" s="684">
        <f>Лист1!I735*Лист1!N735</f>
        <v>0</v>
      </c>
      <c r="C735" s="684">
        <f>Лист1!J735*Лист1!N735</f>
        <v>0</v>
      </c>
      <c r="D735" s="684">
        <f>Лист1!K735*Лист1!N735</f>
        <v>0</v>
      </c>
    </row>
    <row r="736" spans="1:4" ht="15.75" x14ac:dyDescent="0.25">
      <c r="A736" s="664" t="s">
        <v>1940</v>
      </c>
      <c r="B736" s="684">
        <f>Лист1!I736*Лист1!N736</f>
        <v>0</v>
      </c>
      <c r="C736" s="684">
        <f>Лист1!J736*Лист1!N736</f>
        <v>0</v>
      </c>
      <c r="D736" s="684">
        <f>Лист1!K736*Лист1!N736</f>
        <v>0</v>
      </c>
    </row>
    <row r="737" spans="1:4" ht="15.75" x14ac:dyDescent="0.25">
      <c r="A737" s="842" t="s">
        <v>2514</v>
      </c>
      <c r="B737" s="684">
        <f>Лист1!I737*Лист1!N737</f>
        <v>0</v>
      </c>
      <c r="C737" s="684">
        <f>Лист1!J737*Лист1!N737</f>
        <v>0</v>
      </c>
      <c r="D737" s="684">
        <f>Лист1!K737*Лист1!N737</f>
        <v>0</v>
      </c>
    </row>
    <row r="738" spans="1:4" ht="15.75" x14ac:dyDescent="0.25">
      <c r="A738" s="666" t="s">
        <v>1946</v>
      </c>
      <c r="B738" s="684">
        <f>Лист1!I738*Лист1!N738</f>
        <v>0</v>
      </c>
      <c r="C738" s="684">
        <f>Лист1!J738*Лист1!N738</f>
        <v>0</v>
      </c>
      <c r="D738" s="684">
        <f>Лист1!K738*Лист1!N738</f>
        <v>0</v>
      </c>
    </row>
    <row r="739" spans="1:4" ht="31.5" x14ac:dyDescent="0.25">
      <c r="A739" s="666" t="s">
        <v>2515</v>
      </c>
      <c r="B739" s="684">
        <f>Лист1!I739*Лист1!N739</f>
        <v>0</v>
      </c>
      <c r="C739" s="684">
        <f>Лист1!J739*Лист1!N739</f>
        <v>0</v>
      </c>
      <c r="D739" s="684">
        <f>Лист1!K739*Лист1!N739</f>
        <v>0</v>
      </c>
    </row>
    <row r="740" spans="1:4" ht="31.5" x14ac:dyDescent="0.25">
      <c r="A740" s="666" t="s">
        <v>2516</v>
      </c>
      <c r="B740" s="684">
        <f>Лист1!I740*Лист1!N740</f>
        <v>0</v>
      </c>
      <c r="C740" s="684">
        <f>Лист1!J740*Лист1!N740</f>
        <v>0</v>
      </c>
      <c r="D740" s="684">
        <f>Лист1!K740*Лист1!N740</f>
        <v>0</v>
      </c>
    </row>
    <row r="741" spans="1:4" ht="31.5" x14ac:dyDescent="0.25">
      <c r="A741" s="666" t="s">
        <v>1955</v>
      </c>
      <c r="B741" s="684">
        <f>Лист1!I741*Лист1!N741</f>
        <v>0</v>
      </c>
      <c r="C741" s="684">
        <f>Лист1!J741*Лист1!N741</f>
        <v>0</v>
      </c>
      <c r="D741" s="684">
        <f>Лист1!K741*Лист1!N741</f>
        <v>0</v>
      </c>
    </row>
    <row r="742" spans="1:4" ht="15.75" x14ac:dyDescent="0.25">
      <c r="A742" s="666" t="s">
        <v>1958</v>
      </c>
      <c r="B742" s="684">
        <f>Лист1!I742*Лист1!N742</f>
        <v>0</v>
      </c>
      <c r="C742" s="684">
        <f>Лист1!J742*Лист1!N742</f>
        <v>0</v>
      </c>
      <c r="D742" s="684">
        <f>Лист1!K742*Лист1!N742</f>
        <v>0</v>
      </c>
    </row>
    <row r="743" spans="1:4" ht="31.5" x14ac:dyDescent="0.25">
      <c r="A743" s="666" t="s">
        <v>1961</v>
      </c>
      <c r="B743" s="684">
        <f>Лист1!I743*Лист1!N743</f>
        <v>0</v>
      </c>
      <c r="C743" s="684">
        <f>Лист1!J743*Лист1!N743</f>
        <v>0</v>
      </c>
      <c r="D743" s="684">
        <f>Лист1!K743*Лист1!N743</f>
        <v>0</v>
      </c>
    </row>
    <row r="744" spans="1:4" ht="15.75" x14ac:dyDescent="0.25">
      <c r="A744" s="666" t="s">
        <v>1964</v>
      </c>
      <c r="B744" s="684">
        <f>Лист1!I744*Лист1!N744</f>
        <v>0</v>
      </c>
      <c r="C744" s="684">
        <f>Лист1!J744*Лист1!N744</f>
        <v>0</v>
      </c>
      <c r="D744" s="684">
        <f>Лист1!K744*Лист1!N744</f>
        <v>0</v>
      </c>
    </row>
    <row r="745" spans="1:4" ht="15.75" x14ac:dyDescent="0.25">
      <c r="A745" s="666" t="s">
        <v>2517</v>
      </c>
      <c r="B745" s="684">
        <f>Лист1!I745*Лист1!N745</f>
        <v>0</v>
      </c>
      <c r="C745" s="684">
        <f>Лист1!J745*Лист1!N745</f>
        <v>0</v>
      </c>
      <c r="D745" s="684">
        <f>Лист1!K745*Лист1!N745</f>
        <v>0</v>
      </c>
    </row>
    <row r="746" spans="1:4" ht="31.5" x14ac:dyDescent="0.25">
      <c r="A746" s="666" t="s">
        <v>1969</v>
      </c>
      <c r="B746" s="684">
        <f>Лист1!I746*Лист1!N746</f>
        <v>0</v>
      </c>
      <c r="C746" s="684">
        <f>Лист1!J746*Лист1!N746</f>
        <v>0</v>
      </c>
      <c r="D746" s="684">
        <f>Лист1!K746*Лист1!N746</f>
        <v>0</v>
      </c>
    </row>
    <row r="747" spans="1:4" ht="31.5" x14ac:dyDescent="0.25">
      <c r="A747" s="666" t="s">
        <v>1972</v>
      </c>
      <c r="B747" s="684">
        <f>Лист1!I747*Лист1!N747</f>
        <v>0</v>
      </c>
      <c r="C747" s="684">
        <f>Лист1!J747*Лист1!N747</f>
        <v>0</v>
      </c>
      <c r="D747" s="684">
        <f>Лист1!K747*Лист1!N747</f>
        <v>0</v>
      </c>
    </row>
    <row r="748" spans="1:4" ht="15.75" x14ac:dyDescent="0.25">
      <c r="A748" s="666" t="s">
        <v>1975</v>
      </c>
      <c r="B748" s="684">
        <f>Лист1!I748*Лист1!N748</f>
        <v>0</v>
      </c>
      <c r="C748" s="684">
        <f>Лист1!J748*Лист1!N748</f>
        <v>0</v>
      </c>
      <c r="D748" s="684">
        <f>Лист1!K748*Лист1!N748</f>
        <v>0</v>
      </c>
    </row>
    <row r="749" spans="1:4" ht="31.5" x14ac:dyDescent="0.25">
      <c r="A749" s="666" t="s">
        <v>1978</v>
      </c>
      <c r="B749" s="684">
        <f>Лист1!I749*Лист1!N749</f>
        <v>0</v>
      </c>
      <c r="C749" s="684">
        <f>Лист1!J749*Лист1!N749</f>
        <v>0</v>
      </c>
      <c r="D749" s="684">
        <f>Лист1!K749*Лист1!N749</f>
        <v>0</v>
      </c>
    </row>
  </sheetData>
  <sheetProtection algorithmName="SHA-512" hashValue="F4acB4SGeOsisoYprmX5eh3xQFgfk6FRmpsnh0CZZSo5VgIg+iKC2LxaXOUwuGaSTOCiJJFGQ2GHEEQL45qQ/A==" saltValue="1JOHaj7Hr9tgYWUtVcppvg==" spinCount="100000" sheet="1" objects="1" scenarios="1"/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S Y d 5 T r K 1 6 M W n A A A A + A A A A B I A H A B D b 2 5 m a W c v U G F j a 2 F n Z S 5 4 b W w g o h g A K K A U A A A A A A A A A A A A A A A A A A A A A A A A A A A A h Y 8 x D o I w G I W v Q r r T F g j G k J 8 y u E p i N B r X p l R o h G J K a 7 m b g 0 f y C p I o 6 u b 0 8 l 6 + 4 X u P 2 x 2 K s W u D q z S D 6 n W O I k x R I L X o K 6 X r H D l 7 C p e o Y L D h 4 s x r G U y w H r J x q H L U W H v J C P H e Y 5 / g 3 t Q k p j Q i x 3 K 9 E 4 3 s O P r A 6 j 8 c K j 1 Y r o V E D A 4 v G R b j d I F T G i d T R k D m G U q l v 0 g 8 G W M K 5 G e E l W u t M 5 I Z F 2 7 3 Q O Y K 5 P 2 C P Q F Q S w M E F A A C A A g A S Y d 5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m H e U 4 o i k e 4 D g A A A B E A A A A T A B w A R m 9 y b X V s Y X M v U 2 V j d G l v b j E u b S C i G A A o o B Q A A A A A A A A A A A A A A A A A A A A A A A A A A A A r T k 0 u y c z P U w i G 0 I b W A F B L A Q I t A B Q A A g A I A E m H e U 6 y t e j F p w A A A P g A A A A S A A A A A A A A A A A A A A A A A A A A A A B D b 2 5 m a W c v U G F j a 2 F n Z S 5 4 b W x Q S w E C L Q A U A A I A C A B J h 3 l O D 8 r p q 6 Q A A A D p A A A A E w A A A A A A A A A A A A A A A A D z A A A A W 0 N v b n R l b n R f V H l w Z X N d L n h t b F B L A Q I t A B Q A A g A I A E m H e U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W N a b D E 0 a / Q Y w f P r i 9 m l h X A A A A A A I A A A A A A B B m A A A A A Q A A I A A A A I / O 2 O w W P s c f q A g L S a A 4 j / v k o O 1 n i 3 O y 5 N e d 6 E z q h Y i 8 A A A A A A 6 A A A A A A g A A I A A A A L a W w r r 1 y 8 Q 7 S c a g 1 q k h E s y b k a m r s 5 k / D 2 R t D q H n G y R w U A A A A I m 8 4 g m s O 5 0 W 5 I Q E d V a Y 5 R h 3 Q 4 X B X Y E R e C r k 5 D 4 b d W n v 4 6 6 M i z W + T v 4 k 0 c 4 e C R 9 V 9 J R m Z 0 l v M x C P p 8 b 7 I o j r G w W O o J K I p X + 4 8 x Y 6 P k / v g g S I Q A A A A N Z x c s u e y V g 8 4 u S S G 1 T W b L N z r I L G g w P u A W E + A / x x s 0 F U C W e H F Q C Z E l z F B 3 6 f V N 0 n / k 6 F V E s I f F r K 2 4 n Z f G W i C O 8 = < / D a t a M a s h u p > 
</file>

<file path=customXml/itemProps1.xml><?xml version="1.0" encoding="utf-8"?>
<ds:datastoreItem xmlns:ds="http://schemas.openxmlformats.org/officeDocument/2006/customXml" ds:itemID="{889CBD45-50CB-4FFC-9655-BB6630A248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Levrana</dc:creator>
  <cp:lastModifiedBy>Мария</cp:lastModifiedBy>
  <cp:revision>1</cp:revision>
  <dcterms:created xsi:type="dcterms:W3CDTF">2006-09-16T00:00:00Z</dcterms:created>
  <dcterms:modified xsi:type="dcterms:W3CDTF">2024-08-01T09:12:48Z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1049-10.1.0.5795</vt:lpwstr>
  </property>
</Properties>
</file>