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Users\ЛотоцкаяЕА\Desktop\Прайсы\"/>
    </mc:Choice>
  </mc:AlternateContent>
  <bookViews>
    <workbookView xWindow="0" yWindow="0" windowWidth="11400" windowHeight="5895"/>
  </bookViews>
  <sheets>
    <sheet name="TDSheet" sheetId="1" r:id="rId1"/>
  </sheets>
  <calcPr calcId="162913"/>
</workbook>
</file>

<file path=xl/calcChain.xml><?xml version="1.0" encoding="utf-8"?>
<calcChain xmlns="http://schemas.openxmlformats.org/spreadsheetml/2006/main">
  <c r="AS15" i="1" l="1"/>
  <c r="AS2980" i="1"/>
  <c r="AS2985" i="1"/>
  <c r="AS2984" i="1"/>
  <c r="Y2985" i="1"/>
  <c r="W2985" i="1"/>
  <c r="U2985" i="1"/>
  <c r="S2985" i="1"/>
  <c r="AS2967" i="1"/>
  <c r="AS2972" i="1"/>
  <c r="AS2971" i="1"/>
  <c r="AI2972" i="1"/>
  <c r="AG2972" i="1"/>
  <c r="AE2972" i="1"/>
  <c r="AC2972" i="1"/>
  <c r="AA2972" i="1"/>
  <c r="Y2972" i="1"/>
  <c r="W2972" i="1"/>
  <c r="U2972" i="1"/>
  <c r="S2972" i="1"/>
  <c r="AS2948" i="1"/>
  <c r="AS2959" i="1"/>
  <c r="AS2958" i="1"/>
  <c r="AI2959" i="1"/>
  <c r="AG2959" i="1"/>
  <c r="AE2959" i="1"/>
  <c r="AC2959" i="1"/>
  <c r="AA2959" i="1"/>
  <c r="Y2959" i="1"/>
  <c r="W2959" i="1"/>
  <c r="AS2956" i="1"/>
  <c r="AS2955" i="1"/>
  <c r="AI2956" i="1"/>
  <c r="AG2956" i="1"/>
  <c r="AE2956" i="1"/>
  <c r="AC2956" i="1"/>
  <c r="AA2956" i="1"/>
  <c r="Y2956" i="1"/>
  <c r="W2956" i="1"/>
  <c r="AS2953" i="1"/>
  <c r="AS2952" i="1"/>
  <c r="AI2953" i="1"/>
  <c r="AG2953" i="1"/>
  <c r="AE2953" i="1"/>
  <c r="AC2953" i="1"/>
  <c r="AA2953" i="1"/>
  <c r="Y2953" i="1"/>
  <c r="W2953" i="1"/>
  <c r="AS2935" i="1"/>
  <c r="AS2940" i="1"/>
  <c r="AS2939" i="1"/>
  <c r="AE2940" i="1"/>
  <c r="AC2940" i="1"/>
  <c r="AA2940" i="1"/>
  <c r="Y2940" i="1"/>
  <c r="W2940" i="1"/>
  <c r="U2940" i="1"/>
  <c r="S2940" i="1"/>
  <c r="Q2940" i="1"/>
  <c r="AS2922" i="1"/>
  <c r="AS2927" i="1"/>
  <c r="AS2926" i="1"/>
  <c r="AM2927" i="1"/>
  <c r="AK2927" i="1"/>
  <c r="AI2927" i="1"/>
  <c r="AG2927" i="1"/>
  <c r="AE2927" i="1"/>
  <c r="AC2927" i="1"/>
  <c r="AA2927" i="1"/>
  <c r="Y2927" i="1"/>
  <c r="W2927" i="1"/>
  <c r="U2927" i="1"/>
  <c r="AS2904" i="1"/>
  <c r="AS2912" i="1"/>
  <c r="AS2911" i="1"/>
  <c r="AM2912" i="1"/>
  <c r="AK2912" i="1"/>
  <c r="AI2912" i="1"/>
  <c r="AG2912" i="1"/>
  <c r="AE2912" i="1"/>
  <c r="AC2912" i="1"/>
  <c r="AA2912" i="1"/>
  <c r="AS2909" i="1"/>
  <c r="AS2908" i="1"/>
  <c r="AM2909" i="1"/>
  <c r="AK2909" i="1"/>
  <c r="AI2909" i="1"/>
  <c r="AG2909" i="1"/>
  <c r="AE2909" i="1"/>
  <c r="AC2909" i="1"/>
  <c r="AA2909" i="1"/>
  <c r="AS2891" i="1"/>
  <c r="AS2896" i="1"/>
  <c r="AS2895" i="1"/>
  <c r="AM2896" i="1"/>
  <c r="AK2896" i="1"/>
  <c r="AI2896" i="1"/>
  <c r="AG2896" i="1"/>
  <c r="AE2896" i="1"/>
  <c r="AC2896" i="1"/>
  <c r="AA2896" i="1"/>
  <c r="AS2866" i="1"/>
  <c r="AS2883" i="1"/>
  <c r="AS2882" i="1"/>
  <c r="AM2883" i="1"/>
  <c r="AK2883" i="1"/>
  <c r="AI2883" i="1"/>
  <c r="AG2883" i="1"/>
  <c r="AE2883" i="1"/>
  <c r="AC2883" i="1"/>
  <c r="AA2883" i="1"/>
  <c r="AS2880" i="1"/>
  <c r="AS2879" i="1"/>
  <c r="AM2880" i="1"/>
  <c r="AK2880" i="1"/>
  <c r="AI2880" i="1"/>
  <c r="AG2880" i="1"/>
  <c r="AE2880" i="1"/>
  <c r="AC2880" i="1"/>
  <c r="AA2880" i="1"/>
  <c r="AS2877" i="1"/>
  <c r="AS2876" i="1"/>
  <c r="AM2877" i="1"/>
  <c r="AK2877" i="1"/>
  <c r="AI2877" i="1"/>
  <c r="AG2877" i="1"/>
  <c r="AE2877" i="1"/>
  <c r="AC2877" i="1"/>
  <c r="AA2877" i="1"/>
  <c r="AS2874" i="1"/>
  <c r="AS2873" i="1"/>
  <c r="AM2874" i="1"/>
  <c r="AK2874" i="1"/>
  <c r="AI2874" i="1"/>
  <c r="AG2874" i="1"/>
  <c r="AE2874" i="1"/>
  <c r="AC2874" i="1"/>
  <c r="AA2874" i="1"/>
  <c r="AS2871" i="1"/>
  <c r="AS2870" i="1"/>
  <c r="AM2871" i="1"/>
  <c r="AK2871" i="1"/>
  <c r="AI2871" i="1"/>
  <c r="AG2871" i="1"/>
  <c r="AE2871" i="1"/>
  <c r="AC2871" i="1"/>
  <c r="AA2871" i="1"/>
  <c r="AS2847" i="1"/>
  <c r="AS2858" i="1"/>
  <c r="AS2857" i="1"/>
  <c r="AM2858" i="1"/>
  <c r="AK2858" i="1"/>
  <c r="AI2858" i="1"/>
  <c r="AG2858" i="1"/>
  <c r="AE2858" i="1"/>
  <c r="AC2858" i="1"/>
  <c r="AA2858" i="1"/>
  <c r="AS2855" i="1"/>
  <c r="AS2854" i="1"/>
  <c r="AM2855" i="1"/>
  <c r="AK2855" i="1"/>
  <c r="AI2855" i="1"/>
  <c r="AG2855" i="1"/>
  <c r="AE2855" i="1"/>
  <c r="AC2855" i="1"/>
  <c r="AA2855" i="1"/>
  <c r="AS2852" i="1"/>
  <c r="AS2851" i="1"/>
  <c r="AM2852" i="1"/>
  <c r="AK2852" i="1"/>
  <c r="AI2852" i="1"/>
  <c r="AG2852" i="1"/>
  <c r="AE2852" i="1"/>
  <c r="AC2852" i="1"/>
  <c r="AA2852" i="1"/>
  <c r="AS2822" i="1"/>
  <c r="AS2839" i="1"/>
  <c r="AS2838" i="1"/>
  <c r="AM2839" i="1"/>
  <c r="AK2839" i="1"/>
  <c r="AI2839" i="1"/>
  <c r="AG2839" i="1"/>
  <c r="AE2839" i="1"/>
  <c r="AC2839" i="1"/>
  <c r="AA2839" i="1"/>
  <c r="AS2836" i="1"/>
  <c r="AS2835" i="1"/>
  <c r="AM2836" i="1"/>
  <c r="AK2836" i="1"/>
  <c r="AI2836" i="1"/>
  <c r="AG2836" i="1"/>
  <c r="AE2836" i="1"/>
  <c r="AC2836" i="1"/>
  <c r="AA2836" i="1"/>
  <c r="AS2833" i="1"/>
  <c r="AS2832" i="1"/>
  <c r="AM2833" i="1"/>
  <c r="AK2833" i="1"/>
  <c r="AI2833" i="1"/>
  <c r="AG2833" i="1"/>
  <c r="AE2833" i="1"/>
  <c r="AC2833" i="1"/>
  <c r="AA2833" i="1"/>
  <c r="AS2830" i="1"/>
  <c r="AS2829" i="1"/>
  <c r="AM2830" i="1"/>
  <c r="AK2830" i="1"/>
  <c r="AI2830" i="1"/>
  <c r="AG2830" i="1"/>
  <c r="AE2830" i="1"/>
  <c r="AC2830" i="1"/>
  <c r="AA2830" i="1"/>
  <c r="AS2827" i="1"/>
  <c r="AS2826" i="1"/>
  <c r="AM2827" i="1"/>
  <c r="AK2827" i="1"/>
  <c r="AI2827" i="1"/>
  <c r="AG2827" i="1"/>
  <c r="AE2827" i="1"/>
  <c r="AC2827" i="1"/>
  <c r="AA2827" i="1"/>
  <c r="AS2776" i="1"/>
  <c r="AS2814" i="1"/>
  <c r="AS2813" i="1"/>
  <c r="AM2814" i="1"/>
  <c r="AK2814" i="1"/>
  <c r="AI2814" i="1"/>
  <c r="AG2814" i="1"/>
  <c r="AE2814" i="1"/>
  <c r="AC2814" i="1"/>
  <c r="AA2814" i="1"/>
  <c r="Y2814" i="1"/>
  <c r="AS2811" i="1"/>
  <c r="AS2810" i="1"/>
  <c r="AM2811" i="1"/>
  <c r="AK2811" i="1"/>
  <c r="AI2811" i="1"/>
  <c r="AG2811" i="1"/>
  <c r="AE2811" i="1"/>
  <c r="AC2811" i="1"/>
  <c r="AA2811" i="1"/>
  <c r="Y2811" i="1"/>
  <c r="AS2808" i="1"/>
  <c r="AS2807" i="1"/>
  <c r="AM2808" i="1"/>
  <c r="AK2808" i="1"/>
  <c r="AI2808" i="1"/>
  <c r="AG2808" i="1"/>
  <c r="AE2808" i="1"/>
  <c r="AC2808" i="1"/>
  <c r="AA2808" i="1"/>
  <c r="Y2808" i="1"/>
  <c r="AS2805" i="1"/>
  <c r="AS2804" i="1"/>
  <c r="AM2805" i="1"/>
  <c r="AK2805" i="1"/>
  <c r="AI2805" i="1"/>
  <c r="AG2805" i="1"/>
  <c r="AE2805" i="1"/>
  <c r="AC2805" i="1"/>
  <c r="AA2805" i="1"/>
  <c r="Y2805" i="1"/>
  <c r="AS2802" i="1"/>
  <c r="AS2801" i="1"/>
  <c r="AM2802" i="1"/>
  <c r="AK2802" i="1"/>
  <c r="AI2802" i="1"/>
  <c r="AG2802" i="1"/>
  <c r="AE2802" i="1"/>
  <c r="AC2802" i="1"/>
  <c r="AA2802" i="1"/>
  <c r="Y2802" i="1"/>
  <c r="AS2799" i="1"/>
  <c r="AS2798" i="1"/>
  <c r="AM2799" i="1"/>
  <c r="AK2799" i="1"/>
  <c r="AI2799" i="1"/>
  <c r="AG2799" i="1"/>
  <c r="AE2799" i="1"/>
  <c r="AC2799" i="1"/>
  <c r="AA2799" i="1"/>
  <c r="Y2799" i="1"/>
  <c r="AS2796" i="1"/>
  <c r="AS2795" i="1"/>
  <c r="AM2796" i="1"/>
  <c r="AK2796" i="1"/>
  <c r="AI2796" i="1"/>
  <c r="AG2796" i="1"/>
  <c r="AE2796" i="1"/>
  <c r="AC2796" i="1"/>
  <c r="AA2796" i="1"/>
  <c r="Y2796" i="1"/>
  <c r="AS2793" i="1"/>
  <c r="AS2792" i="1"/>
  <c r="AM2793" i="1"/>
  <c r="AK2793" i="1"/>
  <c r="AI2793" i="1"/>
  <c r="AG2793" i="1"/>
  <c r="AE2793" i="1"/>
  <c r="AC2793" i="1"/>
  <c r="AA2793" i="1"/>
  <c r="Y2793" i="1"/>
  <c r="AS2790" i="1"/>
  <c r="AS2789" i="1"/>
  <c r="AM2790" i="1"/>
  <c r="AK2790" i="1"/>
  <c r="AI2790" i="1"/>
  <c r="AG2790" i="1"/>
  <c r="AE2790" i="1"/>
  <c r="AC2790" i="1"/>
  <c r="AA2790" i="1"/>
  <c r="Y2790" i="1"/>
  <c r="AS2787" i="1"/>
  <c r="AS2786" i="1"/>
  <c r="AM2787" i="1"/>
  <c r="AK2787" i="1"/>
  <c r="AI2787" i="1"/>
  <c r="AG2787" i="1"/>
  <c r="AE2787" i="1"/>
  <c r="AC2787" i="1"/>
  <c r="AA2787" i="1"/>
  <c r="Y2787" i="1"/>
  <c r="AS2784" i="1"/>
  <c r="AS2783" i="1"/>
  <c r="AM2784" i="1"/>
  <c r="AK2784" i="1"/>
  <c r="AI2784" i="1"/>
  <c r="AG2784" i="1"/>
  <c r="AE2784" i="1"/>
  <c r="AC2784" i="1"/>
  <c r="AA2784" i="1"/>
  <c r="Y2784" i="1"/>
  <c r="AS2781" i="1"/>
  <c r="AS2780" i="1"/>
  <c r="AM2781" i="1"/>
  <c r="AK2781" i="1"/>
  <c r="AI2781" i="1"/>
  <c r="AG2781" i="1"/>
  <c r="AE2781" i="1"/>
  <c r="AC2781" i="1"/>
  <c r="AA2781" i="1"/>
  <c r="Y2781" i="1"/>
  <c r="AS2730" i="1"/>
  <c r="AS2768" i="1"/>
  <c r="AS2767" i="1"/>
  <c r="AM2768" i="1"/>
  <c r="AK2768" i="1"/>
  <c r="AI2768" i="1"/>
  <c r="AG2768" i="1"/>
  <c r="AE2768" i="1"/>
  <c r="AC2768" i="1"/>
  <c r="AA2768" i="1"/>
  <c r="AS2765" i="1"/>
  <c r="AS2764" i="1"/>
  <c r="AM2765" i="1"/>
  <c r="AK2765" i="1"/>
  <c r="AI2765" i="1"/>
  <c r="AG2765" i="1"/>
  <c r="AE2765" i="1"/>
  <c r="AC2765" i="1"/>
  <c r="AA2765" i="1"/>
  <c r="AS2762" i="1"/>
  <c r="AS2761" i="1"/>
  <c r="AM2762" i="1"/>
  <c r="AK2762" i="1"/>
  <c r="AI2762" i="1"/>
  <c r="AG2762" i="1"/>
  <c r="AE2762" i="1"/>
  <c r="AC2762" i="1"/>
  <c r="AA2762" i="1"/>
  <c r="AS2759" i="1"/>
  <c r="AS2758" i="1"/>
  <c r="AM2759" i="1"/>
  <c r="AK2759" i="1"/>
  <c r="AI2759" i="1"/>
  <c r="AG2759" i="1"/>
  <c r="AE2759" i="1"/>
  <c r="AC2759" i="1"/>
  <c r="AA2759" i="1"/>
  <c r="AS2756" i="1"/>
  <c r="AS2755" i="1"/>
  <c r="AM2756" i="1"/>
  <c r="AK2756" i="1"/>
  <c r="AI2756" i="1"/>
  <c r="AG2756" i="1"/>
  <c r="AE2756" i="1"/>
  <c r="AC2756" i="1"/>
  <c r="AA2756" i="1"/>
  <c r="AS2753" i="1"/>
  <c r="AS2752" i="1"/>
  <c r="AM2753" i="1"/>
  <c r="AK2753" i="1"/>
  <c r="AI2753" i="1"/>
  <c r="AG2753" i="1"/>
  <c r="AE2753" i="1"/>
  <c r="AC2753" i="1"/>
  <c r="AA2753" i="1"/>
  <c r="AS2750" i="1"/>
  <c r="AS2749" i="1"/>
  <c r="AM2750" i="1"/>
  <c r="AK2750" i="1"/>
  <c r="AI2750" i="1"/>
  <c r="AG2750" i="1"/>
  <c r="AE2750" i="1"/>
  <c r="AC2750" i="1"/>
  <c r="AA2750" i="1"/>
  <c r="AS2747" i="1"/>
  <c r="AS2746" i="1"/>
  <c r="AM2747" i="1"/>
  <c r="AK2747" i="1"/>
  <c r="AI2747" i="1"/>
  <c r="AG2747" i="1"/>
  <c r="AE2747" i="1"/>
  <c r="AC2747" i="1"/>
  <c r="AA2747" i="1"/>
  <c r="AS2744" i="1"/>
  <c r="AS2743" i="1"/>
  <c r="AM2744" i="1"/>
  <c r="AK2744" i="1"/>
  <c r="AI2744" i="1"/>
  <c r="AG2744" i="1"/>
  <c r="AE2744" i="1"/>
  <c r="AC2744" i="1"/>
  <c r="AA2744" i="1"/>
  <c r="AS2741" i="1"/>
  <c r="AS2740" i="1"/>
  <c r="AM2741" i="1"/>
  <c r="AK2741" i="1"/>
  <c r="AI2741" i="1"/>
  <c r="AG2741" i="1"/>
  <c r="AE2741" i="1"/>
  <c r="AC2741" i="1"/>
  <c r="AA2741" i="1"/>
  <c r="AS2738" i="1"/>
  <c r="AS2737" i="1"/>
  <c r="AM2738" i="1"/>
  <c r="AK2738" i="1"/>
  <c r="AI2738" i="1"/>
  <c r="AG2738" i="1"/>
  <c r="AE2738" i="1"/>
  <c r="AC2738" i="1"/>
  <c r="AA2738" i="1"/>
  <c r="AS2735" i="1"/>
  <c r="AS2734" i="1"/>
  <c r="AM2735" i="1"/>
  <c r="AK2735" i="1"/>
  <c r="AI2735" i="1"/>
  <c r="AG2735" i="1"/>
  <c r="AE2735" i="1"/>
  <c r="AC2735" i="1"/>
  <c r="AA2735" i="1"/>
  <c r="AS2711" i="1"/>
  <c r="AS2722" i="1"/>
  <c r="AS2721" i="1"/>
  <c r="AM2722" i="1"/>
  <c r="AK2722" i="1"/>
  <c r="AI2722" i="1"/>
  <c r="AG2722" i="1"/>
  <c r="AE2722" i="1"/>
  <c r="AC2722" i="1"/>
  <c r="AA2722" i="1"/>
  <c r="AS2719" i="1"/>
  <c r="AS2718" i="1"/>
  <c r="AM2719" i="1"/>
  <c r="AK2719" i="1"/>
  <c r="AI2719" i="1"/>
  <c r="AG2719" i="1"/>
  <c r="AE2719" i="1"/>
  <c r="AC2719" i="1"/>
  <c r="AA2719" i="1"/>
  <c r="AS2716" i="1"/>
  <c r="AS2715" i="1"/>
  <c r="AM2716" i="1"/>
  <c r="AK2716" i="1"/>
  <c r="AI2716" i="1"/>
  <c r="AG2716" i="1"/>
  <c r="AE2716" i="1"/>
  <c r="AC2716" i="1"/>
  <c r="AA2716" i="1"/>
  <c r="AS2683" i="1"/>
  <c r="AS2703" i="1"/>
  <c r="AS2702" i="1"/>
  <c r="AK2703" i="1"/>
  <c r="AI2703" i="1"/>
  <c r="AG2703" i="1"/>
  <c r="AE2703" i="1"/>
  <c r="AC2703" i="1"/>
  <c r="AA2703" i="1"/>
  <c r="AS2700" i="1"/>
  <c r="AS2699" i="1"/>
  <c r="AK2700" i="1"/>
  <c r="AI2700" i="1"/>
  <c r="AG2700" i="1"/>
  <c r="AE2700" i="1"/>
  <c r="AC2700" i="1"/>
  <c r="AA2700" i="1"/>
  <c r="AS2697" i="1"/>
  <c r="AS2696" i="1"/>
  <c r="AK2697" i="1"/>
  <c r="AI2697" i="1"/>
  <c r="AG2697" i="1"/>
  <c r="AE2697" i="1"/>
  <c r="AC2697" i="1"/>
  <c r="AA2697" i="1"/>
  <c r="AS2694" i="1"/>
  <c r="AS2693" i="1"/>
  <c r="AK2694" i="1"/>
  <c r="AI2694" i="1"/>
  <c r="AG2694" i="1"/>
  <c r="AE2694" i="1"/>
  <c r="AC2694" i="1"/>
  <c r="AA2694" i="1"/>
  <c r="AS2691" i="1"/>
  <c r="AS2690" i="1"/>
  <c r="AK2691" i="1"/>
  <c r="AI2691" i="1"/>
  <c r="AG2691" i="1"/>
  <c r="AE2691" i="1"/>
  <c r="AC2691" i="1"/>
  <c r="AA2691" i="1"/>
  <c r="AS2688" i="1"/>
  <c r="AS2687" i="1"/>
  <c r="AK2688" i="1"/>
  <c r="AI2688" i="1"/>
  <c r="AG2688" i="1"/>
  <c r="AE2688" i="1"/>
  <c r="AC2688" i="1"/>
  <c r="AA2688" i="1"/>
  <c r="AS2658" i="1"/>
  <c r="AS2675" i="1"/>
  <c r="AS2674" i="1"/>
  <c r="AM2675" i="1"/>
  <c r="AK2675" i="1"/>
  <c r="AI2675" i="1"/>
  <c r="AG2675" i="1"/>
  <c r="AE2675" i="1"/>
  <c r="AC2675" i="1"/>
  <c r="AA2675" i="1"/>
  <c r="AS2672" i="1"/>
  <c r="AS2671" i="1"/>
  <c r="AM2672" i="1"/>
  <c r="AK2672" i="1"/>
  <c r="AI2672" i="1"/>
  <c r="AG2672" i="1"/>
  <c r="AE2672" i="1"/>
  <c r="AC2672" i="1"/>
  <c r="AA2672" i="1"/>
  <c r="AS2669" i="1"/>
  <c r="AS2668" i="1"/>
  <c r="AM2669" i="1"/>
  <c r="AK2669" i="1"/>
  <c r="AI2669" i="1"/>
  <c r="AG2669" i="1"/>
  <c r="AE2669" i="1"/>
  <c r="AC2669" i="1"/>
  <c r="AA2669" i="1"/>
  <c r="AS2666" i="1"/>
  <c r="AS2665" i="1"/>
  <c r="AM2666" i="1"/>
  <c r="AK2666" i="1"/>
  <c r="AI2666" i="1"/>
  <c r="AG2666" i="1"/>
  <c r="AE2666" i="1"/>
  <c r="AC2666" i="1"/>
  <c r="AA2666" i="1"/>
  <c r="AS2663" i="1"/>
  <c r="AS2662" i="1"/>
  <c r="AM2663" i="1"/>
  <c r="AK2663" i="1"/>
  <c r="AI2663" i="1"/>
  <c r="AG2663" i="1"/>
  <c r="AE2663" i="1"/>
  <c r="AC2663" i="1"/>
  <c r="AA2663" i="1"/>
  <c r="AS2636" i="1"/>
  <c r="AS2650" i="1"/>
  <c r="AS2649" i="1"/>
  <c r="AM2650" i="1"/>
  <c r="AK2650" i="1"/>
  <c r="AI2650" i="1"/>
  <c r="AS2647" i="1"/>
  <c r="AS2646" i="1"/>
  <c r="AM2647" i="1"/>
  <c r="AK2647" i="1"/>
  <c r="AI2647" i="1"/>
  <c r="AS2644" i="1"/>
  <c r="AS2643" i="1"/>
  <c r="AM2644" i="1"/>
  <c r="AK2644" i="1"/>
  <c r="AI2644" i="1"/>
  <c r="AS2641" i="1"/>
  <c r="AS2640" i="1"/>
  <c r="AM2641" i="1"/>
  <c r="AK2641" i="1"/>
  <c r="AI2641" i="1"/>
  <c r="AS2614" i="1"/>
  <c r="AS2628" i="1"/>
  <c r="AS2627" i="1"/>
  <c r="AG2628" i="1"/>
  <c r="AE2628" i="1"/>
  <c r="AC2628" i="1"/>
  <c r="AA2628" i="1"/>
  <c r="AS2625" i="1"/>
  <c r="AS2624" i="1"/>
  <c r="AG2625" i="1"/>
  <c r="AE2625" i="1"/>
  <c r="AC2625" i="1"/>
  <c r="AA2625" i="1"/>
  <c r="AS2622" i="1"/>
  <c r="AS2621" i="1"/>
  <c r="AG2622" i="1"/>
  <c r="AE2622" i="1"/>
  <c r="AC2622" i="1"/>
  <c r="AA2622" i="1"/>
  <c r="AS2619" i="1"/>
  <c r="AS2618" i="1"/>
  <c r="AG2619" i="1"/>
  <c r="AE2619" i="1"/>
  <c r="AC2619" i="1"/>
  <c r="AA2619" i="1"/>
  <c r="AS2595" i="1"/>
  <c r="AS2606" i="1"/>
  <c r="AS2605" i="1"/>
  <c r="AE2606" i="1"/>
  <c r="AC2606" i="1"/>
  <c r="AA2606" i="1"/>
  <c r="AS2603" i="1"/>
  <c r="AS2602" i="1"/>
  <c r="AE2603" i="1"/>
  <c r="AC2603" i="1"/>
  <c r="AA2603" i="1"/>
  <c r="AS2600" i="1"/>
  <c r="AS2599" i="1"/>
  <c r="AE2600" i="1"/>
  <c r="AC2600" i="1"/>
  <c r="AA2600" i="1"/>
  <c r="AS2576" i="1"/>
  <c r="AS2587" i="1"/>
  <c r="AS2586" i="1"/>
  <c r="AM2587" i="1"/>
  <c r="AK2587" i="1"/>
  <c r="AI2587" i="1"/>
  <c r="AG2587" i="1"/>
  <c r="AS2584" i="1"/>
  <c r="AS2583" i="1"/>
  <c r="AM2584" i="1"/>
  <c r="AK2584" i="1"/>
  <c r="AI2584" i="1"/>
  <c r="AG2584" i="1"/>
  <c r="AS2581" i="1"/>
  <c r="AS2580" i="1"/>
  <c r="AM2581" i="1"/>
  <c r="AK2581" i="1"/>
  <c r="AI2581" i="1"/>
  <c r="AG2581" i="1"/>
  <c r="AS2551" i="1"/>
  <c r="AS2568" i="1"/>
  <c r="AS2567" i="1"/>
  <c r="AE2568" i="1"/>
  <c r="AC2568" i="1"/>
  <c r="AA2568" i="1"/>
  <c r="Y2568" i="1"/>
  <c r="AS2565" i="1"/>
  <c r="AS2564" i="1"/>
  <c r="AE2565" i="1"/>
  <c r="AC2565" i="1"/>
  <c r="AA2565" i="1"/>
  <c r="Y2565" i="1"/>
  <c r="AS2562" i="1"/>
  <c r="AS2561" i="1"/>
  <c r="AE2562" i="1"/>
  <c r="AC2562" i="1"/>
  <c r="AA2562" i="1"/>
  <c r="Y2562" i="1"/>
  <c r="AS2559" i="1"/>
  <c r="AS2558" i="1"/>
  <c r="AE2559" i="1"/>
  <c r="AC2559" i="1"/>
  <c r="AA2559" i="1"/>
  <c r="Y2559" i="1"/>
  <c r="AS2556" i="1"/>
  <c r="AS2555" i="1"/>
  <c r="AE2556" i="1"/>
  <c r="AC2556" i="1"/>
  <c r="AA2556" i="1"/>
  <c r="Y2556" i="1"/>
  <c r="AS2535" i="1"/>
  <c r="AS2543" i="1"/>
  <c r="AS2542" i="1"/>
  <c r="AE2543" i="1"/>
  <c r="AC2543" i="1"/>
  <c r="AA2543" i="1"/>
  <c r="Y2543" i="1"/>
  <c r="AS2540" i="1"/>
  <c r="AS2539" i="1"/>
  <c r="AE2540" i="1"/>
  <c r="AC2540" i="1"/>
  <c r="AA2540" i="1"/>
  <c r="Y2540" i="1"/>
  <c r="AS2519" i="1"/>
  <c r="AS2527" i="1"/>
  <c r="AS2526" i="1"/>
  <c r="AM2527" i="1"/>
  <c r="AK2527" i="1"/>
  <c r="AI2527" i="1"/>
  <c r="AG2527" i="1"/>
  <c r="AS2524" i="1"/>
  <c r="AS2523" i="1"/>
  <c r="AM2524" i="1"/>
  <c r="AK2524" i="1"/>
  <c r="AI2524" i="1"/>
  <c r="AG2524" i="1"/>
  <c r="AS2503" i="1"/>
  <c r="AS2511" i="1"/>
  <c r="AS2510" i="1"/>
  <c r="AM2511" i="1"/>
  <c r="AK2511" i="1"/>
  <c r="AI2511" i="1"/>
  <c r="AG2511" i="1"/>
  <c r="AS2508" i="1"/>
  <c r="AS2507" i="1"/>
  <c r="AM2508" i="1"/>
  <c r="AK2508" i="1"/>
  <c r="AI2508" i="1"/>
  <c r="AG2508" i="1"/>
  <c r="AS2487" i="1"/>
  <c r="AS2495" i="1"/>
  <c r="AS2494" i="1"/>
  <c r="AE2495" i="1"/>
  <c r="AC2495" i="1"/>
  <c r="AA2495" i="1"/>
  <c r="Y2495" i="1"/>
  <c r="AS2492" i="1"/>
  <c r="AS2491" i="1"/>
  <c r="AE2492" i="1"/>
  <c r="AC2492" i="1"/>
  <c r="AA2492" i="1"/>
  <c r="Y2492" i="1"/>
  <c r="AS2468" i="1"/>
  <c r="AS2479" i="1"/>
  <c r="AS2478" i="1"/>
  <c r="AM2479" i="1"/>
  <c r="AK2479" i="1"/>
  <c r="AI2479" i="1"/>
  <c r="AG2479" i="1"/>
  <c r="AE2479" i="1"/>
  <c r="AC2479" i="1"/>
  <c r="AA2479" i="1"/>
  <c r="AS2476" i="1"/>
  <c r="AS2475" i="1"/>
  <c r="AM2476" i="1"/>
  <c r="AK2476" i="1"/>
  <c r="AI2476" i="1"/>
  <c r="AG2476" i="1"/>
  <c r="AE2476" i="1"/>
  <c r="AC2476" i="1"/>
  <c r="AA2476" i="1"/>
  <c r="AS2473" i="1"/>
  <c r="AS2472" i="1"/>
  <c r="AM2473" i="1"/>
  <c r="AK2473" i="1"/>
  <c r="AI2473" i="1"/>
  <c r="AG2473" i="1"/>
  <c r="AE2473" i="1"/>
  <c r="AC2473" i="1"/>
  <c r="AA2473" i="1"/>
  <c r="AS2431" i="1"/>
  <c r="AS2460" i="1"/>
  <c r="AS2459" i="1"/>
  <c r="AM2460" i="1"/>
  <c r="AK2460" i="1"/>
  <c r="AI2460" i="1"/>
  <c r="AG2460" i="1"/>
  <c r="AE2460" i="1"/>
  <c r="AC2460" i="1"/>
  <c r="AA2460" i="1"/>
  <c r="AS2457" i="1"/>
  <c r="AS2456" i="1"/>
  <c r="AM2457" i="1"/>
  <c r="AK2457" i="1"/>
  <c r="AI2457" i="1"/>
  <c r="AG2457" i="1"/>
  <c r="AE2457" i="1"/>
  <c r="AC2457" i="1"/>
  <c r="AA2457" i="1"/>
  <c r="AS2454" i="1"/>
  <c r="AS2453" i="1"/>
  <c r="AM2454" i="1"/>
  <c r="AK2454" i="1"/>
  <c r="AI2454" i="1"/>
  <c r="AG2454" i="1"/>
  <c r="AE2454" i="1"/>
  <c r="AC2454" i="1"/>
  <c r="AA2454" i="1"/>
  <c r="AS2451" i="1"/>
  <c r="AS2450" i="1"/>
  <c r="AM2451" i="1"/>
  <c r="AK2451" i="1"/>
  <c r="AI2451" i="1"/>
  <c r="AG2451" i="1"/>
  <c r="AE2451" i="1"/>
  <c r="AC2451" i="1"/>
  <c r="AA2451" i="1"/>
  <c r="AS2448" i="1"/>
  <c r="AS2447" i="1"/>
  <c r="AM2448" i="1"/>
  <c r="AK2448" i="1"/>
  <c r="AI2448" i="1"/>
  <c r="AG2448" i="1"/>
  <c r="AE2448" i="1"/>
  <c r="AC2448" i="1"/>
  <c r="AA2448" i="1"/>
  <c r="AS2445" i="1"/>
  <c r="AS2444" i="1"/>
  <c r="AM2445" i="1"/>
  <c r="AK2445" i="1"/>
  <c r="AI2445" i="1"/>
  <c r="AG2445" i="1"/>
  <c r="AE2445" i="1"/>
  <c r="AC2445" i="1"/>
  <c r="AA2445" i="1"/>
  <c r="AS2442" i="1"/>
  <c r="AS2441" i="1"/>
  <c r="AM2442" i="1"/>
  <c r="AK2442" i="1"/>
  <c r="AI2442" i="1"/>
  <c r="AG2442" i="1"/>
  <c r="AE2442" i="1"/>
  <c r="AC2442" i="1"/>
  <c r="AA2442" i="1"/>
  <c r="AS2439" i="1"/>
  <c r="AS2438" i="1"/>
  <c r="AM2439" i="1"/>
  <c r="AK2439" i="1"/>
  <c r="AI2439" i="1"/>
  <c r="AG2439" i="1"/>
  <c r="AE2439" i="1"/>
  <c r="AC2439" i="1"/>
  <c r="AA2439" i="1"/>
  <c r="AS2436" i="1"/>
  <c r="AS2435" i="1"/>
  <c r="AM2436" i="1"/>
  <c r="AK2436" i="1"/>
  <c r="AI2436" i="1"/>
  <c r="AG2436" i="1"/>
  <c r="AE2436" i="1"/>
  <c r="AC2436" i="1"/>
  <c r="AA2436" i="1"/>
  <c r="AS2412" i="1"/>
  <c r="AS2423" i="1"/>
  <c r="AS2422" i="1"/>
  <c r="AM2423" i="1"/>
  <c r="AK2423" i="1"/>
  <c r="AI2423" i="1"/>
  <c r="AG2423" i="1"/>
  <c r="AE2423" i="1"/>
  <c r="AC2423" i="1"/>
  <c r="AA2423" i="1"/>
  <c r="AS2420" i="1"/>
  <c r="AS2419" i="1"/>
  <c r="AM2420" i="1"/>
  <c r="AK2420" i="1"/>
  <c r="AI2420" i="1"/>
  <c r="AG2420" i="1"/>
  <c r="AE2420" i="1"/>
  <c r="AC2420" i="1"/>
  <c r="AA2420" i="1"/>
  <c r="AS2417" i="1"/>
  <c r="AS2416" i="1"/>
  <c r="AM2417" i="1"/>
  <c r="AK2417" i="1"/>
  <c r="AI2417" i="1"/>
  <c r="AG2417" i="1"/>
  <c r="AE2417" i="1"/>
  <c r="AC2417" i="1"/>
  <c r="AA2417" i="1"/>
  <c r="AS2378" i="1"/>
  <c r="AS2404" i="1"/>
  <c r="AS2403" i="1"/>
  <c r="AM2404" i="1"/>
  <c r="AK2404" i="1"/>
  <c r="AI2404" i="1"/>
  <c r="AG2404" i="1"/>
  <c r="AE2404" i="1"/>
  <c r="AC2404" i="1"/>
  <c r="AA2404" i="1"/>
  <c r="AS2401" i="1"/>
  <c r="AS2400" i="1"/>
  <c r="AM2401" i="1"/>
  <c r="AK2401" i="1"/>
  <c r="AI2401" i="1"/>
  <c r="AG2401" i="1"/>
  <c r="AE2401" i="1"/>
  <c r="AC2401" i="1"/>
  <c r="AA2401" i="1"/>
  <c r="AS2398" i="1"/>
  <c r="AS2397" i="1"/>
  <c r="AM2398" i="1"/>
  <c r="AK2398" i="1"/>
  <c r="AI2398" i="1"/>
  <c r="AG2398" i="1"/>
  <c r="AE2398" i="1"/>
  <c r="AC2398" i="1"/>
  <c r="AA2398" i="1"/>
  <c r="AS2395" i="1"/>
  <c r="AS2394" i="1"/>
  <c r="AM2395" i="1"/>
  <c r="AK2395" i="1"/>
  <c r="AI2395" i="1"/>
  <c r="AG2395" i="1"/>
  <c r="AE2395" i="1"/>
  <c r="AC2395" i="1"/>
  <c r="AA2395" i="1"/>
  <c r="AS2392" i="1"/>
  <c r="AS2391" i="1"/>
  <c r="AM2392" i="1"/>
  <c r="AK2392" i="1"/>
  <c r="AI2392" i="1"/>
  <c r="AG2392" i="1"/>
  <c r="AE2392" i="1"/>
  <c r="AC2392" i="1"/>
  <c r="AA2392" i="1"/>
  <c r="AS2389" i="1"/>
  <c r="AS2388" i="1"/>
  <c r="AM2389" i="1"/>
  <c r="AK2389" i="1"/>
  <c r="AI2389" i="1"/>
  <c r="AG2389" i="1"/>
  <c r="AE2389" i="1"/>
  <c r="AC2389" i="1"/>
  <c r="AA2389" i="1"/>
  <c r="AS2386" i="1"/>
  <c r="AS2385" i="1"/>
  <c r="AM2386" i="1"/>
  <c r="AK2386" i="1"/>
  <c r="AI2386" i="1"/>
  <c r="AG2386" i="1"/>
  <c r="AE2386" i="1"/>
  <c r="AC2386" i="1"/>
  <c r="AA2386" i="1"/>
  <c r="AS2383" i="1"/>
  <c r="AS2382" i="1"/>
  <c r="AM2383" i="1"/>
  <c r="AK2383" i="1"/>
  <c r="AI2383" i="1"/>
  <c r="AG2383" i="1"/>
  <c r="AE2383" i="1"/>
  <c r="AC2383" i="1"/>
  <c r="AA2383" i="1"/>
  <c r="AS2362" i="1"/>
  <c r="AS2370" i="1"/>
  <c r="AS2369" i="1"/>
  <c r="AM2370" i="1"/>
  <c r="AK2370" i="1"/>
  <c r="AI2370" i="1"/>
  <c r="AG2370" i="1"/>
  <c r="AE2370" i="1"/>
  <c r="AC2370" i="1"/>
  <c r="AA2370" i="1"/>
  <c r="AS2367" i="1"/>
  <c r="AS2366" i="1"/>
  <c r="AM2367" i="1"/>
  <c r="AK2367" i="1"/>
  <c r="AI2367" i="1"/>
  <c r="AG2367" i="1"/>
  <c r="AE2367" i="1"/>
  <c r="AC2367" i="1"/>
  <c r="AA2367" i="1"/>
  <c r="AS2337" i="1"/>
  <c r="AS2354" i="1"/>
  <c r="AS2353" i="1"/>
  <c r="AM2354" i="1"/>
  <c r="AK2354" i="1"/>
  <c r="AI2354" i="1"/>
  <c r="AG2354" i="1"/>
  <c r="AE2354" i="1"/>
  <c r="AC2354" i="1"/>
  <c r="AA2354" i="1"/>
  <c r="AS2351" i="1"/>
  <c r="AS2350" i="1"/>
  <c r="AM2351" i="1"/>
  <c r="AK2351" i="1"/>
  <c r="AI2351" i="1"/>
  <c r="AG2351" i="1"/>
  <c r="AE2351" i="1"/>
  <c r="AC2351" i="1"/>
  <c r="AA2351" i="1"/>
  <c r="AS2348" i="1"/>
  <c r="AS2347" i="1"/>
  <c r="AM2348" i="1"/>
  <c r="AK2348" i="1"/>
  <c r="AI2348" i="1"/>
  <c r="AG2348" i="1"/>
  <c r="AE2348" i="1"/>
  <c r="AC2348" i="1"/>
  <c r="AA2348" i="1"/>
  <c r="AS2345" i="1"/>
  <c r="AS2344" i="1"/>
  <c r="AM2345" i="1"/>
  <c r="AK2345" i="1"/>
  <c r="AI2345" i="1"/>
  <c r="AG2345" i="1"/>
  <c r="AE2345" i="1"/>
  <c r="AC2345" i="1"/>
  <c r="AA2345" i="1"/>
  <c r="AS2342" i="1"/>
  <c r="AS2341" i="1"/>
  <c r="AM2342" i="1"/>
  <c r="AK2342" i="1"/>
  <c r="AI2342" i="1"/>
  <c r="AG2342" i="1"/>
  <c r="AE2342" i="1"/>
  <c r="AC2342" i="1"/>
  <c r="AA2342" i="1"/>
  <c r="AS2312" i="1"/>
  <c r="AS2329" i="1"/>
  <c r="AS2328" i="1"/>
  <c r="AM2329" i="1"/>
  <c r="AK2329" i="1"/>
  <c r="AI2329" i="1"/>
  <c r="AG2329" i="1"/>
  <c r="AE2329" i="1"/>
  <c r="AC2329" i="1"/>
  <c r="AA2329" i="1"/>
  <c r="AS2326" i="1"/>
  <c r="AS2325" i="1"/>
  <c r="AM2326" i="1"/>
  <c r="AK2326" i="1"/>
  <c r="AI2326" i="1"/>
  <c r="AG2326" i="1"/>
  <c r="AE2326" i="1"/>
  <c r="AC2326" i="1"/>
  <c r="AA2326" i="1"/>
  <c r="AS2323" i="1"/>
  <c r="AS2322" i="1"/>
  <c r="AM2323" i="1"/>
  <c r="AK2323" i="1"/>
  <c r="AI2323" i="1"/>
  <c r="AG2323" i="1"/>
  <c r="AE2323" i="1"/>
  <c r="AC2323" i="1"/>
  <c r="AA2323" i="1"/>
  <c r="AS2320" i="1"/>
  <c r="AS2319" i="1"/>
  <c r="AM2320" i="1"/>
  <c r="AK2320" i="1"/>
  <c r="AI2320" i="1"/>
  <c r="AG2320" i="1"/>
  <c r="AE2320" i="1"/>
  <c r="AC2320" i="1"/>
  <c r="AA2320" i="1"/>
  <c r="AS2317" i="1"/>
  <c r="AS2316" i="1"/>
  <c r="AM2317" i="1"/>
  <c r="AK2317" i="1"/>
  <c r="AI2317" i="1"/>
  <c r="AG2317" i="1"/>
  <c r="AE2317" i="1"/>
  <c r="AC2317" i="1"/>
  <c r="AA2317" i="1"/>
  <c r="AS2278" i="1"/>
  <c r="AS2304" i="1"/>
  <c r="AS2303" i="1"/>
  <c r="AO2304" i="1"/>
  <c r="AM2304" i="1"/>
  <c r="AK2304" i="1"/>
  <c r="AI2304" i="1"/>
  <c r="AG2304" i="1"/>
  <c r="AE2304" i="1"/>
  <c r="AC2304" i="1"/>
  <c r="AA2304" i="1"/>
  <c r="AS2301" i="1"/>
  <c r="AS2300" i="1"/>
  <c r="AO2301" i="1"/>
  <c r="AM2301" i="1"/>
  <c r="AK2301" i="1"/>
  <c r="AI2301" i="1"/>
  <c r="AG2301" i="1"/>
  <c r="AE2301" i="1"/>
  <c r="AC2301" i="1"/>
  <c r="AA2301" i="1"/>
  <c r="AS2298" i="1"/>
  <c r="AS2297" i="1"/>
  <c r="AO2298" i="1"/>
  <c r="AM2298" i="1"/>
  <c r="AK2298" i="1"/>
  <c r="AI2298" i="1"/>
  <c r="AG2298" i="1"/>
  <c r="AE2298" i="1"/>
  <c r="AC2298" i="1"/>
  <c r="AA2298" i="1"/>
  <c r="AS2295" i="1"/>
  <c r="AS2294" i="1"/>
  <c r="AO2295" i="1"/>
  <c r="AM2295" i="1"/>
  <c r="AK2295" i="1"/>
  <c r="AI2295" i="1"/>
  <c r="AG2295" i="1"/>
  <c r="AE2295" i="1"/>
  <c r="AC2295" i="1"/>
  <c r="AA2295" i="1"/>
  <c r="AS2292" i="1"/>
  <c r="AS2291" i="1"/>
  <c r="AO2292" i="1"/>
  <c r="AM2292" i="1"/>
  <c r="AK2292" i="1"/>
  <c r="AI2292" i="1"/>
  <c r="AG2292" i="1"/>
  <c r="AE2292" i="1"/>
  <c r="AC2292" i="1"/>
  <c r="AA2292" i="1"/>
  <c r="AS2289" i="1"/>
  <c r="AS2288" i="1"/>
  <c r="AO2289" i="1"/>
  <c r="AM2289" i="1"/>
  <c r="AK2289" i="1"/>
  <c r="AI2289" i="1"/>
  <c r="AG2289" i="1"/>
  <c r="AE2289" i="1"/>
  <c r="AC2289" i="1"/>
  <c r="AA2289" i="1"/>
  <c r="AS2286" i="1"/>
  <c r="AS2285" i="1"/>
  <c r="AO2286" i="1"/>
  <c r="AM2286" i="1"/>
  <c r="AK2286" i="1"/>
  <c r="AI2286" i="1"/>
  <c r="AG2286" i="1"/>
  <c r="AE2286" i="1"/>
  <c r="AC2286" i="1"/>
  <c r="AA2286" i="1"/>
  <c r="AS2283" i="1"/>
  <c r="AS2282" i="1"/>
  <c r="AO2283" i="1"/>
  <c r="AM2283" i="1"/>
  <c r="AK2283" i="1"/>
  <c r="AI2283" i="1"/>
  <c r="AG2283" i="1"/>
  <c r="AE2283" i="1"/>
  <c r="AC2283" i="1"/>
  <c r="AA2283" i="1"/>
  <c r="AS2265" i="1"/>
  <c r="AS2270" i="1"/>
  <c r="AS2269" i="1"/>
  <c r="AM2270" i="1"/>
  <c r="AK2270" i="1"/>
  <c r="AI2270" i="1"/>
  <c r="AG2270" i="1"/>
  <c r="AE2270" i="1"/>
  <c r="AC2270" i="1"/>
  <c r="AA2270" i="1"/>
  <c r="AS2249" i="1"/>
  <c r="AS2257" i="1"/>
  <c r="AS2256" i="1"/>
  <c r="AM2257" i="1"/>
  <c r="AK2257" i="1"/>
  <c r="AI2257" i="1"/>
  <c r="AG2257" i="1"/>
  <c r="AE2257" i="1"/>
  <c r="AC2257" i="1"/>
  <c r="AA2257" i="1"/>
  <c r="AS2254" i="1"/>
  <c r="AS2253" i="1"/>
  <c r="AM2254" i="1"/>
  <c r="AK2254" i="1"/>
  <c r="AI2254" i="1"/>
  <c r="AG2254" i="1"/>
  <c r="AE2254" i="1"/>
  <c r="AC2254" i="1"/>
  <c r="AA2254" i="1"/>
  <c r="AS2227" i="1"/>
  <c r="AS2241" i="1"/>
  <c r="AS2240" i="1"/>
  <c r="AM2241" i="1"/>
  <c r="AK2241" i="1"/>
  <c r="AI2241" i="1"/>
  <c r="AG2241" i="1"/>
  <c r="AE2241" i="1"/>
  <c r="AC2241" i="1"/>
  <c r="AA2241" i="1"/>
  <c r="AS2238" i="1"/>
  <c r="AS2237" i="1"/>
  <c r="AM2238" i="1"/>
  <c r="AK2238" i="1"/>
  <c r="AI2238" i="1"/>
  <c r="AG2238" i="1"/>
  <c r="AE2238" i="1"/>
  <c r="AC2238" i="1"/>
  <c r="AA2238" i="1"/>
  <c r="AS2235" i="1"/>
  <c r="AS2234" i="1"/>
  <c r="AM2235" i="1"/>
  <c r="AK2235" i="1"/>
  <c r="AI2235" i="1"/>
  <c r="AG2235" i="1"/>
  <c r="AE2235" i="1"/>
  <c r="AC2235" i="1"/>
  <c r="AA2235" i="1"/>
  <c r="AS2232" i="1"/>
  <c r="AS2231" i="1"/>
  <c r="AM2232" i="1"/>
  <c r="AK2232" i="1"/>
  <c r="AI2232" i="1"/>
  <c r="AG2232" i="1"/>
  <c r="AE2232" i="1"/>
  <c r="AC2232" i="1"/>
  <c r="AA2232" i="1"/>
  <c r="AS2205" i="1"/>
  <c r="AS2219" i="1"/>
  <c r="AS2218" i="1"/>
  <c r="AK2219" i="1"/>
  <c r="AI2219" i="1"/>
  <c r="AG2219" i="1"/>
  <c r="AE2219" i="1"/>
  <c r="AC2219" i="1"/>
  <c r="AA2219" i="1"/>
  <c r="Y2219" i="1"/>
  <c r="AS2216" i="1"/>
  <c r="AS2215" i="1"/>
  <c r="AK2216" i="1"/>
  <c r="AI2216" i="1"/>
  <c r="AG2216" i="1"/>
  <c r="AE2216" i="1"/>
  <c r="AC2216" i="1"/>
  <c r="AA2216" i="1"/>
  <c r="Y2216" i="1"/>
  <c r="AS2213" i="1"/>
  <c r="AS2212" i="1"/>
  <c r="AK2213" i="1"/>
  <c r="AI2213" i="1"/>
  <c r="AG2213" i="1"/>
  <c r="AE2213" i="1"/>
  <c r="AC2213" i="1"/>
  <c r="AA2213" i="1"/>
  <c r="Y2213" i="1"/>
  <c r="AS2210" i="1"/>
  <c r="AS2209" i="1"/>
  <c r="AK2210" i="1"/>
  <c r="AI2210" i="1"/>
  <c r="AG2210" i="1"/>
  <c r="AE2210" i="1"/>
  <c r="AC2210" i="1"/>
  <c r="AA2210" i="1"/>
  <c r="Y2210" i="1"/>
  <c r="AS2186" i="1"/>
  <c r="AS2197" i="1"/>
  <c r="AS2196" i="1"/>
  <c r="AK2197" i="1"/>
  <c r="AI2197" i="1"/>
  <c r="AG2197" i="1"/>
  <c r="AE2197" i="1"/>
  <c r="AC2197" i="1"/>
  <c r="AA2197" i="1"/>
  <c r="Y2197" i="1"/>
  <c r="AS2194" i="1"/>
  <c r="AS2193" i="1"/>
  <c r="AK2194" i="1"/>
  <c r="AI2194" i="1"/>
  <c r="AG2194" i="1"/>
  <c r="AE2194" i="1"/>
  <c r="AC2194" i="1"/>
  <c r="AA2194" i="1"/>
  <c r="Y2194" i="1"/>
  <c r="AS2191" i="1"/>
  <c r="AS2190" i="1"/>
  <c r="AK2191" i="1"/>
  <c r="AI2191" i="1"/>
  <c r="AG2191" i="1"/>
  <c r="AE2191" i="1"/>
  <c r="AC2191" i="1"/>
  <c r="AA2191" i="1"/>
  <c r="Y2191" i="1"/>
  <c r="AS2170" i="1"/>
  <c r="AS2178" i="1"/>
  <c r="AS2177" i="1"/>
  <c r="AM2178" i="1"/>
  <c r="AK2178" i="1"/>
  <c r="AI2178" i="1"/>
  <c r="AG2178" i="1"/>
  <c r="AE2178" i="1"/>
  <c r="AC2178" i="1"/>
  <c r="AA2178" i="1"/>
  <c r="AS2175" i="1"/>
  <c r="AS2174" i="1"/>
  <c r="AM2175" i="1"/>
  <c r="AK2175" i="1"/>
  <c r="AI2175" i="1"/>
  <c r="AG2175" i="1"/>
  <c r="AE2175" i="1"/>
  <c r="AC2175" i="1"/>
  <c r="AA2175" i="1"/>
  <c r="AS2145" i="1"/>
  <c r="AS2162" i="1"/>
  <c r="AS2161" i="1"/>
  <c r="AM2162" i="1"/>
  <c r="AK2162" i="1"/>
  <c r="AI2162" i="1"/>
  <c r="AG2162" i="1"/>
  <c r="AE2162" i="1"/>
  <c r="AC2162" i="1"/>
  <c r="AA2162" i="1"/>
  <c r="AS2159" i="1"/>
  <c r="AS2158" i="1"/>
  <c r="AM2159" i="1"/>
  <c r="AK2159" i="1"/>
  <c r="AI2159" i="1"/>
  <c r="AG2159" i="1"/>
  <c r="AE2159" i="1"/>
  <c r="AC2159" i="1"/>
  <c r="AA2159" i="1"/>
  <c r="AS2156" i="1"/>
  <c r="AS2155" i="1"/>
  <c r="AM2156" i="1"/>
  <c r="AK2156" i="1"/>
  <c r="AI2156" i="1"/>
  <c r="AG2156" i="1"/>
  <c r="AE2156" i="1"/>
  <c r="AC2156" i="1"/>
  <c r="AA2156" i="1"/>
  <c r="AS2153" i="1"/>
  <c r="AS2152" i="1"/>
  <c r="AM2153" i="1"/>
  <c r="AK2153" i="1"/>
  <c r="AI2153" i="1"/>
  <c r="AG2153" i="1"/>
  <c r="AE2153" i="1"/>
  <c r="AC2153" i="1"/>
  <c r="AA2153" i="1"/>
  <c r="AS2150" i="1"/>
  <c r="AS2149" i="1"/>
  <c r="AM2150" i="1"/>
  <c r="AK2150" i="1"/>
  <c r="AI2150" i="1"/>
  <c r="AG2150" i="1"/>
  <c r="AE2150" i="1"/>
  <c r="AC2150" i="1"/>
  <c r="AA2150" i="1"/>
  <c r="AS2126" i="1"/>
  <c r="AS2137" i="1"/>
  <c r="AS2136" i="1"/>
  <c r="AM2137" i="1"/>
  <c r="AK2137" i="1"/>
  <c r="AI2137" i="1"/>
  <c r="AG2137" i="1"/>
  <c r="AE2137" i="1"/>
  <c r="AC2137" i="1"/>
  <c r="AA2137" i="1"/>
  <c r="AS2134" i="1"/>
  <c r="AS2133" i="1"/>
  <c r="AM2134" i="1"/>
  <c r="AK2134" i="1"/>
  <c r="AI2134" i="1"/>
  <c r="AG2134" i="1"/>
  <c r="AE2134" i="1"/>
  <c r="AC2134" i="1"/>
  <c r="AA2134" i="1"/>
  <c r="AS2131" i="1"/>
  <c r="AS2130" i="1"/>
  <c r="AM2131" i="1"/>
  <c r="AK2131" i="1"/>
  <c r="AI2131" i="1"/>
  <c r="AG2131" i="1"/>
  <c r="AE2131" i="1"/>
  <c r="AC2131" i="1"/>
  <c r="AA2131" i="1"/>
  <c r="AS2101" i="1"/>
  <c r="AS2118" i="1"/>
  <c r="AS2117" i="1"/>
  <c r="AM2118" i="1"/>
  <c r="AK2118" i="1"/>
  <c r="AI2118" i="1"/>
  <c r="AG2118" i="1"/>
  <c r="AE2118" i="1"/>
  <c r="AC2118" i="1"/>
  <c r="AA2118" i="1"/>
  <c r="Y2118" i="1"/>
  <c r="AS2115" i="1"/>
  <c r="AS2114" i="1"/>
  <c r="AM2115" i="1"/>
  <c r="AK2115" i="1"/>
  <c r="AI2115" i="1"/>
  <c r="AG2115" i="1"/>
  <c r="AE2115" i="1"/>
  <c r="AC2115" i="1"/>
  <c r="AA2115" i="1"/>
  <c r="Y2115" i="1"/>
  <c r="AS2112" i="1"/>
  <c r="AS2111" i="1"/>
  <c r="AM2112" i="1"/>
  <c r="AK2112" i="1"/>
  <c r="AI2112" i="1"/>
  <c r="AG2112" i="1"/>
  <c r="AE2112" i="1"/>
  <c r="AC2112" i="1"/>
  <c r="AA2112" i="1"/>
  <c r="Y2112" i="1"/>
  <c r="AS2109" i="1"/>
  <c r="AS2108" i="1"/>
  <c r="AM2109" i="1"/>
  <c r="AK2109" i="1"/>
  <c r="AI2109" i="1"/>
  <c r="AG2109" i="1"/>
  <c r="AE2109" i="1"/>
  <c r="AC2109" i="1"/>
  <c r="AA2109" i="1"/>
  <c r="Y2109" i="1"/>
  <c r="AS2106" i="1"/>
  <c r="AS2105" i="1"/>
  <c r="AM2106" i="1"/>
  <c r="AK2106" i="1"/>
  <c r="AI2106" i="1"/>
  <c r="AG2106" i="1"/>
  <c r="AE2106" i="1"/>
  <c r="AC2106" i="1"/>
  <c r="AA2106" i="1"/>
  <c r="Y2106" i="1"/>
  <c r="AS2088" i="1"/>
  <c r="AS2093" i="1"/>
  <c r="AS2092" i="1"/>
  <c r="AM2093" i="1"/>
  <c r="AK2093" i="1"/>
  <c r="AI2093" i="1"/>
  <c r="AG2093" i="1"/>
  <c r="AE2093" i="1"/>
  <c r="AC2093" i="1"/>
  <c r="AA2093" i="1"/>
  <c r="AS2066" i="1"/>
  <c r="AS2080" i="1"/>
  <c r="AS2079" i="1"/>
  <c r="AM2080" i="1"/>
  <c r="AK2080" i="1"/>
  <c r="AI2080" i="1"/>
  <c r="AG2080" i="1"/>
  <c r="AE2080" i="1"/>
  <c r="AC2080" i="1"/>
  <c r="AA2080" i="1"/>
  <c r="AS2077" i="1"/>
  <c r="AS2076" i="1"/>
  <c r="AM2077" i="1"/>
  <c r="AK2077" i="1"/>
  <c r="AI2077" i="1"/>
  <c r="AG2077" i="1"/>
  <c r="AE2077" i="1"/>
  <c r="AC2077" i="1"/>
  <c r="AA2077" i="1"/>
  <c r="AS2074" i="1"/>
  <c r="AS2073" i="1"/>
  <c r="AM2074" i="1"/>
  <c r="AK2074" i="1"/>
  <c r="AI2074" i="1"/>
  <c r="AG2074" i="1"/>
  <c r="AE2074" i="1"/>
  <c r="AC2074" i="1"/>
  <c r="AA2074" i="1"/>
  <c r="AS2071" i="1"/>
  <c r="AS2070" i="1"/>
  <c r="AM2071" i="1"/>
  <c r="AK2071" i="1"/>
  <c r="AI2071" i="1"/>
  <c r="AG2071" i="1"/>
  <c r="AE2071" i="1"/>
  <c r="AC2071" i="1"/>
  <c r="AA2071" i="1"/>
  <c r="AS2036" i="1"/>
  <c r="AS2056" i="1"/>
  <c r="AS2055" i="1"/>
  <c r="AM2056" i="1"/>
  <c r="AK2056" i="1"/>
  <c r="AI2056" i="1"/>
  <c r="AG2056" i="1"/>
  <c r="AE2056" i="1"/>
  <c r="AC2056" i="1"/>
  <c r="AA2056" i="1"/>
  <c r="Y2056" i="1"/>
  <c r="AS2053" i="1"/>
  <c r="AS2052" i="1"/>
  <c r="AM2053" i="1"/>
  <c r="AK2053" i="1"/>
  <c r="AI2053" i="1"/>
  <c r="AG2053" i="1"/>
  <c r="AE2053" i="1"/>
  <c r="AC2053" i="1"/>
  <c r="AA2053" i="1"/>
  <c r="Y2053" i="1"/>
  <c r="AS2050" i="1"/>
  <c r="AS2049" i="1"/>
  <c r="AM2050" i="1"/>
  <c r="AK2050" i="1"/>
  <c r="AI2050" i="1"/>
  <c r="AG2050" i="1"/>
  <c r="AE2050" i="1"/>
  <c r="AC2050" i="1"/>
  <c r="AA2050" i="1"/>
  <c r="Y2050" i="1"/>
  <c r="AS2047" i="1"/>
  <c r="AS2046" i="1"/>
  <c r="AM2047" i="1"/>
  <c r="AK2047" i="1"/>
  <c r="AI2047" i="1"/>
  <c r="AG2047" i="1"/>
  <c r="AE2047" i="1"/>
  <c r="AC2047" i="1"/>
  <c r="AA2047" i="1"/>
  <c r="Y2047" i="1"/>
  <c r="AS2044" i="1"/>
  <c r="AS2043" i="1"/>
  <c r="AM2044" i="1"/>
  <c r="AK2044" i="1"/>
  <c r="AI2044" i="1"/>
  <c r="AG2044" i="1"/>
  <c r="AE2044" i="1"/>
  <c r="AC2044" i="1"/>
  <c r="AA2044" i="1"/>
  <c r="Y2044" i="1"/>
  <c r="AS2041" i="1"/>
  <c r="AS2040" i="1"/>
  <c r="AM2041" i="1"/>
  <c r="AK2041" i="1"/>
  <c r="AI2041" i="1"/>
  <c r="AG2041" i="1"/>
  <c r="AE2041" i="1"/>
  <c r="AC2041" i="1"/>
  <c r="AA2041" i="1"/>
  <c r="Y2041" i="1"/>
  <c r="AS2011" i="1"/>
  <c r="AS2028" i="1"/>
  <c r="AS2027" i="1"/>
  <c r="AM2028" i="1"/>
  <c r="AK2028" i="1"/>
  <c r="AI2028" i="1"/>
  <c r="AG2028" i="1"/>
  <c r="AE2028" i="1"/>
  <c r="AC2028" i="1"/>
  <c r="AA2028" i="1"/>
  <c r="AS2025" i="1"/>
  <c r="AS2024" i="1"/>
  <c r="AM2025" i="1"/>
  <c r="AK2025" i="1"/>
  <c r="AI2025" i="1"/>
  <c r="AG2025" i="1"/>
  <c r="AE2025" i="1"/>
  <c r="AC2025" i="1"/>
  <c r="AA2025" i="1"/>
  <c r="AS2022" i="1"/>
  <c r="AS2021" i="1"/>
  <c r="AM2022" i="1"/>
  <c r="AK2022" i="1"/>
  <c r="AI2022" i="1"/>
  <c r="AG2022" i="1"/>
  <c r="AE2022" i="1"/>
  <c r="AC2022" i="1"/>
  <c r="AA2022" i="1"/>
  <c r="AS2019" i="1"/>
  <c r="AS2018" i="1"/>
  <c r="AM2019" i="1"/>
  <c r="AK2019" i="1"/>
  <c r="AI2019" i="1"/>
  <c r="AG2019" i="1"/>
  <c r="AE2019" i="1"/>
  <c r="AC2019" i="1"/>
  <c r="AA2019" i="1"/>
  <c r="AS2016" i="1"/>
  <c r="AS2015" i="1"/>
  <c r="AM2016" i="1"/>
  <c r="AK2016" i="1"/>
  <c r="AI2016" i="1"/>
  <c r="AG2016" i="1"/>
  <c r="AE2016" i="1"/>
  <c r="AC2016" i="1"/>
  <c r="AA2016" i="1"/>
  <c r="AS1983" i="1"/>
  <c r="AS2003" i="1"/>
  <c r="AS2002" i="1"/>
  <c r="AM2003" i="1"/>
  <c r="AK2003" i="1"/>
  <c r="AI2003" i="1"/>
  <c r="AG2003" i="1"/>
  <c r="AE2003" i="1"/>
  <c r="AC2003" i="1"/>
  <c r="AA2003" i="1"/>
  <c r="AS2000" i="1"/>
  <c r="AS1999" i="1"/>
  <c r="AM2000" i="1"/>
  <c r="AK2000" i="1"/>
  <c r="AI2000" i="1"/>
  <c r="AG2000" i="1"/>
  <c r="AE2000" i="1"/>
  <c r="AC2000" i="1"/>
  <c r="AA2000" i="1"/>
  <c r="AS1997" i="1"/>
  <c r="AS1996" i="1"/>
  <c r="AM1997" i="1"/>
  <c r="AK1997" i="1"/>
  <c r="AI1997" i="1"/>
  <c r="AG1997" i="1"/>
  <c r="AE1997" i="1"/>
  <c r="AC1997" i="1"/>
  <c r="AA1997" i="1"/>
  <c r="AS1994" i="1"/>
  <c r="AS1993" i="1"/>
  <c r="AM1994" i="1"/>
  <c r="AK1994" i="1"/>
  <c r="AI1994" i="1"/>
  <c r="AG1994" i="1"/>
  <c r="AE1994" i="1"/>
  <c r="AC1994" i="1"/>
  <c r="AA1994" i="1"/>
  <c r="AS1991" i="1"/>
  <c r="AS1990" i="1"/>
  <c r="AM1991" i="1"/>
  <c r="AK1991" i="1"/>
  <c r="AI1991" i="1"/>
  <c r="AG1991" i="1"/>
  <c r="AE1991" i="1"/>
  <c r="AC1991" i="1"/>
  <c r="AA1991" i="1"/>
  <c r="AS1988" i="1"/>
  <c r="AS1987" i="1"/>
  <c r="AM1988" i="1"/>
  <c r="AK1988" i="1"/>
  <c r="AI1988" i="1"/>
  <c r="AG1988" i="1"/>
  <c r="AE1988" i="1"/>
  <c r="AC1988" i="1"/>
  <c r="AA1988" i="1"/>
  <c r="AS1967" i="1"/>
  <c r="AS1975" i="1"/>
  <c r="AS1974" i="1"/>
  <c r="AM1975" i="1"/>
  <c r="AK1975" i="1"/>
  <c r="AI1975" i="1"/>
  <c r="AG1975" i="1"/>
  <c r="AE1975" i="1"/>
  <c r="AC1975" i="1"/>
  <c r="AA1975" i="1"/>
  <c r="AS1972" i="1"/>
  <c r="AS1971" i="1"/>
  <c r="AM1972" i="1"/>
  <c r="AK1972" i="1"/>
  <c r="AI1972" i="1"/>
  <c r="AG1972" i="1"/>
  <c r="AE1972" i="1"/>
  <c r="AC1972" i="1"/>
  <c r="AA1972" i="1"/>
  <c r="AS1912" i="1"/>
  <c r="AS1959" i="1"/>
  <c r="AS1958" i="1"/>
  <c r="AM1959" i="1"/>
  <c r="AK1959" i="1"/>
  <c r="AI1959" i="1"/>
  <c r="AG1959" i="1"/>
  <c r="AE1959" i="1"/>
  <c r="AC1959" i="1"/>
  <c r="AA1959" i="1"/>
  <c r="Y1959" i="1"/>
  <c r="AS1956" i="1"/>
  <c r="AS1955" i="1"/>
  <c r="AM1956" i="1"/>
  <c r="AK1956" i="1"/>
  <c r="AI1956" i="1"/>
  <c r="AG1956" i="1"/>
  <c r="AE1956" i="1"/>
  <c r="AC1956" i="1"/>
  <c r="AA1956" i="1"/>
  <c r="Y1956" i="1"/>
  <c r="AS1953" i="1"/>
  <c r="AS1952" i="1"/>
  <c r="AM1953" i="1"/>
  <c r="AK1953" i="1"/>
  <c r="AI1953" i="1"/>
  <c r="AG1953" i="1"/>
  <c r="AE1953" i="1"/>
  <c r="AC1953" i="1"/>
  <c r="AA1953" i="1"/>
  <c r="Y1953" i="1"/>
  <c r="AS1950" i="1"/>
  <c r="AS1949" i="1"/>
  <c r="AM1950" i="1"/>
  <c r="AK1950" i="1"/>
  <c r="AI1950" i="1"/>
  <c r="AG1950" i="1"/>
  <c r="AE1950" i="1"/>
  <c r="AC1950" i="1"/>
  <c r="AA1950" i="1"/>
  <c r="Y1950" i="1"/>
  <c r="AS1947" i="1"/>
  <c r="AS1946" i="1"/>
  <c r="AM1947" i="1"/>
  <c r="AK1947" i="1"/>
  <c r="AI1947" i="1"/>
  <c r="AG1947" i="1"/>
  <c r="AE1947" i="1"/>
  <c r="AC1947" i="1"/>
  <c r="AA1947" i="1"/>
  <c r="Y1947" i="1"/>
  <c r="AS1944" i="1"/>
  <c r="AS1943" i="1"/>
  <c r="AM1944" i="1"/>
  <c r="AK1944" i="1"/>
  <c r="AI1944" i="1"/>
  <c r="AG1944" i="1"/>
  <c r="AE1944" i="1"/>
  <c r="AC1944" i="1"/>
  <c r="AA1944" i="1"/>
  <c r="Y1944" i="1"/>
  <c r="AS1941" i="1"/>
  <c r="AS1940" i="1"/>
  <c r="AM1941" i="1"/>
  <c r="AK1941" i="1"/>
  <c r="AI1941" i="1"/>
  <c r="AG1941" i="1"/>
  <c r="AE1941" i="1"/>
  <c r="AC1941" i="1"/>
  <c r="AA1941" i="1"/>
  <c r="Y1941" i="1"/>
  <c r="AS1938" i="1"/>
  <c r="AS1937" i="1"/>
  <c r="AM1938" i="1"/>
  <c r="AK1938" i="1"/>
  <c r="AI1938" i="1"/>
  <c r="AG1938" i="1"/>
  <c r="AE1938" i="1"/>
  <c r="AC1938" i="1"/>
  <c r="AA1938" i="1"/>
  <c r="Y1938" i="1"/>
  <c r="AS1935" i="1"/>
  <c r="AS1934" i="1"/>
  <c r="AM1935" i="1"/>
  <c r="AK1935" i="1"/>
  <c r="AI1935" i="1"/>
  <c r="AG1935" i="1"/>
  <c r="AE1935" i="1"/>
  <c r="AC1935" i="1"/>
  <c r="AA1935" i="1"/>
  <c r="Y1935" i="1"/>
  <c r="AS1932" i="1"/>
  <c r="AS1931" i="1"/>
  <c r="AM1932" i="1"/>
  <c r="AK1932" i="1"/>
  <c r="AI1932" i="1"/>
  <c r="AG1932" i="1"/>
  <c r="AE1932" i="1"/>
  <c r="AC1932" i="1"/>
  <c r="AA1932" i="1"/>
  <c r="Y1932" i="1"/>
  <c r="AS1929" i="1"/>
  <c r="AS1928" i="1"/>
  <c r="AM1929" i="1"/>
  <c r="AK1929" i="1"/>
  <c r="AI1929" i="1"/>
  <c r="AG1929" i="1"/>
  <c r="AE1929" i="1"/>
  <c r="AC1929" i="1"/>
  <c r="AA1929" i="1"/>
  <c r="Y1929" i="1"/>
  <c r="AS1926" i="1"/>
  <c r="AS1925" i="1"/>
  <c r="AM1926" i="1"/>
  <c r="AK1926" i="1"/>
  <c r="AI1926" i="1"/>
  <c r="AG1926" i="1"/>
  <c r="AE1926" i="1"/>
  <c r="AC1926" i="1"/>
  <c r="AA1926" i="1"/>
  <c r="Y1926" i="1"/>
  <c r="AS1923" i="1"/>
  <c r="AS1922" i="1"/>
  <c r="AM1923" i="1"/>
  <c r="AK1923" i="1"/>
  <c r="AI1923" i="1"/>
  <c r="AG1923" i="1"/>
  <c r="AE1923" i="1"/>
  <c r="AC1923" i="1"/>
  <c r="AA1923" i="1"/>
  <c r="Y1923" i="1"/>
  <c r="AS1920" i="1"/>
  <c r="AS1919" i="1"/>
  <c r="AM1920" i="1"/>
  <c r="AK1920" i="1"/>
  <c r="AI1920" i="1"/>
  <c r="AG1920" i="1"/>
  <c r="AE1920" i="1"/>
  <c r="AC1920" i="1"/>
  <c r="AA1920" i="1"/>
  <c r="Y1920" i="1"/>
  <c r="AS1917" i="1"/>
  <c r="AS1916" i="1"/>
  <c r="AM1917" i="1"/>
  <c r="AK1917" i="1"/>
  <c r="AI1917" i="1"/>
  <c r="AG1917" i="1"/>
  <c r="AE1917" i="1"/>
  <c r="AC1917" i="1"/>
  <c r="AA1917" i="1"/>
  <c r="Y1917" i="1"/>
  <c r="AS1851" i="1"/>
  <c r="AS1904" i="1"/>
  <c r="AS1903" i="1"/>
  <c r="AM1904" i="1"/>
  <c r="AK1904" i="1"/>
  <c r="AI1904" i="1"/>
  <c r="AG1904" i="1"/>
  <c r="AE1904" i="1"/>
  <c r="AC1904" i="1"/>
  <c r="AA1904" i="1"/>
  <c r="AS1901" i="1"/>
  <c r="AS1900" i="1"/>
  <c r="AM1901" i="1"/>
  <c r="AK1901" i="1"/>
  <c r="AI1901" i="1"/>
  <c r="AG1901" i="1"/>
  <c r="AE1901" i="1"/>
  <c r="AC1901" i="1"/>
  <c r="AA1901" i="1"/>
  <c r="AS1898" i="1"/>
  <c r="AS1897" i="1"/>
  <c r="AM1898" i="1"/>
  <c r="AK1898" i="1"/>
  <c r="AI1898" i="1"/>
  <c r="AG1898" i="1"/>
  <c r="AE1898" i="1"/>
  <c r="AC1898" i="1"/>
  <c r="AA1898" i="1"/>
  <c r="AS1895" i="1"/>
  <c r="AS1894" i="1"/>
  <c r="AM1895" i="1"/>
  <c r="AK1895" i="1"/>
  <c r="AI1895" i="1"/>
  <c r="AG1895" i="1"/>
  <c r="AE1895" i="1"/>
  <c r="AC1895" i="1"/>
  <c r="AA1895" i="1"/>
  <c r="AS1892" i="1"/>
  <c r="AS1891" i="1"/>
  <c r="AM1892" i="1"/>
  <c r="AK1892" i="1"/>
  <c r="AI1892" i="1"/>
  <c r="AG1892" i="1"/>
  <c r="AE1892" i="1"/>
  <c r="AC1892" i="1"/>
  <c r="AA1892" i="1"/>
  <c r="AS1889" i="1"/>
  <c r="AS1888" i="1"/>
  <c r="AM1889" i="1"/>
  <c r="AK1889" i="1"/>
  <c r="AI1889" i="1"/>
  <c r="AG1889" i="1"/>
  <c r="AE1889" i="1"/>
  <c r="AC1889" i="1"/>
  <c r="AA1889" i="1"/>
  <c r="AS1886" i="1"/>
  <c r="AS1885" i="1"/>
  <c r="AM1886" i="1"/>
  <c r="AK1886" i="1"/>
  <c r="AI1886" i="1"/>
  <c r="AG1886" i="1"/>
  <c r="AE1886" i="1"/>
  <c r="AC1886" i="1"/>
  <c r="AA1886" i="1"/>
  <c r="AS1883" i="1"/>
  <c r="AS1882" i="1"/>
  <c r="AM1883" i="1"/>
  <c r="AK1883" i="1"/>
  <c r="AI1883" i="1"/>
  <c r="AG1883" i="1"/>
  <c r="AE1883" i="1"/>
  <c r="AC1883" i="1"/>
  <c r="AA1883" i="1"/>
  <c r="AS1880" i="1"/>
  <c r="AS1879" i="1"/>
  <c r="AM1880" i="1"/>
  <c r="AK1880" i="1"/>
  <c r="AI1880" i="1"/>
  <c r="AG1880" i="1"/>
  <c r="AE1880" i="1"/>
  <c r="AC1880" i="1"/>
  <c r="AA1880" i="1"/>
  <c r="AS1877" i="1"/>
  <c r="AS1876" i="1"/>
  <c r="AM1877" i="1"/>
  <c r="AK1877" i="1"/>
  <c r="AI1877" i="1"/>
  <c r="AG1877" i="1"/>
  <c r="AE1877" i="1"/>
  <c r="AC1877" i="1"/>
  <c r="AA1877" i="1"/>
  <c r="AS1874" i="1"/>
  <c r="AS1873" i="1"/>
  <c r="AM1874" i="1"/>
  <c r="AK1874" i="1"/>
  <c r="AI1874" i="1"/>
  <c r="AG1874" i="1"/>
  <c r="AE1874" i="1"/>
  <c r="AC1874" i="1"/>
  <c r="AA1874" i="1"/>
  <c r="AS1871" i="1"/>
  <c r="AS1870" i="1"/>
  <c r="AM1871" i="1"/>
  <c r="AK1871" i="1"/>
  <c r="AI1871" i="1"/>
  <c r="AG1871" i="1"/>
  <c r="AE1871" i="1"/>
  <c r="AC1871" i="1"/>
  <c r="AA1871" i="1"/>
  <c r="AS1868" i="1"/>
  <c r="AS1867" i="1"/>
  <c r="AM1868" i="1"/>
  <c r="AK1868" i="1"/>
  <c r="AI1868" i="1"/>
  <c r="AG1868" i="1"/>
  <c r="AE1868" i="1"/>
  <c r="AC1868" i="1"/>
  <c r="AA1868" i="1"/>
  <c r="AS1865" i="1"/>
  <c r="AS1864" i="1"/>
  <c r="AM1865" i="1"/>
  <c r="AK1865" i="1"/>
  <c r="AI1865" i="1"/>
  <c r="AG1865" i="1"/>
  <c r="AE1865" i="1"/>
  <c r="AC1865" i="1"/>
  <c r="AA1865" i="1"/>
  <c r="AS1862" i="1"/>
  <c r="AS1861" i="1"/>
  <c r="AM1862" i="1"/>
  <c r="AK1862" i="1"/>
  <c r="AI1862" i="1"/>
  <c r="AG1862" i="1"/>
  <c r="AE1862" i="1"/>
  <c r="AC1862" i="1"/>
  <c r="AA1862" i="1"/>
  <c r="AS1859" i="1"/>
  <c r="AS1858" i="1"/>
  <c r="AM1859" i="1"/>
  <c r="AK1859" i="1"/>
  <c r="AI1859" i="1"/>
  <c r="AG1859" i="1"/>
  <c r="AE1859" i="1"/>
  <c r="AC1859" i="1"/>
  <c r="AA1859" i="1"/>
  <c r="AS1856" i="1"/>
  <c r="AS1855" i="1"/>
  <c r="AM1856" i="1"/>
  <c r="AK1856" i="1"/>
  <c r="AI1856" i="1"/>
  <c r="AG1856" i="1"/>
  <c r="AE1856" i="1"/>
  <c r="AC1856" i="1"/>
  <c r="AA1856" i="1"/>
  <c r="AS1829" i="1"/>
  <c r="AS1843" i="1"/>
  <c r="AS1842" i="1"/>
  <c r="AM1843" i="1"/>
  <c r="AK1843" i="1"/>
  <c r="AI1843" i="1"/>
  <c r="AG1843" i="1"/>
  <c r="AE1843" i="1"/>
  <c r="AC1843" i="1"/>
  <c r="AA1843" i="1"/>
  <c r="AS1840" i="1"/>
  <c r="AS1839" i="1"/>
  <c r="AM1840" i="1"/>
  <c r="AK1840" i="1"/>
  <c r="AI1840" i="1"/>
  <c r="AG1840" i="1"/>
  <c r="AE1840" i="1"/>
  <c r="AC1840" i="1"/>
  <c r="AA1840" i="1"/>
  <c r="AS1837" i="1"/>
  <c r="AS1836" i="1"/>
  <c r="AM1837" i="1"/>
  <c r="AK1837" i="1"/>
  <c r="AI1837" i="1"/>
  <c r="AG1837" i="1"/>
  <c r="AE1837" i="1"/>
  <c r="AC1837" i="1"/>
  <c r="AA1837" i="1"/>
  <c r="AS1834" i="1"/>
  <c r="AS1833" i="1"/>
  <c r="AM1834" i="1"/>
  <c r="AK1834" i="1"/>
  <c r="AI1834" i="1"/>
  <c r="AG1834" i="1"/>
  <c r="AE1834" i="1"/>
  <c r="AC1834" i="1"/>
  <c r="AA1834" i="1"/>
  <c r="AS1810" i="1"/>
  <c r="AS1821" i="1"/>
  <c r="AS1820" i="1"/>
  <c r="AK1821" i="1"/>
  <c r="AI1821" i="1"/>
  <c r="AG1821" i="1"/>
  <c r="AE1821" i="1"/>
  <c r="AC1821" i="1"/>
  <c r="AA1821" i="1"/>
  <c r="Y1821" i="1"/>
  <c r="AS1818" i="1"/>
  <c r="AS1817" i="1"/>
  <c r="AK1818" i="1"/>
  <c r="AI1818" i="1"/>
  <c r="AG1818" i="1"/>
  <c r="AE1818" i="1"/>
  <c r="AC1818" i="1"/>
  <c r="AA1818" i="1"/>
  <c r="Y1818" i="1"/>
  <c r="AS1815" i="1"/>
  <c r="AS1814" i="1"/>
  <c r="AK1815" i="1"/>
  <c r="AI1815" i="1"/>
  <c r="AG1815" i="1"/>
  <c r="AE1815" i="1"/>
  <c r="AC1815" i="1"/>
  <c r="AA1815" i="1"/>
  <c r="Y1815" i="1"/>
  <c r="AS1788" i="1"/>
  <c r="AS1802" i="1"/>
  <c r="AS1801" i="1"/>
  <c r="AM1802" i="1"/>
  <c r="AK1802" i="1"/>
  <c r="AI1802" i="1"/>
  <c r="AG1802" i="1"/>
  <c r="AE1802" i="1"/>
  <c r="AC1802" i="1"/>
  <c r="AA1802" i="1"/>
  <c r="AS1799" i="1"/>
  <c r="AS1798" i="1"/>
  <c r="AM1799" i="1"/>
  <c r="AK1799" i="1"/>
  <c r="AI1799" i="1"/>
  <c r="AG1799" i="1"/>
  <c r="AE1799" i="1"/>
  <c r="AC1799" i="1"/>
  <c r="AA1799" i="1"/>
  <c r="AS1796" i="1"/>
  <c r="AS1795" i="1"/>
  <c r="AM1796" i="1"/>
  <c r="AK1796" i="1"/>
  <c r="AI1796" i="1"/>
  <c r="AG1796" i="1"/>
  <c r="AE1796" i="1"/>
  <c r="AC1796" i="1"/>
  <c r="AA1796" i="1"/>
  <c r="AS1793" i="1"/>
  <c r="AS1792" i="1"/>
  <c r="AM1793" i="1"/>
  <c r="AK1793" i="1"/>
  <c r="AI1793" i="1"/>
  <c r="AG1793" i="1"/>
  <c r="AE1793" i="1"/>
  <c r="AC1793" i="1"/>
  <c r="AA1793" i="1"/>
  <c r="AS1775" i="1"/>
  <c r="AS1780" i="1"/>
  <c r="AS1779" i="1"/>
  <c r="AM1780" i="1"/>
  <c r="AK1780" i="1"/>
  <c r="AI1780" i="1"/>
  <c r="AG1780" i="1"/>
  <c r="AE1780" i="1"/>
  <c r="AC1780" i="1"/>
  <c r="AS1756" i="1"/>
  <c r="AS1767" i="1"/>
  <c r="AS1766" i="1"/>
  <c r="AM1767" i="1"/>
  <c r="AK1767" i="1"/>
  <c r="AI1767" i="1"/>
  <c r="AG1767" i="1"/>
  <c r="AE1767" i="1"/>
  <c r="AC1767" i="1"/>
  <c r="AA1767" i="1"/>
  <c r="AS1764" i="1"/>
  <c r="AS1763" i="1"/>
  <c r="AM1764" i="1"/>
  <c r="AK1764" i="1"/>
  <c r="AI1764" i="1"/>
  <c r="AG1764" i="1"/>
  <c r="AE1764" i="1"/>
  <c r="AC1764" i="1"/>
  <c r="AA1764" i="1"/>
  <c r="AS1761" i="1"/>
  <c r="AS1760" i="1"/>
  <c r="AM1761" i="1"/>
  <c r="AK1761" i="1"/>
  <c r="AI1761" i="1"/>
  <c r="AG1761" i="1"/>
  <c r="AE1761" i="1"/>
  <c r="AC1761" i="1"/>
  <c r="AA1761" i="1"/>
  <c r="AS1728" i="1"/>
  <c r="AS1748" i="1"/>
  <c r="AS1747" i="1"/>
  <c r="AM1748" i="1"/>
  <c r="AK1748" i="1"/>
  <c r="AI1748" i="1"/>
  <c r="AG1748" i="1"/>
  <c r="AE1748" i="1"/>
  <c r="AC1748" i="1"/>
  <c r="AA1748" i="1"/>
  <c r="AS1745" i="1"/>
  <c r="AS1744" i="1"/>
  <c r="AM1745" i="1"/>
  <c r="AK1745" i="1"/>
  <c r="AI1745" i="1"/>
  <c r="AG1745" i="1"/>
  <c r="AE1745" i="1"/>
  <c r="AC1745" i="1"/>
  <c r="AA1745" i="1"/>
  <c r="AS1742" i="1"/>
  <c r="AS1741" i="1"/>
  <c r="AM1742" i="1"/>
  <c r="AK1742" i="1"/>
  <c r="AI1742" i="1"/>
  <c r="AG1742" i="1"/>
  <c r="AE1742" i="1"/>
  <c r="AC1742" i="1"/>
  <c r="AA1742" i="1"/>
  <c r="AS1739" i="1"/>
  <c r="AS1738" i="1"/>
  <c r="AM1739" i="1"/>
  <c r="AK1739" i="1"/>
  <c r="AI1739" i="1"/>
  <c r="AG1739" i="1"/>
  <c r="AE1739" i="1"/>
  <c r="AC1739" i="1"/>
  <c r="AA1739" i="1"/>
  <c r="AS1736" i="1"/>
  <c r="AS1735" i="1"/>
  <c r="AM1736" i="1"/>
  <c r="AK1736" i="1"/>
  <c r="AI1736" i="1"/>
  <c r="AG1736" i="1"/>
  <c r="AE1736" i="1"/>
  <c r="AC1736" i="1"/>
  <c r="AA1736" i="1"/>
  <c r="AS1733" i="1"/>
  <c r="AS1732" i="1"/>
  <c r="AM1733" i="1"/>
  <c r="AK1733" i="1"/>
  <c r="AI1733" i="1"/>
  <c r="AG1733" i="1"/>
  <c r="AE1733" i="1"/>
  <c r="AC1733" i="1"/>
  <c r="AA1733" i="1"/>
  <c r="AS1709" i="1"/>
  <c r="AS1720" i="1"/>
  <c r="AS1719" i="1"/>
  <c r="AM1720" i="1"/>
  <c r="AK1720" i="1"/>
  <c r="AI1720" i="1"/>
  <c r="AG1720" i="1"/>
  <c r="AE1720" i="1"/>
  <c r="AC1720" i="1"/>
  <c r="AA1720" i="1"/>
  <c r="AS1717" i="1"/>
  <c r="AS1716" i="1"/>
  <c r="AM1717" i="1"/>
  <c r="AK1717" i="1"/>
  <c r="AI1717" i="1"/>
  <c r="AG1717" i="1"/>
  <c r="AE1717" i="1"/>
  <c r="AC1717" i="1"/>
  <c r="AA1717" i="1"/>
  <c r="AS1714" i="1"/>
  <c r="AS1713" i="1"/>
  <c r="AM1714" i="1"/>
  <c r="AK1714" i="1"/>
  <c r="AI1714" i="1"/>
  <c r="AG1714" i="1"/>
  <c r="AE1714" i="1"/>
  <c r="AC1714" i="1"/>
  <c r="AA1714" i="1"/>
  <c r="AS1690" i="1"/>
  <c r="AS1701" i="1"/>
  <c r="AS1700" i="1"/>
  <c r="AM1701" i="1"/>
  <c r="AK1701" i="1"/>
  <c r="AI1701" i="1"/>
  <c r="AG1701" i="1"/>
  <c r="AE1701" i="1"/>
  <c r="AC1701" i="1"/>
  <c r="AA1701" i="1"/>
  <c r="AS1698" i="1"/>
  <c r="AS1697" i="1"/>
  <c r="AM1698" i="1"/>
  <c r="AK1698" i="1"/>
  <c r="AI1698" i="1"/>
  <c r="AG1698" i="1"/>
  <c r="AE1698" i="1"/>
  <c r="AC1698" i="1"/>
  <c r="AA1698" i="1"/>
  <c r="AS1695" i="1"/>
  <c r="AS1694" i="1"/>
  <c r="AM1695" i="1"/>
  <c r="AK1695" i="1"/>
  <c r="AI1695" i="1"/>
  <c r="AG1695" i="1"/>
  <c r="AE1695" i="1"/>
  <c r="AC1695" i="1"/>
  <c r="AA1695" i="1"/>
  <c r="AS1665" i="1"/>
  <c r="AS1682" i="1"/>
  <c r="AS1681" i="1"/>
  <c r="AM1682" i="1"/>
  <c r="AK1682" i="1"/>
  <c r="AI1682" i="1"/>
  <c r="AG1682" i="1"/>
  <c r="AE1682" i="1"/>
  <c r="AC1682" i="1"/>
  <c r="AA1682" i="1"/>
  <c r="Y1682" i="1"/>
  <c r="AS1679" i="1"/>
  <c r="AS1678" i="1"/>
  <c r="AM1679" i="1"/>
  <c r="AK1679" i="1"/>
  <c r="AI1679" i="1"/>
  <c r="AG1679" i="1"/>
  <c r="AE1679" i="1"/>
  <c r="AC1679" i="1"/>
  <c r="AA1679" i="1"/>
  <c r="Y1679" i="1"/>
  <c r="AS1676" i="1"/>
  <c r="AS1675" i="1"/>
  <c r="AM1676" i="1"/>
  <c r="AK1676" i="1"/>
  <c r="AI1676" i="1"/>
  <c r="AG1676" i="1"/>
  <c r="AE1676" i="1"/>
  <c r="AC1676" i="1"/>
  <c r="AA1676" i="1"/>
  <c r="Y1676" i="1"/>
  <c r="AS1673" i="1"/>
  <c r="AS1672" i="1"/>
  <c r="AM1673" i="1"/>
  <c r="AK1673" i="1"/>
  <c r="AI1673" i="1"/>
  <c r="AG1673" i="1"/>
  <c r="AE1673" i="1"/>
  <c r="AC1673" i="1"/>
  <c r="AA1673" i="1"/>
  <c r="Y1673" i="1"/>
  <c r="AS1670" i="1"/>
  <c r="AS1669" i="1"/>
  <c r="AM1670" i="1"/>
  <c r="AK1670" i="1"/>
  <c r="AI1670" i="1"/>
  <c r="AG1670" i="1"/>
  <c r="AE1670" i="1"/>
  <c r="AC1670" i="1"/>
  <c r="AA1670" i="1"/>
  <c r="Y1670" i="1"/>
  <c r="AS1649" i="1"/>
  <c r="AS1657" i="1"/>
  <c r="AS1656" i="1"/>
  <c r="AM1657" i="1"/>
  <c r="AK1657" i="1"/>
  <c r="AI1657" i="1"/>
  <c r="AG1657" i="1"/>
  <c r="AE1657" i="1"/>
  <c r="AC1657" i="1"/>
  <c r="AA1657" i="1"/>
  <c r="AS1654" i="1"/>
  <c r="AS1653" i="1"/>
  <c r="AM1654" i="1"/>
  <c r="AK1654" i="1"/>
  <c r="AI1654" i="1"/>
  <c r="AG1654" i="1"/>
  <c r="AE1654" i="1"/>
  <c r="AC1654" i="1"/>
  <c r="AA1654" i="1"/>
  <c r="AS1627" i="1"/>
  <c r="AS1641" i="1"/>
  <c r="AS1640" i="1"/>
  <c r="AK1641" i="1"/>
  <c r="AI1641" i="1"/>
  <c r="AG1641" i="1"/>
  <c r="AE1641" i="1"/>
  <c r="AC1641" i="1"/>
  <c r="AA1641" i="1"/>
  <c r="AS1638" i="1"/>
  <c r="AS1637" i="1"/>
  <c r="AK1638" i="1"/>
  <c r="AI1638" i="1"/>
  <c r="AG1638" i="1"/>
  <c r="AE1638" i="1"/>
  <c r="AC1638" i="1"/>
  <c r="AA1638" i="1"/>
  <c r="AS1635" i="1"/>
  <c r="AS1634" i="1"/>
  <c r="AK1635" i="1"/>
  <c r="AI1635" i="1"/>
  <c r="AG1635" i="1"/>
  <c r="AE1635" i="1"/>
  <c r="AC1635" i="1"/>
  <c r="AA1635" i="1"/>
  <c r="AS1632" i="1"/>
  <c r="AS1631" i="1"/>
  <c r="AK1632" i="1"/>
  <c r="AI1632" i="1"/>
  <c r="AG1632" i="1"/>
  <c r="AE1632" i="1"/>
  <c r="AC1632" i="1"/>
  <c r="AA1632" i="1"/>
  <c r="AS1596" i="1"/>
  <c r="AS1619" i="1"/>
  <c r="AS1618" i="1"/>
  <c r="AM1619" i="1"/>
  <c r="AK1619" i="1"/>
  <c r="AI1619" i="1"/>
  <c r="AG1619" i="1"/>
  <c r="AE1619" i="1"/>
  <c r="AC1619" i="1"/>
  <c r="AA1619" i="1"/>
  <c r="AS1616" i="1"/>
  <c r="AS1615" i="1"/>
  <c r="AM1616" i="1"/>
  <c r="AK1616" i="1"/>
  <c r="AI1616" i="1"/>
  <c r="AG1616" i="1"/>
  <c r="AE1616" i="1"/>
  <c r="AC1616" i="1"/>
  <c r="AA1616" i="1"/>
  <c r="AS1613" i="1"/>
  <c r="AS1612" i="1"/>
  <c r="AM1613" i="1"/>
  <c r="AK1613" i="1"/>
  <c r="AI1613" i="1"/>
  <c r="AG1613" i="1"/>
  <c r="AE1613" i="1"/>
  <c r="AC1613" i="1"/>
  <c r="AA1613" i="1"/>
  <c r="AS1610" i="1"/>
  <c r="AS1609" i="1"/>
  <c r="AM1610" i="1"/>
  <c r="AK1610" i="1"/>
  <c r="AI1610" i="1"/>
  <c r="AG1610" i="1"/>
  <c r="AE1610" i="1"/>
  <c r="AC1610" i="1"/>
  <c r="AA1610" i="1"/>
  <c r="AS1607" i="1"/>
  <c r="AS1606" i="1"/>
  <c r="AM1607" i="1"/>
  <c r="AK1607" i="1"/>
  <c r="AI1607" i="1"/>
  <c r="AG1607" i="1"/>
  <c r="AE1607" i="1"/>
  <c r="AC1607" i="1"/>
  <c r="AA1607" i="1"/>
  <c r="AS1604" i="1"/>
  <c r="AS1603" i="1"/>
  <c r="AM1604" i="1"/>
  <c r="AK1604" i="1"/>
  <c r="AI1604" i="1"/>
  <c r="AG1604" i="1"/>
  <c r="AE1604" i="1"/>
  <c r="AC1604" i="1"/>
  <c r="AA1604" i="1"/>
  <c r="AS1601" i="1"/>
  <c r="AS1600" i="1"/>
  <c r="AM1601" i="1"/>
  <c r="AK1601" i="1"/>
  <c r="AI1601" i="1"/>
  <c r="AG1601" i="1"/>
  <c r="AE1601" i="1"/>
  <c r="AC1601" i="1"/>
  <c r="AA1601" i="1"/>
  <c r="AS1577" i="1"/>
  <c r="AS1588" i="1"/>
  <c r="AS1587" i="1"/>
  <c r="AK1588" i="1"/>
  <c r="AI1588" i="1"/>
  <c r="AG1588" i="1"/>
  <c r="AE1588" i="1"/>
  <c r="AC1588" i="1"/>
  <c r="AA1588" i="1"/>
  <c r="AS1585" i="1"/>
  <c r="AS1584" i="1"/>
  <c r="AK1585" i="1"/>
  <c r="AI1585" i="1"/>
  <c r="AG1585" i="1"/>
  <c r="AE1585" i="1"/>
  <c r="AC1585" i="1"/>
  <c r="AA1585" i="1"/>
  <c r="AS1582" i="1"/>
  <c r="AS1581" i="1"/>
  <c r="AK1582" i="1"/>
  <c r="AI1582" i="1"/>
  <c r="AG1582" i="1"/>
  <c r="AE1582" i="1"/>
  <c r="AC1582" i="1"/>
  <c r="AA1582" i="1"/>
  <c r="AS1549" i="1"/>
  <c r="AS1569" i="1"/>
  <c r="AS1568" i="1"/>
  <c r="AM1569" i="1"/>
  <c r="AK1569" i="1"/>
  <c r="AI1569" i="1"/>
  <c r="AS1566" i="1"/>
  <c r="AS1565" i="1"/>
  <c r="AM1566" i="1"/>
  <c r="AK1566" i="1"/>
  <c r="AI1566" i="1"/>
  <c r="AS1563" i="1"/>
  <c r="AS1562" i="1"/>
  <c r="AM1563" i="1"/>
  <c r="AK1563" i="1"/>
  <c r="AI1563" i="1"/>
  <c r="AS1560" i="1"/>
  <c r="AS1559" i="1"/>
  <c r="AM1560" i="1"/>
  <c r="AK1560" i="1"/>
  <c r="AI1560" i="1"/>
  <c r="AS1557" i="1"/>
  <c r="AS1556" i="1"/>
  <c r="AM1557" i="1"/>
  <c r="AK1557" i="1"/>
  <c r="AI1557" i="1"/>
  <c r="AS1554" i="1"/>
  <c r="AS1553" i="1"/>
  <c r="AM1554" i="1"/>
  <c r="AK1554" i="1"/>
  <c r="AI1554" i="1"/>
  <c r="AS1521" i="1"/>
  <c r="AS1541" i="1"/>
  <c r="AS1540" i="1"/>
  <c r="AG1541" i="1"/>
  <c r="AE1541" i="1"/>
  <c r="AC1541" i="1"/>
  <c r="AA1541" i="1"/>
  <c r="Y1541" i="1"/>
  <c r="AS1538" i="1"/>
  <c r="AS1537" i="1"/>
  <c r="AG1538" i="1"/>
  <c r="AE1538" i="1"/>
  <c r="AC1538" i="1"/>
  <c r="AA1538" i="1"/>
  <c r="Y1538" i="1"/>
  <c r="AS1535" i="1"/>
  <c r="AS1534" i="1"/>
  <c r="AG1535" i="1"/>
  <c r="AE1535" i="1"/>
  <c r="AC1535" i="1"/>
  <c r="AA1535" i="1"/>
  <c r="Y1535" i="1"/>
  <c r="AS1532" i="1"/>
  <c r="AS1531" i="1"/>
  <c r="AG1532" i="1"/>
  <c r="AE1532" i="1"/>
  <c r="AC1532" i="1"/>
  <c r="AA1532" i="1"/>
  <c r="Y1532" i="1"/>
  <c r="AS1529" i="1"/>
  <c r="AS1528" i="1"/>
  <c r="AG1529" i="1"/>
  <c r="AE1529" i="1"/>
  <c r="AC1529" i="1"/>
  <c r="AA1529" i="1"/>
  <c r="Y1529" i="1"/>
  <c r="AS1526" i="1"/>
  <c r="AS1525" i="1"/>
  <c r="AG1526" i="1"/>
  <c r="AE1526" i="1"/>
  <c r="AC1526" i="1"/>
  <c r="AA1526" i="1"/>
  <c r="Y1526" i="1"/>
  <c r="AS1502" i="1"/>
  <c r="AS1513" i="1"/>
  <c r="AS1512" i="1"/>
  <c r="AE1513" i="1"/>
  <c r="AC1513" i="1"/>
  <c r="AA1513" i="1"/>
  <c r="Y1513" i="1"/>
  <c r="AS1510" i="1"/>
  <c r="AS1509" i="1"/>
  <c r="AE1510" i="1"/>
  <c r="AC1510" i="1"/>
  <c r="AA1510" i="1"/>
  <c r="Y1510" i="1"/>
  <c r="AS1507" i="1"/>
  <c r="AS1506" i="1"/>
  <c r="AE1507" i="1"/>
  <c r="AC1507" i="1"/>
  <c r="AA1507" i="1"/>
  <c r="Y1507" i="1"/>
  <c r="AS1483" i="1"/>
  <c r="AS1494" i="1"/>
  <c r="AS1493" i="1"/>
  <c r="AM1494" i="1"/>
  <c r="AK1494" i="1"/>
  <c r="AI1494" i="1"/>
  <c r="AG1494" i="1"/>
  <c r="AS1491" i="1"/>
  <c r="AS1490" i="1"/>
  <c r="AM1491" i="1"/>
  <c r="AK1491" i="1"/>
  <c r="AI1491" i="1"/>
  <c r="AG1491" i="1"/>
  <c r="AS1488" i="1"/>
  <c r="AS1487" i="1"/>
  <c r="AM1488" i="1"/>
  <c r="AK1488" i="1"/>
  <c r="AI1488" i="1"/>
  <c r="AG1488" i="1"/>
  <c r="AS1461" i="1"/>
  <c r="AS1475" i="1"/>
  <c r="AS1474" i="1"/>
  <c r="AM1475" i="1"/>
  <c r="AK1475" i="1"/>
  <c r="AI1475" i="1"/>
  <c r="AC1475" i="1"/>
  <c r="AA1475" i="1"/>
  <c r="AS1472" i="1"/>
  <c r="AS1471" i="1"/>
  <c r="AM1472" i="1"/>
  <c r="AK1472" i="1"/>
  <c r="AI1472" i="1"/>
  <c r="AC1472" i="1"/>
  <c r="AA1472" i="1"/>
  <c r="AS1469" i="1"/>
  <c r="AS1468" i="1"/>
  <c r="AM1469" i="1"/>
  <c r="AK1469" i="1"/>
  <c r="AI1469" i="1"/>
  <c r="AC1469" i="1"/>
  <c r="AA1469" i="1"/>
  <c r="AS1466" i="1"/>
  <c r="AS1465" i="1"/>
  <c r="AM1466" i="1"/>
  <c r="AK1466" i="1"/>
  <c r="AI1466" i="1"/>
  <c r="AC1466" i="1"/>
  <c r="AA1466" i="1"/>
  <c r="AS1445" i="1"/>
  <c r="AS1453" i="1"/>
  <c r="AS1452" i="1"/>
  <c r="AQ1453" i="1"/>
  <c r="AO1453" i="1"/>
  <c r="AM1453" i="1"/>
  <c r="AS1450" i="1"/>
  <c r="AS1449" i="1"/>
  <c r="AQ1450" i="1"/>
  <c r="AO1450" i="1"/>
  <c r="AM1450" i="1"/>
  <c r="AS1429" i="1"/>
  <c r="AS1437" i="1"/>
  <c r="AS1436" i="1"/>
  <c r="AK1437" i="1"/>
  <c r="AI1437" i="1"/>
  <c r="AG1437" i="1"/>
  <c r="AS1434" i="1"/>
  <c r="AS1433" i="1"/>
  <c r="AK1434" i="1"/>
  <c r="AI1434" i="1"/>
  <c r="AG1434" i="1"/>
  <c r="AS1410" i="1"/>
  <c r="AS1421" i="1"/>
  <c r="AS1420" i="1"/>
  <c r="AE1421" i="1"/>
  <c r="AC1421" i="1"/>
  <c r="AA1421" i="1"/>
  <c r="Y1421" i="1"/>
  <c r="AS1418" i="1"/>
  <c r="AS1417" i="1"/>
  <c r="AE1418" i="1"/>
  <c r="AC1418" i="1"/>
  <c r="AA1418" i="1"/>
  <c r="Y1418" i="1"/>
  <c r="AS1415" i="1"/>
  <c r="AS1414" i="1"/>
  <c r="AE1415" i="1"/>
  <c r="AC1415" i="1"/>
  <c r="AA1415" i="1"/>
  <c r="Y1415" i="1"/>
  <c r="AS1394" i="1"/>
  <c r="AS1402" i="1"/>
  <c r="AS1401" i="1"/>
  <c r="AQ1402" i="1"/>
  <c r="AO1402" i="1"/>
  <c r="AM1402" i="1"/>
  <c r="AS1399" i="1"/>
  <c r="AS1398" i="1"/>
  <c r="AQ1399" i="1"/>
  <c r="AO1399" i="1"/>
  <c r="AM1399" i="1"/>
  <c r="AS1378" i="1"/>
  <c r="AS1386" i="1"/>
  <c r="AS1385" i="1"/>
  <c r="AK1386" i="1"/>
  <c r="AI1386" i="1"/>
  <c r="AG1386" i="1"/>
  <c r="AS1383" i="1"/>
  <c r="AS1382" i="1"/>
  <c r="AK1383" i="1"/>
  <c r="AI1383" i="1"/>
  <c r="AG1383" i="1"/>
  <c r="AS1362" i="1"/>
  <c r="AS1370" i="1"/>
  <c r="AS1369" i="1"/>
  <c r="AE1370" i="1"/>
  <c r="AC1370" i="1"/>
  <c r="AA1370" i="1"/>
  <c r="Y1370" i="1"/>
  <c r="AS1367" i="1"/>
  <c r="AS1366" i="1"/>
  <c r="AE1367" i="1"/>
  <c r="AC1367" i="1"/>
  <c r="AA1367" i="1"/>
  <c r="Y1367" i="1"/>
  <c r="AS1340" i="1"/>
  <c r="AS1354" i="1"/>
  <c r="AS1353" i="1"/>
  <c r="AQ1354" i="1"/>
  <c r="AO1354" i="1"/>
  <c r="AM1354" i="1"/>
  <c r="AS1351" i="1"/>
  <c r="AS1350" i="1"/>
  <c r="AQ1351" i="1"/>
  <c r="AO1351" i="1"/>
  <c r="AM1351" i="1"/>
  <c r="AS1348" i="1"/>
  <c r="AS1347" i="1"/>
  <c r="AQ1348" i="1"/>
  <c r="AO1348" i="1"/>
  <c r="AM1348" i="1"/>
  <c r="AS1345" i="1"/>
  <c r="AS1344" i="1"/>
  <c r="AQ1345" i="1"/>
  <c r="AO1345" i="1"/>
  <c r="AM1345" i="1"/>
  <c r="AS1318" i="1"/>
  <c r="AS1332" i="1"/>
  <c r="AS1331" i="1"/>
  <c r="AK1332" i="1"/>
  <c r="AI1332" i="1"/>
  <c r="AG1332" i="1"/>
  <c r="AS1329" i="1"/>
  <c r="AS1328" i="1"/>
  <c r="AK1329" i="1"/>
  <c r="AI1329" i="1"/>
  <c r="AG1329" i="1"/>
  <c r="AS1326" i="1"/>
  <c r="AS1325" i="1"/>
  <c r="AK1326" i="1"/>
  <c r="AI1326" i="1"/>
  <c r="AG1326" i="1"/>
  <c r="AS1323" i="1"/>
  <c r="AS1322" i="1"/>
  <c r="AK1323" i="1"/>
  <c r="AI1323" i="1"/>
  <c r="AG1323" i="1"/>
  <c r="AS1296" i="1"/>
  <c r="AS1310" i="1"/>
  <c r="AS1309" i="1"/>
  <c r="AE1310" i="1"/>
  <c r="AC1310" i="1"/>
  <c r="AA1310" i="1"/>
  <c r="Y1310" i="1"/>
  <c r="AS1307" i="1"/>
  <c r="AS1306" i="1"/>
  <c r="AE1307" i="1"/>
  <c r="AC1307" i="1"/>
  <c r="AA1307" i="1"/>
  <c r="Y1307" i="1"/>
  <c r="AS1304" i="1"/>
  <c r="AS1303" i="1"/>
  <c r="AE1304" i="1"/>
  <c r="AC1304" i="1"/>
  <c r="AA1304" i="1"/>
  <c r="Y1304" i="1"/>
  <c r="AS1301" i="1"/>
  <c r="AS1300" i="1"/>
  <c r="AE1301" i="1"/>
  <c r="AC1301" i="1"/>
  <c r="AA1301" i="1"/>
  <c r="Y1301" i="1"/>
  <c r="AS1271" i="1"/>
  <c r="AS1288" i="1"/>
  <c r="AS1287" i="1"/>
  <c r="AQ1288" i="1"/>
  <c r="AO1288" i="1"/>
  <c r="AM1288" i="1"/>
  <c r="AS1285" i="1"/>
  <c r="AS1284" i="1"/>
  <c r="AQ1285" i="1"/>
  <c r="AO1285" i="1"/>
  <c r="AM1285" i="1"/>
  <c r="AS1282" i="1"/>
  <c r="AS1281" i="1"/>
  <c r="AQ1282" i="1"/>
  <c r="AO1282" i="1"/>
  <c r="AM1282" i="1"/>
  <c r="AS1279" i="1"/>
  <c r="AS1278" i="1"/>
  <c r="AQ1279" i="1"/>
  <c r="AO1279" i="1"/>
  <c r="AM1279" i="1"/>
  <c r="AS1276" i="1"/>
  <c r="AS1275" i="1"/>
  <c r="AQ1276" i="1"/>
  <c r="AO1276" i="1"/>
  <c r="AM1276" i="1"/>
  <c r="AS1246" i="1"/>
  <c r="AS1263" i="1"/>
  <c r="AS1262" i="1"/>
  <c r="AK1263" i="1"/>
  <c r="AI1263" i="1"/>
  <c r="AG1263" i="1"/>
  <c r="AS1260" i="1"/>
  <c r="AS1259" i="1"/>
  <c r="AK1260" i="1"/>
  <c r="AI1260" i="1"/>
  <c r="AG1260" i="1"/>
  <c r="AS1257" i="1"/>
  <c r="AS1256" i="1"/>
  <c r="AK1257" i="1"/>
  <c r="AI1257" i="1"/>
  <c r="AG1257" i="1"/>
  <c r="AS1254" i="1"/>
  <c r="AS1253" i="1"/>
  <c r="AK1254" i="1"/>
  <c r="AI1254" i="1"/>
  <c r="AG1254" i="1"/>
  <c r="AS1251" i="1"/>
  <c r="AS1250" i="1"/>
  <c r="AK1251" i="1"/>
  <c r="AI1251" i="1"/>
  <c r="AG1251" i="1"/>
  <c r="AS1221" i="1"/>
  <c r="AS1238" i="1"/>
  <c r="AS1237" i="1"/>
  <c r="AE1238" i="1"/>
  <c r="AC1238" i="1"/>
  <c r="AA1238" i="1"/>
  <c r="Y1238" i="1"/>
  <c r="AS1235" i="1"/>
  <c r="AS1234" i="1"/>
  <c r="AE1235" i="1"/>
  <c r="AC1235" i="1"/>
  <c r="AA1235" i="1"/>
  <c r="Y1235" i="1"/>
  <c r="AS1232" i="1"/>
  <c r="AS1231" i="1"/>
  <c r="AE1232" i="1"/>
  <c r="AC1232" i="1"/>
  <c r="AA1232" i="1"/>
  <c r="Y1232" i="1"/>
  <c r="AS1229" i="1"/>
  <c r="AS1228" i="1"/>
  <c r="AE1229" i="1"/>
  <c r="AC1229" i="1"/>
  <c r="AA1229" i="1"/>
  <c r="Y1229" i="1"/>
  <c r="AS1226" i="1"/>
  <c r="AS1225" i="1"/>
  <c r="AE1226" i="1"/>
  <c r="AC1226" i="1"/>
  <c r="AA1226" i="1"/>
  <c r="Y1226" i="1"/>
  <c r="AS1205" i="1"/>
  <c r="AS1213" i="1"/>
  <c r="AS1212" i="1"/>
  <c r="AE1213" i="1"/>
  <c r="AC1213" i="1"/>
  <c r="AA1213" i="1"/>
  <c r="Y1213" i="1"/>
  <c r="AS1210" i="1"/>
  <c r="AS1209" i="1"/>
  <c r="AE1210" i="1"/>
  <c r="AC1210" i="1"/>
  <c r="AA1210" i="1"/>
  <c r="Y1210" i="1"/>
  <c r="AS1189" i="1"/>
  <c r="AS1197" i="1"/>
  <c r="AS1196" i="1"/>
  <c r="AM1197" i="1"/>
  <c r="AK1197" i="1"/>
  <c r="AI1197" i="1"/>
  <c r="AG1197" i="1"/>
  <c r="AS1194" i="1"/>
  <c r="AS1193" i="1"/>
  <c r="AM1194" i="1"/>
  <c r="AK1194" i="1"/>
  <c r="AI1194" i="1"/>
  <c r="AG1194" i="1"/>
  <c r="AS1173" i="1"/>
  <c r="AS1181" i="1"/>
  <c r="AS1180" i="1"/>
  <c r="AM1181" i="1"/>
  <c r="AK1181" i="1"/>
  <c r="AI1181" i="1"/>
  <c r="AG1181" i="1"/>
  <c r="AS1178" i="1"/>
  <c r="AS1177" i="1"/>
  <c r="AM1178" i="1"/>
  <c r="AK1178" i="1"/>
  <c r="AI1178" i="1"/>
  <c r="AG1178" i="1"/>
  <c r="AS1157" i="1"/>
  <c r="AS1165" i="1"/>
  <c r="AS1164" i="1"/>
  <c r="AE1165" i="1"/>
  <c r="AC1165" i="1"/>
  <c r="AA1165" i="1"/>
  <c r="Y1165" i="1"/>
  <c r="AS1162" i="1"/>
  <c r="AS1161" i="1"/>
  <c r="AE1162" i="1"/>
  <c r="AC1162" i="1"/>
  <c r="AA1162" i="1"/>
  <c r="Y1162" i="1"/>
  <c r="AS1138" i="1"/>
  <c r="AS1149" i="1"/>
  <c r="AS1148" i="1"/>
  <c r="AM1149" i="1"/>
  <c r="AK1149" i="1"/>
  <c r="AI1149" i="1"/>
  <c r="AG1149" i="1"/>
  <c r="AE1149" i="1"/>
  <c r="AC1149" i="1"/>
  <c r="AA1149" i="1"/>
  <c r="AS1146" i="1"/>
  <c r="AS1145" i="1"/>
  <c r="AM1146" i="1"/>
  <c r="AK1146" i="1"/>
  <c r="AI1146" i="1"/>
  <c r="AG1146" i="1"/>
  <c r="AE1146" i="1"/>
  <c r="AC1146" i="1"/>
  <c r="AA1146" i="1"/>
  <c r="AS1143" i="1"/>
  <c r="AS1142" i="1"/>
  <c r="AM1143" i="1"/>
  <c r="AK1143" i="1"/>
  <c r="AI1143" i="1"/>
  <c r="AG1143" i="1"/>
  <c r="AE1143" i="1"/>
  <c r="AC1143" i="1"/>
  <c r="AA1143" i="1"/>
  <c r="AS1125" i="1"/>
  <c r="AS1130" i="1"/>
  <c r="AS1129" i="1"/>
  <c r="AC1130" i="1"/>
  <c r="AA1130" i="1"/>
  <c r="AS1073" i="1"/>
  <c r="AS1117" i="1"/>
  <c r="AS1116" i="1"/>
  <c r="AM1117" i="1"/>
  <c r="AK1117" i="1"/>
  <c r="AI1117" i="1"/>
  <c r="AG1117" i="1"/>
  <c r="AE1117" i="1"/>
  <c r="AC1117" i="1"/>
  <c r="AA1117" i="1"/>
  <c r="Y1117" i="1"/>
  <c r="W1117" i="1"/>
  <c r="AS1114" i="1"/>
  <c r="AS1113" i="1"/>
  <c r="AM1114" i="1"/>
  <c r="AK1114" i="1"/>
  <c r="AI1114" i="1"/>
  <c r="AG1114" i="1"/>
  <c r="AE1114" i="1"/>
  <c r="AC1114" i="1"/>
  <c r="AA1114" i="1"/>
  <c r="Y1114" i="1"/>
  <c r="W1114" i="1"/>
  <c r="AS1111" i="1"/>
  <c r="AS1110" i="1"/>
  <c r="AM1111" i="1"/>
  <c r="AK1111" i="1"/>
  <c r="AI1111" i="1"/>
  <c r="AG1111" i="1"/>
  <c r="AE1111" i="1"/>
  <c r="AC1111" i="1"/>
  <c r="AA1111" i="1"/>
  <c r="Y1111" i="1"/>
  <c r="W1111" i="1"/>
  <c r="AS1108" i="1"/>
  <c r="AS1107" i="1"/>
  <c r="AM1108" i="1"/>
  <c r="AK1108" i="1"/>
  <c r="AI1108" i="1"/>
  <c r="AG1108" i="1"/>
  <c r="AE1108" i="1"/>
  <c r="AC1108" i="1"/>
  <c r="AA1108" i="1"/>
  <c r="Y1108" i="1"/>
  <c r="W1108" i="1"/>
  <c r="AS1105" i="1"/>
  <c r="AS1104" i="1"/>
  <c r="AM1105" i="1"/>
  <c r="AK1105" i="1"/>
  <c r="AI1105" i="1"/>
  <c r="AG1105" i="1"/>
  <c r="AE1105" i="1"/>
  <c r="AC1105" i="1"/>
  <c r="AA1105" i="1"/>
  <c r="Y1105" i="1"/>
  <c r="W1105" i="1"/>
  <c r="AS1102" i="1"/>
  <c r="AS1101" i="1"/>
  <c r="AM1102" i="1"/>
  <c r="AK1102" i="1"/>
  <c r="AI1102" i="1"/>
  <c r="AG1102" i="1"/>
  <c r="AE1102" i="1"/>
  <c r="AC1102" i="1"/>
  <c r="AA1102" i="1"/>
  <c r="Y1102" i="1"/>
  <c r="W1102" i="1"/>
  <c r="AS1099" i="1"/>
  <c r="AS1098" i="1"/>
  <c r="AM1099" i="1"/>
  <c r="AK1099" i="1"/>
  <c r="AI1099" i="1"/>
  <c r="AG1099" i="1"/>
  <c r="AE1099" i="1"/>
  <c r="AC1099" i="1"/>
  <c r="AA1099" i="1"/>
  <c r="Y1099" i="1"/>
  <c r="W1099" i="1"/>
  <c r="AS1096" i="1"/>
  <c r="AS1095" i="1"/>
  <c r="AM1096" i="1"/>
  <c r="AK1096" i="1"/>
  <c r="AI1096" i="1"/>
  <c r="AG1096" i="1"/>
  <c r="AE1096" i="1"/>
  <c r="AC1096" i="1"/>
  <c r="AA1096" i="1"/>
  <c r="Y1096" i="1"/>
  <c r="W1096" i="1"/>
  <c r="AS1093" i="1"/>
  <c r="AS1092" i="1"/>
  <c r="AM1093" i="1"/>
  <c r="AK1093" i="1"/>
  <c r="AI1093" i="1"/>
  <c r="AG1093" i="1"/>
  <c r="AE1093" i="1"/>
  <c r="AC1093" i="1"/>
  <c r="AA1093" i="1"/>
  <c r="Y1093" i="1"/>
  <c r="W1093" i="1"/>
  <c r="AS1090" i="1"/>
  <c r="AS1089" i="1"/>
  <c r="AM1090" i="1"/>
  <c r="AK1090" i="1"/>
  <c r="AI1090" i="1"/>
  <c r="AG1090" i="1"/>
  <c r="AE1090" i="1"/>
  <c r="AC1090" i="1"/>
  <c r="AA1090" i="1"/>
  <c r="Y1090" i="1"/>
  <c r="W1090" i="1"/>
  <c r="AS1087" i="1"/>
  <c r="AS1086" i="1"/>
  <c r="AM1087" i="1"/>
  <c r="AK1087" i="1"/>
  <c r="AI1087" i="1"/>
  <c r="AG1087" i="1"/>
  <c r="AE1087" i="1"/>
  <c r="AC1087" i="1"/>
  <c r="AA1087" i="1"/>
  <c r="Y1087" i="1"/>
  <c r="W1087" i="1"/>
  <c r="AS1084" i="1"/>
  <c r="AS1083" i="1"/>
  <c r="AM1084" i="1"/>
  <c r="AK1084" i="1"/>
  <c r="AI1084" i="1"/>
  <c r="AG1084" i="1"/>
  <c r="AE1084" i="1"/>
  <c r="AC1084" i="1"/>
  <c r="AA1084" i="1"/>
  <c r="Y1084" i="1"/>
  <c r="W1084" i="1"/>
  <c r="AS1081" i="1"/>
  <c r="AS1080" i="1"/>
  <c r="AM1081" i="1"/>
  <c r="AK1081" i="1"/>
  <c r="AI1081" i="1"/>
  <c r="AG1081" i="1"/>
  <c r="AE1081" i="1"/>
  <c r="AC1081" i="1"/>
  <c r="AA1081" i="1"/>
  <c r="Y1081" i="1"/>
  <c r="W1081" i="1"/>
  <c r="AS1078" i="1"/>
  <c r="AS1077" i="1"/>
  <c r="AM1078" i="1"/>
  <c r="AK1078" i="1"/>
  <c r="AI1078" i="1"/>
  <c r="AG1078" i="1"/>
  <c r="AE1078" i="1"/>
  <c r="AC1078" i="1"/>
  <c r="AA1078" i="1"/>
  <c r="Y1078" i="1"/>
  <c r="W1078" i="1"/>
  <c r="AS1033" i="1"/>
  <c r="AS1065" i="1"/>
  <c r="AS1064" i="1"/>
  <c r="AM1065" i="1"/>
  <c r="AK1065" i="1"/>
  <c r="AI1065" i="1"/>
  <c r="AG1065" i="1"/>
  <c r="AE1065" i="1"/>
  <c r="AC1065" i="1"/>
  <c r="AA1065" i="1"/>
  <c r="Y1065" i="1"/>
  <c r="W1065" i="1"/>
  <c r="AS1062" i="1"/>
  <c r="AS1061" i="1"/>
  <c r="AM1062" i="1"/>
  <c r="AK1062" i="1"/>
  <c r="AI1062" i="1"/>
  <c r="AG1062" i="1"/>
  <c r="AE1062" i="1"/>
  <c r="AC1062" i="1"/>
  <c r="AA1062" i="1"/>
  <c r="Y1062" i="1"/>
  <c r="W1062" i="1"/>
  <c r="AS1059" i="1"/>
  <c r="AS1058" i="1"/>
  <c r="AM1059" i="1"/>
  <c r="AK1059" i="1"/>
  <c r="AI1059" i="1"/>
  <c r="AG1059" i="1"/>
  <c r="AE1059" i="1"/>
  <c r="AC1059" i="1"/>
  <c r="AA1059" i="1"/>
  <c r="Y1059" i="1"/>
  <c r="W1059" i="1"/>
  <c r="AS1056" i="1"/>
  <c r="AS1055" i="1"/>
  <c r="AM1056" i="1"/>
  <c r="AK1056" i="1"/>
  <c r="AI1056" i="1"/>
  <c r="AG1056" i="1"/>
  <c r="AE1056" i="1"/>
  <c r="AC1056" i="1"/>
  <c r="AA1056" i="1"/>
  <c r="Y1056" i="1"/>
  <c r="W1056" i="1"/>
  <c r="AS1053" i="1"/>
  <c r="AS1052" i="1"/>
  <c r="AM1053" i="1"/>
  <c r="AK1053" i="1"/>
  <c r="AI1053" i="1"/>
  <c r="AG1053" i="1"/>
  <c r="AE1053" i="1"/>
  <c r="AC1053" i="1"/>
  <c r="AA1053" i="1"/>
  <c r="Y1053" i="1"/>
  <c r="W1053" i="1"/>
  <c r="AS1050" i="1"/>
  <c r="AS1049" i="1"/>
  <c r="AM1050" i="1"/>
  <c r="AK1050" i="1"/>
  <c r="AI1050" i="1"/>
  <c r="AG1050" i="1"/>
  <c r="AE1050" i="1"/>
  <c r="AC1050" i="1"/>
  <c r="AA1050" i="1"/>
  <c r="Y1050" i="1"/>
  <c r="W1050" i="1"/>
  <c r="AS1047" i="1"/>
  <c r="AS1046" i="1"/>
  <c r="AM1047" i="1"/>
  <c r="AK1047" i="1"/>
  <c r="AI1047" i="1"/>
  <c r="AG1047" i="1"/>
  <c r="AE1047" i="1"/>
  <c r="AC1047" i="1"/>
  <c r="AA1047" i="1"/>
  <c r="Y1047" i="1"/>
  <c r="W1047" i="1"/>
  <c r="AS1044" i="1"/>
  <c r="AS1043" i="1"/>
  <c r="AM1044" i="1"/>
  <c r="AK1044" i="1"/>
  <c r="AI1044" i="1"/>
  <c r="AG1044" i="1"/>
  <c r="AE1044" i="1"/>
  <c r="AC1044" i="1"/>
  <c r="AA1044" i="1"/>
  <c r="Y1044" i="1"/>
  <c r="W1044" i="1"/>
  <c r="AS1041" i="1"/>
  <c r="AS1040" i="1"/>
  <c r="AM1041" i="1"/>
  <c r="AK1041" i="1"/>
  <c r="AI1041" i="1"/>
  <c r="AG1041" i="1"/>
  <c r="AE1041" i="1"/>
  <c r="AC1041" i="1"/>
  <c r="AA1041" i="1"/>
  <c r="Y1041" i="1"/>
  <c r="W1041" i="1"/>
  <c r="AS1038" i="1"/>
  <c r="AS1037" i="1"/>
  <c r="AM1038" i="1"/>
  <c r="AK1038" i="1"/>
  <c r="AI1038" i="1"/>
  <c r="AG1038" i="1"/>
  <c r="AE1038" i="1"/>
  <c r="AC1038" i="1"/>
  <c r="AA1038" i="1"/>
  <c r="Y1038" i="1"/>
  <c r="W1038" i="1"/>
  <c r="AS990" i="1"/>
  <c r="AS1025" i="1"/>
  <c r="AS1024" i="1"/>
  <c r="AM1025" i="1"/>
  <c r="AK1025" i="1"/>
  <c r="AI1025" i="1"/>
  <c r="AG1025" i="1"/>
  <c r="AE1025" i="1"/>
  <c r="AC1025" i="1"/>
  <c r="AA1025" i="1"/>
  <c r="Y1025" i="1"/>
  <c r="AS1022" i="1"/>
  <c r="AS1021" i="1"/>
  <c r="AM1022" i="1"/>
  <c r="AK1022" i="1"/>
  <c r="AI1022" i="1"/>
  <c r="AG1022" i="1"/>
  <c r="AE1022" i="1"/>
  <c r="AC1022" i="1"/>
  <c r="AA1022" i="1"/>
  <c r="Y1022" i="1"/>
  <c r="AS1019" i="1"/>
  <c r="AS1018" i="1"/>
  <c r="AM1019" i="1"/>
  <c r="AK1019" i="1"/>
  <c r="AI1019" i="1"/>
  <c r="AG1019" i="1"/>
  <c r="AE1019" i="1"/>
  <c r="AC1019" i="1"/>
  <c r="AA1019" i="1"/>
  <c r="Y1019" i="1"/>
  <c r="AS1016" i="1"/>
  <c r="AS1015" i="1"/>
  <c r="AM1016" i="1"/>
  <c r="AK1016" i="1"/>
  <c r="AI1016" i="1"/>
  <c r="AG1016" i="1"/>
  <c r="AE1016" i="1"/>
  <c r="AC1016" i="1"/>
  <c r="AA1016" i="1"/>
  <c r="Y1016" i="1"/>
  <c r="AS1013" i="1"/>
  <c r="AS1012" i="1"/>
  <c r="AM1013" i="1"/>
  <c r="AK1013" i="1"/>
  <c r="AI1013" i="1"/>
  <c r="AG1013" i="1"/>
  <c r="AE1013" i="1"/>
  <c r="AC1013" i="1"/>
  <c r="AA1013" i="1"/>
  <c r="Y1013" i="1"/>
  <c r="AS1010" i="1"/>
  <c r="AS1009" i="1"/>
  <c r="AM1010" i="1"/>
  <c r="AK1010" i="1"/>
  <c r="AI1010" i="1"/>
  <c r="AG1010" i="1"/>
  <c r="AE1010" i="1"/>
  <c r="AC1010" i="1"/>
  <c r="AA1010" i="1"/>
  <c r="Y1010" i="1"/>
  <c r="AS1007" i="1"/>
  <c r="AS1006" i="1"/>
  <c r="AM1007" i="1"/>
  <c r="AK1007" i="1"/>
  <c r="AI1007" i="1"/>
  <c r="AG1007" i="1"/>
  <c r="AE1007" i="1"/>
  <c r="AC1007" i="1"/>
  <c r="AA1007" i="1"/>
  <c r="Y1007" i="1"/>
  <c r="AS1004" i="1"/>
  <c r="AS1003" i="1"/>
  <c r="AM1004" i="1"/>
  <c r="AK1004" i="1"/>
  <c r="AI1004" i="1"/>
  <c r="AG1004" i="1"/>
  <c r="AE1004" i="1"/>
  <c r="AC1004" i="1"/>
  <c r="AA1004" i="1"/>
  <c r="Y1004" i="1"/>
  <c r="AS1001" i="1"/>
  <c r="AS1000" i="1"/>
  <c r="AM1001" i="1"/>
  <c r="AK1001" i="1"/>
  <c r="AI1001" i="1"/>
  <c r="AG1001" i="1"/>
  <c r="AE1001" i="1"/>
  <c r="AC1001" i="1"/>
  <c r="AA1001" i="1"/>
  <c r="Y1001" i="1"/>
  <c r="AS998" i="1"/>
  <c r="AS997" i="1"/>
  <c r="AM998" i="1"/>
  <c r="AK998" i="1"/>
  <c r="AI998" i="1"/>
  <c r="AG998" i="1"/>
  <c r="AE998" i="1"/>
  <c r="AC998" i="1"/>
  <c r="AA998" i="1"/>
  <c r="Y998" i="1"/>
  <c r="AS995" i="1"/>
  <c r="AS994" i="1"/>
  <c r="AM995" i="1"/>
  <c r="AK995" i="1"/>
  <c r="AI995" i="1"/>
  <c r="AG995" i="1"/>
  <c r="AE995" i="1"/>
  <c r="AC995" i="1"/>
  <c r="AA995" i="1"/>
  <c r="Y995" i="1"/>
  <c r="AS947" i="1"/>
  <c r="AS982" i="1"/>
  <c r="AS981" i="1"/>
  <c r="AM982" i="1"/>
  <c r="AK982" i="1"/>
  <c r="AI982" i="1"/>
  <c r="AG982" i="1"/>
  <c r="AE982" i="1"/>
  <c r="AC982" i="1"/>
  <c r="AA982" i="1"/>
  <c r="Y982" i="1"/>
  <c r="AS979" i="1"/>
  <c r="AS978" i="1"/>
  <c r="AM979" i="1"/>
  <c r="AK979" i="1"/>
  <c r="AI979" i="1"/>
  <c r="AG979" i="1"/>
  <c r="AE979" i="1"/>
  <c r="AC979" i="1"/>
  <c r="AA979" i="1"/>
  <c r="Y979" i="1"/>
  <c r="AS976" i="1"/>
  <c r="AS975" i="1"/>
  <c r="AM976" i="1"/>
  <c r="AK976" i="1"/>
  <c r="AI976" i="1"/>
  <c r="AG976" i="1"/>
  <c r="AE976" i="1"/>
  <c r="AC976" i="1"/>
  <c r="AA976" i="1"/>
  <c r="Y976" i="1"/>
  <c r="AS973" i="1"/>
  <c r="AS972" i="1"/>
  <c r="AM973" i="1"/>
  <c r="AK973" i="1"/>
  <c r="AI973" i="1"/>
  <c r="AG973" i="1"/>
  <c r="AE973" i="1"/>
  <c r="AC973" i="1"/>
  <c r="AA973" i="1"/>
  <c r="Y973" i="1"/>
  <c r="AS970" i="1"/>
  <c r="AS969" i="1"/>
  <c r="AM970" i="1"/>
  <c r="AK970" i="1"/>
  <c r="AI970" i="1"/>
  <c r="AG970" i="1"/>
  <c r="AE970" i="1"/>
  <c r="AC970" i="1"/>
  <c r="AA970" i="1"/>
  <c r="Y970" i="1"/>
  <c r="AS967" i="1"/>
  <c r="AS966" i="1"/>
  <c r="AM967" i="1"/>
  <c r="AK967" i="1"/>
  <c r="AI967" i="1"/>
  <c r="AG967" i="1"/>
  <c r="AE967" i="1"/>
  <c r="AC967" i="1"/>
  <c r="AA967" i="1"/>
  <c r="Y967" i="1"/>
  <c r="AS964" i="1"/>
  <c r="AS963" i="1"/>
  <c r="AM964" i="1"/>
  <c r="AK964" i="1"/>
  <c r="AI964" i="1"/>
  <c r="AG964" i="1"/>
  <c r="AE964" i="1"/>
  <c r="AC964" i="1"/>
  <c r="AA964" i="1"/>
  <c r="Y964" i="1"/>
  <c r="AS961" i="1"/>
  <c r="AS960" i="1"/>
  <c r="AM961" i="1"/>
  <c r="AK961" i="1"/>
  <c r="AI961" i="1"/>
  <c r="AG961" i="1"/>
  <c r="AE961" i="1"/>
  <c r="AC961" i="1"/>
  <c r="AA961" i="1"/>
  <c r="Y961" i="1"/>
  <c r="AS958" i="1"/>
  <c r="AS957" i="1"/>
  <c r="AM958" i="1"/>
  <c r="AK958" i="1"/>
  <c r="AI958" i="1"/>
  <c r="AG958" i="1"/>
  <c r="AE958" i="1"/>
  <c r="AC958" i="1"/>
  <c r="AA958" i="1"/>
  <c r="Y958" i="1"/>
  <c r="AS955" i="1"/>
  <c r="AS954" i="1"/>
  <c r="AM955" i="1"/>
  <c r="AK955" i="1"/>
  <c r="AI955" i="1"/>
  <c r="AG955" i="1"/>
  <c r="AE955" i="1"/>
  <c r="AC955" i="1"/>
  <c r="AA955" i="1"/>
  <c r="Y955" i="1"/>
  <c r="AS952" i="1"/>
  <c r="AS951" i="1"/>
  <c r="AM952" i="1"/>
  <c r="AK952" i="1"/>
  <c r="AI952" i="1"/>
  <c r="AG952" i="1"/>
  <c r="AE952" i="1"/>
  <c r="AC952" i="1"/>
  <c r="AA952" i="1"/>
  <c r="Y952" i="1"/>
  <c r="AS931" i="1"/>
  <c r="AS939" i="1"/>
  <c r="AS938" i="1"/>
  <c r="AM939" i="1"/>
  <c r="AK939" i="1"/>
  <c r="AI939" i="1"/>
  <c r="AG939" i="1"/>
  <c r="AE939" i="1"/>
  <c r="AC939" i="1"/>
  <c r="AA939" i="1"/>
  <c r="AS936" i="1"/>
  <c r="AS935" i="1"/>
  <c r="AM936" i="1"/>
  <c r="AK936" i="1"/>
  <c r="AI936" i="1"/>
  <c r="AG936" i="1"/>
  <c r="AE936" i="1"/>
  <c r="AC936" i="1"/>
  <c r="AA936" i="1"/>
  <c r="AS909" i="1"/>
  <c r="AS923" i="1"/>
  <c r="AS922" i="1"/>
  <c r="AM923" i="1"/>
  <c r="AK923" i="1"/>
  <c r="AI923" i="1"/>
  <c r="AG923" i="1"/>
  <c r="AE923" i="1"/>
  <c r="AC923" i="1"/>
  <c r="AA923" i="1"/>
  <c r="AS920" i="1"/>
  <c r="AS919" i="1"/>
  <c r="AM920" i="1"/>
  <c r="AK920" i="1"/>
  <c r="AI920" i="1"/>
  <c r="AG920" i="1"/>
  <c r="AE920" i="1"/>
  <c r="AC920" i="1"/>
  <c r="AA920" i="1"/>
  <c r="AS917" i="1"/>
  <c r="AS916" i="1"/>
  <c r="AM917" i="1"/>
  <c r="AK917" i="1"/>
  <c r="AI917" i="1"/>
  <c r="AG917" i="1"/>
  <c r="AE917" i="1"/>
  <c r="AC917" i="1"/>
  <c r="AA917" i="1"/>
  <c r="AS914" i="1"/>
  <c r="AS913" i="1"/>
  <c r="AM914" i="1"/>
  <c r="AK914" i="1"/>
  <c r="AI914" i="1"/>
  <c r="AG914" i="1"/>
  <c r="AE914" i="1"/>
  <c r="AC914" i="1"/>
  <c r="AA914" i="1"/>
  <c r="AS890" i="1"/>
  <c r="AS901" i="1"/>
  <c r="AS900" i="1"/>
  <c r="AM901" i="1"/>
  <c r="AK901" i="1"/>
  <c r="AI901" i="1"/>
  <c r="AG901" i="1"/>
  <c r="AE901" i="1"/>
  <c r="AC901" i="1"/>
  <c r="AA901" i="1"/>
  <c r="AS898" i="1"/>
  <c r="AS897" i="1"/>
  <c r="AM898" i="1"/>
  <c r="AK898" i="1"/>
  <c r="AI898" i="1"/>
  <c r="AG898" i="1"/>
  <c r="AE898" i="1"/>
  <c r="AC898" i="1"/>
  <c r="AA898" i="1"/>
  <c r="AS895" i="1"/>
  <c r="AS894" i="1"/>
  <c r="AM895" i="1"/>
  <c r="AK895" i="1"/>
  <c r="AI895" i="1"/>
  <c r="AG895" i="1"/>
  <c r="AE895" i="1"/>
  <c r="AC895" i="1"/>
  <c r="AA895" i="1"/>
  <c r="AS862" i="1"/>
  <c r="AS882" i="1"/>
  <c r="AS881" i="1"/>
  <c r="AM882" i="1"/>
  <c r="AK882" i="1"/>
  <c r="AI882" i="1"/>
  <c r="AG882" i="1"/>
  <c r="AE882" i="1"/>
  <c r="AC882" i="1"/>
  <c r="AA882" i="1"/>
  <c r="AS879" i="1"/>
  <c r="AS878" i="1"/>
  <c r="AM879" i="1"/>
  <c r="AK879" i="1"/>
  <c r="AI879" i="1"/>
  <c r="AG879" i="1"/>
  <c r="AE879" i="1"/>
  <c r="AC879" i="1"/>
  <c r="AA879" i="1"/>
  <c r="AS876" i="1"/>
  <c r="AS875" i="1"/>
  <c r="AM876" i="1"/>
  <c r="AK876" i="1"/>
  <c r="AI876" i="1"/>
  <c r="AG876" i="1"/>
  <c r="AE876" i="1"/>
  <c r="AC876" i="1"/>
  <c r="AA876" i="1"/>
  <c r="AS873" i="1"/>
  <c r="AS872" i="1"/>
  <c r="AM873" i="1"/>
  <c r="AK873" i="1"/>
  <c r="AI873" i="1"/>
  <c r="AG873" i="1"/>
  <c r="AE873" i="1"/>
  <c r="AC873" i="1"/>
  <c r="AA873" i="1"/>
  <c r="AS870" i="1"/>
  <c r="AS869" i="1"/>
  <c r="AM870" i="1"/>
  <c r="AK870" i="1"/>
  <c r="AI870" i="1"/>
  <c r="AG870" i="1"/>
  <c r="AE870" i="1"/>
  <c r="AC870" i="1"/>
  <c r="AA870" i="1"/>
  <c r="AS867" i="1"/>
  <c r="AS866" i="1"/>
  <c r="AM867" i="1"/>
  <c r="AK867" i="1"/>
  <c r="AI867" i="1"/>
  <c r="AG867" i="1"/>
  <c r="AE867" i="1"/>
  <c r="AC867" i="1"/>
  <c r="AA867" i="1"/>
  <c r="AS828" i="1"/>
  <c r="AS854" i="1"/>
  <c r="AS853" i="1"/>
  <c r="AM854" i="1"/>
  <c r="AK854" i="1"/>
  <c r="AI854" i="1"/>
  <c r="AG854" i="1"/>
  <c r="AE854" i="1"/>
  <c r="AC854" i="1"/>
  <c r="AA854" i="1"/>
  <c r="AS851" i="1"/>
  <c r="AS850" i="1"/>
  <c r="AM851" i="1"/>
  <c r="AK851" i="1"/>
  <c r="AI851" i="1"/>
  <c r="AG851" i="1"/>
  <c r="AE851" i="1"/>
  <c r="AC851" i="1"/>
  <c r="AA851" i="1"/>
  <c r="AS848" i="1"/>
  <c r="AS847" i="1"/>
  <c r="AM848" i="1"/>
  <c r="AK848" i="1"/>
  <c r="AI848" i="1"/>
  <c r="AG848" i="1"/>
  <c r="AE848" i="1"/>
  <c r="AC848" i="1"/>
  <c r="AA848" i="1"/>
  <c r="AS845" i="1"/>
  <c r="AS844" i="1"/>
  <c r="AM845" i="1"/>
  <c r="AK845" i="1"/>
  <c r="AI845" i="1"/>
  <c r="AG845" i="1"/>
  <c r="AE845" i="1"/>
  <c r="AC845" i="1"/>
  <c r="AA845" i="1"/>
  <c r="AS842" i="1"/>
  <c r="AS841" i="1"/>
  <c r="AM842" i="1"/>
  <c r="AK842" i="1"/>
  <c r="AI842" i="1"/>
  <c r="AG842" i="1"/>
  <c r="AE842" i="1"/>
  <c r="AC842" i="1"/>
  <c r="AA842" i="1"/>
  <c r="AS839" i="1"/>
  <c r="AS838" i="1"/>
  <c r="AM839" i="1"/>
  <c r="AK839" i="1"/>
  <c r="AI839" i="1"/>
  <c r="AG839" i="1"/>
  <c r="AE839" i="1"/>
  <c r="AC839" i="1"/>
  <c r="AA839" i="1"/>
  <c r="AS836" i="1"/>
  <c r="AS835" i="1"/>
  <c r="AM836" i="1"/>
  <c r="AK836" i="1"/>
  <c r="AI836" i="1"/>
  <c r="AG836" i="1"/>
  <c r="AE836" i="1"/>
  <c r="AC836" i="1"/>
  <c r="AA836" i="1"/>
  <c r="AS833" i="1"/>
  <c r="AS832" i="1"/>
  <c r="AM833" i="1"/>
  <c r="AK833" i="1"/>
  <c r="AI833" i="1"/>
  <c r="AG833" i="1"/>
  <c r="AE833" i="1"/>
  <c r="AC833" i="1"/>
  <c r="AA833" i="1"/>
  <c r="AS794" i="1"/>
  <c r="AS820" i="1"/>
  <c r="AS819" i="1"/>
  <c r="AM820" i="1"/>
  <c r="AK820" i="1"/>
  <c r="AI820" i="1"/>
  <c r="AG820" i="1"/>
  <c r="AE820" i="1"/>
  <c r="AC820" i="1"/>
  <c r="AA820" i="1"/>
  <c r="AS817" i="1"/>
  <c r="AS816" i="1"/>
  <c r="AM817" i="1"/>
  <c r="AK817" i="1"/>
  <c r="AI817" i="1"/>
  <c r="AG817" i="1"/>
  <c r="AE817" i="1"/>
  <c r="AC817" i="1"/>
  <c r="AA817" i="1"/>
  <c r="AS814" i="1"/>
  <c r="AS813" i="1"/>
  <c r="AM814" i="1"/>
  <c r="AK814" i="1"/>
  <c r="AI814" i="1"/>
  <c r="AG814" i="1"/>
  <c r="AE814" i="1"/>
  <c r="AC814" i="1"/>
  <c r="AA814" i="1"/>
  <c r="AS811" i="1"/>
  <c r="AS810" i="1"/>
  <c r="AM811" i="1"/>
  <c r="AK811" i="1"/>
  <c r="AI811" i="1"/>
  <c r="AG811" i="1"/>
  <c r="AE811" i="1"/>
  <c r="AC811" i="1"/>
  <c r="AA811" i="1"/>
  <c r="AS808" i="1"/>
  <c r="AS807" i="1"/>
  <c r="AM808" i="1"/>
  <c r="AK808" i="1"/>
  <c r="AI808" i="1"/>
  <c r="AG808" i="1"/>
  <c r="AE808" i="1"/>
  <c r="AC808" i="1"/>
  <c r="AA808" i="1"/>
  <c r="AS805" i="1"/>
  <c r="AS804" i="1"/>
  <c r="AM805" i="1"/>
  <c r="AK805" i="1"/>
  <c r="AI805" i="1"/>
  <c r="AG805" i="1"/>
  <c r="AE805" i="1"/>
  <c r="AC805" i="1"/>
  <c r="AA805" i="1"/>
  <c r="AS802" i="1"/>
  <c r="AS801" i="1"/>
  <c r="AM802" i="1"/>
  <c r="AK802" i="1"/>
  <c r="AI802" i="1"/>
  <c r="AG802" i="1"/>
  <c r="AE802" i="1"/>
  <c r="AC802" i="1"/>
  <c r="AA802" i="1"/>
  <c r="AS799" i="1"/>
  <c r="AS798" i="1"/>
  <c r="AM799" i="1"/>
  <c r="AK799" i="1"/>
  <c r="AI799" i="1"/>
  <c r="AG799" i="1"/>
  <c r="AE799" i="1"/>
  <c r="AC799" i="1"/>
  <c r="AA799" i="1"/>
  <c r="AS772" i="1"/>
  <c r="AS786" i="1"/>
  <c r="AS785" i="1"/>
  <c r="AM786" i="1"/>
  <c r="AK786" i="1"/>
  <c r="AI786" i="1"/>
  <c r="AG786" i="1"/>
  <c r="AE786" i="1"/>
  <c r="AC786" i="1"/>
  <c r="AA786" i="1"/>
  <c r="AS783" i="1"/>
  <c r="AS782" i="1"/>
  <c r="AM783" i="1"/>
  <c r="AK783" i="1"/>
  <c r="AI783" i="1"/>
  <c r="AG783" i="1"/>
  <c r="AE783" i="1"/>
  <c r="AC783" i="1"/>
  <c r="AA783" i="1"/>
  <c r="AS780" i="1"/>
  <c r="AS779" i="1"/>
  <c r="AM780" i="1"/>
  <c r="AK780" i="1"/>
  <c r="AI780" i="1"/>
  <c r="AG780" i="1"/>
  <c r="AE780" i="1"/>
  <c r="AC780" i="1"/>
  <c r="AA780" i="1"/>
  <c r="AS777" i="1"/>
  <c r="AS776" i="1"/>
  <c r="AM777" i="1"/>
  <c r="AK777" i="1"/>
  <c r="AI777" i="1"/>
  <c r="AG777" i="1"/>
  <c r="AE777" i="1"/>
  <c r="AC777" i="1"/>
  <c r="AA777" i="1"/>
  <c r="AS738" i="1"/>
  <c r="AS764" i="1"/>
  <c r="AS763" i="1"/>
  <c r="AM764" i="1"/>
  <c r="AK764" i="1"/>
  <c r="AI764" i="1"/>
  <c r="AG764" i="1"/>
  <c r="AE764" i="1"/>
  <c r="AC764" i="1"/>
  <c r="AA764" i="1"/>
  <c r="AS761" i="1"/>
  <c r="AS760" i="1"/>
  <c r="AM761" i="1"/>
  <c r="AK761" i="1"/>
  <c r="AI761" i="1"/>
  <c r="AG761" i="1"/>
  <c r="AE761" i="1"/>
  <c r="AC761" i="1"/>
  <c r="AA761" i="1"/>
  <c r="AS758" i="1"/>
  <c r="AS757" i="1"/>
  <c r="AM758" i="1"/>
  <c r="AK758" i="1"/>
  <c r="AI758" i="1"/>
  <c r="AG758" i="1"/>
  <c r="AE758" i="1"/>
  <c r="AC758" i="1"/>
  <c r="AA758" i="1"/>
  <c r="AS755" i="1"/>
  <c r="AS754" i="1"/>
  <c r="AM755" i="1"/>
  <c r="AK755" i="1"/>
  <c r="AI755" i="1"/>
  <c r="AG755" i="1"/>
  <c r="AE755" i="1"/>
  <c r="AC755" i="1"/>
  <c r="AA755" i="1"/>
  <c r="AS752" i="1"/>
  <c r="AS751" i="1"/>
  <c r="AM752" i="1"/>
  <c r="AK752" i="1"/>
  <c r="AI752" i="1"/>
  <c r="AG752" i="1"/>
  <c r="AE752" i="1"/>
  <c r="AC752" i="1"/>
  <c r="AA752" i="1"/>
  <c r="AS749" i="1"/>
  <c r="AS748" i="1"/>
  <c r="AM749" i="1"/>
  <c r="AK749" i="1"/>
  <c r="AI749" i="1"/>
  <c r="AG749" i="1"/>
  <c r="AE749" i="1"/>
  <c r="AC749" i="1"/>
  <c r="AA749" i="1"/>
  <c r="AS746" i="1"/>
  <c r="AS745" i="1"/>
  <c r="AM746" i="1"/>
  <c r="AK746" i="1"/>
  <c r="AI746" i="1"/>
  <c r="AG746" i="1"/>
  <c r="AE746" i="1"/>
  <c r="AC746" i="1"/>
  <c r="AA746" i="1"/>
  <c r="AS743" i="1"/>
  <c r="AS742" i="1"/>
  <c r="AM743" i="1"/>
  <c r="AK743" i="1"/>
  <c r="AI743" i="1"/>
  <c r="AG743" i="1"/>
  <c r="AE743" i="1"/>
  <c r="AC743" i="1"/>
  <c r="AA743" i="1"/>
  <c r="AS722" i="1"/>
  <c r="AS730" i="1"/>
  <c r="AS729" i="1"/>
  <c r="AM730" i="1"/>
  <c r="AK730" i="1"/>
  <c r="AI730" i="1"/>
  <c r="AG730" i="1"/>
  <c r="AE730" i="1"/>
  <c r="AC730" i="1"/>
  <c r="AA730" i="1"/>
  <c r="AS727" i="1"/>
  <c r="AS726" i="1"/>
  <c r="AM727" i="1"/>
  <c r="AK727" i="1"/>
  <c r="AI727" i="1"/>
  <c r="AG727" i="1"/>
  <c r="AE727" i="1"/>
  <c r="AC727" i="1"/>
  <c r="AA727" i="1"/>
  <c r="AS697" i="1"/>
  <c r="AS714" i="1"/>
  <c r="AS713" i="1"/>
  <c r="AM714" i="1"/>
  <c r="AK714" i="1"/>
  <c r="AI714" i="1"/>
  <c r="AG714" i="1"/>
  <c r="AE714" i="1"/>
  <c r="AC714" i="1"/>
  <c r="AA714" i="1"/>
  <c r="AS711" i="1"/>
  <c r="AS710" i="1"/>
  <c r="AM711" i="1"/>
  <c r="AK711" i="1"/>
  <c r="AI711" i="1"/>
  <c r="AG711" i="1"/>
  <c r="AE711" i="1"/>
  <c r="AC711" i="1"/>
  <c r="AA711" i="1"/>
  <c r="AS708" i="1"/>
  <c r="AS707" i="1"/>
  <c r="AM708" i="1"/>
  <c r="AK708" i="1"/>
  <c r="AI708" i="1"/>
  <c r="AG708" i="1"/>
  <c r="AE708" i="1"/>
  <c r="AC708" i="1"/>
  <c r="AA708" i="1"/>
  <c r="AS705" i="1"/>
  <c r="AS704" i="1"/>
  <c r="AM705" i="1"/>
  <c r="AK705" i="1"/>
  <c r="AI705" i="1"/>
  <c r="AG705" i="1"/>
  <c r="AE705" i="1"/>
  <c r="AC705" i="1"/>
  <c r="AA705" i="1"/>
  <c r="AS702" i="1"/>
  <c r="AS701" i="1"/>
  <c r="AM702" i="1"/>
  <c r="AK702" i="1"/>
  <c r="AI702" i="1"/>
  <c r="AG702" i="1"/>
  <c r="AE702" i="1"/>
  <c r="AC702" i="1"/>
  <c r="AA702" i="1"/>
  <c r="AS663" i="1"/>
  <c r="AS689" i="1"/>
  <c r="AS688" i="1"/>
  <c r="AM689" i="1"/>
  <c r="AK689" i="1"/>
  <c r="AI689" i="1"/>
  <c r="AG689" i="1"/>
  <c r="AE689" i="1"/>
  <c r="AC689" i="1"/>
  <c r="AA689" i="1"/>
  <c r="AS686" i="1"/>
  <c r="AS685" i="1"/>
  <c r="AM686" i="1"/>
  <c r="AK686" i="1"/>
  <c r="AI686" i="1"/>
  <c r="AG686" i="1"/>
  <c r="AE686" i="1"/>
  <c r="AC686" i="1"/>
  <c r="AA686" i="1"/>
  <c r="AS683" i="1"/>
  <c r="AS682" i="1"/>
  <c r="AM683" i="1"/>
  <c r="AK683" i="1"/>
  <c r="AI683" i="1"/>
  <c r="AG683" i="1"/>
  <c r="AE683" i="1"/>
  <c r="AC683" i="1"/>
  <c r="AA683" i="1"/>
  <c r="AS680" i="1"/>
  <c r="AS679" i="1"/>
  <c r="AM680" i="1"/>
  <c r="AK680" i="1"/>
  <c r="AI680" i="1"/>
  <c r="AG680" i="1"/>
  <c r="AE680" i="1"/>
  <c r="AC680" i="1"/>
  <c r="AA680" i="1"/>
  <c r="AS677" i="1"/>
  <c r="AS676" i="1"/>
  <c r="AM677" i="1"/>
  <c r="AK677" i="1"/>
  <c r="AI677" i="1"/>
  <c r="AG677" i="1"/>
  <c r="AE677" i="1"/>
  <c r="AC677" i="1"/>
  <c r="AA677" i="1"/>
  <c r="AS674" i="1"/>
  <c r="AS673" i="1"/>
  <c r="AM674" i="1"/>
  <c r="AK674" i="1"/>
  <c r="AI674" i="1"/>
  <c r="AG674" i="1"/>
  <c r="AE674" i="1"/>
  <c r="AC674" i="1"/>
  <c r="AA674" i="1"/>
  <c r="AS671" i="1"/>
  <c r="AS670" i="1"/>
  <c r="AM671" i="1"/>
  <c r="AK671" i="1"/>
  <c r="AI671" i="1"/>
  <c r="AG671" i="1"/>
  <c r="AE671" i="1"/>
  <c r="AC671" i="1"/>
  <c r="AA671" i="1"/>
  <c r="AS668" i="1"/>
  <c r="AS667" i="1"/>
  <c r="AM668" i="1"/>
  <c r="AK668" i="1"/>
  <c r="AI668" i="1"/>
  <c r="AG668" i="1"/>
  <c r="AE668" i="1"/>
  <c r="AC668" i="1"/>
  <c r="AA668" i="1"/>
  <c r="AS644" i="1"/>
  <c r="AS655" i="1"/>
  <c r="AS654" i="1"/>
  <c r="AI655" i="1"/>
  <c r="AG655" i="1"/>
  <c r="AE655" i="1"/>
  <c r="AC655" i="1"/>
  <c r="AA655" i="1"/>
  <c r="AS652" i="1"/>
  <c r="AS651" i="1"/>
  <c r="AI652" i="1"/>
  <c r="AG652" i="1"/>
  <c r="AE652" i="1"/>
  <c r="AC652" i="1"/>
  <c r="AA652" i="1"/>
  <c r="AS649" i="1"/>
  <c r="AS648" i="1"/>
  <c r="AI649" i="1"/>
  <c r="AG649" i="1"/>
  <c r="AE649" i="1"/>
  <c r="AC649" i="1"/>
  <c r="AA649" i="1"/>
  <c r="AS625" i="1"/>
  <c r="AS636" i="1"/>
  <c r="AS635" i="1"/>
  <c r="AK636" i="1"/>
  <c r="AI636" i="1"/>
  <c r="AG636" i="1"/>
  <c r="AE636" i="1"/>
  <c r="AC636" i="1"/>
  <c r="AS633" i="1"/>
  <c r="AS632" i="1"/>
  <c r="AK633" i="1"/>
  <c r="AI633" i="1"/>
  <c r="AG633" i="1"/>
  <c r="AE633" i="1"/>
  <c r="AC633" i="1"/>
  <c r="AS630" i="1"/>
  <c r="AS629" i="1"/>
  <c r="AK630" i="1"/>
  <c r="AI630" i="1"/>
  <c r="AG630" i="1"/>
  <c r="AE630" i="1"/>
  <c r="AC630" i="1"/>
  <c r="AS609" i="1"/>
  <c r="AS617" i="1"/>
  <c r="AS616" i="1"/>
  <c r="AO617" i="1"/>
  <c r="AM617" i="1"/>
  <c r="AK617" i="1"/>
  <c r="AI617" i="1"/>
  <c r="AG617" i="1"/>
  <c r="AE617" i="1"/>
  <c r="AC617" i="1"/>
  <c r="AA617" i="1"/>
  <c r="Y617" i="1"/>
  <c r="AS614" i="1"/>
  <c r="AS613" i="1"/>
  <c r="AO614" i="1"/>
  <c r="AM614" i="1"/>
  <c r="AK614" i="1"/>
  <c r="AI614" i="1"/>
  <c r="AG614" i="1"/>
  <c r="AE614" i="1"/>
  <c r="AC614" i="1"/>
  <c r="AA614" i="1"/>
  <c r="Y614" i="1"/>
  <c r="AS587" i="1"/>
  <c r="AS601" i="1"/>
  <c r="AS600" i="1"/>
  <c r="AM601" i="1"/>
  <c r="AK601" i="1"/>
  <c r="AI601" i="1"/>
  <c r="AG601" i="1"/>
  <c r="AE601" i="1"/>
  <c r="AC601" i="1"/>
  <c r="AA601" i="1"/>
  <c r="AS598" i="1"/>
  <c r="AS597" i="1"/>
  <c r="AM598" i="1"/>
  <c r="AK598" i="1"/>
  <c r="AI598" i="1"/>
  <c r="AG598" i="1"/>
  <c r="AE598" i="1"/>
  <c r="AC598" i="1"/>
  <c r="AA598" i="1"/>
  <c r="AS595" i="1"/>
  <c r="AS594" i="1"/>
  <c r="AM595" i="1"/>
  <c r="AK595" i="1"/>
  <c r="AI595" i="1"/>
  <c r="AG595" i="1"/>
  <c r="AE595" i="1"/>
  <c r="AC595" i="1"/>
  <c r="AA595" i="1"/>
  <c r="AS592" i="1"/>
  <c r="AS591" i="1"/>
  <c r="AM592" i="1"/>
  <c r="AK592" i="1"/>
  <c r="AI592" i="1"/>
  <c r="AG592" i="1"/>
  <c r="AE592" i="1"/>
  <c r="AC592" i="1"/>
  <c r="AA592" i="1"/>
  <c r="AS544" i="1"/>
  <c r="AS579" i="1"/>
  <c r="AS578" i="1"/>
  <c r="AM579" i="1"/>
  <c r="AK579" i="1"/>
  <c r="AI579" i="1"/>
  <c r="AG579" i="1"/>
  <c r="AE579" i="1"/>
  <c r="AC579" i="1"/>
  <c r="AA579" i="1"/>
  <c r="AS576" i="1"/>
  <c r="AS575" i="1"/>
  <c r="AM576" i="1"/>
  <c r="AK576" i="1"/>
  <c r="AI576" i="1"/>
  <c r="AG576" i="1"/>
  <c r="AE576" i="1"/>
  <c r="AC576" i="1"/>
  <c r="AA576" i="1"/>
  <c r="AS573" i="1"/>
  <c r="AS572" i="1"/>
  <c r="AM573" i="1"/>
  <c r="AK573" i="1"/>
  <c r="AI573" i="1"/>
  <c r="AG573" i="1"/>
  <c r="AE573" i="1"/>
  <c r="AC573" i="1"/>
  <c r="AA573" i="1"/>
  <c r="AS570" i="1"/>
  <c r="AS569" i="1"/>
  <c r="AM570" i="1"/>
  <c r="AK570" i="1"/>
  <c r="AI570" i="1"/>
  <c r="AG570" i="1"/>
  <c r="AE570" i="1"/>
  <c r="AC570" i="1"/>
  <c r="AA570" i="1"/>
  <c r="AS567" i="1"/>
  <c r="AS566" i="1"/>
  <c r="AM567" i="1"/>
  <c r="AK567" i="1"/>
  <c r="AI567" i="1"/>
  <c r="AG567" i="1"/>
  <c r="AE567" i="1"/>
  <c r="AC567" i="1"/>
  <c r="AA567" i="1"/>
  <c r="AS564" i="1"/>
  <c r="AS563" i="1"/>
  <c r="AM564" i="1"/>
  <c r="AK564" i="1"/>
  <c r="AI564" i="1"/>
  <c r="AG564" i="1"/>
  <c r="AE564" i="1"/>
  <c r="AC564" i="1"/>
  <c r="AA564" i="1"/>
  <c r="AS561" i="1"/>
  <c r="AS560" i="1"/>
  <c r="AM561" i="1"/>
  <c r="AK561" i="1"/>
  <c r="AI561" i="1"/>
  <c r="AG561" i="1"/>
  <c r="AE561" i="1"/>
  <c r="AC561" i="1"/>
  <c r="AA561" i="1"/>
  <c r="AS558" i="1"/>
  <c r="AS557" i="1"/>
  <c r="AM558" i="1"/>
  <c r="AK558" i="1"/>
  <c r="AI558" i="1"/>
  <c r="AG558" i="1"/>
  <c r="AE558" i="1"/>
  <c r="AC558" i="1"/>
  <c r="AA558" i="1"/>
  <c r="AS555" i="1"/>
  <c r="AS554" i="1"/>
  <c r="AM555" i="1"/>
  <c r="AK555" i="1"/>
  <c r="AI555" i="1"/>
  <c r="AG555" i="1"/>
  <c r="AE555" i="1"/>
  <c r="AC555" i="1"/>
  <c r="AA555" i="1"/>
  <c r="AS552" i="1"/>
  <c r="AS551" i="1"/>
  <c r="AM552" i="1"/>
  <c r="AK552" i="1"/>
  <c r="AI552" i="1"/>
  <c r="AG552" i="1"/>
  <c r="AE552" i="1"/>
  <c r="AC552" i="1"/>
  <c r="AA552" i="1"/>
  <c r="AS549" i="1"/>
  <c r="AS548" i="1"/>
  <c r="AM549" i="1"/>
  <c r="AK549" i="1"/>
  <c r="AI549" i="1"/>
  <c r="AG549" i="1"/>
  <c r="AE549" i="1"/>
  <c r="AC549" i="1"/>
  <c r="AA549" i="1"/>
  <c r="AS525" i="1"/>
  <c r="AS536" i="1"/>
  <c r="AS535" i="1"/>
  <c r="AM536" i="1"/>
  <c r="AK536" i="1"/>
  <c r="AI536" i="1"/>
  <c r="AS533" i="1"/>
  <c r="AS532" i="1"/>
  <c r="AM533" i="1"/>
  <c r="AK533" i="1"/>
  <c r="AI533" i="1"/>
  <c r="AS530" i="1"/>
  <c r="AS529" i="1"/>
  <c r="AM530" i="1"/>
  <c r="AK530" i="1"/>
  <c r="AI530" i="1"/>
  <c r="AS497" i="1"/>
  <c r="AS517" i="1"/>
  <c r="AS516" i="1"/>
  <c r="AM517" i="1"/>
  <c r="AK517" i="1"/>
  <c r="AI517" i="1"/>
  <c r="AG517" i="1"/>
  <c r="AE517" i="1"/>
  <c r="AC517" i="1"/>
  <c r="AA517" i="1"/>
  <c r="AS514" i="1"/>
  <c r="AS513" i="1"/>
  <c r="AM514" i="1"/>
  <c r="AK514" i="1"/>
  <c r="AI514" i="1"/>
  <c r="AG514" i="1"/>
  <c r="AE514" i="1"/>
  <c r="AC514" i="1"/>
  <c r="AA514" i="1"/>
  <c r="AS511" i="1"/>
  <c r="AS510" i="1"/>
  <c r="AM511" i="1"/>
  <c r="AK511" i="1"/>
  <c r="AI511" i="1"/>
  <c r="AG511" i="1"/>
  <c r="AE511" i="1"/>
  <c r="AC511" i="1"/>
  <c r="AA511" i="1"/>
  <c r="AS508" i="1"/>
  <c r="AS507" i="1"/>
  <c r="AM508" i="1"/>
  <c r="AK508" i="1"/>
  <c r="AI508" i="1"/>
  <c r="AG508" i="1"/>
  <c r="AE508" i="1"/>
  <c r="AC508" i="1"/>
  <c r="AA508" i="1"/>
  <c r="AS505" i="1"/>
  <c r="AS504" i="1"/>
  <c r="AM505" i="1"/>
  <c r="AK505" i="1"/>
  <c r="AI505" i="1"/>
  <c r="AG505" i="1"/>
  <c r="AE505" i="1"/>
  <c r="AC505" i="1"/>
  <c r="AA505" i="1"/>
  <c r="AS502" i="1"/>
  <c r="AS501" i="1"/>
  <c r="AM502" i="1"/>
  <c r="AK502" i="1"/>
  <c r="AI502" i="1"/>
  <c r="AG502" i="1"/>
  <c r="AE502" i="1"/>
  <c r="AC502" i="1"/>
  <c r="AA502" i="1"/>
  <c r="AS484" i="1"/>
  <c r="AS489" i="1"/>
  <c r="AS488" i="1"/>
  <c r="AM489" i="1"/>
  <c r="AK489" i="1"/>
  <c r="AI489" i="1"/>
  <c r="AG489" i="1"/>
  <c r="AE489" i="1"/>
  <c r="AC489" i="1"/>
  <c r="AA489" i="1"/>
  <c r="AS456" i="1"/>
  <c r="AS476" i="1"/>
  <c r="AS475" i="1"/>
  <c r="AM476" i="1"/>
  <c r="AK476" i="1"/>
  <c r="AI476" i="1"/>
  <c r="AG476" i="1"/>
  <c r="AE476" i="1"/>
  <c r="AC476" i="1"/>
  <c r="AA476" i="1"/>
  <c r="Y476" i="1"/>
  <c r="AS473" i="1"/>
  <c r="AS472" i="1"/>
  <c r="AM473" i="1"/>
  <c r="AK473" i="1"/>
  <c r="AI473" i="1"/>
  <c r="AG473" i="1"/>
  <c r="AE473" i="1"/>
  <c r="AC473" i="1"/>
  <c r="AA473" i="1"/>
  <c r="Y473" i="1"/>
  <c r="AS470" i="1"/>
  <c r="AS469" i="1"/>
  <c r="AM470" i="1"/>
  <c r="AK470" i="1"/>
  <c r="AI470" i="1"/>
  <c r="AG470" i="1"/>
  <c r="AE470" i="1"/>
  <c r="AC470" i="1"/>
  <c r="AA470" i="1"/>
  <c r="Y470" i="1"/>
  <c r="AS467" i="1"/>
  <c r="AS466" i="1"/>
  <c r="AM467" i="1"/>
  <c r="AK467" i="1"/>
  <c r="AI467" i="1"/>
  <c r="AG467" i="1"/>
  <c r="AE467" i="1"/>
  <c r="AC467" i="1"/>
  <c r="AA467" i="1"/>
  <c r="Y467" i="1"/>
  <c r="AS464" i="1"/>
  <c r="AS463" i="1"/>
  <c r="AM464" i="1"/>
  <c r="AK464" i="1"/>
  <c r="AI464" i="1"/>
  <c r="AG464" i="1"/>
  <c r="AE464" i="1"/>
  <c r="AC464" i="1"/>
  <c r="AA464" i="1"/>
  <c r="Y464" i="1"/>
  <c r="AS461" i="1"/>
  <c r="AS460" i="1"/>
  <c r="AM461" i="1"/>
  <c r="AK461" i="1"/>
  <c r="AI461" i="1"/>
  <c r="AG461" i="1"/>
  <c r="AE461" i="1"/>
  <c r="AC461" i="1"/>
  <c r="AA461" i="1"/>
  <c r="Y461" i="1"/>
  <c r="AS431" i="1"/>
  <c r="AS448" i="1"/>
  <c r="AS447" i="1"/>
  <c r="AM448" i="1"/>
  <c r="AK448" i="1"/>
  <c r="AI448" i="1"/>
  <c r="AG448" i="1"/>
  <c r="AE448" i="1"/>
  <c r="AC448" i="1"/>
  <c r="AA448" i="1"/>
  <c r="AS445" i="1"/>
  <c r="AS444" i="1"/>
  <c r="AM445" i="1"/>
  <c r="AK445" i="1"/>
  <c r="AI445" i="1"/>
  <c r="AG445" i="1"/>
  <c r="AE445" i="1"/>
  <c r="AC445" i="1"/>
  <c r="AA445" i="1"/>
  <c r="AS442" i="1"/>
  <c r="AS441" i="1"/>
  <c r="AM442" i="1"/>
  <c r="AK442" i="1"/>
  <c r="AI442" i="1"/>
  <c r="AG442" i="1"/>
  <c r="AE442" i="1"/>
  <c r="AC442" i="1"/>
  <c r="AA442" i="1"/>
  <c r="AS439" i="1"/>
  <c r="AS438" i="1"/>
  <c r="AM439" i="1"/>
  <c r="AK439" i="1"/>
  <c r="AI439" i="1"/>
  <c r="AG439" i="1"/>
  <c r="AE439" i="1"/>
  <c r="AC439" i="1"/>
  <c r="AA439" i="1"/>
  <c r="AS436" i="1"/>
  <c r="AS435" i="1"/>
  <c r="AM436" i="1"/>
  <c r="AK436" i="1"/>
  <c r="AI436" i="1"/>
  <c r="AG436" i="1"/>
  <c r="AE436" i="1"/>
  <c r="AC436" i="1"/>
  <c r="AA436" i="1"/>
  <c r="AS391" i="1"/>
  <c r="AS423" i="1"/>
  <c r="AS422" i="1"/>
  <c r="AM423" i="1"/>
  <c r="AK423" i="1"/>
  <c r="AI423" i="1"/>
  <c r="AG423" i="1"/>
  <c r="AE423" i="1"/>
  <c r="AC423" i="1"/>
  <c r="AA423" i="1"/>
  <c r="AS420" i="1"/>
  <c r="AS419" i="1"/>
  <c r="AM420" i="1"/>
  <c r="AK420" i="1"/>
  <c r="AI420" i="1"/>
  <c r="AG420" i="1"/>
  <c r="AE420" i="1"/>
  <c r="AC420" i="1"/>
  <c r="AA420" i="1"/>
  <c r="AS417" i="1"/>
  <c r="AS416" i="1"/>
  <c r="AM417" i="1"/>
  <c r="AK417" i="1"/>
  <c r="AI417" i="1"/>
  <c r="AG417" i="1"/>
  <c r="AE417" i="1"/>
  <c r="AC417" i="1"/>
  <c r="AA417" i="1"/>
  <c r="AS414" i="1"/>
  <c r="AS413" i="1"/>
  <c r="AM414" i="1"/>
  <c r="AK414" i="1"/>
  <c r="AI414" i="1"/>
  <c r="AG414" i="1"/>
  <c r="AE414" i="1"/>
  <c r="AC414" i="1"/>
  <c r="AA414" i="1"/>
  <c r="AS411" i="1"/>
  <c r="AS410" i="1"/>
  <c r="AM411" i="1"/>
  <c r="AK411" i="1"/>
  <c r="AI411" i="1"/>
  <c r="AG411" i="1"/>
  <c r="AE411" i="1"/>
  <c r="AC411" i="1"/>
  <c r="AA411" i="1"/>
  <c r="AS408" i="1"/>
  <c r="AS407" i="1"/>
  <c r="AM408" i="1"/>
  <c r="AK408" i="1"/>
  <c r="AI408" i="1"/>
  <c r="AG408" i="1"/>
  <c r="AE408" i="1"/>
  <c r="AC408" i="1"/>
  <c r="AA408" i="1"/>
  <c r="AS405" i="1"/>
  <c r="AS404" i="1"/>
  <c r="AM405" i="1"/>
  <c r="AK405" i="1"/>
  <c r="AI405" i="1"/>
  <c r="AG405" i="1"/>
  <c r="AE405" i="1"/>
  <c r="AC405" i="1"/>
  <c r="AA405" i="1"/>
  <c r="AS402" i="1"/>
  <c r="AS401" i="1"/>
  <c r="AM402" i="1"/>
  <c r="AK402" i="1"/>
  <c r="AI402" i="1"/>
  <c r="AG402" i="1"/>
  <c r="AE402" i="1"/>
  <c r="AC402" i="1"/>
  <c r="AA402" i="1"/>
  <c r="AS399" i="1"/>
  <c r="AS398" i="1"/>
  <c r="AM399" i="1"/>
  <c r="AK399" i="1"/>
  <c r="AI399" i="1"/>
  <c r="AG399" i="1"/>
  <c r="AE399" i="1"/>
  <c r="AC399" i="1"/>
  <c r="AA399" i="1"/>
  <c r="AS396" i="1"/>
  <c r="AS395" i="1"/>
  <c r="AM396" i="1"/>
  <c r="AK396" i="1"/>
  <c r="AI396" i="1"/>
  <c r="AG396" i="1"/>
  <c r="AE396" i="1"/>
  <c r="AC396" i="1"/>
  <c r="AA396" i="1"/>
  <c r="AS366" i="1"/>
  <c r="AS383" i="1"/>
  <c r="AS382" i="1"/>
  <c r="AM383" i="1"/>
  <c r="AK383" i="1"/>
  <c r="AI383" i="1"/>
  <c r="AG383" i="1"/>
  <c r="AE383" i="1"/>
  <c r="AC383" i="1"/>
  <c r="AA383" i="1"/>
  <c r="AS380" i="1"/>
  <c r="AS379" i="1"/>
  <c r="AM380" i="1"/>
  <c r="AK380" i="1"/>
  <c r="AI380" i="1"/>
  <c r="AG380" i="1"/>
  <c r="AE380" i="1"/>
  <c r="AC380" i="1"/>
  <c r="AA380" i="1"/>
  <c r="AS377" i="1"/>
  <c r="AS376" i="1"/>
  <c r="AM377" i="1"/>
  <c r="AK377" i="1"/>
  <c r="AI377" i="1"/>
  <c r="AG377" i="1"/>
  <c r="AE377" i="1"/>
  <c r="AC377" i="1"/>
  <c r="AA377" i="1"/>
  <c r="AS374" i="1"/>
  <c r="AS373" i="1"/>
  <c r="AM374" i="1"/>
  <c r="AK374" i="1"/>
  <c r="AI374" i="1"/>
  <c r="AG374" i="1"/>
  <c r="AE374" i="1"/>
  <c r="AC374" i="1"/>
  <c r="AA374" i="1"/>
  <c r="AS371" i="1"/>
  <c r="AS370" i="1"/>
  <c r="AM371" i="1"/>
  <c r="AK371" i="1"/>
  <c r="AI371" i="1"/>
  <c r="AG371" i="1"/>
  <c r="AE371" i="1"/>
  <c r="AC371" i="1"/>
  <c r="AA371" i="1"/>
  <c r="AS341" i="1"/>
  <c r="AS358" i="1"/>
  <c r="AS357" i="1"/>
  <c r="AM358" i="1"/>
  <c r="AK358" i="1"/>
  <c r="AI358" i="1"/>
  <c r="AG358" i="1"/>
  <c r="AS355" i="1"/>
  <c r="AS354" i="1"/>
  <c r="AM355" i="1"/>
  <c r="AK355" i="1"/>
  <c r="AI355" i="1"/>
  <c r="AG355" i="1"/>
  <c r="AS352" i="1"/>
  <c r="AS351" i="1"/>
  <c r="AM352" i="1"/>
  <c r="AK352" i="1"/>
  <c r="AI352" i="1"/>
  <c r="AG352" i="1"/>
  <c r="AS349" i="1"/>
  <c r="AS348" i="1"/>
  <c r="AM349" i="1"/>
  <c r="AK349" i="1"/>
  <c r="AI349" i="1"/>
  <c r="AG349" i="1"/>
  <c r="AS346" i="1"/>
  <c r="AS345" i="1"/>
  <c r="AM346" i="1"/>
  <c r="AK346" i="1"/>
  <c r="AI346" i="1"/>
  <c r="AG346" i="1"/>
  <c r="AS286" i="1"/>
  <c r="AS333" i="1"/>
  <c r="AS332" i="1"/>
  <c r="AM333" i="1"/>
  <c r="AK333" i="1"/>
  <c r="AI333" i="1"/>
  <c r="AG333" i="1"/>
  <c r="AE333" i="1"/>
  <c r="AC333" i="1"/>
  <c r="AA333" i="1"/>
  <c r="Y333" i="1"/>
  <c r="AS330" i="1"/>
  <c r="AS329" i="1"/>
  <c r="AM330" i="1"/>
  <c r="AK330" i="1"/>
  <c r="AI330" i="1"/>
  <c r="AG330" i="1"/>
  <c r="AE330" i="1"/>
  <c r="AC330" i="1"/>
  <c r="AA330" i="1"/>
  <c r="Y330" i="1"/>
  <c r="AS327" i="1"/>
  <c r="AS326" i="1"/>
  <c r="AM327" i="1"/>
  <c r="AK327" i="1"/>
  <c r="AI327" i="1"/>
  <c r="AG327" i="1"/>
  <c r="AE327" i="1"/>
  <c r="AC327" i="1"/>
  <c r="AA327" i="1"/>
  <c r="Y327" i="1"/>
  <c r="AS324" i="1"/>
  <c r="AS323" i="1"/>
  <c r="AM324" i="1"/>
  <c r="AK324" i="1"/>
  <c r="AI324" i="1"/>
  <c r="AG324" i="1"/>
  <c r="AE324" i="1"/>
  <c r="AC324" i="1"/>
  <c r="AA324" i="1"/>
  <c r="Y324" i="1"/>
  <c r="AS321" i="1"/>
  <c r="AS320" i="1"/>
  <c r="AM321" i="1"/>
  <c r="AK321" i="1"/>
  <c r="AI321" i="1"/>
  <c r="AG321" i="1"/>
  <c r="AE321" i="1"/>
  <c r="AC321" i="1"/>
  <c r="AA321" i="1"/>
  <c r="Y321" i="1"/>
  <c r="AS318" i="1"/>
  <c r="AS317" i="1"/>
  <c r="AM318" i="1"/>
  <c r="AK318" i="1"/>
  <c r="AI318" i="1"/>
  <c r="AG318" i="1"/>
  <c r="AE318" i="1"/>
  <c r="AC318" i="1"/>
  <c r="AA318" i="1"/>
  <c r="Y318" i="1"/>
  <c r="AS315" i="1"/>
  <c r="AS314" i="1"/>
  <c r="AM315" i="1"/>
  <c r="AK315" i="1"/>
  <c r="AI315" i="1"/>
  <c r="AG315" i="1"/>
  <c r="AE315" i="1"/>
  <c r="AC315" i="1"/>
  <c r="AA315" i="1"/>
  <c r="Y315" i="1"/>
  <c r="AS312" i="1"/>
  <c r="AS311" i="1"/>
  <c r="AM312" i="1"/>
  <c r="AK312" i="1"/>
  <c r="AI312" i="1"/>
  <c r="AG312" i="1"/>
  <c r="AE312" i="1"/>
  <c r="AC312" i="1"/>
  <c r="AA312" i="1"/>
  <c r="Y312" i="1"/>
  <c r="AS309" i="1"/>
  <c r="AS308" i="1"/>
  <c r="AM309" i="1"/>
  <c r="AK309" i="1"/>
  <c r="AI309" i="1"/>
  <c r="AG309" i="1"/>
  <c r="AE309" i="1"/>
  <c r="AC309" i="1"/>
  <c r="AA309" i="1"/>
  <c r="Y309" i="1"/>
  <c r="AS306" i="1"/>
  <c r="AS305" i="1"/>
  <c r="AM306" i="1"/>
  <c r="AK306" i="1"/>
  <c r="AI306" i="1"/>
  <c r="AG306" i="1"/>
  <c r="AE306" i="1"/>
  <c r="AC306" i="1"/>
  <c r="AA306" i="1"/>
  <c r="Y306" i="1"/>
  <c r="AS303" i="1"/>
  <c r="AS302" i="1"/>
  <c r="AM303" i="1"/>
  <c r="AK303" i="1"/>
  <c r="AI303" i="1"/>
  <c r="AG303" i="1"/>
  <c r="AE303" i="1"/>
  <c r="AC303" i="1"/>
  <c r="AA303" i="1"/>
  <c r="Y303" i="1"/>
  <c r="AS300" i="1"/>
  <c r="AS299" i="1"/>
  <c r="AM300" i="1"/>
  <c r="AK300" i="1"/>
  <c r="AI300" i="1"/>
  <c r="AG300" i="1"/>
  <c r="AE300" i="1"/>
  <c r="AC300" i="1"/>
  <c r="AA300" i="1"/>
  <c r="Y300" i="1"/>
  <c r="AS297" i="1"/>
  <c r="AS296" i="1"/>
  <c r="AM297" i="1"/>
  <c r="AK297" i="1"/>
  <c r="AI297" i="1"/>
  <c r="AG297" i="1"/>
  <c r="AE297" i="1"/>
  <c r="AC297" i="1"/>
  <c r="AA297" i="1"/>
  <c r="Y297" i="1"/>
  <c r="AS294" i="1"/>
  <c r="AS293" i="1"/>
  <c r="AM294" i="1"/>
  <c r="AK294" i="1"/>
  <c r="AI294" i="1"/>
  <c r="AG294" i="1"/>
  <c r="AE294" i="1"/>
  <c r="AC294" i="1"/>
  <c r="AA294" i="1"/>
  <c r="Y294" i="1"/>
  <c r="AS291" i="1"/>
  <c r="AS290" i="1"/>
  <c r="AM291" i="1"/>
  <c r="AK291" i="1"/>
  <c r="AI291" i="1"/>
  <c r="AG291" i="1"/>
  <c r="AE291" i="1"/>
  <c r="AC291" i="1"/>
  <c r="AA291" i="1"/>
  <c r="Y291" i="1"/>
  <c r="AS270" i="1"/>
  <c r="AS278" i="1"/>
  <c r="AS277" i="1"/>
  <c r="AM278" i="1"/>
  <c r="AK278" i="1"/>
  <c r="AI278" i="1"/>
  <c r="AG278" i="1"/>
  <c r="AE278" i="1"/>
  <c r="AC278" i="1"/>
  <c r="AA278" i="1"/>
  <c r="AS275" i="1"/>
  <c r="AS274" i="1"/>
  <c r="AM275" i="1"/>
  <c r="AK275" i="1"/>
  <c r="AI275" i="1"/>
  <c r="AG275" i="1"/>
  <c r="AE275" i="1"/>
  <c r="AC275" i="1"/>
  <c r="AA275" i="1"/>
  <c r="AS254" i="1"/>
  <c r="AS262" i="1"/>
  <c r="AS261" i="1"/>
  <c r="AM262" i="1"/>
  <c r="AK262" i="1"/>
  <c r="AI262" i="1"/>
  <c r="AG262" i="1"/>
  <c r="AE262" i="1"/>
  <c r="AC262" i="1"/>
  <c r="AA262" i="1"/>
  <c r="AS259" i="1"/>
  <c r="AS258" i="1"/>
  <c r="AM259" i="1"/>
  <c r="AK259" i="1"/>
  <c r="AI259" i="1"/>
  <c r="AG259" i="1"/>
  <c r="AE259" i="1"/>
  <c r="AC259" i="1"/>
  <c r="AA259" i="1"/>
  <c r="AS226" i="1"/>
  <c r="AS246" i="1"/>
  <c r="AS245" i="1"/>
  <c r="AM246" i="1"/>
  <c r="AK246" i="1"/>
  <c r="AI246" i="1"/>
  <c r="AG246" i="1"/>
  <c r="AE246" i="1"/>
  <c r="AC246" i="1"/>
  <c r="AA246" i="1"/>
  <c r="AS243" i="1"/>
  <c r="AS242" i="1"/>
  <c r="AM243" i="1"/>
  <c r="AK243" i="1"/>
  <c r="AI243" i="1"/>
  <c r="AG243" i="1"/>
  <c r="AE243" i="1"/>
  <c r="AC243" i="1"/>
  <c r="AA243" i="1"/>
  <c r="AS240" i="1"/>
  <c r="AS239" i="1"/>
  <c r="AM240" i="1"/>
  <c r="AK240" i="1"/>
  <c r="AI240" i="1"/>
  <c r="AG240" i="1"/>
  <c r="AE240" i="1"/>
  <c r="AC240" i="1"/>
  <c r="AA240" i="1"/>
  <c r="AS237" i="1"/>
  <c r="AS236" i="1"/>
  <c r="AM237" i="1"/>
  <c r="AK237" i="1"/>
  <c r="AI237" i="1"/>
  <c r="AG237" i="1"/>
  <c r="AE237" i="1"/>
  <c r="AC237" i="1"/>
  <c r="AA237" i="1"/>
  <c r="AS234" i="1"/>
  <c r="AS233" i="1"/>
  <c r="AM234" i="1"/>
  <c r="AK234" i="1"/>
  <c r="AI234" i="1"/>
  <c r="AG234" i="1"/>
  <c r="AE234" i="1"/>
  <c r="AC234" i="1"/>
  <c r="AA234" i="1"/>
  <c r="AS231" i="1"/>
  <c r="AS230" i="1"/>
  <c r="AM231" i="1"/>
  <c r="AK231" i="1"/>
  <c r="AI231" i="1"/>
  <c r="AG231" i="1"/>
  <c r="AE231" i="1"/>
  <c r="AC231" i="1"/>
  <c r="AA231" i="1"/>
  <c r="AS207" i="1"/>
  <c r="AS218" i="1"/>
  <c r="AS217" i="1"/>
  <c r="AI218" i="1"/>
  <c r="AG218" i="1"/>
  <c r="AE218" i="1"/>
  <c r="AC218" i="1"/>
  <c r="AA218" i="1"/>
  <c r="AS215" i="1"/>
  <c r="AS214" i="1"/>
  <c r="AI215" i="1"/>
  <c r="AG215" i="1"/>
  <c r="AE215" i="1"/>
  <c r="AC215" i="1"/>
  <c r="AA215" i="1"/>
  <c r="AS212" i="1"/>
  <c r="AS211" i="1"/>
  <c r="AI212" i="1"/>
  <c r="AG212" i="1"/>
  <c r="AE212" i="1"/>
  <c r="AC212" i="1"/>
  <c r="AA212" i="1"/>
  <c r="AS182" i="1"/>
  <c r="AS199" i="1"/>
  <c r="AS198" i="1"/>
  <c r="AK199" i="1"/>
  <c r="AI199" i="1"/>
  <c r="AG199" i="1"/>
  <c r="AE199" i="1"/>
  <c r="AC199" i="1"/>
  <c r="AA199" i="1"/>
  <c r="Y199" i="1"/>
  <c r="AS196" i="1"/>
  <c r="AS195" i="1"/>
  <c r="AK196" i="1"/>
  <c r="AI196" i="1"/>
  <c r="AG196" i="1"/>
  <c r="AE196" i="1"/>
  <c r="AC196" i="1"/>
  <c r="AA196" i="1"/>
  <c r="Y196" i="1"/>
  <c r="AS193" i="1"/>
  <c r="AS192" i="1"/>
  <c r="AK193" i="1"/>
  <c r="AI193" i="1"/>
  <c r="AG193" i="1"/>
  <c r="AE193" i="1"/>
  <c r="AC193" i="1"/>
  <c r="AA193" i="1"/>
  <c r="Y193" i="1"/>
  <c r="AS190" i="1"/>
  <c r="AS189" i="1"/>
  <c r="AK190" i="1"/>
  <c r="AI190" i="1"/>
  <c r="AG190" i="1"/>
  <c r="AE190" i="1"/>
  <c r="AC190" i="1"/>
  <c r="AA190" i="1"/>
  <c r="Y190" i="1"/>
  <c r="AS187" i="1"/>
  <c r="AS186" i="1"/>
  <c r="AK187" i="1"/>
  <c r="AI187" i="1"/>
  <c r="AG187" i="1"/>
  <c r="AE187" i="1"/>
  <c r="AC187" i="1"/>
  <c r="AA187" i="1"/>
  <c r="Y187" i="1"/>
  <c r="AS154" i="1"/>
  <c r="AS174" i="1"/>
  <c r="AS173" i="1"/>
  <c r="AM174" i="1"/>
  <c r="AK174" i="1"/>
  <c r="AI174" i="1"/>
  <c r="AG174" i="1"/>
  <c r="AE174" i="1"/>
  <c r="AC174" i="1"/>
  <c r="AA174" i="1"/>
  <c r="AS171" i="1"/>
  <c r="AS170" i="1"/>
  <c r="AM171" i="1"/>
  <c r="AK171" i="1"/>
  <c r="AI171" i="1"/>
  <c r="AG171" i="1"/>
  <c r="AE171" i="1"/>
  <c r="AC171" i="1"/>
  <c r="AA171" i="1"/>
  <c r="AS168" i="1"/>
  <c r="AS167" i="1"/>
  <c r="AM168" i="1"/>
  <c r="AK168" i="1"/>
  <c r="AI168" i="1"/>
  <c r="AG168" i="1"/>
  <c r="AE168" i="1"/>
  <c r="AC168" i="1"/>
  <c r="AA168" i="1"/>
  <c r="AS165" i="1"/>
  <c r="AS164" i="1"/>
  <c r="AM165" i="1"/>
  <c r="AK165" i="1"/>
  <c r="AI165" i="1"/>
  <c r="AG165" i="1"/>
  <c r="AE165" i="1"/>
  <c r="AC165" i="1"/>
  <c r="AA165" i="1"/>
  <c r="AS162" i="1"/>
  <c r="AS161" i="1"/>
  <c r="AM162" i="1"/>
  <c r="AK162" i="1"/>
  <c r="AI162" i="1"/>
  <c r="AG162" i="1"/>
  <c r="AE162" i="1"/>
  <c r="AC162" i="1"/>
  <c r="AA162" i="1"/>
  <c r="AS159" i="1"/>
  <c r="AS158" i="1"/>
  <c r="AM159" i="1"/>
  <c r="AK159" i="1"/>
  <c r="AI159" i="1"/>
  <c r="AG159" i="1"/>
  <c r="AE159" i="1"/>
  <c r="AC159" i="1"/>
  <c r="AA159" i="1"/>
  <c r="AS132" i="1"/>
  <c r="AS146" i="1"/>
  <c r="AS145" i="1"/>
  <c r="AM146" i="1"/>
  <c r="AK146" i="1"/>
  <c r="AI146" i="1"/>
  <c r="AG146" i="1"/>
  <c r="AE146" i="1"/>
  <c r="AC146" i="1"/>
  <c r="AA146" i="1"/>
  <c r="AS143" i="1"/>
  <c r="AS142" i="1"/>
  <c r="AM143" i="1"/>
  <c r="AK143" i="1"/>
  <c r="AI143" i="1"/>
  <c r="AG143" i="1"/>
  <c r="AE143" i="1"/>
  <c r="AC143" i="1"/>
  <c r="AA143" i="1"/>
  <c r="AS140" i="1"/>
  <c r="AS139" i="1"/>
  <c r="AM140" i="1"/>
  <c r="AK140" i="1"/>
  <c r="AI140" i="1"/>
  <c r="AG140" i="1"/>
  <c r="AE140" i="1"/>
  <c r="AC140" i="1"/>
  <c r="AA140" i="1"/>
  <c r="AS137" i="1"/>
  <c r="AS136" i="1"/>
  <c r="AM137" i="1"/>
  <c r="AK137" i="1"/>
  <c r="AI137" i="1"/>
  <c r="AG137" i="1"/>
  <c r="AE137" i="1"/>
  <c r="AC137" i="1"/>
  <c r="AA137" i="1"/>
  <c r="AS119" i="1"/>
  <c r="AS124" i="1"/>
  <c r="AS123" i="1"/>
  <c r="AM124" i="1"/>
  <c r="AK124" i="1"/>
  <c r="AI124" i="1"/>
  <c r="AG124" i="1"/>
  <c r="AE124" i="1"/>
  <c r="AC124" i="1"/>
  <c r="AA124" i="1"/>
  <c r="AS100" i="1"/>
  <c r="AS111" i="1"/>
  <c r="AS110" i="1"/>
  <c r="AM111" i="1"/>
  <c r="AK111" i="1"/>
  <c r="AI111" i="1"/>
  <c r="AG111" i="1"/>
  <c r="AE111" i="1"/>
  <c r="AC111" i="1"/>
  <c r="AA111" i="1"/>
  <c r="AS108" i="1"/>
  <c r="AS107" i="1"/>
  <c r="AM108" i="1"/>
  <c r="AK108" i="1"/>
  <c r="AI108" i="1"/>
  <c r="AG108" i="1"/>
  <c r="AE108" i="1"/>
  <c r="AC108" i="1"/>
  <c r="AA108" i="1"/>
  <c r="AS105" i="1"/>
  <c r="AS104" i="1"/>
  <c r="AM105" i="1"/>
  <c r="AK105" i="1"/>
  <c r="AI105" i="1"/>
  <c r="AG105" i="1"/>
  <c r="AE105" i="1"/>
  <c r="AC105" i="1"/>
  <c r="AA105" i="1"/>
  <c r="AS69" i="1"/>
  <c r="AS92" i="1"/>
  <c r="AS91" i="1"/>
  <c r="AM92" i="1"/>
  <c r="AK92" i="1"/>
  <c r="AI92" i="1"/>
  <c r="AG92" i="1"/>
  <c r="AE92" i="1"/>
  <c r="AC92" i="1"/>
  <c r="AA92" i="1"/>
  <c r="AS89" i="1"/>
  <c r="AS88" i="1"/>
  <c r="AM89" i="1"/>
  <c r="AK89" i="1"/>
  <c r="AI89" i="1"/>
  <c r="AG89" i="1"/>
  <c r="AE89" i="1"/>
  <c r="AC89" i="1"/>
  <c r="AA89" i="1"/>
  <c r="AS86" i="1"/>
  <c r="AS85" i="1"/>
  <c r="AM86" i="1"/>
  <c r="AK86" i="1"/>
  <c r="AI86" i="1"/>
  <c r="AG86" i="1"/>
  <c r="AE86" i="1"/>
  <c r="AC86" i="1"/>
  <c r="AA86" i="1"/>
  <c r="AS83" i="1"/>
  <c r="AS82" i="1"/>
  <c r="AM83" i="1"/>
  <c r="AK83" i="1"/>
  <c r="AI83" i="1"/>
  <c r="AG83" i="1"/>
  <c r="AE83" i="1"/>
  <c r="AC83" i="1"/>
  <c r="AA83" i="1"/>
  <c r="AS80" i="1"/>
  <c r="AS79" i="1"/>
  <c r="AM80" i="1"/>
  <c r="AK80" i="1"/>
  <c r="AI80" i="1"/>
  <c r="AG80" i="1"/>
  <c r="AE80" i="1"/>
  <c r="AC80" i="1"/>
  <c r="AA80" i="1"/>
  <c r="AS77" i="1"/>
  <c r="AS76" i="1"/>
  <c r="AM77" i="1"/>
  <c r="AK77" i="1"/>
  <c r="AI77" i="1"/>
  <c r="AG77" i="1"/>
  <c r="AE77" i="1"/>
  <c r="AC77" i="1"/>
  <c r="AA77" i="1"/>
  <c r="AS74" i="1"/>
  <c r="AS73" i="1"/>
  <c r="AM74" i="1"/>
  <c r="AK74" i="1"/>
  <c r="AI74" i="1"/>
  <c r="AG74" i="1"/>
  <c r="AE74" i="1"/>
  <c r="AC74" i="1"/>
  <c r="AA74" i="1"/>
  <c r="AS44" i="1"/>
  <c r="AS61" i="1"/>
  <c r="AS60" i="1"/>
  <c r="AM61" i="1"/>
  <c r="AK61" i="1"/>
  <c r="AI61" i="1"/>
  <c r="AG61" i="1"/>
  <c r="AE61" i="1"/>
  <c r="AC61" i="1"/>
  <c r="AA61" i="1"/>
  <c r="AS58" i="1"/>
  <c r="AS57" i="1"/>
  <c r="AM58" i="1"/>
  <c r="AK58" i="1"/>
  <c r="AI58" i="1"/>
  <c r="AG58" i="1"/>
  <c r="AE58" i="1"/>
  <c r="AC58" i="1"/>
  <c r="AA58" i="1"/>
  <c r="AS55" i="1"/>
  <c r="AS54" i="1"/>
  <c r="AM55" i="1"/>
  <c r="AK55" i="1"/>
  <c r="AI55" i="1"/>
  <c r="AG55" i="1"/>
  <c r="AE55" i="1"/>
  <c r="AC55" i="1"/>
  <c r="AA55" i="1"/>
  <c r="AS52" i="1"/>
  <c r="AS51" i="1"/>
  <c r="AM52" i="1"/>
  <c r="AK52" i="1"/>
  <c r="AI52" i="1"/>
  <c r="AG52" i="1"/>
  <c r="AE52" i="1"/>
  <c r="AC52" i="1"/>
  <c r="AA52" i="1"/>
  <c r="AS49" i="1"/>
  <c r="AS48" i="1"/>
  <c r="AM49" i="1"/>
  <c r="AK49" i="1"/>
  <c r="AI49" i="1"/>
  <c r="AG49" i="1"/>
  <c r="AE49" i="1"/>
  <c r="AC49" i="1"/>
  <c r="AA49" i="1"/>
  <c r="AS25" i="1"/>
  <c r="AS36" i="1"/>
  <c r="AS35" i="1"/>
  <c r="AM36" i="1"/>
  <c r="AK36" i="1"/>
  <c r="AI36" i="1"/>
  <c r="AG36" i="1"/>
  <c r="AE36" i="1"/>
  <c r="AC36" i="1"/>
  <c r="AA36" i="1"/>
  <c r="AS33" i="1"/>
  <c r="AS32" i="1"/>
  <c r="AM33" i="1"/>
  <c r="AK33" i="1"/>
  <c r="AI33" i="1"/>
  <c r="AG33" i="1"/>
  <c r="AE33" i="1"/>
  <c r="AC33" i="1"/>
  <c r="AA33" i="1"/>
  <c r="AS30" i="1"/>
  <c r="AS29" i="1"/>
  <c r="AM30" i="1"/>
  <c r="AK30" i="1"/>
  <c r="AI30" i="1"/>
  <c r="AG30" i="1"/>
  <c r="AE30" i="1"/>
  <c r="AC30" i="1"/>
  <c r="AA30" i="1"/>
</calcChain>
</file>

<file path=xl/comments1.xml><?xml version="1.0" encoding="utf-8"?>
<comments xmlns="http://schemas.openxmlformats.org/spreadsheetml/2006/main">
  <authors>
    <author>ЛотоцкаяЕА</author>
  </authors>
  <commentList>
    <comment ref="AS15" authorId="0" shapeId="0">
      <text>
        <r>
          <rPr>
            <sz val="9"/>
            <color indexed="81"/>
            <rFont val="Tahoma"/>
            <charset val="1"/>
          </rPr>
          <t>Сумма заказа</t>
        </r>
      </text>
    </comment>
    <comment ref="AS25" authorId="0" shapeId="0">
      <text>
        <r>
          <rPr>
            <sz val="9"/>
            <color indexed="81"/>
            <rFont val="Tahoma"/>
            <charset val="1"/>
          </rPr>
          <t>Сумма заказа по модели</t>
        </r>
      </text>
    </comment>
    <comment ref="AS44" authorId="0" shapeId="0">
      <text>
        <r>
          <rPr>
            <sz val="9"/>
            <color indexed="81"/>
            <rFont val="Tahoma"/>
            <charset val="1"/>
          </rPr>
          <t>Сумма заказа по модели</t>
        </r>
      </text>
    </comment>
    <comment ref="AS69" authorId="0" shapeId="0">
      <text>
        <r>
          <rPr>
            <sz val="9"/>
            <color indexed="81"/>
            <rFont val="Tahoma"/>
            <charset val="1"/>
          </rPr>
          <t>Сумма заказа по модели</t>
        </r>
      </text>
    </comment>
    <comment ref="AS100" authorId="0" shapeId="0">
      <text>
        <r>
          <rPr>
            <sz val="9"/>
            <color indexed="81"/>
            <rFont val="Tahoma"/>
            <charset val="1"/>
          </rPr>
          <t>Сумма заказа по модели</t>
        </r>
      </text>
    </comment>
    <comment ref="AS119" authorId="0" shapeId="0">
      <text>
        <r>
          <rPr>
            <sz val="9"/>
            <color indexed="81"/>
            <rFont val="Tahoma"/>
            <charset val="1"/>
          </rPr>
          <t>Сумма заказа по модели</t>
        </r>
      </text>
    </comment>
    <comment ref="AS132" authorId="0" shapeId="0">
      <text>
        <r>
          <rPr>
            <sz val="9"/>
            <color indexed="81"/>
            <rFont val="Tahoma"/>
            <charset val="1"/>
          </rPr>
          <t>Сумма заказа по модели</t>
        </r>
      </text>
    </comment>
    <comment ref="AS154" authorId="0" shapeId="0">
      <text>
        <r>
          <rPr>
            <sz val="9"/>
            <color indexed="81"/>
            <rFont val="Tahoma"/>
            <charset val="1"/>
          </rPr>
          <t>Сумма заказа по модели</t>
        </r>
      </text>
    </comment>
    <comment ref="AS182" authorId="0" shapeId="0">
      <text>
        <r>
          <rPr>
            <sz val="9"/>
            <color indexed="81"/>
            <rFont val="Tahoma"/>
            <charset val="1"/>
          </rPr>
          <t>Сумма заказа по модели</t>
        </r>
      </text>
    </comment>
    <comment ref="AS207" authorId="0" shapeId="0">
      <text>
        <r>
          <rPr>
            <sz val="9"/>
            <color indexed="81"/>
            <rFont val="Tahoma"/>
            <charset val="1"/>
          </rPr>
          <t>Сумма заказа по модели</t>
        </r>
      </text>
    </comment>
    <comment ref="AS226" authorId="0" shapeId="0">
      <text>
        <r>
          <rPr>
            <sz val="9"/>
            <color indexed="81"/>
            <rFont val="Tahoma"/>
            <charset val="1"/>
          </rPr>
          <t>Сумма заказа по модели</t>
        </r>
      </text>
    </comment>
    <comment ref="AS254" authorId="0" shapeId="0">
      <text>
        <r>
          <rPr>
            <sz val="9"/>
            <color indexed="81"/>
            <rFont val="Tahoma"/>
            <charset val="1"/>
          </rPr>
          <t>Сумма заказа по модели</t>
        </r>
      </text>
    </comment>
    <comment ref="AS270" authorId="0" shapeId="0">
      <text>
        <r>
          <rPr>
            <sz val="9"/>
            <color indexed="81"/>
            <rFont val="Tahoma"/>
            <charset val="1"/>
          </rPr>
          <t>Сумма заказа по модели</t>
        </r>
      </text>
    </comment>
    <comment ref="AS286" authorId="0" shapeId="0">
      <text>
        <r>
          <rPr>
            <sz val="9"/>
            <color indexed="81"/>
            <rFont val="Tahoma"/>
            <charset val="1"/>
          </rPr>
          <t>Сумма заказа по модели</t>
        </r>
      </text>
    </comment>
    <comment ref="AS341" authorId="0" shapeId="0">
      <text>
        <r>
          <rPr>
            <sz val="9"/>
            <color indexed="81"/>
            <rFont val="Tahoma"/>
            <charset val="1"/>
          </rPr>
          <t>Сумма заказа по модели</t>
        </r>
      </text>
    </comment>
    <comment ref="AS366" authorId="0" shapeId="0">
      <text>
        <r>
          <rPr>
            <sz val="9"/>
            <color indexed="81"/>
            <rFont val="Tahoma"/>
            <charset val="1"/>
          </rPr>
          <t>Сумма заказа по модели</t>
        </r>
      </text>
    </comment>
    <comment ref="AS391" authorId="0" shapeId="0">
      <text>
        <r>
          <rPr>
            <sz val="9"/>
            <color indexed="81"/>
            <rFont val="Tahoma"/>
            <charset val="1"/>
          </rPr>
          <t>Сумма заказа по модели</t>
        </r>
      </text>
    </comment>
    <comment ref="AS431" authorId="0" shapeId="0">
      <text>
        <r>
          <rPr>
            <sz val="9"/>
            <color indexed="81"/>
            <rFont val="Tahoma"/>
            <charset val="1"/>
          </rPr>
          <t>Сумма заказа по модели</t>
        </r>
      </text>
    </comment>
    <comment ref="AS456" authorId="0" shapeId="0">
      <text>
        <r>
          <rPr>
            <sz val="9"/>
            <color indexed="81"/>
            <rFont val="Tahoma"/>
            <charset val="1"/>
          </rPr>
          <t>Сумма заказа по модели</t>
        </r>
      </text>
    </comment>
    <comment ref="AS484" authorId="0" shapeId="0">
      <text>
        <r>
          <rPr>
            <sz val="9"/>
            <color indexed="81"/>
            <rFont val="Tahoma"/>
            <charset val="1"/>
          </rPr>
          <t>Сумма заказа по модели</t>
        </r>
      </text>
    </comment>
    <comment ref="AS497" authorId="0" shapeId="0">
      <text>
        <r>
          <rPr>
            <sz val="9"/>
            <color indexed="81"/>
            <rFont val="Tahoma"/>
            <charset val="1"/>
          </rPr>
          <t>Сумма заказа по модели</t>
        </r>
      </text>
    </comment>
    <comment ref="AS525" authorId="0" shapeId="0">
      <text>
        <r>
          <rPr>
            <sz val="9"/>
            <color indexed="81"/>
            <rFont val="Tahoma"/>
            <charset val="1"/>
          </rPr>
          <t>Сумма заказа по модели</t>
        </r>
      </text>
    </comment>
    <comment ref="AS544" authorId="0" shapeId="0">
      <text>
        <r>
          <rPr>
            <sz val="9"/>
            <color indexed="81"/>
            <rFont val="Tahoma"/>
            <charset val="1"/>
          </rPr>
          <t>Сумма заказа по модели</t>
        </r>
      </text>
    </comment>
    <comment ref="AS587" authorId="0" shapeId="0">
      <text>
        <r>
          <rPr>
            <sz val="9"/>
            <color indexed="81"/>
            <rFont val="Tahoma"/>
            <charset val="1"/>
          </rPr>
          <t>Сумма заказа по модели</t>
        </r>
      </text>
    </comment>
    <comment ref="AS609" authorId="0" shapeId="0">
      <text>
        <r>
          <rPr>
            <sz val="9"/>
            <color indexed="81"/>
            <rFont val="Tahoma"/>
            <charset val="1"/>
          </rPr>
          <t>Сумма заказа по модели</t>
        </r>
      </text>
    </comment>
    <comment ref="AS625" authorId="0" shapeId="0">
      <text>
        <r>
          <rPr>
            <sz val="9"/>
            <color indexed="81"/>
            <rFont val="Tahoma"/>
            <charset val="1"/>
          </rPr>
          <t>Сумма заказа по модели</t>
        </r>
      </text>
    </comment>
    <comment ref="AS644" authorId="0" shapeId="0">
      <text>
        <r>
          <rPr>
            <sz val="9"/>
            <color indexed="81"/>
            <rFont val="Tahoma"/>
            <charset val="1"/>
          </rPr>
          <t>Сумма заказа по модели</t>
        </r>
      </text>
    </comment>
    <comment ref="AS663" authorId="0" shapeId="0">
      <text>
        <r>
          <rPr>
            <sz val="9"/>
            <color indexed="81"/>
            <rFont val="Tahoma"/>
            <charset val="1"/>
          </rPr>
          <t>Сумма заказа по модели</t>
        </r>
      </text>
    </comment>
    <comment ref="AS697" authorId="0" shapeId="0">
      <text>
        <r>
          <rPr>
            <sz val="9"/>
            <color indexed="81"/>
            <rFont val="Tahoma"/>
            <charset val="1"/>
          </rPr>
          <t>Сумма заказа по модели</t>
        </r>
      </text>
    </comment>
    <comment ref="AS722" authorId="0" shapeId="0">
      <text>
        <r>
          <rPr>
            <sz val="9"/>
            <color indexed="81"/>
            <rFont val="Tahoma"/>
            <charset val="1"/>
          </rPr>
          <t>Сумма заказа по модели</t>
        </r>
      </text>
    </comment>
    <comment ref="AS738" authorId="0" shapeId="0">
      <text>
        <r>
          <rPr>
            <sz val="9"/>
            <color indexed="81"/>
            <rFont val="Tahoma"/>
            <charset val="1"/>
          </rPr>
          <t>Сумма заказа по модели</t>
        </r>
      </text>
    </comment>
    <comment ref="AS772" authorId="0" shapeId="0">
      <text>
        <r>
          <rPr>
            <sz val="9"/>
            <color indexed="81"/>
            <rFont val="Tahoma"/>
            <charset val="1"/>
          </rPr>
          <t>Сумма заказа по модели</t>
        </r>
      </text>
    </comment>
    <comment ref="AS794" authorId="0" shapeId="0">
      <text>
        <r>
          <rPr>
            <sz val="9"/>
            <color indexed="81"/>
            <rFont val="Tahoma"/>
            <charset val="1"/>
          </rPr>
          <t>Сумма заказа по модели</t>
        </r>
      </text>
    </comment>
    <comment ref="AS828" authorId="0" shapeId="0">
      <text>
        <r>
          <rPr>
            <sz val="9"/>
            <color indexed="81"/>
            <rFont val="Tahoma"/>
            <charset val="1"/>
          </rPr>
          <t>Сумма заказа по модели</t>
        </r>
      </text>
    </comment>
    <comment ref="AS862" authorId="0" shapeId="0">
      <text>
        <r>
          <rPr>
            <sz val="9"/>
            <color indexed="81"/>
            <rFont val="Tahoma"/>
            <charset val="1"/>
          </rPr>
          <t>Сумма заказа по модели</t>
        </r>
      </text>
    </comment>
    <comment ref="AS890" authorId="0" shapeId="0">
      <text>
        <r>
          <rPr>
            <sz val="9"/>
            <color indexed="81"/>
            <rFont val="Tahoma"/>
            <charset val="1"/>
          </rPr>
          <t>Сумма заказа по модели</t>
        </r>
      </text>
    </comment>
    <comment ref="AS909" authorId="0" shapeId="0">
      <text>
        <r>
          <rPr>
            <sz val="9"/>
            <color indexed="81"/>
            <rFont val="Tahoma"/>
            <charset val="1"/>
          </rPr>
          <t>Сумма заказа по модели</t>
        </r>
      </text>
    </comment>
    <comment ref="AS931" authorId="0" shapeId="0">
      <text>
        <r>
          <rPr>
            <sz val="9"/>
            <color indexed="81"/>
            <rFont val="Tahoma"/>
            <charset val="1"/>
          </rPr>
          <t>Сумма заказа по модели</t>
        </r>
      </text>
    </comment>
    <comment ref="AS947" authorId="0" shapeId="0">
      <text>
        <r>
          <rPr>
            <sz val="9"/>
            <color indexed="81"/>
            <rFont val="Tahoma"/>
            <charset val="1"/>
          </rPr>
          <t>Сумма заказа по модели</t>
        </r>
      </text>
    </comment>
    <comment ref="AS990" authorId="0" shapeId="0">
      <text>
        <r>
          <rPr>
            <sz val="9"/>
            <color indexed="81"/>
            <rFont val="Tahoma"/>
            <charset val="1"/>
          </rPr>
          <t>Сумма заказа по модели</t>
        </r>
      </text>
    </comment>
    <comment ref="AS1033" authorId="0" shapeId="0">
      <text>
        <r>
          <rPr>
            <sz val="9"/>
            <color indexed="81"/>
            <rFont val="Tahoma"/>
            <charset val="1"/>
          </rPr>
          <t>Сумма заказа по модели</t>
        </r>
      </text>
    </comment>
    <comment ref="AS1073" authorId="0" shapeId="0">
      <text>
        <r>
          <rPr>
            <sz val="9"/>
            <color indexed="81"/>
            <rFont val="Tahoma"/>
            <charset val="1"/>
          </rPr>
          <t>Сумма заказа по модели</t>
        </r>
      </text>
    </comment>
    <comment ref="AS1125" authorId="0" shapeId="0">
      <text>
        <r>
          <rPr>
            <sz val="9"/>
            <color indexed="81"/>
            <rFont val="Tahoma"/>
            <charset val="1"/>
          </rPr>
          <t>Сумма заказа по модели</t>
        </r>
      </text>
    </comment>
    <comment ref="AS1138" authorId="0" shapeId="0">
      <text>
        <r>
          <rPr>
            <sz val="9"/>
            <color indexed="81"/>
            <rFont val="Tahoma"/>
            <charset val="1"/>
          </rPr>
          <t>Сумма заказа по модели</t>
        </r>
      </text>
    </comment>
    <comment ref="AS1157" authorId="0" shapeId="0">
      <text>
        <r>
          <rPr>
            <sz val="9"/>
            <color indexed="81"/>
            <rFont val="Tahoma"/>
            <charset val="1"/>
          </rPr>
          <t>Сумма заказа по модели</t>
        </r>
      </text>
    </comment>
    <comment ref="AS1173" authorId="0" shapeId="0">
      <text>
        <r>
          <rPr>
            <sz val="9"/>
            <color indexed="81"/>
            <rFont val="Tahoma"/>
            <charset val="1"/>
          </rPr>
          <t>Сумма заказа по модели</t>
        </r>
      </text>
    </comment>
    <comment ref="AS1189" authorId="0" shapeId="0">
      <text>
        <r>
          <rPr>
            <sz val="9"/>
            <color indexed="81"/>
            <rFont val="Tahoma"/>
            <charset val="1"/>
          </rPr>
          <t>Сумма заказа по модели</t>
        </r>
      </text>
    </comment>
    <comment ref="AS1205" authorId="0" shapeId="0">
      <text>
        <r>
          <rPr>
            <sz val="9"/>
            <color indexed="81"/>
            <rFont val="Tahoma"/>
            <charset val="1"/>
          </rPr>
          <t>Сумма заказа по модели</t>
        </r>
      </text>
    </comment>
    <comment ref="AS1221" authorId="0" shapeId="0">
      <text>
        <r>
          <rPr>
            <sz val="9"/>
            <color indexed="81"/>
            <rFont val="Tahoma"/>
            <charset val="1"/>
          </rPr>
          <t>Сумма заказа по модели</t>
        </r>
      </text>
    </comment>
    <comment ref="AS1246" authorId="0" shapeId="0">
      <text>
        <r>
          <rPr>
            <sz val="9"/>
            <color indexed="81"/>
            <rFont val="Tahoma"/>
            <charset val="1"/>
          </rPr>
          <t>Сумма заказа по модели</t>
        </r>
      </text>
    </comment>
    <comment ref="AS1271" authorId="0" shapeId="0">
      <text>
        <r>
          <rPr>
            <sz val="9"/>
            <color indexed="81"/>
            <rFont val="Tahoma"/>
            <charset val="1"/>
          </rPr>
          <t>Сумма заказа по модели</t>
        </r>
      </text>
    </comment>
    <comment ref="AS1296" authorId="0" shapeId="0">
      <text>
        <r>
          <rPr>
            <sz val="9"/>
            <color indexed="81"/>
            <rFont val="Tahoma"/>
            <charset val="1"/>
          </rPr>
          <t>Сумма заказа по модели</t>
        </r>
      </text>
    </comment>
    <comment ref="AS1318" authorId="0" shapeId="0">
      <text>
        <r>
          <rPr>
            <sz val="9"/>
            <color indexed="81"/>
            <rFont val="Tahoma"/>
            <charset val="1"/>
          </rPr>
          <t>Сумма заказа по модели</t>
        </r>
      </text>
    </comment>
    <comment ref="AS1340" authorId="0" shapeId="0">
      <text>
        <r>
          <rPr>
            <sz val="9"/>
            <color indexed="81"/>
            <rFont val="Tahoma"/>
            <charset val="1"/>
          </rPr>
          <t>Сумма заказа по модели</t>
        </r>
      </text>
    </comment>
    <comment ref="AS1362" authorId="0" shapeId="0">
      <text>
        <r>
          <rPr>
            <sz val="9"/>
            <color indexed="81"/>
            <rFont val="Tahoma"/>
            <charset val="1"/>
          </rPr>
          <t>Сумма заказа по модели</t>
        </r>
      </text>
    </comment>
    <comment ref="AS1378" authorId="0" shapeId="0">
      <text>
        <r>
          <rPr>
            <sz val="9"/>
            <color indexed="81"/>
            <rFont val="Tahoma"/>
            <charset val="1"/>
          </rPr>
          <t>Сумма заказа по модели</t>
        </r>
      </text>
    </comment>
    <comment ref="AS1394" authorId="0" shapeId="0">
      <text>
        <r>
          <rPr>
            <sz val="9"/>
            <color indexed="81"/>
            <rFont val="Tahoma"/>
            <charset val="1"/>
          </rPr>
          <t>Сумма заказа по модели</t>
        </r>
      </text>
    </comment>
    <comment ref="AS1410" authorId="0" shapeId="0">
      <text>
        <r>
          <rPr>
            <sz val="9"/>
            <color indexed="81"/>
            <rFont val="Tahoma"/>
            <charset val="1"/>
          </rPr>
          <t>Сумма заказа по модели</t>
        </r>
      </text>
    </comment>
    <comment ref="AS1429" authorId="0" shapeId="0">
      <text>
        <r>
          <rPr>
            <sz val="9"/>
            <color indexed="81"/>
            <rFont val="Tahoma"/>
            <charset val="1"/>
          </rPr>
          <t>Сумма заказа по модели</t>
        </r>
      </text>
    </comment>
    <comment ref="AS1445" authorId="0" shapeId="0">
      <text>
        <r>
          <rPr>
            <sz val="9"/>
            <color indexed="81"/>
            <rFont val="Tahoma"/>
            <charset val="1"/>
          </rPr>
          <t>Сумма заказа по модели</t>
        </r>
      </text>
    </comment>
    <comment ref="AS1461" authorId="0" shapeId="0">
      <text>
        <r>
          <rPr>
            <sz val="9"/>
            <color indexed="81"/>
            <rFont val="Tahoma"/>
            <charset val="1"/>
          </rPr>
          <t>Сумма заказа по модели</t>
        </r>
      </text>
    </comment>
    <comment ref="AS1483" authorId="0" shapeId="0">
      <text>
        <r>
          <rPr>
            <sz val="9"/>
            <color indexed="81"/>
            <rFont val="Tahoma"/>
            <charset val="1"/>
          </rPr>
          <t>Сумма заказа по модели</t>
        </r>
      </text>
    </comment>
    <comment ref="AS1502" authorId="0" shapeId="0">
      <text>
        <r>
          <rPr>
            <sz val="9"/>
            <color indexed="81"/>
            <rFont val="Tahoma"/>
            <charset val="1"/>
          </rPr>
          <t>Сумма заказа по модели</t>
        </r>
      </text>
    </comment>
    <comment ref="AS1521" authorId="0" shapeId="0">
      <text>
        <r>
          <rPr>
            <sz val="9"/>
            <color indexed="81"/>
            <rFont val="Tahoma"/>
            <charset val="1"/>
          </rPr>
          <t>Сумма заказа по модели</t>
        </r>
      </text>
    </comment>
    <comment ref="AS1549" authorId="0" shapeId="0">
      <text>
        <r>
          <rPr>
            <sz val="9"/>
            <color indexed="81"/>
            <rFont val="Tahoma"/>
            <charset val="1"/>
          </rPr>
          <t>Сумма заказа по модели</t>
        </r>
      </text>
    </comment>
    <comment ref="AS1577" authorId="0" shapeId="0">
      <text>
        <r>
          <rPr>
            <sz val="9"/>
            <color indexed="81"/>
            <rFont val="Tahoma"/>
            <charset val="1"/>
          </rPr>
          <t>Сумма заказа по модели</t>
        </r>
      </text>
    </comment>
    <comment ref="AS1596" authorId="0" shapeId="0">
      <text>
        <r>
          <rPr>
            <sz val="9"/>
            <color indexed="81"/>
            <rFont val="Tahoma"/>
            <charset val="1"/>
          </rPr>
          <t>Сумма заказа по модели</t>
        </r>
      </text>
    </comment>
    <comment ref="AS1627" authorId="0" shapeId="0">
      <text>
        <r>
          <rPr>
            <sz val="9"/>
            <color indexed="81"/>
            <rFont val="Tahoma"/>
            <charset val="1"/>
          </rPr>
          <t>Сумма заказа по модели</t>
        </r>
      </text>
    </comment>
    <comment ref="AS1649" authorId="0" shapeId="0">
      <text>
        <r>
          <rPr>
            <sz val="9"/>
            <color indexed="81"/>
            <rFont val="Tahoma"/>
            <charset val="1"/>
          </rPr>
          <t>Сумма заказа по модели</t>
        </r>
      </text>
    </comment>
    <comment ref="AS1665" authorId="0" shapeId="0">
      <text>
        <r>
          <rPr>
            <sz val="9"/>
            <color indexed="81"/>
            <rFont val="Tahoma"/>
            <charset val="1"/>
          </rPr>
          <t>Сумма заказа по модели</t>
        </r>
      </text>
    </comment>
    <comment ref="AS1690" authorId="0" shapeId="0">
      <text>
        <r>
          <rPr>
            <sz val="9"/>
            <color indexed="81"/>
            <rFont val="Tahoma"/>
            <charset val="1"/>
          </rPr>
          <t>Сумма заказа по модели</t>
        </r>
      </text>
    </comment>
    <comment ref="AS1709" authorId="0" shapeId="0">
      <text>
        <r>
          <rPr>
            <sz val="9"/>
            <color indexed="81"/>
            <rFont val="Tahoma"/>
            <charset val="1"/>
          </rPr>
          <t>Сумма заказа по модели</t>
        </r>
      </text>
    </comment>
    <comment ref="AS1728" authorId="0" shapeId="0">
      <text>
        <r>
          <rPr>
            <sz val="9"/>
            <color indexed="81"/>
            <rFont val="Tahoma"/>
            <charset val="1"/>
          </rPr>
          <t>Сумма заказа по модели</t>
        </r>
      </text>
    </comment>
    <comment ref="AS1756" authorId="0" shapeId="0">
      <text>
        <r>
          <rPr>
            <sz val="9"/>
            <color indexed="81"/>
            <rFont val="Tahoma"/>
            <charset val="1"/>
          </rPr>
          <t>Сумма заказа по модели</t>
        </r>
      </text>
    </comment>
    <comment ref="AS1775" authorId="0" shapeId="0">
      <text>
        <r>
          <rPr>
            <sz val="9"/>
            <color indexed="81"/>
            <rFont val="Tahoma"/>
            <charset val="1"/>
          </rPr>
          <t>Сумма заказа по модели</t>
        </r>
      </text>
    </comment>
    <comment ref="AS1788" authorId="0" shapeId="0">
      <text>
        <r>
          <rPr>
            <sz val="9"/>
            <color indexed="81"/>
            <rFont val="Tahoma"/>
            <charset val="1"/>
          </rPr>
          <t>Сумма заказа по модели</t>
        </r>
      </text>
    </comment>
    <comment ref="AS1810" authorId="0" shapeId="0">
      <text>
        <r>
          <rPr>
            <sz val="9"/>
            <color indexed="81"/>
            <rFont val="Tahoma"/>
            <charset val="1"/>
          </rPr>
          <t>Сумма заказа по модели</t>
        </r>
      </text>
    </comment>
    <comment ref="AS1829" authorId="0" shapeId="0">
      <text>
        <r>
          <rPr>
            <sz val="9"/>
            <color indexed="81"/>
            <rFont val="Tahoma"/>
            <charset val="1"/>
          </rPr>
          <t>Сумма заказа по модели</t>
        </r>
      </text>
    </comment>
    <comment ref="AS1851" authorId="0" shapeId="0">
      <text>
        <r>
          <rPr>
            <sz val="9"/>
            <color indexed="81"/>
            <rFont val="Tahoma"/>
            <charset val="1"/>
          </rPr>
          <t>Сумма заказа по модели</t>
        </r>
      </text>
    </comment>
    <comment ref="AS1912" authorId="0" shapeId="0">
      <text>
        <r>
          <rPr>
            <sz val="9"/>
            <color indexed="81"/>
            <rFont val="Tahoma"/>
            <charset val="1"/>
          </rPr>
          <t>Сумма заказа по модели</t>
        </r>
      </text>
    </comment>
    <comment ref="AS1967" authorId="0" shapeId="0">
      <text>
        <r>
          <rPr>
            <sz val="9"/>
            <color indexed="81"/>
            <rFont val="Tahoma"/>
            <charset val="1"/>
          </rPr>
          <t>Сумма заказа по модели</t>
        </r>
      </text>
    </comment>
    <comment ref="AS1983" authorId="0" shapeId="0">
      <text>
        <r>
          <rPr>
            <sz val="9"/>
            <color indexed="81"/>
            <rFont val="Tahoma"/>
            <charset val="1"/>
          </rPr>
          <t>Сумма заказа по модели</t>
        </r>
      </text>
    </comment>
    <comment ref="AS2011" authorId="0" shapeId="0">
      <text>
        <r>
          <rPr>
            <sz val="9"/>
            <color indexed="81"/>
            <rFont val="Tahoma"/>
            <charset val="1"/>
          </rPr>
          <t>Сумма заказа по модели</t>
        </r>
      </text>
    </comment>
    <comment ref="AS2036" authorId="0" shapeId="0">
      <text>
        <r>
          <rPr>
            <sz val="9"/>
            <color indexed="81"/>
            <rFont val="Tahoma"/>
            <charset val="1"/>
          </rPr>
          <t>Сумма заказа по модели</t>
        </r>
      </text>
    </comment>
    <comment ref="AS2066" authorId="0" shapeId="0">
      <text>
        <r>
          <rPr>
            <sz val="9"/>
            <color indexed="81"/>
            <rFont val="Tahoma"/>
            <charset val="1"/>
          </rPr>
          <t>Сумма заказа по модели</t>
        </r>
      </text>
    </comment>
    <comment ref="AS2088" authorId="0" shapeId="0">
      <text>
        <r>
          <rPr>
            <sz val="9"/>
            <color indexed="81"/>
            <rFont val="Tahoma"/>
            <charset val="1"/>
          </rPr>
          <t>Сумма заказа по модели</t>
        </r>
      </text>
    </comment>
    <comment ref="AS2101" authorId="0" shapeId="0">
      <text>
        <r>
          <rPr>
            <sz val="9"/>
            <color indexed="81"/>
            <rFont val="Tahoma"/>
            <charset val="1"/>
          </rPr>
          <t>Сумма заказа по модели</t>
        </r>
      </text>
    </comment>
    <comment ref="AS2126" authorId="0" shapeId="0">
      <text>
        <r>
          <rPr>
            <sz val="9"/>
            <color indexed="81"/>
            <rFont val="Tahoma"/>
            <charset val="1"/>
          </rPr>
          <t>Сумма заказа по модели</t>
        </r>
      </text>
    </comment>
    <comment ref="AS2145" authorId="0" shapeId="0">
      <text>
        <r>
          <rPr>
            <sz val="9"/>
            <color indexed="81"/>
            <rFont val="Tahoma"/>
            <charset val="1"/>
          </rPr>
          <t>Сумма заказа по модели</t>
        </r>
      </text>
    </comment>
    <comment ref="AS2170" authorId="0" shapeId="0">
      <text>
        <r>
          <rPr>
            <sz val="9"/>
            <color indexed="81"/>
            <rFont val="Tahoma"/>
            <charset val="1"/>
          </rPr>
          <t>Сумма заказа по модели</t>
        </r>
      </text>
    </comment>
    <comment ref="AS2186" authorId="0" shapeId="0">
      <text>
        <r>
          <rPr>
            <sz val="9"/>
            <color indexed="81"/>
            <rFont val="Tahoma"/>
            <charset val="1"/>
          </rPr>
          <t>Сумма заказа по модели</t>
        </r>
      </text>
    </comment>
    <comment ref="AS2205" authorId="0" shapeId="0">
      <text>
        <r>
          <rPr>
            <sz val="9"/>
            <color indexed="81"/>
            <rFont val="Tahoma"/>
            <charset val="1"/>
          </rPr>
          <t>Сумма заказа по модели</t>
        </r>
      </text>
    </comment>
    <comment ref="AS2227" authorId="0" shapeId="0">
      <text>
        <r>
          <rPr>
            <sz val="9"/>
            <color indexed="81"/>
            <rFont val="Tahoma"/>
            <charset val="1"/>
          </rPr>
          <t>Сумма заказа по модели</t>
        </r>
      </text>
    </comment>
    <comment ref="AS2249" authorId="0" shapeId="0">
      <text>
        <r>
          <rPr>
            <sz val="9"/>
            <color indexed="81"/>
            <rFont val="Tahoma"/>
            <charset val="1"/>
          </rPr>
          <t>Сумма заказа по модели</t>
        </r>
      </text>
    </comment>
    <comment ref="AS2265" authorId="0" shapeId="0">
      <text>
        <r>
          <rPr>
            <sz val="9"/>
            <color indexed="81"/>
            <rFont val="Tahoma"/>
            <charset val="1"/>
          </rPr>
          <t>Сумма заказа по модели</t>
        </r>
      </text>
    </comment>
    <comment ref="AS2278" authorId="0" shapeId="0">
      <text>
        <r>
          <rPr>
            <sz val="9"/>
            <color indexed="81"/>
            <rFont val="Tahoma"/>
            <charset val="1"/>
          </rPr>
          <t>Сумма заказа по модели</t>
        </r>
      </text>
    </comment>
    <comment ref="AS2312" authorId="0" shapeId="0">
      <text>
        <r>
          <rPr>
            <sz val="9"/>
            <color indexed="81"/>
            <rFont val="Tahoma"/>
            <charset val="1"/>
          </rPr>
          <t>Сумма заказа по модели</t>
        </r>
      </text>
    </comment>
    <comment ref="AS2337" authorId="0" shapeId="0">
      <text>
        <r>
          <rPr>
            <sz val="9"/>
            <color indexed="81"/>
            <rFont val="Tahoma"/>
            <charset val="1"/>
          </rPr>
          <t>Сумма заказа по модели</t>
        </r>
      </text>
    </comment>
    <comment ref="AS2362" authorId="0" shapeId="0">
      <text>
        <r>
          <rPr>
            <sz val="9"/>
            <color indexed="81"/>
            <rFont val="Tahoma"/>
            <charset val="1"/>
          </rPr>
          <t>Сумма заказа по модели</t>
        </r>
      </text>
    </comment>
    <comment ref="AS2378" authorId="0" shapeId="0">
      <text>
        <r>
          <rPr>
            <sz val="9"/>
            <color indexed="81"/>
            <rFont val="Tahoma"/>
            <charset val="1"/>
          </rPr>
          <t>Сумма заказа по модели</t>
        </r>
      </text>
    </comment>
    <comment ref="AS2412" authorId="0" shapeId="0">
      <text>
        <r>
          <rPr>
            <sz val="9"/>
            <color indexed="81"/>
            <rFont val="Tahoma"/>
            <charset val="1"/>
          </rPr>
          <t>Сумма заказа по модели</t>
        </r>
      </text>
    </comment>
    <comment ref="AS2431" authorId="0" shapeId="0">
      <text>
        <r>
          <rPr>
            <sz val="9"/>
            <color indexed="81"/>
            <rFont val="Tahoma"/>
            <charset val="1"/>
          </rPr>
          <t>Сумма заказа по модели</t>
        </r>
      </text>
    </comment>
    <comment ref="AS2468" authorId="0" shapeId="0">
      <text>
        <r>
          <rPr>
            <sz val="9"/>
            <color indexed="81"/>
            <rFont val="Tahoma"/>
            <charset val="1"/>
          </rPr>
          <t>Сумма заказа по модели</t>
        </r>
      </text>
    </comment>
    <comment ref="AS2487" authorId="0" shapeId="0">
      <text>
        <r>
          <rPr>
            <sz val="9"/>
            <color indexed="81"/>
            <rFont val="Tahoma"/>
            <charset val="1"/>
          </rPr>
          <t>Сумма заказа по модели</t>
        </r>
      </text>
    </comment>
    <comment ref="AS2503" authorId="0" shapeId="0">
      <text>
        <r>
          <rPr>
            <sz val="9"/>
            <color indexed="81"/>
            <rFont val="Tahoma"/>
            <charset val="1"/>
          </rPr>
          <t>Сумма заказа по модели</t>
        </r>
      </text>
    </comment>
    <comment ref="AS2519" authorId="0" shapeId="0">
      <text>
        <r>
          <rPr>
            <sz val="9"/>
            <color indexed="81"/>
            <rFont val="Tahoma"/>
            <charset val="1"/>
          </rPr>
          <t>Сумма заказа по модели</t>
        </r>
      </text>
    </comment>
    <comment ref="AS2535" authorId="0" shapeId="0">
      <text>
        <r>
          <rPr>
            <sz val="9"/>
            <color indexed="81"/>
            <rFont val="Tahoma"/>
            <charset val="1"/>
          </rPr>
          <t>Сумма заказа по модели</t>
        </r>
      </text>
    </comment>
    <comment ref="AS2551" authorId="0" shapeId="0">
      <text>
        <r>
          <rPr>
            <sz val="9"/>
            <color indexed="81"/>
            <rFont val="Tahoma"/>
            <charset val="1"/>
          </rPr>
          <t>Сумма заказа по модели</t>
        </r>
      </text>
    </comment>
    <comment ref="AS2576" authorId="0" shapeId="0">
      <text>
        <r>
          <rPr>
            <sz val="9"/>
            <color indexed="81"/>
            <rFont val="Tahoma"/>
            <charset val="1"/>
          </rPr>
          <t>Сумма заказа по модели</t>
        </r>
      </text>
    </comment>
    <comment ref="AS2595" authorId="0" shapeId="0">
      <text>
        <r>
          <rPr>
            <sz val="9"/>
            <color indexed="81"/>
            <rFont val="Tahoma"/>
            <charset val="1"/>
          </rPr>
          <t>Сумма заказа по модели</t>
        </r>
      </text>
    </comment>
    <comment ref="AS2614" authorId="0" shapeId="0">
      <text>
        <r>
          <rPr>
            <sz val="9"/>
            <color indexed="81"/>
            <rFont val="Tahoma"/>
            <charset val="1"/>
          </rPr>
          <t>Сумма заказа по модели</t>
        </r>
      </text>
    </comment>
    <comment ref="AS2636" authorId="0" shapeId="0">
      <text>
        <r>
          <rPr>
            <sz val="9"/>
            <color indexed="81"/>
            <rFont val="Tahoma"/>
            <charset val="1"/>
          </rPr>
          <t>Сумма заказа по модели</t>
        </r>
      </text>
    </comment>
    <comment ref="AS2658" authorId="0" shapeId="0">
      <text>
        <r>
          <rPr>
            <sz val="9"/>
            <color indexed="81"/>
            <rFont val="Tahoma"/>
            <charset val="1"/>
          </rPr>
          <t>Сумма заказа по модели</t>
        </r>
      </text>
    </comment>
    <comment ref="AS2683" authorId="0" shapeId="0">
      <text>
        <r>
          <rPr>
            <sz val="9"/>
            <color indexed="81"/>
            <rFont val="Tahoma"/>
            <charset val="1"/>
          </rPr>
          <t>Сумма заказа по модели</t>
        </r>
      </text>
    </comment>
    <comment ref="AS2711" authorId="0" shapeId="0">
      <text>
        <r>
          <rPr>
            <sz val="9"/>
            <color indexed="81"/>
            <rFont val="Tahoma"/>
            <charset val="1"/>
          </rPr>
          <t>Сумма заказа по модели</t>
        </r>
      </text>
    </comment>
    <comment ref="AS2730" authorId="0" shapeId="0">
      <text>
        <r>
          <rPr>
            <sz val="9"/>
            <color indexed="81"/>
            <rFont val="Tahoma"/>
            <charset val="1"/>
          </rPr>
          <t>Сумма заказа по модели</t>
        </r>
      </text>
    </comment>
    <comment ref="AS2776" authorId="0" shapeId="0">
      <text>
        <r>
          <rPr>
            <sz val="9"/>
            <color indexed="81"/>
            <rFont val="Tahoma"/>
            <charset val="1"/>
          </rPr>
          <t>Сумма заказа по модели</t>
        </r>
      </text>
    </comment>
    <comment ref="AS2822" authorId="0" shapeId="0">
      <text>
        <r>
          <rPr>
            <sz val="9"/>
            <color indexed="81"/>
            <rFont val="Tahoma"/>
            <charset val="1"/>
          </rPr>
          <t>Сумма заказа по модели</t>
        </r>
      </text>
    </comment>
    <comment ref="AS2847" authorId="0" shapeId="0">
      <text>
        <r>
          <rPr>
            <sz val="9"/>
            <color indexed="81"/>
            <rFont val="Tahoma"/>
            <charset val="1"/>
          </rPr>
          <t>Сумма заказа по модели</t>
        </r>
      </text>
    </comment>
    <comment ref="AS2866" authorId="0" shapeId="0">
      <text>
        <r>
          <rPr>
            <sz val="9"/>
            <color indexed="81"/>
            <rFont val="Tahoma"/>
            <charset val="1"/>
          </rPr>
          <t>Сумма заказа по модели</t>
        </r>
      </text>
    </comment>
    <comment ref="AS2891" authorId="0" shapeId="0">
      <text>
        <r>
          <rPr>
            <sz val="9"/>
            <color indexed="81"/>
            <rFont val="Tahoma"/>
            <charset val="1"/>
          </rPr>
          <t>Сумма заказа по модели</t>
        </r>
      </text>
    </comment>
    <comment ref="AS2904" authorId="0" shapeId="0">
      <text>
        <r>
          <rPr>
            <sz val="9"/>
            <color indexed="81"/>
            <rFont val="Tahoma"/>
            <charset val="1"/>
          </rPr>
          <t>Сумма заказа по модели</t>
        </r>
      </text>
    </comment>
    <comment ref="AS2922" authorId="0" shapeId="0">
      <text>
        <r>
          <rPr>
            <sz val="9"/>
            <color indexed="81"/>
            <rFont val="Tahoma"/>
            <charset val="1"/>
          </rPr>
          <t>Сумма заказа по модели</t>
        </r>
      </text>
    </comment>
    <comment ref="AS2935" authorId="0" shapeId="0">
      <text>
        <r>
          <rPr>
            <sz val="9"/>
            <color indexed="81"/>
            <rFont val="Tahoma"/>
            <charset val="1"/>
          </rPr>
          <t>Сумма заказа по модели</t>
        </r>
      </text>
    </comment>
    <comment ref="AS2948" authorId="0" shapeId="0">
      <text>
        <r>
          <rPr>
            <sz val="9"/>
            <color indexed="81"/>
            <rFont val="Tahoma"/>
            <charset val="1"/>
          </rPr>
          <t>Сумма заказа по модели</t>
        </r>
      </text>
    </comment>
    <comment ref="AS2967" authorId="0" shapeId="0">
      <text>
        <r>
          <rPr>
            <sz val="9"/>
            <color indexed="81"/>
            <rFont val="Tahoma"/>
            <charset val="1"/>
          </rPr>
          <t>Сумма заказа по модели</t>
        </r>
      </text>
    </comment>
    <comment ref="AS2980" authorId="0" shapeId="0">
      <text>
        <r>
          <rPr>
            <sz val="9"/>
            <color indexed="81"/>
            <rFont val="Tahoma"/>
            <charset val="1"/>
          </rPr>
          <t>Сумма заказа по модели</t>
        </r>
      </text>
    </comment>
  </commentList>
</comments>
</file>

<file path=xl/sharedStrings.xml><?xml version="1.0" encoding="utf-8"?>
<sst xmlns="http://schemas.openxmlformats.org/spreadsheetml/2006/main" count="2934" uniqueCount="457">
  <si>
    <t>МУРЛЫКА™</t>
  </si>
  <si>
    <t>Детская одежда от производителя</t>
  </si>
  <si>
    <t>Адрес:</t>
  </si>
  <si>
    <t>Ивановская обл., г.Кохма, ул.Ивановская, д.18Б</t>
  </si>
  <si>
    <t>Сайт:</t>
  </si>
  <si>
    <t>www.murlyka37.ru</t>
  </si>
  <si>
    <t>E-mail:</t>
  </si>
  <si>
    <t>opt@likru.ru</t>
  </si>
  <si>
    <t>Телефон:</t>
  </si>
  <si>
    <t>+7 (929) 086-21-91</t>
  </si>
  <si>
    <t>Прайс-лист</t>
  </si>
  <si>
    <t>29.07.2024</t>
  </si>
  <si>
    <t>Наименование / Артикул 
Ткань / Состав / Размеры / Цена</t>
  </si>
  <si>
    <t>ДЖЕМПЕРА, БЛУЗКИ длинный рукав</t>
  </si>
  <si>
    <t>NEW</t>
  </si>
  <si>
    <t>нет 
фото</t>
  </si>
  <si>
    <t>АВРЕЛИЯ дл.рукав</t>
  </si>
  <si>
    <t>БЛ.0018</t>
  </si>
  <si>
    <t>Кулирка с лайкрой + Шифон</t>
  </si>
  <si>
    <t>Всего</t>
  </si>
  <si>
    <t>Основа: 92% хлопок 8% лайкра; Отделка: 100% ПЭ</t>
  </si>
  <si>
    <t>Размеры</t>
  </si>
  <si>
    <t>Цена</t>
  </si>
  <si>
    <t>Остаток по</t>
  </si>
  <si>
    <t>Белый</t>
  </si>
  <si>
    <t>Итог по характеристике</t>
  </si>
  <si>
    <t>Голубой</t>
  </si>
  <si>
    <t>Экрю</t>
  </si>
  <si>
    <t>АВРОРА дл.рукав</t>
  </si>
  <si>
    <t>ДЖ.0220</t>
  </si>
  <si>
    <t>Джемпер для девочек младшего и старшего школьного возраста, из трикотажного полотна кулирка с лайкрой. Джемпер прилегающего силуэта, с втачным рукавом, с центральной застежкой на спинке на петлю и пуговицу, с воротником из шифона. Спереди отсутствуют линии членения. На спинке вырез в виде капельки под застежку. Рукав одношовный, длинный. Низа рукавов и изделия подогнуты. Воротник состоит из двух частей со складками. Спереди по центру прикреплена брошь.</t>
  </si>
  <si>
    <t>Кулирка с лайкрой</t>
  </si>
  <si>
    <t>Пудра</t>
  </si>
  <si>
    <t>ТемноСиний</t>
  </si>
  <si>
    <t>Шампань</t>
  </si>
  <si>
    <t>АКСИНИЯ дл.рукав</t>
  </si>
  <si>
    <t>ДЖ.1135</t>
  </si>
  <si>
    <t>Джемпер для девочек дошкольного, младшего и старшего школьного возраста, из однотонного трикотажного полотна кулирка с лайкрой.  Джемпер прямого силуэта, с втачным рукавом, без застежки. Спереди и на спинке отсутствуют линии членения. На передней части джемпера настрочено кружево по линии груди. Срез горловины обработан узкой окантовочной лентой.  Рукав одношовный, длинный. Низ рукава без манжеты, подогнут. На кружево приклеены 3 полубусины.</t>
  </si>
  <si>
    <t>92% хлопок; 8% лайкра</t>
  </si>
  <si>
    <t>Розовый</t>
  </si>
  <si>
    <t>Серый</t>
  </si>
  <si>
    <t>Сиреневый</t>
  </si>
  <si>
    <t>АМАДЕЯ дл.рукав</t>
  </si>
  <si>
    <t>ДЖ.0375</t>
  </si>
  <si>
    <t>Джемпер для девочек младшего и старшего школьного возраста, из трикотажного однотонного полотна – кулирка с лайкрой и кружевного полотна. Джемпер прямого силуэта, с втачным  длинным рукавом из кружевного полотна, без застежки, с воротником на базе плосколежащего с концами округлой формы. Спереди и на спинке отсутствуют линии членения. Рукав одношовный, на манжете. Низ изделия подогнут. Спереди по центру горловины прикреплен декоративный элемент.</t>
  </si>
  <si>
    <t>Кулирка с лайкрой + Кружевное полотно</t>
  </si>
  <si>
    <t>Основа: 92% Хлопок; 8% Лайкра; Отделка: 80% Полиамид; 20% Спандекс</t>
  </si>
  <si>
    <t>АННА  дл.рукав</t>
  </si>
  <si>
    <t>ДЖ.0047</t>
  </si>
  <si>
    <t>Джемпер для девочек младшего и старшего школьного возраста, из трикотажного однотонного полотна – кулирка с лайкрой. Джемпер полуприлегающего силуэта, с втачным  длинным рукавом, с центральной застежкой на спинке на петлю и пуговицу, с воротником на базе плосколежащего с концами квадратной формы. Спереди и на спинке отсутствуют линии членения.  Рукав одношовный. Низа рукавов и изделия подогнуты. Между верхним и нижним воротником вставлена атласная лента в складку. Спереди по центру горловины прикреплена брошь. Возможна замена фурнитуры.</t>
  </si>
  <si>
    <t>АПРЕЛЬ дл.рукав</t>
  </si>
  <si>
    <t>БЛ.0014</t>
  </si>
  <si>
    <t>Блузка для девочек младшего и старшего школьного возраста, из однотонного трикотажного полотна кулирка с лайкрой и шифона. Блузка полуприлегающего силуэта, с втачным рукавом, с застежкой на одну петлю и пуговицу. Спереди и на спинке отсутствуют линии членения. Срез горловины окантован с вложением присборенного волана из шифона в 2 слоя разной ширины. Рукав одношовный, длинный. Низ изделия и рукава подогнут. Сбоку горловины прикреплен декоративный элемент.</t>
  </si>
  <si>
    <t>АСЯ дл.рукав</t>
  </si>
  <si>
    <t>ДЖ.0019</t>
  </si>
  <si>
    <t>Джемпер для девочек младшего и старшего школьного возраста, из трикотажного однотонного полотна – кулирка с лайкрой. Джемпер полуприлегающего силуэта, с втачным  длинным рукавом, с кружевным воротником, с центральной застежкой на петлю и пуговицу на спинке. Спереди отсутствуют линии членения. На спинке вырез в виде «капельки». Срез горловины и капля окантованы. Рукав одношовный. Низа рукава и изделия подогнуты. На воротнике декор из полубусин.</t>
  </si>
  <si>
    <t>Голубой–&gt;ТемноСиний</t>
  </si>
  <si>
    <t>Розовый–&gt;Белый</t>
  </si>
  <si>
    <t>Заказ по остаткам</t>
  </si>
  <si>
    <t>ВАНИЛЬ дл.рукав</t>
  </si>
  <si>
    <t>ДЖ.1058</t>
  </si>
  <si>
    <t>Джемпер для девочек  дошкольного возраста, из однотонного трикотажного полотна кулирка с лайкрой. Джемпер прямого силуэта, с втачным рукавом, без застежки. Спереди по линии груди настрочены 3 кружевных декоративных элемента (дизайн этих элементов может меняться). На спинке отсутствуют линии членения.  Срез горловины обработан узкой окантовочной лентой из того же полотна в 4 сложения. Рукав одношовный, длинный. Низ рукава без манжеты, подогнут.</t>
  </si>
  <si>
    <t>ВЕСТА дл.рукав</t>
  </si>
  <si>
    <t>ДЖ.0287</t>
  </si>
  <si>
    <t>Джемпер для девочек младшего и старшего школьного возраста, из трикотажного полотна - кулирка с лайкрой. Джемпер полуприлегающего силуэта, с втачным рукавом, с воротником - стойкой. Перед с отрезной кокеткой. Нижняя часть переда присборена по центру. По линии притачивания кокетки к нижней части переда проложена отделочная строчка. Рукав длинный, на манжете. По окату и низу рукава небольшая сборка. Низ изделия подогнут. На кокетку переда настрочена декоративная нашивка.</t>
  </si>
  <si>
    <t>ВИРИНЕЯ дл.рукав</t>
  </si>
  <si>
    <t>ДЖ.0238</t>
  </si>
  <si>
    <t>Джемпер для девочек младшего и старшего школьного возраста, из однотонного трикотажного полотна кулирка с лайкрой. Джемпер прямого силуэта, с втачным рукавом, без застежки. Спереди, по центру заложена встречная складка. На спинке отсутствуют линии членения. Срез горловины окантован. Рукав одношовный, длинный. Низ рукава без манжеты, подогнут. На передней части джемпера настрочено кружево от горловины к проймам. По центру горловины приклеплен декоративный элемент.</t>
  </si>
  <si>
    <t>ГАБРИЭЛЛА дл.рукав</t>
  </si>
  <si>
    <t>БЛ.0016</t>
  </si>
  <si>
    <t>Блузка для девочек младшего и старшего школьного возраста, из однотонного трикотажного полотна кулирка с лайкрой. Блузка полуприлегающего силуэта, с втачным рукавом, с застежкой на одну пуговицу  и петлю, с кружевным воротником на стойке, с кружевными галстуком и вставками на рукавах. Спереди по центру горловины настрочен кружевной галстук. На детали спинки разрез под застежку. Рукав длинный с кружевной вставкой ниже линии локтя, на манжете. Воротник кружевной с отрезной стойкой. По шву притачивания стойки в горловину и шву стачивания стойки с воротником проложена отделочная строчка. Низ изделия подогнут.</t>
  </si>
  <si>
    <t>ДЖУЛИЯ дл.рукав</t>
  </si>
  <si>
    <t>ДЖ.0219</t>
  </si>
  <si>
    <t>Джемпер для девочек младшего и старшего школьного возраста, из трикотажного полотна кулирка с лайкрой и шифона. Джемпер прилегающего силуэта, с втачным рукавом. Перед и спинка выполнены из трикотажного полотна, рукава из шифона. По центру переда от горловины до низа настрочено кружево. Рукава снизу присборены на резинку. По низу рукавов насточено кружево. Горловина окантована. По центру горловины спереди прикреплен декоративный элемент. Низ изделия подогнут.</t>
  </si>
  <si>
    <t>ЕВГЕНИЯ</t>
  </si>
  <si>
    <t>ДЖ.0052</t>
  </si>
  <si>
    <t>Джемпер для девочек младшего и старшего школьного возраста, из трикотажного однотонного полотна кулирка с лайкрой. Джемпер полуприлегающего силуэта, с втачным  длинным рукавом, с кружевным воротником, с центральной застежкой на петлю и пуговицу на спинке. Спереди отсутствуют линии членения. На спинке вырез в виде капельки. Срез горловины и капля окантованы. Рукав одношовный. Низа рукава и изделия подогнуты. Спереди по центру горловины прикреплен декоративный элемент.</t>
  </si>
  <si>
    <t>Белый–&gt;Белый</t>
  </si>
  <si>
    <t>Белый–&gt;ТемноСиний</t>
  </si>
  <si>
    <t>Голубой–&gt;Голубой</t>
  </si>
  <si>
    <t>Розовый–&gt;Розовый</t>
  </si>
  <si>
    <t>Серый–&gt;Серый</t>
  </si>
  <si>
    <t>ТемноСиний–&gt;ТемноСиний</t>
  </si>
  <si>
    <t>Экрю–&gt;Экрю</t>
  </si>
  <si>
    <t>Белый–&gt;Голубой</t>
  </si>
  <si>
    <t>Голубой–&gt;Экрю</t>
  </si>
  <si>
    <t>ТемноСиний–&gt;Экрю</t>
  </si>
  <si>
    <t>ЕВУШКА дл.рукав</t>
  </si>
  <si>
    <t>ДЖ.0252</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</si>
  <si>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рукавом, с имитацией застежки - планки спереди. На спинке отсутствуют линии членения.  Горловина со стойкой. Рукав одношовный, длинный. Низ рукава без манжеты, подогнут. На передней части по линии притачивания центральной планки настрочено кружево. Под стойкой прикреплен атласный бантик. На планке приклеены пластиковые кабошоны.</t>
  </si>
  <si>
    <t>ЖЕМЧУГ</t>
  </si>
  <si>
    <t>ДЖ.0244</t>
  </si>
  <si>
    <t>Джемпер для девочек младшего и старшего школьного возраста, из трикотажного однотонного полотна – кулирка с лайкрой. Джемпер полуприлегающего силуэта, с втачным  длинным рукавом, с центральной застежкой на спинке на петлю и пуговицу, с воротником на базе плосколежащего с концами округлой формы. Спереди и на спинке отсутствуют линии членения.  Рукав одношовный. Низа рукавов и изделия подогнуты. Спереди по центру горловины прикреплена брошь. Возможна замена фурнитуры.</t>
  </si>
  <si>
    <t>ЖЕМЧУЖИНА</t>
  </si>
  <si>
    <t>ДЖ.3026</t>
  </si>
  <si>
    <t>Джемпер для девочек младшего и старшего школьного возраста, из трикотажного однотонного полотна – кулирка с лайкрой. Джемпер полуприлегающего силуэта, с втачным  длинным рукавом, без застежки, с воротником на базе плосколежащего с концами округлой формы. Спереди и на спинке отсутствуют линии членения. Круглые концы воротника обработаны  узкой окантовочной лентой из того же полотна в 4 сложения.  Рукав одношовный. Низа рукава и изделия подогнуты. Спереди по центру горловины прикреплена брошь.</t>
  </si>
  <si>
    <t>АССОРТИ</t>
  </si>
  <si>
    <t>Мелания Экрю</t>
  </si>
  <si>
    <t>ЖЕНЕВА дл.рукав</t>
  </si>
  <si>
    <t>ДЖ.0367</t>
  </si>
  <si>
    <t>Джемпер для девочек младшего и старшего школьного возраста, из хлопкового с добавлением лайкры трикотажного полотна в рубчик. Джемпер прилегающего силуэта, с втачным, длинным рукавом, с кружевным воротником, с застежкой на спинке на петлю и пуговицу. Спереди отсутствуют линии членения. На спинке вырез в виде капельки под застежку. Горловина и капелька окантованы. Воротник настрочен на окантовку. Низ изделия и рукавов подогнут.</t>
  </si>
  <si>
    <t>Лапша</t>
  </si>
  <si>
    <t>95% хлопок; 5% лайкра</t>
  </si>
  <si>
    <t>Голубой–&gt;Белый</t>
  </si>
  <si>
    <t>Коричневый–&gt;Экрю</t>
  </si>
  <si>
    <t>Розовый–&gt;Экрю</t>
  </si>
  <si>
    <t>ТемноСиний–&gt;Голубой</t>
  </si>
  <si>
    <t>ИЗАБЕЛЬ дл.рукав</t>
  </si>
  <si>
    <t>ДЖ.0355</t>
  </si>
  <si>
    <t>Джемпер для девочек младшего и старшего школьного возраста, из однотонного трикотажного полотна с рубчиком.Джемпер прямого силуэта, с втачным рукавом, с пелериной. Перед и спинка с кокетками и пелериной. Пелерина втачивается между кокетками и нижними частями переда и спинки. Горловина окантована. Рукав длинный. Низ изделия и рукавов подогнуты.</t>
  </si>
  <si>
    <t>Коричневый</t>
  </si>
  <si>
    <t>ИНЕССА дл.рукав</t>
  </si>
  <si>
    <t>БЛ.0020</t>
  </si>
  <si>
    <t>КИРА дл.рукав</t>
  </si>
  <si>
    <t>ДЖ.0301</t>
  </si>
  <si>
    <t>Джемпер для девочек младшего и старшего школьного возраста, из однотонного трикотажного полотна кулирка с лайкрой. Джемпер прилегающего силуэта, с втачным рукавом, без застежки,  с воротником стойкой. Спереди и на спинке отсутствуют линии членения. Рукав одношовный, длинный. Рукава и воротник отделаны кружевом. Низ изделия подогнут.</t>
  </si>
  <si>
    <t>КЛЕО дл.рукав</t>
  </si>
  <si>
    <t>ДЖ.0235</t>
  </si>
  <si>
    <t>Джемпер для девочек младшего и старшего школьного возраста, из трикотажного полотна кулирка с лайкрой. Джемпер прилегающего силуэта, с втачным рукавом. Спереди отрезная кокетка. В шов притачивания кокетки к нижней части переда вставлено присборенное кружево. На спинке отутствуют линии членения. Рукав одношовный, длинный. Низа рукавов и изделия подогнуты. Горловина окантована. На кокетке сбоку вышит рисунок и прикреплен декоративный элемент.</t>
  </si>
  <si>
    <t>КРУЖЕВНИЦА</t>
  </si>
  <si>
    <t>ДЖ.1014</t>
  </si>
  <si>
    <t>Джемпер для девочек младшего и старшего школьного возраста, из трикотажного полотна – однотонная кулирка с лайкрой и кружева (дизайн и ширина кружева может меняться).  Джемпер прилегающего силуэта, с втачным рукавом, с воротником – стойкой. Спереди отрезная кокетка из кружева. На спинке отсутствуют линии членения. Рукав длинный одношовный. По низу рукава настрочено широкое кружево. Низ изделия подогнут.</t>
  </si>
  <si>
    <t>Молоко</t>
  </si>
  <si>
    <t>Сирень</t>
  </si>
  <si>
    <t>&lt;Свойства не назначены&gt;</t>
  </si>
  <si>
    <t>ЛИРА дл.рукав</t>
  </si>
  <si>
    <t>ДЖ.0225</t>
  </si>
  <si>
    <t>Джемпер для девочек младшего и старшего школьного возраста, из однотонного трикотажного полотна. Джемпер прилегающего силуэта, с втачным рукавом. Спереди и на спинке отсутствуют линии членения. По центру переда настрочено жабо из кружева. Рукава длинные. Низа рукавов и изделия подогнуты. Горловина окантована. Спереди прикреплен декоративный элемент.</t>
  </si>
  <si>
    <t>Синий</t>
  </si>
  <si>
    <t>ЛИЦЕИСТ</t>
  </si>
  <si>
    <t>ТЛ.0024</t>
  </si>
  <si>
    <t>Футер с лайкрой</t>
  </si>
  <si>
    <t>ЛЮЦИЯ рукав 3/4</t>
  </si>
  <si>
    <t>ДЖ.0374</t>
  </si>
  <si>
    <t>Джемпер для девочек младшего и старшего школьного возраста, из однотонного трикотажного полотна - кулирка с лайкрой и кружевного полотна. Джемпер свободного силуэта, с втачным рукавом 3/4.  Перед с кокеткой из кружевного полотна. Нижняя часть переда присборена по линии притачивания кокетки. По низу рукава широкий волан из кружевного полотна. Волан присборен. Горловина окантована. Низ изделия подогнут.</t>
  </si>
  <si>
    <t>МАГДАЛЕНА Рукав 3/4</t>
  </si>
  <si>
    <t>ДЖ.0286</t>
  </si>
  <si>
    <t>Джемпер для девочек младшего и старшего школьного возраста, из однотонного трикотажного полотна - кулирка с лайкрой. Джемпер прилегающего силуэта, с втачным рукавом 3/4. По низу рукава широкий волан. Волан присборен. Горловина окантована. Низ изделия и воланов рукавов подогнут. На детали переда настрочена декоративная нашивка.</t>
  </si>
  <si>
    <t>МАЖИРЕЛЬ рукав 3/4</t>
  </si>
  <si>
    <t>ДЖ.1101</t>
  </si>
  <si>
    <t>Джемпер для девочек младшего и старшего школьного возраста, из однотонного трикотажного полотна  - кулирка с лайкрой. Джемпер полуприлегающего силуэта, с втачным рукавом, без застежки. Спереди и на спинке отсутствуют линии членения. Срез горловины обработан узкой окантовочной лентой из того же полотна в 4 сложения.  Рукав одношовный,  длина 3/4, присборенный по окату. Низ рукава с манжетой из кружева. На передней части джемпера кружевная нашивка.</t>
  </si>
  <si>
    <t>,Темно - синий</t>
  </si>
  <si>
    <t>.ГОЛУБОЙ</t>
  </si>
  <si>
    <t>МЕГАН дл.рукав</t>
  </si>
  <si>
    <t>ДЖ.0368</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</si>
  <si>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рукавом, с застежкой на одну пуговицу  и петлю, с сорочечным воротником со стойкой. На детали спинки разрез под застежку. Рукав длинный одношовный. Воротник сорочечный с отрезной стойкой. По отлету и концам воротника, по шву притачивания стойки в горловину и шву стачивания стойки с воротником проложена отделочная строчка.  Низа рукавов и изделия подогнуты с кружевом. Спереди под воротником приклеплен декоративный элемент.</t>
  </si>
  <si>
    <t>МИКЕЛЛА дл.рукав</t>
  </si>
  <si>
    <t>ДЖ.0240</t>
  </si>
  <si>
    <t>Джемпер для девочек младшего и старшего школьного возраста, из однотонного трикотажного полотна. Джемпер прилегающего силуэта, с втачным рукавом. Спереди и на спинке отсутствуют линии членения. По центру переда настрочен бант из сетки. Рукава длинные, на манжетах. По окату рукава небольшая сборка. Низ изделия подогнут. Горловина окантована. Спереди прикреплен декоративный элемент.</t>
  </si>
  <si>
    <t>МИЛЕНУШКА дл.рукав</t>
  </si>
  <si>
    <t>ДЖ.0011</t>
  </si>
  <si>
    <t xml:space="preserve"> Джемпер для девочек младшего школьного возраста, из однотонного трикотажного полотна  - однотонная кулирка с лайкрой и шифона. Джемпер полуприлегающего силуэта, с рукавом из шифона, без застежки. Спереди жабо со складками из шифона с декоративным элементом по центру. На спинке отсутствуют линии членения. Рукав длинный одношовный, присборенный по окату и низу, на манжете.  Низ изделия подогнут. Срез горловины окантован.</t>
  </si>
  <si>
    <t>СветлоГолубой</t>
  </si>
  <si>
    <t>МИМОЗА дл.рукав</t>
  </si>
  <si>
    <t>ДЖ.0233</t>
  </si>
  <si>
    <t>Джемпер для девочек младшего и старшего школьного возраста, из однотонного трикотажного полотна. Джемпер прилегающего силуэта, с втачным рукавом. Спереди и на спинке отсутствуют линии членения. На деталь переда настрочена кружевная кокетка. Рукава длинные. Горловина окантована. Низа изделия и рукавов подогнуты. Спереди на кружево сбоку прикреплен декоративный элемент.</t>
  </si>
  <si>
    <t>Молочно-Желтый</t>
  </si>
  <si>
    <t>МИРАНДА дл.рукав</t>
  </si>
  <si>
    <t>ДЖ.0005</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</si>
  <si>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рукавом, с застежкой на одну пуговицу  и петлю, с сорочечным воротником со стойкой. На деталь переда из кулирки с лайкрой настрочена кружевная кокетка. На детали спинки разрез под застежку. Рукав длинный одношовный. Воротник сорочечный с отрезной стойкой. По отлету и концам воротника, по шву притачивания стойки в горловину и шву стачивания стойки с воротником проложена отделочная строчка. На кокетку переда по центру приклеены 4 бусины. Низа рукавов и изделия подогнуты.</t>
  </si>
  <si>
    <t>МУЗА дл.рукав</t>
  </si>
  <si>
    <t>ДЖ.0080</t>
  </si>
  <si>
    <t>Джемпер для девочек младшего и старшего школьного возраста, из основного материала: однотонного трикотажного полотна -  кулирка с лайкрой  и отделочного материала: шифон и кружево. Джемпер полуприлегающего силуэта, с втачным рукавом, с жабо, с застежкой сзади на петлю и пуговицу.  Перед, спинка и манжеты выполнены из основного материала, рукава – из шифона, жабо и нашивка на рукав – из кружева. Спереди отсутствуют линии членения. На спинке вырез в виде капли под застежку, окантован. Рукав длинный, одношовный, присборенный по окату и низу, на манжете. По низу рукава настрочено кружево. Жабо со складками и декоративным бантиком из атласной ленты, настрочено по верхнему краю на перед.  Горловина окантована. Низ изделия подогнут.</t>
  </si>
  <si>
    <t>СветлоГолубой–&gt;ТемноСиний</t>
  </si>
  <si>
    <t>НЕПОСЕДА дл.рукав</t>
  </si>
  <si>
    <t>ДЖ.0217</t>
  </si>
  <si>
    <t>Джемпер для девочек младшего и старшего школьного возраста, из однотонного трикотажного полотна. Джемпер прилегающего силуэта, с втачным рукавом. Спереди и на спинке отсутствуют линии членения. Рукава длинные. Низа рукавов и изделия подогнуты. Горловина окантована. Спереди по линии груди настрочено кружево и прикреплен декоративный элемент из страз и атласной ленты.</t>
  </si>
  <si>
    <t>ОБМАНКА ОДНОКЛАССНИЦА</t>
  </si>
  <si>
    <t>ДЖ.0253</t>
  </si>
  <si>
    <t>Джемпер для девочек младшего и старшего  школьного возраста, из однотонного трикотажного полотна футер с лайкрой, сорочечной ткани и кашкорсе. Джемпер трапециевидного силуэта, имитация рубашки под толстовкой, с втачным рукавом, с центральной застежкой на спинке на пуговицу. Верхние части спинки и переда из футера с лайкрой. Рукава и нижние части спинки и переда из сорочечной ткани. Нижние части присборены по шву притачивания к верхним частям.  Рукав одношовный, длинный, на манжете из кашкорсе. Воротник стояче-отложной рубашечный, выполнен из сорочечной ткани. По стойке и воротнику проложены отделочные строчки. На воротнике прикреплен декоративный элемент. Низ изделия оверложен и подогнут.</t>
  </si>
  <si>
    <t>Футер с лайкрой + Сатин</t>
  </si>
  <si>
    <t>Верх95% хлопок,5%лайкра; Низ 50% хлопок, 45% ПЭ, 5%эл</t>
  </si>
  <si>
    <t>Экрю–&gt;ТемноСиний</t>
  </si>
  <si>
    <t>ОБМАНКА СТРЕКОЗА</t>
  </si>
  <si>
    <t>ДЖ.0142</t>
  </si>
  <si>
    <t>Джемпер для девочек младшего и старшего  школьного возраста, из однотонного трикотажного полотна футер с лайкрой, сорочечной ткани и кашкорсе. Джемпер прямого силуэта, имитация рубашки под толстовкой, с втачным рукавом, с центральной застежкой на спинке на пуговицу. Верхние части спинки и переда из футера с лайкрой на поясе из эластичной ткани кашкорсе. Нижние части спинки и переда из сорочечной ткани. Низ изделия подогнут. Рукав одношовный, длинный. Низ рукава на манжете. Воротник стояче-отложной рубашечный, выполнен из сорочечной ткани. По стойке и воротнику проложены отделочные строчки. На передней верхней части джемпера вышит рисунок.</t>
  </si>
  <si>
    <t>Обманка Одноклассница Белый - ТемноСиний</t>
  </si>
  <si>
    <t>Обманка Одноклассница Голубой - ТемноСиний</t>
  </si>
  <si>
    <t>ОБМАНКА ШКОЛА</t>
  </si>
  <si>
    <t>ДЖ.0140</t>
  </si>
  <si>
    <t>Джемпер для мальчиков младшего и старшего  школьного возраста, из однотонного трикотажного полотна футер с лайкрой, сорочечной ткани и кашкорсе. Джемпер прямого силуэта, имитация рубашки под толстовкой, с втачным рукавом, с центральной застежкой спереди на петли и пуговицы. Спинка и перед из футера с лайкрой на поясе из эластичной ткани кашкорсе. Рукав одношовный, длинный. Низ рукава на манжете из кашкорсе. Воротник стояче-отложной рубашечный, выполнен из сорочечной ткани. По стойке и воротнику проложены отделочные строчки. Спереди кокетка из сорочечной ткани с застежкой и обтачка из кашкорсе.</t>
  </si>
  <si>
    <t>ОДНОТОН ОТСТРОЧКА с горлом</t>
  </si>
  <si>
    <t>ВД.2010</t>
  </si>
  <si>
    <t>Водолазка для мальчиков младшего и старшего школьного возраста, из однотонного трикотажного полотна  -  рибана. Водолазка прямого силуэта, с втачным  длинным рукавом, со стойкой – отворотом. Спереди и на спинке отсутствуют линии членения. Низа рукава и изделия подогнуты. По горловине проложена отделочная строчка.</t>
  </si>
  <si>
    <t>Рибана</t>
  </si>
  <si>
    <t>Индиго</t>
  </si>
  <si>
    <t>Меланж</t>
  </si>
  <si>
    <t>СветлоСерый</t>
  </si>
  <si>
    <t>ТемноСерый</t>
  </si>
  <si>
    <t>СветлоСерый Меланж</t>
  </si>
  <si>
    <t>ОДНОТОН ОТСТРОЧКА стойка</t>
  </si>
  <si>
    <t>ВД.1010</t>
  </si>
  <si>
    <t>Водолазка для мальчиков младшего и старшего школьного возраста, из однотонного трикотажного полотна  -  рибана. Водолазка прямого силуэта, с втачным  длинным рукавом, со стойкой. Спереди и на спинке отсутствуют линии членения. Низа рукава и изделия подогнуты. По горловине проложена отделочная строчка.</t>
  </si>
  <si>
    <t>ЯркоГолубой</t>
  </si>
  <si>
    <t>ОДНОТОН с горлом</t>
  </si>
  <si>
    <t>ВД.2001</t>
  </si>
  <si>
    <t>Водолазка для мальчиков младшего и старшего школьного возраста, из однотонного трикотажного полотна  -  рибана. Водолазка прямого силуэта, с втачным  длинным рукавом, со стойкой – отворотом. Спереди и на спинке отсутствуют линии членения. Низа рукава и изделия подогнуты.</t>
  </si>
  <si>
    <t>ОДНОТОН стойка</t>
  </si>
  <si>
    <t>ВД.1001</t>
  </si>
  <si>
    <t>Водолазка для мальчиков младшего и старшего школьного возраста, из однотонного трикотажного полотна  -  рибана. Водолазка прямого силуэта, с втачным  длинным рукавом, со стойкой. Спереди и на спинке отсутствуют линии членения. Низа рукава и изделия подогнуты.</t>
  </si>
  <si>
    <t>.СветлоСерый</t>
  </si>
  <si>
    <t>Темно серый</t>
  </si>
  <si>
    <t>ОКСАНА дл.рукав</t>
  </si>
  <si>
    <t>ДЖ.0218</t>
  </si>
  <si>
    <t>Джемпер для девочек дошкольного, младшего и старшего школьного возраста, из однотонного трикотажного полотна кулирка с лайкрой.  Джемпер прямого силуэта, с втачным рукавом, без застежки. Спереди и на спинке отсутствуют линии членения. На передней части джемпера настрочено кружево по линии груди. Срез горловины окантован. Рукав одношовный, длинный. Низ рукава без манжеты, подогнут. по центру горловины переда прикреплен декоративный элемент.</t>
  </si>
  <si>
    <t>ОЛЕСЯ дл.рукав</t>
  </si>
  <si>
    <t>ДЖ.0303</t>
  </si>
  <si>
    <t>ПОЛО ВЫШИВКА М 1 дл.рукав</t>
  </si>
  <si>
    <t>ДЖ.0338</t>
  </si>
  <si>
    <t>Лакост</t>
  </si>
  <si>
    <t>100% хлопок</t>
  </si>
  <si>
    <t>Белый–&gt;Синий</t>
  </si>
  <si>
    <t>ПОЛО ВЫШИВКА М 2 дл.рукав</t>
  </si>
  <si>
    <t>ДЖ.0339</t>
  </si>
  <si>
    <t>ПОЛО КОНТУР 2 лакост дл.рукав</t>
  </si>
  <si>
    <t>ДЖ.0321</t>
  </si>
  <si>
    <t>Поло для мальчиков дошкольного и младшего школьного возраста, из трикотажного полотна –  лакост. Поло прямого силуэта, с втачным длинным  рукавом, с вязаным стояче-отложным воротником, короткой застежкой на три пуговицы. Низа рукавов и изделия подогнуты.</t>
  </si>
  <si>
    <t>ПОЛО КОНТУР лакост дл.рукав</t>
  </si>
  <si>
    <t>ДЖ.0315</t>
  </si>
  <si>
    <t>Поло для мальчиков дошкольного и младшего школьного возраста, из трикотажного полотна – лакост. Поло прямого силуэта, с втачным длинным  рукавом, с вязаным стояче-отложным воротником, короткой застежкой на три пуговицы. Низа рукавов и изделия подогнуты.</t>
  </si>
  <si>
    <t>ПОЛО МОЛНИЯ 1 лакост дл.рукав</t>
  </si>
  <si>
    <t>ДЖ.0334</t>
  </si>
  <si>
    <t>Поло для мальчиков младшего и старшего школьного возраста, из трикотажного полотна – лакост и рибана. Поло прямого силуэта, с втачным длинным рукавом на манжете из рибаны, с вязаным стояче-отложным воротником, с застежкой на молнию. Низ изделия подогнут.</t>
  </si>
  <si>
    <t>Теплый-Белый</t>
  </si>
  <si>
    <t>ПОЛО МОЛНИЯ 2 лакост дл.рукав</t>
  </si>
  <si>
    <t>ДЖ.0335</t>
  </si>
  <si>
    <t>ПОЛО МОЛНИЯ 3 лакост дл.рукав</t>
  </si>
  <si>
    <t>ДЖ.0382</t>
  </si>
  <si>
    <t>ПОЛО МОЛНИЯ ВЫШИВКА 1 лакост дл.рукав</t>
  </si>
  <si>
    <t>ДЖ.0378</t>
  </si>
  <si>
    <t>Поло для мальчиков младшего и старшего школьного возраста, из трикотажного полотна – лакост и рибана. Поло прямого силуэта, с втачным длинным рукавом на манжете из рибаны, с вязаным стояче-отложным воротником, с застежкой на молнию. Низ изделия подогнут. На передней верхней части джемпера вышит рисунок.</t>
  </si>
  <si>
    <t>ПОЛО МОЛНИЯ ВЫШИВКА 2 лакост дл.рукав</t>
  </si>
  <si>
    <t>ДЖ.0380</t>
  </si>
  <si>
    <t>ПОЛО МОЛНИЯ ВЫШИВКА 3 лакост дл.рукав</t>
  </si>
  <si>
    <t>ДЖ.0383</t>
  </si>
  <si>
    <t>ПОЛО МОЛНИЯ КОНТУР 1 лакост дл.рукав</t>
  </si>
  <si>
    <t>ДЖ.0363</t>
  </si>
  <si>
    <t>ПОЛО МОЛНИЯ КОНТУР 2 лакост дл.рукав</t>
  </si>
  <si>
    <t>ДЖ.0364</t>
  </si>
  <si>
    <t>Поло для мальчиков младшего и старшего школьного возраста, из трикотажного полотна – лакост и рибана. Поло прямого силуэта, с втачным длинным рукавом на манжете из рибаны, с вязаным стояче-отложным воротником, с застежкой на молнию. Низ изделия подогнут.</t>
  </si>
  <si>
    <t>ПОЛО МОЛНИЯ КОНТУР 3 лакост дл.рукав</t>
  </si>
  <si>
    <t>ДЖ.0384</t>
  </si>
  <si>
    <t>ПОЛО МОЛНИЯ КОНТУР ВЫШИВКА 1 лакост дл.рукав</t>
  </si>
  <si>
    <t>ДЖ.0379</t>
  </si>
  <si>
    <t>ПОЛО МОЛНИЯ КОНТУР ВЫШИВКА 2 лакост дл.рукав</t>
  </si>
  <si>
    <t>ДЖ.0381</t>
  </si>
  <si>
    <t>ПОЛО МОЛНИЯ КОНТУР ВЫШИВКА 3 лакост дл.рукав</t>
  </si>
  <si>
    <t>ДЖ.0385</t>
  </si>
  <si>
    <t>ПОЛО ОДНОТОН ПИКЕ дл.рукав</t>
  </si>
  <si>
    <t>ПО.0005</t>
  </si>
  <si>
    <t>Поло для мальчиков дошкольного и младшего школьного возраста, из трикотажного полотна –  пике. Поло прямого силуэта, с втачным длинным  рукавом, с вязаным стояче-отложным воротником, короткой застежкой на две пуговицы. Низа рукавов и изделия подогнуты.</t>
  </si>
  <si>
    <t>Пике</t>
  </si>
  <si>
    <t>ПОЛО ОДНОТОН ПУГОВКА 2 дл.рукав</t>
  </si>
  <si>
    <t>ДЖ.0323</t>
  </si>
  <si>
    <t>ПОЛО ОДНОТОН ПУГОВКА дл.рукав</t>
  </si>
  <si>
    <t>ДЖ.0127</t>
  </si>
  <si>
    <t>ПОЛО ЭГО 1 лакост дл.рукав</t>
  </si>
  <si>
    <t>ДЖ.0330</t>
  </si>
  <si>
    <t>Поло для мальчиков дошкольного и младшего школьного возраста, из трикотажного полотна – лакост. Поло прямого силуэта, с втачным длинным  рукавом на манжете, с вязаным стояче-отложным воротником, короткой застежкой на две пуговицы. Низ изделия подогнут.</t>
  </si>
  <si>
    <t>ТемноГолубой</t>
  </si>
  <si>
    <t>ПОЛО ЭГО 2 лакост дл.рукав</t>
  </si>
  <si>
    <t>ДЖ.0331</t>
  </si>
  <si>
    <t>Поло для мальчиков младшего  и старшего школьного возраста, из трикотажного полотна – лакост. Поло прямого силуэта, с втачным длинным  рукавом на манжете, с вязаным стояче-отложным воротником, короткой застежкой на две пуговицы. Низ изделия подогнут.</t>
  </si>
  <si>
    <t>ПОЛО ЮЛИАННА дл.рукав</t>
  </si>
  <si>
    <t>ДЖ.0377</t>
  </si>
  <si>
    <t>ПРИНЦЕССА Школы</t>
  </si>
  <si>
    <t>ДЖ.1077</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</si>
  <si>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рукавом, без застежки,  с воротником стойкой. Спереди и на спинке отсутствуют линии членения. Рукав одношовный с кружевной вставкой, длинный. Низ рукава без манжеты, подогнут.</t>
  </si>
  <si>
    <t>РИАННА дл.рукав</t>
  </si>
  <si>
    <t>ДЖ.0208</t>
  </si>
  <si>
    <t>Джемпер для девочек младшего и старшего школьного возраста, из трикотажного полотна кулирка с лайкрой. Джемпер прилегающего силуэта, с втачным рукавом. Спереди кокетка. На шов притачивания кокетки к нижней части переда настрочено кружево. На спинке отсутствуют линии членения. Рукав длинный с одним швом. Низ рукава и изделия подогнуты.</t>
  </si>
  <si>
    <t>Белый-&gt;Белый</t>
  </si>
  <si>
    <t>СВИРЕЛЬ дл.рукав</t>
  </si>
  <si>
    <t>ДЖ.0349</t>
  </si>
  <si>
    <t>Кулирка с лайкрой + Фатин</t>
  </si>
  <si>
    <t>СЕНТЯБРИНА дл.рукав</t>
  </si>
  <si>
    <t>ДЖ.1142</t>
  </si>
  <si>
    <t>Джемпер для девочек младшего и старшего школьного возраста, из трикотажного однотонного полотна кулирка с лайкрой и шифона. Джемпер прилегающего силуэта, с втачным рукавом, с воротником - стойкой, с жабо и брошкой. Основа джемпера выполнена из кулирки с лайкрой, рукава и жабо из шифона. Спереди и на спинке отсутствуют линии членения. Рукав длинный, присборен по окату. Низ рукава собран на резинку. Жабо со складками и декоративным элементом. Низ изделия подогнут.</t>
  </si>
  <si>
    <t>СИМФОНИЯ дл.рукав</t>
  </si>
  <si>
    <t>ДЖ.0223</t>
  </si>
  <si>
    <t>Джемпер для девочек младшего и старшего школьного возраста, из однотонного трикотажного полотна кулирка с лайкрой. Джемпер прилегающего силуэта, с втачным рукавом, без застежки,  с воротником стойкой. Спереди и на спинке отсутствуют линии членения. Рукав одношовный с кружевной вставкой, длинный. Низ рукава без манжеты, подогнут. Спереди под воротником прикреплен декоративный элемент.</t>
  </si>
  <si>
    <t>СОГДИАНА Рукав 3/4</t>
  </si>
  <si>
    <t>ДЖ.0288</t>
  </si>
  <si>
    <t>Джемпер для девочек младшего и старшего школьного возраста, из однотонного трикотажного полотна - кулирка с лайкрой. Джемпер прилегающего силуэта, с втачным рукавом 3/4. По низу рукава широкий волан. Волан присборен. Горловина окантована. Низ изделия и воланов рукавов подогнут. На детали переда рисунок из страз. По центру горловины прикреплен декоративный элемент.</t>
  </si>
  <si>
    <t>ТАИСИЯ дл.рукав</t>
  </si>
  <si>
    <t>ДЖ.1137</t>
  </si>
  <si>
    <t>Джемпер для девочек дошкольного, младшего и старшего школьного возраста, из однотонного трикотажного полотна кулирка с лайкрой. Джемпер прямого силуэта, с втачным рукавом, без застежки. Спереди, по центру заложена встречная складка. На спинке отсутствуют линии членения. Срез горловины обработан узкой окантовочной лентой из того же полотна в 4 сложения.  Рукав одношовный  длинный. Низ рукава без манжеты, подогнут. На передней части джемпера настрочено кружево от горловины к проймам. По центру горловины приклеплен цветок с атласной ленточкой.</t>
  </si>
  <si>
    <t>ТАМАРА дл.рукав</t>
  </si>
  <si>
    <t>ДЖ.0245</t>
  </si>
  <si>
    <t>Джемпер для девочек младшего и старшего школьного возраста, из трикотажного однотонного полотна – кулирка с лайкрой. Джемпер полуприлегающего силуэта, с втачным  длинным рукавом на манжете, с центральной застежкой на спинке на петлю и пуговицу, с воротником на базе плосколежащего с концами округлой формы. Спереди от горловины до низа настрочено кружево. На спинке вырез в виде капли под застежку. Рукав одношовный, с маленькой сборкой по окату. Низ изделия подогнут. Спереди по центру горловины прикреплена брошь. Возможна замена фурнитуры.</t>
  </si>
  <si>
    <t>ТАЯ дл.рукав</t>
  </si>
  <si>
    <t>ДЖ.0372</t>
  </si>
  <si>
    <t>Джемпер для девочек младшего и старшего школьного возраста, из однотонного трикотажного полотна кулирка с лайкрой. Джемпер прямого силуэта, с втачным рукавом, без застежки. Спереди, по центру заложена встречная складка. На спинке отсутствуют линии членения. Срез горловиныокантован. Рукав одношовный  длинный. Низ рукава без манжеты, подогнут. На передней части джемпера настрочено кружево от горловины к проймам. По центру горловины приклеплен декоративный элемент.</t>
  </si>
  <si>
    <t>ТЕРЕЗА дл.рукав</t>
  </si>
  <si>
    <t>БЛ.0019</t>
  </si>
  <si>
    <t>Блузка для девочек младшего и старшего школьного возраста, из однотонного трикотажного полотна кулирка с лайкрой,  шифона и сетки с рисунком. Блузка полуприлегающего силуэта, с втачным рукавом, без застежки. Спереди и на спинке отсутствуют линии членения. Срез горловины окантован. Спереди и на спинке настрочена пелерина из шифона и сетки в 2 слоя разной ширины. Рукав одношовный, длинный. Низ рукава подогнут с сеткой. Низ изделия подогнут.  По центру пелерины прикреплен декоративный элемент.</t>
  </si>
  <si>
    <t>Кулирка с лайкрой + Шифон + Фатин</t>
  </si>
  <si>
    <t>ТИНА дл.рукав</t>
  </si>
  <si>
    <t>ДЖ.0194</t>
  </si>
  <si>
    <t>Джемпер для девочек младшего и старшего школьного возраста, из однотонного трикотажного полотна кулирка с лайкрой. Джемпер прилегающего силуэта, с втачным рукавом, с воротником, с центральной застежкой на петлю и пуговицу на спинке. Спереди по центру от горловины до низа настрочено кружево. На спинке разрез под застежку. Рукав длинный. Воротник на базе плосколежащего, с концами округлой формы. Горловина переда и спинки с обтачками. По шву втачивания вороника в горловину, по нижнему воротнику и разрезу на спинке проложена отделочная строчка. Низа изделия и рукавов подогнуты. Спереди по центру воротника прикреплен декоративный элемент.</t>
  </si>
  <si>
    <t>ФЕЯ дл.рукав</t>
  </si>
  <si>
    <t>ДЖ.0090</t>
  </si>
  <si>
    <t>Джемпер для девочек младшего и старшего школьного возраста, из основного материала: однотонного трикотажного полотна -  кулирка с лайкрой  и отделочного материала: шифон и кружево. Джемпер полуприлегающего силуэта, с втачным рукавом, с пелериной, с застежкой сзади на петлю и пуговицу.  Перед, спинка и манжеты выполнены из основного материала, рукава – из шифона, пелерина и нашивка на рукав – из кружева. Спереди отсутствуют линии членения. На спинке вырез в виде капли под застежку, окантован. Рукав длинный, одношовный, присборенный по окату и низу, на манжете. По низу рукава настрочено кружево. Пелерина присборена  и настрочена по верхнему краю по горловине.  Горловина окантована. Низ изделия подогнут. Спереди прикреплен декоративный элемент.</t>
  </si>
  <si>
    <t>ФИОНА дл.рукав</t>
  </si>
  <si>
    <t>ДЖ.0100</t>
  </si>
  <si>
    <t xml:space="preserve"> Джемпер для девочек дошкольного, младшего и старшего школьного возраста, из однотонного трикотажного полотна кулирка с лайкрой. Джемпер полуприлегающего силуэта, с втачным рукавом, без застежки. Спереди и на спинке отсутствуют линии членения. Срез горловины обработан узкой окантовочной лентой из того же полотна в 4 сложения, с вложением присборенного кружева.  Рукав одношовный, длинный. Низ рукава без манжеты, подогнут.</t>
  </si>
  <si>
    <t>.3</t>
  </si>
  <si>
    <t>Розовый-Розовый</t>
  </si>
  <si>
    <t>Темносиний–&gt;Молоко</t>
  </si>
  <si>
    <t>ФЛОРА дл.рукав</t>
  </si>
  <si>
    <t>ДЖ.3021</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</si>
  <si>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рукавом, без застежки. Спереди и на спинке отсутствуют линии членения. Срез горловины обработан узкой окантовочной лентой из того же полотна в 4 сложения с вложением присборенного кружева в 2 слоя разной ширины.  Рукав одношовный,  длинный. Низ рукава без манжеты, подогнут. По центру горловины приклеплена декоративный элемент.</t>
  </si>
  <si>
    <t>Синий–&gt;Экрю</t>
  </si>
  <si>
    <t>ТемноСиний–&gt;Белый</t>
  </si>
  <si>
    <t>ФЛОРЕНТИНА дл.рукав</t>
  </si>
  <si>
    <t>ДЖ.0268</t>
  </si>
  <si>
    <t>ФРИДА дл.рукав</t>
  </si>
  <si>
    <t>ДЖ.0241</t>
  </si>
  <si>
    <t>Джемпер для девочек младшего и старшего школьного возраста, из однотонного трикотажного полотна кулирка с лайкрой. Джемпер прилегающего силуэта, с втачным рукавом. Спереди и на спинке отсутствуют линии членения. Рукав одношовный с кружевной вставкой, длинный. Низ рукава без манжеты, подогнут. Горловина окантована. Спереди под окантовку вставлен атласный бант и прикреплен декоративный элемент.</t>
  </si>
  <si>
    <t>Белый - БАБОЧКИ</t>
  </si>
  <si>
    <t>Голубой - БАБОЧКИ</t>
  </si>
  <si>
    <t>Экрю - БАБОЧКИ</t>
  </si>
  <si>
    <t>ШАРМ дл.рукав</t>
  </si>
  <si>
    <t>ДЖ.0290</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</si>
  <si>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длинным рукавом. Спереди и на спинке отсутствуют линии членения. Срез горловины окантован. На детали переда настрочена атласная лента, собранная в складки. Низ изделия и рукава подогнуты.</t>
  </si>
  <si>
    <t>ЭЛИТА</t>
  </si>
  <si>
    <t>ВД.0015</t>
  </si>
  <si>
    <t>Водолазка для девочек младшего и старшего школьного возраста, из однотонного трикотажного полотна - лапша. Водолазка приталенного силуэта, с втачным рукавом, с воротником – стойка-отворот. Спереди и на спинке отсутствуют линии членения. Рукав длинный. Низа рукавов и изделия подогнуты.</t>
  </si>
  <si>
    <t>Черный</t>
  </si>
  <si>
    <t>ДЖЕМПЕРА, БЛУЗКИ короткий рукав</t>
  </si>
  <si>
    <t>АПРЕЛЬ кор.рукав</t>
  </si>
  <si>
    <t>БЛ.0015</t>
  </si>
  <si>
    <t>Блузка для девочек младшего и старшего школьного возраста, из однотонного трикотажного полотна кулирка с лайкрой и шифона. Блузка полуприлегающего силуэта, с втачным рукавом, с застежкой на одну петлю и пуговицу. Спереди и на спинке отсутствуют линии членения. Срез горловины окантован с вложением присборенного волана из шифона в 2 слоя разной ширины.  Рукав одношовный, короткий, в виде «фонарика», на манжете. Низ изделия подогнут. Сбоку горловины прикреплен декоративный элемент.</t>
  </si>
  <si>
    <t>БЛЮЗ</t>
  </si>
  <si>
    <t>ДЖ.0346</t>
  </si>
  <si>
    <t>Джемпер для девочек младшего и старшего школьного возраста, из основного материала - трикотажного полотна кулирка с лайкрой и отделочного - шифона и фатина с рисунком. Джемпер прямого силуэта, с втачным рукавом - воланом, с обтачкой горловины. Рукав - волан выполнен из отделочного материала. Край рукава из шифона обметан. Низ изделия подогнут.</t>
  </si>
  <si>
    <t>ВАНИЛЬ кор.рукав</t>
  </si>
  <si>
    <t>ДЖ.7058</t>
  </si>
  <si>
    <t>Футболка для девочек младшего и старшего школьного возраста, из трикотажного полотна – кулирка с лайкрой. Футболка прямого силуэта, с втачным рукавом, без застежки. Спереди и на спинке отсутствуют линии членения. Рукав короткий, с притачной манжетой – отворотом. Горловина окантована. Низ изделия подогнут. Спереди настрочены декоративные элементы (дизайн этих элементов может меняться).</t>
  </si>
  <si>
    <t>ВЕСНА кор.рукав</t>
  </si>
  <si>
    <t>ДЖ.0326</t>
  </si>
  <si>
    <t>Джемпер для девочек младшего и старшего школьного возраста, из трикотажного однотонного полотна – кулирка с лайкрой и кружева. Джемпер полуприлегающего силуэта, с втачным  коротким  рукавом из двух деталей: кружевного крылышка и рукава из основного материала. Спереди от центра горловины до низа изделия настрочено кружево. Срез горловины окантован. Рукав присборен по окату. Низ изделия подогнут. Спереди по центру горловины прикреплен декоративный элемент.</t>
  </si>
  <si>
    <t>Белый</t>
  </si>
  <si>
    <t>ВИРИНЕЯ кор.рукав</t>
  </si>
  <si>
    <t>ДЖ.0237</t>
  </si>
  <si>
    <t>Джемпер для девочек младшего и старшего школьного возраста, из однотонного трикотажного полотна кулирка с лайкрой. Джемпер прямого силуэта, с втачным рукавом, без застежки. Спереди  по центру заложена встречная складка. На спинке отсутствуют линии членения. Срез горловины окантован. Рукав одношовный короткий. Низ рукава без манжеты, окантован. На передней части джемпера настрочено кружево от горловины к проймам. По центру горловины приклеплен декоративный элемент.</t>
  </si>
  <si>
    <t>ГАБРИЭЛЛА кор.рукав</t>
  </si>
  <si>
    <t>БЛ.0017</t>
  </si>
  <si>
    <t>Блузка для девочек младшего и старшего школьного возраста, из однотонного трикотажного полотна кулирка с лайкрой. Блузка полуприлегающего силуэта, с втачным рукавом, с застежкой на одну пуговицу  и петлю, с кружевным воротником на стойке, с кружевными галстуком и манжетами на рукавах. Спереди по центру горловины настрочен кружевной галстук. На детали спинки разрез под застежку. Рукав короткий. На рукав настрочена кружевная манжета.  Воротник кружевной с отрезной стойкой. По шву притачивания стойки в горловину и шву стачивания стойки с воротником проложена отделочная строчка. Низ изделия подогнут.</t>
  </si>
  <si>
    <t>ГАЛА кор.рукав</t>
  </si>
  <si>
    <t>ДЖ.0371</t>
  </si>
  <si>
    <t>Джемпер для девочек младшего и старшего школьного возраста, из трикотажного полотна – кулирка с лайкрой и кружева. Джемпер прямого силуэта, с втачным рукавом, без застежки. Спереди жабо из кружева. Горловина окантована. Рукав короткий, с притачной манжетой – отворотом. Низ изделия подогнут. По центру горловины прикреплена брошь.</t>
  </si>
  <si>
    <t>ГАЛИНА кор.рукав</t>
  </si>
  <si>
    <t>ДЖ.0370</t>
  </si>
  <si>
    <t>Джемпер для девочек младшего и старшего школьного возраста, из  трикотажного полотна –  кулирка с лайкрой и кружева. Джемпер прямого силуэта, с втачным рукавом, без застежки. Спереди жабо из кружева, перехваченное по центру  шлевкой из атласной ленты. Горловина окантована. Рукав короткий из основной ткани и кружева, с притачной манжетой – отворотом из основной ткани . Низ изделия подогнут. По центру горловины на шлевке из атласной ленты прикреплен декоративный элемент.</t>
  </si>
  <si>
    <t>ЕВГЕНИЯ кор.рукав</t>
  </si>
  <si>
    <t>ДЖ.0337</t>
  </si>
  <si>
    <t>Джемпер для девочек младшего и старшего школьного возраста, из трикотажного однотонного полотна кулирка с лайкрой. Джемпер полуприлегающего силуэта, с втачным коротким рукавом, с кружевным воротником, с центральной застежкой на петлю и пуговицу на спинке. Спереди отсутствуют линии членения. На спинке вырез в виде капельки. Срез горловины и капля окантованы. Рукав одношовный, со сборкой по окату . Низа рукава и изделия подогнуты. Спереди по центру горловины прикреплен декоративный элемент.</t>
  </si>
  <si>
    <t>ИНЕССА кор.рукав</t>
  </si>
  <si>
    <t>ДЖ.0243</t>
  </si>
  <si>
    <t>Джемпер для девочек младшего и старшего школьного возраста, из однотонного трикотажного полотна. Джемпер прилегающего силуэта, с втачным рукавом. Спереди и на спинке отсутствуют линии членения. По центру переда настрочено жабо из сетки и кружевные элементы. Рукава короткие. По окату рукава небольшая сборка. Низ изделия и рукавов подогнут. Горловина окантована.</t>
  </si>
  <si>
    <t>ИРИНА кор.рукав</t>
  </si>
  <si>
    <t>ДЖ.0305</t>
  </si>
  <si>
    <t>Джемпер для девочек младшего и старшего школьного возраста, из однотонного трикотажного полотна кулирка с лайкрой. Джемпер прилегающего силуэта, с втачным рукавом, с застежкой на петли и пуговицы, с воротником стойкой. Спереди и на спинке отсутствуют линии членения. Рукав одношовный, короткий. Воротник и рукава отделаны объемной кружевной тесьмой. Низ изделия подогнут.</t>
  </si>
  <si>
    <t>КАМЕЛИЯ кор.рукав</t>
  </si>
  <si>
    <t>ДЖ.7052</t>
  </si>
  <si>
    <t>Джемпер для девочек младшего и старшего школьного возраста, из трикотажного однотонного полотна кулирка с лайкрой и эластичного кружева ( дизайн и ширина  кружева может меняться).  Джемпер полуприлегающего силуэта, с втачным коротким рукавом, с воротником стойкой. Спереди отрезная кружевная кокетка. На спинке отсутствуют линии членения. Рукав одношовный, выполнен из эластичного кружева. Низ изделия подогнут.</t>
  </si>
  <si>
    <t>КИРА кор.рукав</t>
  </si>
  <si>
    <t>ДЖ.0302</t>
  </si>
  <si>
    <t>Джемпер для девочек младшего и старшего школьного возраста, из однотонного трикотажного полотна кулирка с лайкрой. Джемпер прилегающего силуэта, с втачным рукавом, без застежки, с воротником стойкой. Спереди и на спинке отсутствуют линии членения. Рукав одношовный, короткий.Воротник отделан кружевом. Низ изделия подогнут.</t>
  </si>
  <si>
    <t>ЛИРА кор.рукав</t>
  </si>
  <si>
    <t>ДЖ.0224</t>
  </si>
  <si>
    <t>Джемпер для девочек младшего и старшего школьного возраста, из однотонного трикотажного полотна. Джемпер прилегающего силуэта, с втачным рукавом. Спереди и на спинке отсутствуют линии членения. По центру переда настрочено жабо из кружева. Рукава короткие с кружевной вставкой. Низа рукавов и изделия подогнуты. Горловина окантована. Спереди прикреплен декоративный элемент.</t>
  </si>
  <si>
    <t>Голубой-&gt;Белый</t>
  </si>
  <si>
    <t>МИКЕЛЛА кор.рукав</t>
  </si>
  <si>
    <t>ДЖ.0319</t>
  </si>
  <si>
    <t>МИЛЕНУШКА кор.рукав</t>
  </si>
  <si>
    <t>ДЖ.0043</t>
  </si>
  <si>
    <t>Джемпер для девочек младшего и старшего школьного возраста, из однотонного трикотажного полотна кулирка с лайкрой и шифона. Джемпер полуприлегающего силуэта, с втачным рукавом из шифона, без застежки. Спереди и на спинке отсутствуют линии членения. Рукав короткий, из двух частей, присборенный по окату. Низ рукавов обметан на краеобметочной машине. Низ изделия подогнут. Срез горловины обработан узкой окантовочной лентой из того же полотна. Спереди жабо из шифона с декоративным элементом.</t>
  </si>
  <si>
    <t>МИМОЗА кор.рукав</t>
  </si>
  <si>
    <t>ДЖ.0232</t>
  </si>
  <si>
    <t>Джемпер для девочек младшего и старшего школьного возраста, из однотонного трикотажного полотна и шифона. Джемпер прилегающего силуэта, с втачным рукавом. Спереди и на спинке отсутствуют линии членения. На деталь переда настрочена кружевная кокетка. Рукава короткие, из двух частей, с небольшой сборкой по окату. Низа рукавов обметаны. Горловина окантована. Низ изделия подогнут. Спереди на кружево сбоку прикреплен декоративный элемент. Декоративный элемент может быть заменен или отсутствовать.</t>
  </si>
  <si>
    <t>МИРАНДА кор.рукав</t>
  </si>
  <si>
    <t>ДЖ.7036</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</si>
  <si>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рукавом, с застежкой на одну пуговицу  и петлю, с сорочечным воротником со стойкой. На деталь переда из кулирки с лайкрой настрочена кружевная кокетка. На детали спинки разрез под застежку. Рукав короткий из кружева. Воротник сорочечный с отрезной стойкой. По отлету и концам воротника, по шву притачивания стойки в горловину и шву стачивания стойки с воротником проложена отделочная строчка. На кокетку переда по центру приклеены полубусины. Дизайн кружева рукава и кокетки  может меняться.</t>
  </si>
  <si>
    <t>ОЛЕСЯ кор.рукав</t>
  </si>
  <si>
    <t>ДЖ.0304</t>
  </si>
  <si>
    <t>Джемпер для девочек младшего и старшего школьного возраста, из однотонного трикотажного полотна. Джемпер прилегающего силуэта, с втачным рукавом. Спереди и на спинке отсутствуют линии членения. По центру переда настрочено жабо из кружева. Рукава короткие. По низу рукавов отделка из кружева. Горловина окантована. Низ изделия подогнут. Спереди прикреплен декоративный элемент.</t>
  </si>
  <si>
    <t>ПОЛО ВЫШИВКА М 1 кор.рукав</t>
  </si>
  <si>
    <t>ДЖ.0340</t>
  </si>
  <si>
    <t>ПОЛО ВЫШИВКА М 2 кор.рукав</t>
  </si>
  <si>
    <t>ДЖ.0341</t>
  </si>
  <si>
    <t>ПОЛО КОНТУР 2 лакост кор.рукав</t>
  </si>
  <si>
    <t>ДЖ.0322</t>
  </si>
  <si>
    <t>ПОЛО КОНТУР лакост кор.рукав</t>
  </si>
  <si>
    <t>ДЖ.0316</t>
  </si>
  <si>
    <t>Поло для мальчиков дошкольного и младшего школьного возраста, из трикотажного полотна –  пике. Поло прямого силуэта, с втачным коротким рукавом, с вязаным стояче-отложным воротником, короткой застежкой на три пуговицы. Низа рукавов и изделия подогнуты.</t>
  </si>
  <si>
    <t>ПОЛО МОЛНИЯ 1 лакост кор.рукав</t>
  </si>
  <si>
    <t>ДЖ.0336</t>
  </si>
  <si>
    <t>Теплый Белый</t>
  </si>
  <si>
    <t>ПОЛО ОДНОТОН ПУГОВКА 2 кор.рукав</t>
  </si>
  <si>
    <t>ДЖ.0324</t>
  </si>
  <si>
    <t>ПОЛО ОДНОТОН ПУГОВКА кор.рукав</t>
  </si>
  <si>
    <t>ДЖ.7027</t>
  </si>
  <si>
    <t>ПОЛО ЭГО 1 лакост кор.рукав</t>
  </si>
  <si>
    <t>ДЖ.0332</t>
  </si>
  <si>
    <t>ПОЛО ЭГО 2 лакост кор.рукав</t>
  </si>
  <si>
    <t>ДЖ.0333</t>
  </si>
  <si>
    <t>СЕНТЯБРИНА кор.рукав</t>
  </si>
  <si>
    <t>ДЖ.0314</t>
  </si>
  <si>
    <t>Джемпер для девочек младшего и старшего школьного возраста, из трикотажного однотонного полотна кулирка с лайкрой и шифона. Джемпер прилегающего силуэта, с втачным рукавом, с воротником - стойкой, с жабо и брошкой. Основа джемпера выполнена из кулирки с лайкрой, жабо и рюшка по низу рукава из шифона. Спереди и на спинке отсутствуют линии членения. Рукав короткий с рюшкой по низу. Жабо со складками и декоративным элементом. Низ изделия подогнут.</t>
  </si>
  <si>
    <t>ТАИСИЯ кор.рукав</t>
  </si>
  <si>
    <t>ДЖ.1138</t>
  </si>
  <si>
    <t>Джемпер для девочек дошкольного, младшего и старшего школьного возраста, из однотонного трикотажного полотна кулирка с лайкрой. Джемпер прямого силуэта, с втачным рукавом, без застежки. Спереди  по центру заложена встречная складка. На спинке отсутствуют линии членения. Срез горловины обработан узкой окантовочной лентой из того же полотна в 4 сложения.  Рукав одношовный короткий. Низ рукава без манжеты, окантован. На передней части джемпера настрочено кружево от горловины к проймам. По центру горловины приклеплен цветок с атласной ленточкой.</t>
  </si>
  <si>
    <t>ТАМАРА кор.рукав</t>
  </si>
  <si>
    <t>ДЖ.0246</t>
  </si>
  <si>
    <t>Джемпер для девочек младшего и старшего школьного возраста, из трикотажного однотонного полотна – кулирка с лайкрой. Джемпер полуприлегающего силуэта, с втачным, коротким рукавом на манжете, с центральной застежкой на спинке на петлю и пуговицу, с воротником на базе плосколежащего с концами округлой формы. Спереди от горловины до низа настрочено кружево. На спинке вырез в виде капли под застежку. Рукав одношовный, с маленькой сборкой по окату. Низа рукавов и изделия подогнут. Спереди по центру горловины прикреплена брошь. Возможна замена фурнитуры.</t>
  </si>
  <si>
    <t>ФИОНА кор.рукав</t>
  </si>
  <si>
    <t>ДЖ.7000</t>
  </si>
  <si>
    <t>Джемпер для девочек дошкольного, младшего и старшего школьного возраста, из однотонного трикотажного полотна кулирка с лайкрой. Джемпер полуприлегающего силуэта, с втачным рукавом, без застежки. Спереди и на спинке отсутствуют линии членения. Срез горловины обработан узкой окантовочной лентой из того же полотна в 4 сложения, с вложением присборенного кружева.  Рукав одношовный,  короткий,  в виде «фонарика»,на манжете.</t>
  </si>
  <si>
    <t>ФЛОРА кор.рукав</t>
  </si>
  <si>
    <t>ДЖ.1115</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</si>
  <si>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рукавом, без застежки. Спереди и на спинке отсутствуют линии членения. Срез горловины окантован с вложением присборенного кружева в 2 слоя разной ширины.  Рукав одношовный,  короткий, в виде «фонарика», на манжете. Низ изделия подогнут. По центру горловины прикреплен декоративный элемент.</t>
  </si>
  <si>
    <t>ФРЕДЕРИКА кор.рукав</t>
  </si>
  <si>
    <t>ДЖ.0228</t>
  </si>
  <si>
    <t>Джемпер для девочек младшего и старшего школьного возраста, из однотонного трикотажного полотна кулирка с лайкрой. Джемпер прилегающего силуэта, с втачным рукавом, без застежки,  с воротником стойкой. Спереди и на спинке отсутствуют линии членения. Спереди по линии груди настрочено кружево. Рукав одношовный, короткий, с кружевом по низу.</t>
  </si>
  <si>
    <t>ФРИДА кор.рукав</t>
  </si>
  <si>
    <t>ДЖ.0242</t>
  </si>
  <si>
    <t>Джемпер для девочек младшего и старшего школьного возраста, из однотонного трикотажного полотна кулирка с лайкрой. Джемпер прилегающего силуэта, с втачным рукавом. Спереди и на спинке отсутствуют линии членения. Рукав одношовный с кружевной вставкой, короткий. Низ рукава без манжеты, подогнут. Горловина окантована. Спереди под окантовку вставлен атласный бант и прикреплен декоративный элемент.</t>
  </si>
  <si>
    <t>ШАРМ кор.рукав (джемпер)</t>
  </si>
  <si>
    <t>ДЖ.7029</t>
  </si>
  <si>
    <t>Джемпер для девочек младшего и старшего школьного возраста, из однотонного трикотажного полотна кулирка с лайкрой. Джемпер полуприлегающего силуэта, с втачным коротким рукавом. Спереди и на спинке отсутствуют линии членения.  Рукав присборен по окату и нижнему срезу на манжете. Срез горловины окантован. На детали переда настрочена атласная лента, собранная в складки. Низ изделия подогнут.</t>
  </si>
  <si>
    <t>ЭЛЛА кор.рукав</t>
  </si>
  <si>
    <t>ДЖ.0348</t>
  </si>
  <si>
    <t>Джемпер для девочек младшего и старшего школьного возраста, из основного: однотонного трикотажного полотна кулирка с лайкрой и отделочного: фатина с рисунком. Джемпер прямого силуэта, с втачным коротким рукавом и обтачкой горловины. Спереди кокетка из основного и отделочного материалов и планка из основного материала. Рукав с манжетой по низу. Горловина с обтачкой. По шву втачивания обтачки в горловину и стачивания манжеты с рукавом проложена отделочная строчка.. Низ изделия подогнут. На планке спереди прикреплен декоративный элемент.</t>
  </si>
  <si>
    <t>ЭСТЕЛЛА кор.рукав</t>
  </si>
  <si>
    <t>ДЖ.0347</t>
  </si>
  <si>
    <t>Джемпер для девочек младшего и старшего школьного возраста, из основного: однотонного трикотажного полотна кулирка с лайкрой и отделочного: фатина с рисунком. Джемпер прямого силуэта, с втачным коротким рукавом и обтачкой горловины. Спереди кокетка из основного и отделочного материалов и планка из основного материала. Рукав с манжетой по низу. Горловина с обтачкой. По шву втачивания обтачки в горловину и стачивания манжеты с рукавом проложена отделочная строчка.. Низ изделия подогнут. На кокетке спереди прикреплен декоративный элемент.</t>
  </si>
  <si>
    <t>СПОРТ</t>
  </si>
  <si>
    <t>БЕЛАЯ</t>
  </si>
  <si>
    <t>ФТ.0000</t>
  </si>
  <si>
    <t>Футболка для мальчиков младшего и старшего школьного возраста из однотонного трикотажного полотна кулирная гладь. Футболка прямого силуэта, с втачным рукавом. Спереди и на спинке отсутствуют линии членения. Рукав одношовный, короткий. Низа рукава и изделия подогнуты. Горловина с обтачкой из рибаны. По шву втачивания обтачки в горловину проложена отделочная строчка.</t>
  </si>
  <si>
    <t>Кулирка х/б</t>
  </si>
  <si>
    <t>СПОРТИВНЫЕ с лакрой</t>
  </si>
  <si>
    <t>ШР.0006</t>
  </si>
  <si>
    <t xml:space="preserve"> Шорты спортивные для мальчиков дошкольного и младшего школьного возраста, из трикотажного полотна – однотонной кулирки с лайкрой.  Шорты прямые. Верхний срез подогнут с резинкой. Низ подогнут.</t>
  </si>
  <si>
    <t>ФИЗКУЛЬТУРА</t>
  </si>
  <si>
    <t>ШР.0012</t>
  </si>
  <si>
    <t>Шорты для мальчиков младшего и старшего школьного возраста, из однотонного футера с лайкрой. Шорты прямого силуэта, с отрезным поясом, с завязкой из киперной ленты. Пояс на резинке. Спереди на поясе прорезные петли под завязку. Низ изделия подогнут.</t>
  </si>
  <si>
    <t>73% Хлопок 22% ПЭ 5% Лайкра</t>
  </si>
  <si>
    <t>ЧЕРНЫЕ длинные плотные</t>
  </si>
  <si>
    <t>ЛС.0045</t>
  </si>
  <si>
    <t>Лосины для девочек дошкольного, младшего и старшего школьного возраста, из однотонного трикотажного полотна кулирка с лайкрой. Длина лосин до щиколотки. Верхний срез подогнут с резинкой. Низ подогнут.</t>
  </si>
  <si>
    <t>ЧЕРНЫЕ укороч. плотные</t>
  </si>
  <si>
    <t>ЛС.0059</t>
  </si>
  <si>
    <t>Лосины для девочек дошкольного, младшего и старшего школьного возраста, из однотонного трикотажного полотна кулирка с лайкрой. Длина лосин 7/8. Верхний срез подогнут с резинкой. Низ подогнут.</t>
  </si>
  <si>
    <t>Итого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</si>
</sst>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8"/>
      <name val="Arial"/>
    </font>
    <font>
      <b/>
      <i/>
      <sz val="24"/>
      <color rgb="FF0D3971"/>
      <name val="Calibri"/>
      <family val="2"/>
    </font>
    <font>
      <b/>
      <i/>
      <sz val="14"/>
      <color rgb="FF0D3971"/>
      <name val="Arial"/>
      <family val="2"/>
    </font>
    <font>
      <sz val="12"/>
      <name val="Arial"/>
      <family val="2"/>
    </font>
    <font>
      <b/>
      <i/>
      <sz val="10"/>
      <color rgb="FF0D3971"/>
      <name val="Arial"/>
      <family val="2"/>
    </font>
    <font>
      <b/>
      <sz val="12"/>
      <color rgb="FF0D3971"/>
      <name val="Arial"/>
      <family val="2"/>
    </font>
    <font>
      <b/>
      <i/>
      <sz val="22"/>
      <color rgb="FF0D3971"/>
      <name val="Arial"/>
      <family val="2"/>
    </font>
    <font>
      <b/>
      <sz val="22"/>
      <color rgb="FF0D3971"/>
      <name val="Arial"/>
      <family val="2"/>
    </font>
    <font>
      <b/>
      <sz val="12"/>
      <name val="Times New Roman"/>
      <family val="2"/>
    </font>
    <font>
      <b/>
      <sz val="11"/>
      <color rgb="FF145078"/>
      <name val="Times New Roman"/>
      <family val="2"/>
    </font>
    <font>
      <b/>
      <sz val="12"/>
      <color rgb="FF0F3C73"/>
      <name val="Times New Roman"/>
      <family val="2"/>
    </font>
    <font>
      <b/>
      <sz val="12"/>
      <color rgb="FF009191"/>
      <name val="Arial"/>
      <family val="2"/>
    </font>
    <font>
      <b/>
      <i/>
      <sz val="16"/>
      <color rgb="FF145078"/>
      <name val="Arial"/>
      <family val="2"/>
    </font>
    <font>
      <sz val="14"/>
      <name val="Arial"/>
      <family val="2"/>
    </font>
    <font>
      <b/>
      <i/>
      <sz val="10"/>
      <color rgb="FFFF0000"/>
      <name val="Arial"/>
      <family val="2"/>
    </font>
    <font>
      <sz val="9"/>
      <color rgb="FF145078"/>
      <name val="Arial"/>
      <family val="2"/>
    </font>
    <font>
      <b/>
      <i/>
      <sz val="16"/>
      <color rgb="FF145078"/>
      <name val="Times New Roman"/>
      <family val="2"/>
    </font>
    <font>
      <b/>
      <i/>
      <sz val="12"/>
      <color rgb="FF145078"/>
      <name val="Times New Roman"/>
      <family val="2"/>
    </font>
    <font>
      <sz val="10"/>
      <color rgb="FF145078"/>
      <name val="Times New Roman"/>
      <family val="2"/>
    </font>
    <font>
      <sz val="11"/>
      <color rgb="FF145078"/>
      <name val="Times New Roman"/>
      <family val="2"/>
    </font>
    <font>
      <b/>
      <sz val="10"/>
      <color rgb="FF145078"/>
      <name val="Arial"/>
      <family val="2"/>
    </font>
    <font>
      <b/>
      <sz val="10"/>
      <color rgb="FF009191"/>
      <name val="Arial"/>
      <family val="2"/>
    </font>
    <font>
      <b/>
      <sz val="8"/>
      <color rgb="FF145078"/>
      <name val="Arial"/>
      <family val="2"/>
    </font>
    <font>
      <b/>
      <sz val="7"/>
      <color rgb="FF145078"/>
      <name val="Arial"/>
      <family val="2"/>
    </font>
    <font>
      <b/>
      <sz val="8"/>
      <color rgb="FF0F3C73"/>
      <name val="Arial"/>
      <family val="2"/>
    </font>
    <font>
      <b/>
      <sz val="9"/>
      <color rgb="FF145078"/>
      <name val="Arial"/>
      <family val="2"/>
    </font>
    <font>
      <b/>
      <sz val="9"/>
      <color rgb="FFFF4B4B"/>
      <name val="Arial"/>
      <family val="2"/>
    </font>
    <font>
      <sz val="8"/>
      <color rgb="FF145078"/>
      <name val="Times New Roman"/>
      <family val="2"/>
    </font>
    <font>
      <b/>
      <sz val="9"/>
      <color rgb="FF0A32C8"/>
      <name val="Arial"/>
      <family val="2"/>
    </font>
    <font>
      <b/>
      <sz val="10"/>
      <color rgb="FF008B8B"/>
      <name val="Arial"/>
      <family val="2"/>
    </font>
    <font>
      <sz val="9"/>
      <color indexed="81"/>
      <name val="Tahoma"/>
      <charset val="1"/>
    </font>
  </fonts>
  <fills count="4">
    <fill>
      <patternFill patternType="none"/>
    </fill>
    <fill>
      <patternFill patternType="gray125"/>
    </fill>
    <fill>
      <patternFill patternType="solid">
        <fgColor rgb="FFE1E1E1"/>
        <bgColor auto="1"/>
      </patternFill>
    </fill>
    <fill>
      <patternFill patternType="solid">
        <fgColor rgb="FFF0F0DC"/>
        <bgColor indexed="64"/>
      </patternFill>
    </fill>
  </fills>
  <borders count="23">
    <border>
      <left/>
      <right/>
      <top/>
      <bottom/>
      <diagonal/>
    </border>
    <border>
      <left style="thin">
        <color rgb="FF145078"/>
      </left>
      <right/>
      <top/>
      <bottom style="thin">
        <color rgb="FF145078"/>
      </bottom>
      <diagonal/>
    </border>
    <border>
      <left/>
      <right/>
      <top/>
      <bottom style="thin">
        <color rgb="FF145078"/>
      </bottom>
      <diagonal/>
    </border>
    <border>
      <left/>
      <right style="thin">
        <color rgb="FF145078"/>
      </right>
      <top/>
      <bottom style="thin">
        <color rgb="FF145078"/>
      </bottom>
      <diagonal/>
    </border>
    <border>
      <left style="thin">
        <color rgb="FF145078"/>
      </left>
      <right style="thin">
        <color rgb="FF145078"/>
      </right>
      <top style="thin">
        <color rgb="FF145078"/>
      </top>
      <bottom/>
      <diagonal/>
    </border>
    <border>
      <left style="thin">
        <color rgb="FF145078"/>
      </left>
      <right style="thin">
        <color rgb="FF145078"/>
      </right>
      <top style="thin">
        <color rgb="FF145078"/>
      </top>
      <bottom style="thin">
        <color rgb="FF145078"/>
      </bottom>
      <diagonal/>
    </border>
    <border>
      <left/>
      <right/>
      <top style="hair">
        <color rgb="FF000000"/>
      </top>
      <bottom style="hair">
        <color rgb="FF000000"/>
      </bottom>
      <diagonal/>
    </border>
    <border>
      <left style="hair">
        <color rgb="FF000000"/>
      </left>
      <right/>
      <top/>
      <bottom/>
      <diagonal/>
    </border>
    <border>
      <left/>
      <right style="hair">
        <color rgb="FF000000"/>
      </right>
      <top/>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right/>
      <top/>
      <bottom style="hair">
        <color rgb="FF000000"/>
      </bottom>
      <diagonal/>
    </border>
    <border>
      <left/>
      <right style="hair">
        <color rgb="FF000000"/>
      </right>
      <top style="hair">
        <color rgb="FF000000"/>
      </top>
      <bottom/>
      <diagonal/>
    </border>
    <border>
      <left/>
      <right style="hair">
        <color rgb="FF000000"/>
      </right>
      <top style="hair">
        <color rgb="FF000000"/>
      </top>
      <bottom/>
      <diagonal/>
    </border>
    <border>
      <left/>
      <right style="hair">
        <color rgb="FF000000"/>
      </right>
      <top/>
      <bottom/>
      <diagonal/>
    </border>
    <border>
      <left style="hair">
        <color rgb="FF000000"/>
      </left>
      <right style="hair">
        <color rgb="FF000000"/>
      </right>
      <top style="hair">
        <color rgb="FF000000"/>
      </top>
      <bottom style="hair">
        <color rgb="FF000000"/>
      </bottom>
      <diagonal/>
    </border>
    <border>
      <left/>
      <right style="hair">
        <color rgb="FF000000"/>
      </right>
      <top/>
      <bottom style="hair">
        <color rgb="FF000000"/>
      </bottom>
      <diagonal/>
    </border>
    <border>
      <left style="hair">
        <color rgb="FF000000"/>
      </left>
      <right/>
      <top style="hair">
        <color rgb="FF000000"/>
      </top>
      <bottom/>
      <diagonal/>
    </border>
    <border>
      <left/>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dashed">
        <color rgb="FF000000"/>
      </left>
      <right style="dashed">
        <color rgb="FF000000"/>
      </right>
      <top style="dashed">
        <color rgb="FF000000"/>
      </top>
      <bottom style="dashed">
        <color rgb="FF000000"/>
      </bottom>
      <diagonal/>
    </border>
  </borders>
  <cellStyleXfs count="1">
    <xf numFmtId="0" fontId="0" fillId="0" borderId="0"/>
  </cellStyleXfs>
  <cellXfs count="72">
    <xf numFmtId="0" fontId="0" fillId="0" borderId="0" xfId="0"/>
    <xf numFmtId="0" fontId="0" fillId="0" borderId="0" xfId="0" applyAlignment="1">
      <alignment horizontal="left"/>
    </xf>
    <xf numFmtId="0" fontId="3" fillId="0" borderId="0" xfId="0" applyFont="1" applyAlignment="1">
      <alignment horizontal="left"/>
    </xf>
    <xf numFmtId="0" fontId="0" fillId="0" borderId="0" xfId="0" applyAlignment="1">
      <alignment horizontal="left" vertical="center"/>
    </xf>
    <xf numFmtId="0" fontId="8" fillId="0" borderId="0" xfId="0" applyFont="1" applyAlignment="1">
      <alignment horizontal="left" vertical="center"/>
    </xf>
    <xf numFmtId="0" fontId="13" fillId="0" borderId="0" xfId="0" applyFont="1" applyAlignment="1">
      <alignment horizontal="left"/>
    </xf>
    <xf numFmtId="0" fontId="1" fillId="0" borderId="0" xfId="0" applyFont="1" applyAlignment="1">
      <alignment horizontal="left" vertical="center"/>
    </xf>
    <xf numFmtId="0" fontId="2" fillId="0" borderId="0" xfId="0" applyFont="1" applyAlignment="1">
      <alignment horizontal="right"/>
    </xf>
    <xf numFmtId="0" fontId="4" fillId="0" borderId="0" xfId="0" applyFont="1" applyAlignment="1">
      <alignment horizontal="left"/>
    </xf>
    <xf numFmtId="0" fontId="5" fillId="0" borderId="0" xfId="0" applyFont="1" applyAlignment="1">
      <alignment horizontal="left"/>
    </xf>
    <xf numFmtId="0" fontId="6" fillId="0" borderId="0" xfId="0" applyFont="1" applyAlignment="1">
      <alignment horizontal="left" vertical="center"/>
    </xf>
    <xf numFmtId="0" fontId="7" fillId="0" borderId="0" xfId="0" applyFont="1" applyAlignment="1">
      <alignment horizontal="right" vertical="center"/>
    </xf>
    <xf numFmtId="0" fontId="8" fillId="0" borderId="0" xfId="0" applyFont="1" applyAlignment="1">
      <alignment horizontal="left" vertical="center"/>
    </xf>
    <xf numFmtId="0" fontId="9" fillId="0" borderId="4" xfId="0" applyFont="1" applyBorder="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0" fillId="0" borderId="5" xfId="0" applyFont="1" applyBorder="1" applyAlignment="1">
      <alignment horizontal="left" vertical="center"/>
    </xf>
    <xf numFmtId="0" fontId="12" fillId="0" borderId="6" xfId="0" applyFont="1" applyBorder="1" applyAlignment="1">
      <alignment horizontal="left" vertical="top"/>
    </xf>
    <xf numFmtId="0" fontId="13" fillId="0" borderId="0" xfId="0" applyFont="1" applyAlignment="1">
      <alignment horizontal="left"/>
    </xf>
    <xf numFmtId="0" fontId="14" fillId="0" borderId="11" xfId="0" applyFont="1" applyBorder="1" applyAlignment="1">
      <alignment horizontal="center" vertical="center" textRotation="90"/>
    </xf>
    <xf numFmtId="0" fontId="14" fillId="0" borderId="7" xfId="0" applyFont="1" applyBorder="1" applyAlignment="1">
      <alignment horizontal="center" vertical="center" textRotation="90"/>
    </xf>
    <xf numFmtId="0" fontId="14" fillId="0" borderId="8" xfId="0" applyFont="1" applyBorder="1" applyAlignment="1">
      <alignment horizontal="center" vertical="center" textRotation="90"/>
    </xf>
    <xf numFmtId="0" fontId="14" fillId="0" borderId="9" xfId="0" applyFont="1" applyBorder="1" applyAlignment="1">
      <alignment horizontal="center" vertical="center" textRotation="90"/>
    </xf>
    <xf numFmtId="0" fontId="14" fillId="0" borderId="10" xfId="0" applyFont="1" applyBorder="1" applyAlignment="1">
      <alignment horizontal="center" vertical="center" textRotation="90"/>
    </xf>
    <xf numFmtId="0" fontId="15" fillId="0" borderId="13" xfId="0" applyFont="1" applyBorder="1" applyAlignment="1">
      <alignment horizontal="center" vertical="center" wrapText="1"/>
    </xf>
    <xf numFmtId="0" fontId="15" fillId="0" borderId="0" xfId="0" applyFont="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5" fillId="0" borderId="10" xfId="0" applyFont="1" applyBorder="1" applyAlignment="1">
      <alignment horizontal="center" vertical="center"/>
    </xf>
    <xf numFmtId="0" fontId="16" fillId="0" borderId="14" xfId="0" applyFont="1" applyBorder="1" applyAlignment="1">
      <alignment horizontal="left" vertical="top" indent="1"/>
    </xf>
    <xf numFmtId="0" fontId="17" fillId="0" borderId="11" xfId="0" applyFont="1" applyBorder="1" applyAlignment="1">
      <alignment horizontal="left" vertical="center"/>
    </xf>
    <xf numFmtId="0" fontId="17" fillId="0" borderId="7" xfId="0" applyFont="1" applyBorder="1" applyAlignment="1">
      <alignment horizontal="left" vertical="center"/>
    </xf>
    <xf numFmtId="0" fontId="17" fillId="0" borderId="0" xfId="0" applyFont="1" applyAlignment="1">
      <alignment horizontal="left" vertical="center"/>
    </xf>
    <xf numFmtId="0" fontId="17" fillId="0" borderId="8" xfId="0" applyFont="1" applyBorder="1" applyAlignment="1">
      <alignment horizontal="left" vertical="center"/>
    </xf>
    <xf numFmtId="0" fontId="17" fillId="0" borderId="9" xfId="0" applyFont="1" applyBorder="1" applyAlignment="1">
      <alignment horizontal="left" vertical="center"/>
    </xf>
    <xf numFmtId="0" fontId="17" fillId="0" borderId="12" xfId="0" applyFont="1" applyBorder="1" applyAlignment="1">
      <alignment horizontal="left" vertical="center"/>
    </xf>
    <xf numFmtId="0" fontId="17" fillId="0" borderId="10" xfId="0" applyFont="1" applyBorder="1" applyAlignment="1">
      <alignment horizontal="left" vertical="center"/>
    </xf>
    <xf numFmtId="0" fontId="18" fillId="0" borderId="15" xfId="0" applyFont="1" applyBorder="1" applyAlignment="1">
      <alignment horizontal="left" vertical="top" wrapText="1" indent="1"/>
    </xf>
    <xf numFmtId="0" fontId="18" fillId="0" borderId="0" xfId="0" applyFont="1" applyAlignment="1">
      <alignment horizontal="left" vertical="top" wrapText="1" indent="1"/>
    </xf>
    <xf numFmtId="0" fontId="18" fillId="0" borderId="8" xfId="0" applyFont="1" applyBorder="1" applyAlignment="1">
      <alignment horizontal="left" vertical="top" wrapText="1" indent="1"/>
    </xf>
    <xf numFmtId="0" fontId="18" fillId="0" borderId="12" xfId="0" applyFont="1" applyBorder="1" applyAlignment="1">
      <alignment horizontal="left" vertical="top" wrapText="1" indent="1"/>
    </xf>
    <xf numFmtId="0" fontId="18" fillId="0" borderId="10" xfId="0" applyFont="1" applyBorder="1" applyAlignment="1">
      <alignment horizontal="left" vertical="top" wrapText="1" indent="1"/>
    </xf>
    <xf numFmtId="0" fontId="19" fillId="0" borderId="0" xfId="0" applyFont="1" applyAlignment="1">
      <alignment horizontal="left" wrapText="1" indent="1"/>
    </xf>
    <xf numFmtId="0" fontId="20" fillId="0" borderId="16" xfId="0" applyFont="1" applyBorder="1" applyAlignment="1">
      <alignment horizontal="center" vertical="center"/>
    </xf>
    <xf numFmtId="0" fontId="19" fillId="0" borderId="17" xfId="0" applyFont="1" applyBorder="1" applyAlignment="1">
      <alignment horizontal="left" wrapText="1" indent="1"/>
    </xf>
    <xf numFmtId="0" fontId="21" fillId="0" borderId="16" xfId="0" applyFont="1" applyBorder="1" applyAlignment="1">
      <alignment horizontal="right" vertical="center"/>
    </xf>
    <xf numFmtId="0" fontId="0" fillId="0" borderId="18" xfId="0" applyBorder="1" applyAlignment="1">
      <alignment horizontal="left"/>
    </xf>
    <xf numFmtId="0" fontId="22" fillId="0" borderId="19" xfId="0" applyFont="1" applyBorder="1" applyAlignment="1">
      <alignment horizontal="center" vertical="center"/>
    </xf>
    <xf numFmtId="1" fontId="23" fillId="0" borderId="16" xfId="0" applyNumberFormat="1" applyFont="1" applyBorder="1" applyAlignment="1">
      <alignment horizontal="center" vertical="center"/>
    </xf>
    <xf numFmtId="0" fontId="0" fillId="0" borderId="16" xfId="0" applyBorder="1" applyAlignment="1">
      <alignment horizontal="left"/>
    </xf>
    <xf numFmtId="0" fontId="0" fillId="2" borderId="20" xfId="0" applyFill="1" applyBorder="1" applyAlignment="1">
      <alignment horizontal="left"/>
    </xf>
    <xf numFmtId="0" fontId="22" fillId="2" borderId="21" xfId="0" applyFont="1" applyFill="1" applyBorder="1" applyAlignment="1">
      <alignment horizontal="center" vertical="center"/>
    </xf>
    <xf numFmtId="0" fontId="22" fillId="2" borderId="16" xfId="0" applyFont="1" applyFill="1" applyBorder="1" applyAlignment="1">
      <alignment horizontal="right" vertical="center"/>
    </xf>
    <xf numFmtId="1" fontId="22" fillId="2" borderId="16" xfId="0" applyNumberFormat="1" applyFont="1" applyFill="1" applyBorder="1" applyAlignment="1">
      <alignment horizontal="right" vertical="center"/>
    </xf>
    <xf numFmtId="3" fontId="22" fillId="2" borderId="16" xfId="0" applyNumberFormat="1" applyFont="1" applyFill="1" applyBorder="1" applyAlignment="1">
      <alignment horizontal="right" vertical="center"/>
    </xf>
    <xf numFmtId="0" fontId="24" fillId="2" borderId="16" xfId="0" applyFont="1" applyFill="1" applyBorder="1" applyAlignment="1">
      <alignment horizontal="right" vertical="center"/>
    </xf>
    <xf numFmtId="0" fontId="22" fillId="0" borderId="16" xfId="0" applyFont="1" applyBorder="1" applyAlignment="1">
      <alignment horizontal="center" vertical="center" wrapText="1"/>
    </xf>
    <xf numFmtId="0" fontId="25" fillId="0" borderId="16" xfId="0" applyFont="1" applyBorder="1" applyAlignment="1">
      <alignment horizontal="right" vertical="center"/>
    </xf>
    <xf numFmtId="1" fontId="25" fillId="0" borderId="16" xfId="0" applyNumberFormat="1" applyFont="1" applyBorder="1" applyAlignment="1">
      <alignment horizontal="right" vertical="center"/>
    </xf>
    <xf numFmtId="0" fontId="26" fillId="0" borderId="16" xfId="0" applyFont="1" applyBorder="1" applyAlignment="1">
      <alignment horizontal="right" vertical="center"/>
    </xf>
    <xf numFmtId="0" fontId="27" fillId="0" borderId="11" xfId="0" applyFont="1" applyBorder="1" applyAlignment="1">
      <alignment horizontal="right" vertical="top" wrapText="1"/>
    </xf>
    <xf numFmtId="0" fontId="28" fillId="0" borderId="16" xfId="0" applyFont="1" applyBorder="1" applyAlignment="1">
      <alignment horizontal="right" vertical="center"/>
    </xf>
    <xf numFmtId="0" fontId="22" fillId="2" borderId="20" xfId="0" applyFont="1" applyFill="1" applyBorder="1" applyAlignment="1">
      <alignment horizontal="center" vertical="center"/>
    </xf>
    <xf numFmtId="0" fontId="29" fillId="2" borderId="16" xfId="0" applyFont="1" applyFill="1" applyBorder="1" applyAlignment="1">
      <alignment horizontal="right" vertical="center"/>
    </xf>
    <xf numFmtId="0" fontId="21" fillId="2" borderId="16" xfId="0" applyFont="1" applyFill="1" applyBorder="1" applyAlignment="1">
      <alignment horizontal="right" vertical="center"/>
    </xf>
    <xf numFmtId="3" fontId="29" fillId="2" borderId="16" xfId="0" applyNumberFormat="1" applyFont="1" applyFill="1" applyBorder="1" applyAlignment="1">
      <alignment horizontal="right" vertical="center"/>
    </xf>
    <xf numFmtId="0" fontId="25" fillId="3" borderId="22" xfId="0" applyFont="1" applyFill="1" applyBorder="1" applyAlignment="1" applyProtection="1">
      <alignment horizontal="right" vertical="center"/>
      <protection locked="0"/>
    </xf>
    <xf numFmtId="0" fontId="25" fillId="0" borderId="22" xfId="0" applyFont="1" applyBorder="1" applyAlignment="1" applyProtection="1">
      <alignment horizontal="right" vertical="center"/>
      <protection locked="0"/>
    </xf>
    <xf numFmtId="3" fontId="21" fillId="2" borderId="16" xfId="0" applyNumberFormat="1" applyFont="1" applyFill="1" applyBorder="1" applyAlignment="1">
      <alignment horizontal="right" vertical="center"/>
    </xf>
    <xf numFmtId="3" fontId="21" fillId="0" borderId="16" xfId="0" applyNumberFormat="1" applyFont="1" applyBorder="1" applyAlignment="1">
      <alignment horizontal="right" vertical="center"/>
    </xf>
    <xf numFmtId="3" fontId="11" fillId="0" borderId="5" xfId="0" applyNumberFormat="1" applyFont="1" applyBorder="1" applyAlignment="1">
      <alignment horizontal="right" vertical="center"/>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117" Type="http://schemas.openxmlformats.org/officeDocument/2006/relationships/image" Target="../media/image117.pn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pn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png"/><Relationship Id="rId112" Type="http://schemas.openxmlformats.org/officeDocument/2006/relationships/image" Target="../media/image112.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png"/><Relationship Id="rId102" Type="http://schemas.openxmlformats.org/officeDocument/2006/relationships/image" Target="../media/image102.png"/><Relationship Id="rId123" Type="http://schemas.openxmlformats.org/officeDocument/2006/relationships/image" Target="../media/image123.png"/><Relationship Id="rId5" Type="http://schemas.openxmlformats.org/officeDocument/2006/relationships/image" Target="../media/image5.png"/><Relationship Id="rId61" Type="http://schemas.openxmlformats.org/officeDocument/2006/relationships/image" Target="../media/image61.png"/><Relationship Id="rId82" Type="http://schemas.openxmlformats.org/officeDocument/2006/relationships/image" Target="../media/image82.png"/><Relationship Id="rId90" Type="http://schemas.openxmlformats.org/officeDocument/2006/relationships/image" Target="../media/image90.png"/><Relationship Id="rId95" Type="http://schemas.openxmlformats.org/officeDocument/2006/relationships/image" Target="../media/image95.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100" Type="http://schemas.openxmlformats.org/officeDocument/2006/relationships/image" Target="../media/image100.png"/><Relationship Id="rId105" Type="http://schemas.openxmlformats.org/officeDocument/2006/relationships/image" Target="../media/image105.png"/><Relationship Id="rId113" Type="http://schemas.openxmlformats.org/officeDocument/2006/relationships/image" Target="../media/image113.png"/><Relationship Id="rId118" Type="http://schemas.openxmlformats.org/officeDocument/2006/relationships/image" Target="../media/image11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80" Type="http://schemas.openxmlformats.org/officeDocument/2006/relationships/image" Target="../media/image80.png"/><Relationship Id="rId85" Type="http://schemas.openxmlformats.org/officeDocument/2006/relationships/image" Target="../media/image85.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67" Type="http://schemas.openxmlformats.org/officeDocument/2006/relationships/image" Target="../media/image67.png"/><Relationship Id="rId103" Type="http://schemas.openxmlformats.org/officeDocument/2006/relationships/image" Target="../media/image103.png"/><Relationship Id="rId108" Type="http://schemas.openxmlformats.org/officeDocument/2006/relationships/image" Target="../media/image108.png"/><Relationship Id="rId116" Type="http://schemas.openxmlformats.org/officeDocument/2006/relationships/image" Target="../media/image116.png"/><Relationship Id="rId124" Type="http://schemas.openxmlformats.org/officeDocument/2006/relationships/image" Target="../media/image124.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70" Type="http://schemas.openxmlformats.org/officeDocument/2006/relationships/image" Target="../media/image70.png"/><Relationship Id="rId75" Type="http://schemas.openxmlformats.org/officeDocument/2006/relationships/image" Target="../media/image75.png"/><Relationship Id="rId83" Type="http://schemas.openxmlformats.org/officeDocument/2006/relationships/image" Target="../media/image83.png"/><Relationship Id="rId88" Type="http://schemas.openxmlformats.org/officeDocument/2006/relationships/image" Target="../media/image88.png"/><Relationship Id="rId91" Type="http://schemas.openxmlformats.org/officeDocument/2006/relationships/image" Target="../media/image91.png"/><Relationship Id="rId96" Type="http://schemas.openxmlformats.org/officeDocument/2006/relationships/image" Target="../media/image96.png"/><Relationship Id="rId111" Type="http://schemas.openxmlformats.org/officeDocument/2006/relationships/image" Target="../media/image11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6" Type="http://schemas.openxmlformats.org/officeDocument/2006/relationships/image" Target="../media/image106.png"/><Relationship Id="rId114" Type="http://schemas.openxmlformats.org/officeDocument/2006/relationships/image" Target="../media/image114.png"/><Relationship Id="rId119" Type="http://schemas.openxmlformats.org/officeDocument/2006/relationships/image" Target="../media/image119.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81" Type="http://schemas.openxmlformats.org/officeDocument/2006/relationships/image" Target="../media/image81.png"/><Relationship Id="rId86" Type="http://schemas.openxmlformats.org/officeDocument/2006/relationships/image" Target="../media/image86.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png"/><Relationship Id="rId34" Type="http://schemas.openxmlformats.org/officeDocument/2006/relationships/image" Target="../media/image34.png"/><Relationship Id="rId50" Type="http://schemas.openxmlformats.org/officeDocument/2006/relationships/image" Target="../media/image50.png"/><Relationship Id="rId55" Type="http://schemas.openxmlformats.org/officeDocument/2006/relationships/image" Target="../media/image55.png"/><Relationship Id="rId76" Type="http://schemas.openxmlformats.org/officeDocument/2006/relationships/image" Target="../media/image76.pn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pn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pn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png"/><Relationship Id="rId110" Type="http://schemas.openxmlformats.org/officeDocument/2006/relationships/image" Target="../media/image110.png"/><Relationship Id="rId115" Type="http://schemas.openxmlformats.org/officeDocument/2006/relationships/image" Target="../media/image115.png"/></Relationships>
</file>

<file path=xl/drawings/drawing1.xml><?xml version="1.0" encoding="utf-8"?>
<xdr:wsDr xmlns:xdr="http://schemas.openxmlformats.org/drawingml/2006/spreadsheetDrawing" xmlns:a="http://schemas.openxmlformats.org/drawingml/2006/main">
  <xdr:twoCellAnchor>
    <xdr:from>
      <xdr:col>3</xdr:col>
      <xdr:colOff>19050</xdr:colOff>
      <xdr:row>18</xdr:row>
      <xdr:rowOff>9525</xdr:rowOff>
    </xdr:from>
    <xdr:to>
      <xdr:col>9</xdr:col>
      <xdr:colOff>152400</xdr:colOff>
      <xdr:row>24</xdr:row>
      <xdr:rowOff>152400</xdr:rowOff>
    </xdr:to>
    <xdr:pic>
      <xdr:nvPicPr>
        <xdr:cNvPr id="3" name="Имя " descr="Descr "/>
        <xdr:cNvPicPr>
          <a:picLocks noChangeAspect="1"/>
        </xdr:cNvPicPr>
      </xdr:nvPicPr>
      <xdr:blipFill>
        <a:blip xmlns:r="http://schemas.openxmlformats.org/officeDocument/2006/relationships" r:embed="rId1"/>
        <a:stretch>
          <a:fillRect/>
        </a:stretch>
      </xdr:blipFill>
      <xdr:spPr>
        <a:prstGeom prst="rect">
          <a:avLst/>
        </a:prstGeom>
        <a:ln>
          <a:noFill/>
        </a:ln>
      </xdr:spPr>
    </xdr:pic>
    <xdr:clientData/>
  </xdr:twoCellAnchor>
  <xdr:twoCellAnchor>
    <xdr:from>
      <xdr:col>3</xdr:col>
      <xdr:colOff>19050</xdr:colOff>
      <xdr:row>37</xdr:row>
      <xdr:rowOff>9525</xdr:rowOff>
    </xdr:from>
    <xdr:to>
      <xdr:col>9</xdr:col>
      <xdr:colOff>152400</xdr:colOff>
      <xdr:row>43</xdr:row>
      <xdr:rowOff>152400</xdr:rowOff>
    </xdr:to>
    <xdr:pic>
      <xdr:nvPicPr>
        <xdr:cNvPr id="2" name="Имя " descr="Descr "/>
        <xdr:cNvPicPr>
          <a:picLocks noChangeAspect="1"/>
        </xdr:cNvPicPr>
      </xdr:nvPicPr>
      <xdr:blipFill>
        <a:blip xmlns:r="http://schemas.openxmlformats.org/officeDocument/2006/relationships" r:embed="rId2"/>
        <a:stretch>
          <a:fillRect/>
        </a:stretch>
      </xdr:blipFill>
      <xdr:spPr>
        <a:prstGeom prst="rect">
          <a:avLst/>
        </a:prstGeom>
        <a:ln>
          <a:noFill/>
        </a:ln>
      </xdr:spPr>
    </xdr:pic>
    <xdr:clientData/>
  </xdr:twoCellAnchor>
  <xdr:twoCellAnchor>
    <xdr:from>
      <xdr:col>3</xdr:col>
      <xdr:colOff>19050</xdr:colOff>
      <xdr:row>62</xdr:row>
      <xdr:rowOff>9525</xdr:rowOff>
    </xdr:from>
    <xdr:to>
      <xdr:col>9</xdr:col>
      <xdr:colOff>152400</xdr:colOff>
      <xdr:row>68</xdr:row>
      <xdr:rowOff>152400</xdr:rowOff>
    </xdr:to>
    <xdr:pic>
      <xdr:nvPicPr>
        <xdr:cNvPr id="4" name="Имя " descr="Descr "/>
        <xdr:cNvPicPr>
          <a:picLocks noChangeAspect="1"/>
        </xdr:cNvPicPr>
      </xdr:nvPicPr>
      <xdr:blipFill>
        <a:blip xmlns:r="http://schemas.openxmlformats.org/officeDocument/2006/relationships" r:embed="rId3"/>
        <a:stretch>
          <a:fillRect/>
        </a:stretch>
      </xdr:blipFill>
      <xdr:spPr>
        <a:prstGeom prst="rect">
          <a:avLst/>
        </a:prstGeom>
        <a:ln>
          <a:noFill/>
        </a:ln>
      </xdr:spPr>
    </xdr:pic>
    <xdr:clientData/>
  </xdr:twoCellAnchor>
  <xdr:twoCellAnchor>
    <xdr:from>
      <xdr:col>3</xdr:col>
      <xdr:colOff>19050</xdr:colOff>
      <xdr:row>93</xdr:row>
      <xdr:rowOff>9525</xdr:rowOff>
    </xdr:from>
    <xdr:to>
      <xdr:col>9</xdr:col>
      <xdr:colOff>152400</xdr:colOff>
      <xdr:row>99</xdr:row>
      <xdr:rowOff>152400</xdr:rowOff>
    </xdr:to>
    <xdr:pic>
      <xdr:nvPicPr>
        <xdr:cNvPr id="5" name="Имя " descr="Descr "/>
        <xdr:cNvPicPr>
          <a:picLocks noChangeAspect="1"/>
        </xdr:cNvPicPr>
      </xdr:nvPicPr>
      <xdr:blipFill>
        <a:blip xmlns:r="http://schemas.openxmlformats.org/officeDocument/2006/relationships" r:embed="rId4"/>
        <a:stretch>
          <a:fillRect/>
        </a:stretch>
      </xdr:blipFill>
      <xdr:spPr>
        <a:prstGeom prst="rect">
          <a:avLst/>
        </a:prstGeom>
        <a:ln>
          <a:noFill/>
        </a:ln>
      </xdr:spPr>
    </xdr:pic>
    <xdr:clientData/>
  </xdr:twoCellAnchor>
  <xdr:twoCellAnchor>
    <xdr:from>
      <xdr:col>3</xdr:col>
      <xdr:colOff>19050</xdr:colOff>
      <xdr:row>112</xdr:row>
      <xdr:rowOff>9525</xdr:rowOff>
    </xdr:from>
    <xdr:to>
      <xdr:col>9</xdr:col>
      <xdr:colOff>152400</xdr:colOff>
      <xdr:row>118</xdr:row>
      <xdr:rowOff>152400</xdr:rowOff>
    </xdr:to>
    <xdr:pic>
      <xdr:nvPicPr>
        <xdr:cNvPr id="6" name="Имя " descr="Descr "/>
        <xdr:cNvPicPr>
          <a:picLocks noChangeAspect="1"/>
        </xdr:cNvPicPr>
      </xdr:nvPicPr>
      <xdr:blipFill>
        <a:blip xmlns:r="http://schemas.openxmlformats.org/officeDocument/2006/relationships" r:embed="rId5"/>
        <a:stretch>
          <a:fillRect/>
        </a:stretch>
      </xdr:blipFill>
      <xdr:spPr>
        <a:prstGeom prst="rect">
          <a:avLst/>
        </a:prstGeom>
        <a:ln>
          <a:noFill/>
        </a:ln>
      </xdr:spPr>
    </xdr:pic>
    <xdr:clientData/>
  </xdr:twoCellAnchor>
  <xdr:twoCellAnchor>
    <xdr:from>
      <xdr:col>3</xdr:col>
      <xdr:colOff>19050</xdr:colOff>
      <xdr:row>125</xdr:row>
      <xdr:rowOff>9525</xdr:rowOff>
    </xdr:from>
    <xdr:to>
      <xdr:col>9</xdr:col>
      <xdr:colOff>152400</xdr:colOff>
      <xdr:row>131</xdr:row>
      <xdr:rowOff>152400</xdr:rowOff>
    </xdr:to>
    <xdr:pic>
      <xdr:nvPicPr>
        <xdr:cNvPr id="7" name="Имя " descr="Descr "/>
        <xdr:cNvPicPr>
          <a:picLocks noChangeAspect="1"/>
        </xdr:cNvPicPr>
      </xdr:nvPicPr>
      <xdr:blipFill>
        <a:blip xmlns:r="http://schemas.openxmlformats.org/officeDocument/2006/relationships" r:embed="rId6"/>
        <a:stretch>
          <a:fillRect/>
        </a:stretch>
      </xdr:blipFill>
      <xdr:spPr>
        <a:prstGeom prst="rect">
          <a:avLst/>
        </a:prstGeom>
        <a:ln>
          <a:noFill/>
        </a:ln>
      </xdr:spPr>
    </xdr:pic>
    <xdr:clientData/>
  </xdr:twoCellAnchor>
  <xdr:twoCellAnchor>
    <xdr:from>
      <xdr:col>3</xdr:col>
      <xdr:colOff>19050</xdr:colOff>
      <xdr:row>147</xdr:row>
      <xdr:rowOff>9525</xdr:rowOff>
    </xdr:from>
    <xdr:to>
      <xdr:col>9</xdr:col>
      <xdr:colOff>152400</xdr:colOff>
      <xdr:row>153</xdr:row>
      <xdr:rowOff>152400</xdr:rowOff>
    </xdr:to>
    <xdr:pic>
      <xdr:nvPicPr>
        <xdr:cNvPr id="8" name="Имя " descr="Descr "/>
        <xdr:cNvPicPr>
          <a:picLocks noChangeAspect="1"/>
        </xdr:cNvPicPr>
      </xdr:nvPicPr>
      <xdr:blipFill>
        <a:blip xmlns:r="http://schemas.openxmlformats.org/officeDocument/2006/relationships" r:embed="rId7"/>
        <a:stretch>
          <a:fillRect/>
        </a:stretch>
      </xdr:blipFill>
      <xdr:spPr>
        <a:prstGeom prst="rect">
          <a:avLst/>
        </a:prstGeom>
        <a:ln>
          <a:noFill/>
        </a:ln>
      </xdr:spPr>
    </xdr:pic>
    <xdr:clientData/>
  </xdr:twoCellAnchor>
  <xdr:twoCellAnchor>
    <xdr:from>
      <xdr:col>3</xdr:col>
      <xdr:colOff>19050</xdr:colOff>
      <xdr:row>175</xdr:row>
      <xdr:rowOff>9525</xdr:rowOff>
    </xdr:from>
    <xdr:to>
      <xdr:col>9</xdr:col>
      <xdr:colOff>152400</xdr:colOff>
      <xdr:row>181</xdr:row>
      <xdr:rowOff>152400</xdr:rowOff>
    </xdr:to>
    <xdr:pic>
      <xdr:nvPicPr>
        <xdr:cNvPr id="9" name="Имя " descr="Descr "/>
        <xdr:cNvPicPr>
          <a:picLocks noChangeAspect="1"/>
        </xdr:cNvPicPr>
      </xdr:nvPicPr>
      <xdr:blipFill>
        <a:blip xmlns:r="http://schemas.openxmlformats.org/officeDocument/2006/relationships" r:embed="rId8"/>
        <a:stretch>
          <a:fillRect/>
        </a:stretch>
      </xdr:blipFill>
      <xdr:spPr>
        <a:prstGeom prst="rect">
          <a:avLst/>
        </a:prstGeom>
        <a:ln>
          <a:noFill/>
        </a:ln>
      </xdr:spPr>
    </xdr:pic>
    <xdr:clientData/>
  </xdr:twoCellAnchor>
  <xdr:twoCellAnchor>
    <xdr:from>
      <xdr:col>3</xdr:col>
      <xdr:colOff>19050</xdr:colOff>
      <xdr:row>200</xdr:row>
      <xdr:rowOff>9525</xdr:rowOff>
    </xdr:from>
    <xdr:to>
      <xdr:col>9</xdr:col>
      <xdr:colOff>152400</xdr:colOff>
      <xdr:row>206</xdr:row>
      <xdr:rowOff>152400</xdr:rowOff>
    </xdr:to>
    <xdr:pic>
      <xdr:nvPicPr>
        <xdr:cNvPr id="10" name="Имя " descr="Descr "/>
        <xdr:cNvPicPr>
          <a:picLocks noChangeAspect="1"/>
        </xdr:cNvPicPr>
      </xdr:nvPicPr>
      <xdr:blipFill>
        <a:blip xmlns:r="http://schemas.openxmlformats.org/officeDocument/2006/relationships" r:embed="rId9"/>
        <a:stretch>
          <a:fillRect/>
        </a:stretch>
      </xdr:blipFill>
      <xdr:spPr>
        <a:prstGeom prst="rect">
          <a:avLst/>
        </a:prstGeom>
        <a:ln>
          <a:noFill/>
        </a:ln>
      </xdr:spPr>
    </xdr:pic>
    <xdr:clientData/>
  </xdr:twoCellAnchor>
  <xdr:twoCellAnchor>
    <xdr:from>
      <xdr:col>3</xdr:col>
      <xdr:colOff>19050</xdr:colOff>
      <xdr:row>219</xdr:row>
      <xdr:rowOff>9525</xdr:rowOff>
    </xdr:from>
    <xdr:to>
      <xdr:col>9</xdr:col>
      <xdr:colOff>152400</xdr:colOff>
      <xdr:row>225</xdr:row>
      <xdr:rowOff>152400</xdr:rowOff>
    </xdr:to>
    <xdr:pic>
      <xdr:nvPicPr>
        <xdr:cNvPr id="11" name="Имя " descr="Descr "/>
        <xdr:cNvPicPr>
          <a:picLocks noChangeAspect="1"/>
        </xdr:cNvPicPr>
      </xdr:nvPicPr>
      <xdr:blipFill>
        <a:blip xmlns:r="http://schemas.openxmlformats.org/officeDocument/2006/relationships" r:embed="rId10"/>
        <a:stretch>
          <a:fillRect/>
        </a:stretch>
      </xdr:blipFill>
      <xdr:spPr>
        <a:prstGeom prst="rect">
          <a:avLst/>
        </a:prstGeom>
        <a:ln>
          <a:noFill/>
        </a:ln>
      </xdr:spPr>
    </xdr:pic>
    <xdr:clientData/>
  </xdr:twoCellAnchor>
  <xdr:twoCellAnchor>
    <xdr:from>
      <xdr:col>3</xdr:col>
      <xdr:colOff>19050</xdr:colOff>
      <xdr:row>247</xdr:row>
      <xdr:rowOff>9525</xdr:rowOff>
    </xdr:from>
    <xdr:to>
      <xdr:col>9</xdr:col>
      <xdr:colOff>152400</xdr:colOff>
      <xdr:row>253</xdr:row>
      <xdr:rowOff>152400</xdr:rowOff>
    </xdr:to>
    <xdr:pic>
      <xdr:nvPicPr>
        <xdr:cNvPr id="12" name="Имя " descr="Descr "/>
        <xdr:cNvPicPr>
          <a:picLocks noChangeAspect="1"/>
        </xdr:cNvPicPr>
      </xdr:nvPicPr>
      <xdr:blipFill>
        <a:blip xmlns:r="http://schemas.openxmlformats.org/officeDocument/2006/relationships" r:embed="rId11"/>
        <a:stretch>
          <a:fillRect/>
        </a:stretch>
      </xdr:blipFill>
      <xdr:spPr>
        <a:prstGeom prst="rect">
          <a:avLst/>
        </a:prstGeom>
        <a:ln>
          <a:noFill/>
        </a:ln>
      </xdr:spPr>
    </xdr:pic>
    <xdr:clientData/>
  </xdr:twoCellAnchor>
  <xdr:twoCellAnchor>
    <xdr:from>
      <xdr:col>3</xdr:col>
      <xdr:colOff>19050</xdr:colOff>
      <xdr:row>263</xdr:row>
      <xdr:rowOff>9525</xdr:rowOff>
    </xdr:from>
    <xdr:to>
      <xdr:col>9</xdr:col>
      <xdr:colOff>152400</xdr:colOff>
      <xdr:row>269</xdr:row>
      <xdr:rowOff>152400</xdr:rowOff>
    </xdr:to>
    <xdr:pic>
      <xdr:nvPicPr>
        <xdr:cNvPr id="13" name="Имя " descr="Descr "/>
        <xdr:cNvPicPr>
          <a:picLocks noChangeAspect="1"/>
        </xdr:cNvPicPr>
      </xdr:nvPicPr>
      <xdr:blipFill>
        <a:blip xmlns:r="http://schemas.openxmlformats.org/officeDocument/2006/relationships" r:embed="rId12"/>
        <a:stretch>
          <a:fillRect/>
        </a:stretch>
      </xdr:blipFill>
      <xdr:spPr>
        <a:prstGeom prst="rect">
          <a:avLst/>
        </a:prstGeom>
        <a:ln>
          <a:noFill/>
        </a:ln>
      </xdr:spPr>
    </xdr:pic>
    <xdr:clientData/>
  </xdr:twoCellAnchor>
  <xdr:twoCellAnchor>
    <xdr:from>
      <xdr:col>3</xdr:col>
      <xdr:colOff>19050</xdr:colOff>
      <xdr:row>279</xdr:row>
      <xdr:rowOff>9525</xdr:rowOff>
    </xdr:from>
    <xdr:to>
      <xdr:col>9</xdr:col>
      <xdr:colOff>152400</xdr:colOff>
      <xdr:row>285</xdr:row>
      <xdr:rowOff>152400</xdr:rowOff>
    </xdr:to>
    <xdr:pic>
      <xdr:nvPicPr>
        <xdr:cNvPr id="14" name="Имя " descr="Descr "/>
        <xdr:cNvPicPr>
          <a:picLocks noChangeAspect="1"/>
        </xdr:cNvPicPr>
      </xdr:nvPicPr>
      <xdr:blipFill>
        <a:blip xmlns:r="http://schemas.openxmlformats.org/officeDocument/2006/relationships" r:embed="rId13"/>
        <a:stretch>
          <a:fillRect/>
        </a:stretch>
      </xdr:blipFill>
      <xdr:spPr>
        <a:prstGeom prst="rect">
          <a:avLst/>
        </a:prstGeom>
        <a:ln>
          <a:noFill/>
        </a:ln>
      </xdr:spPr>
    </xdr:pic>
    <xdr:clientData/>
  </xdr:twoCellAnchor>
  <xdr:twoCellAnchor>
    <xdr:from>
      <xdr:col>3</xdr:col>
      <xdr:colOff>19050</xdr:colOff>
      <xdr:row>334</xdr:row>
      <xdr:rowOff>9525</xdr:rowOff>
    </xdr:from>
    <xdr:to>
      <xdr:col>9</xdr:col>
      <xdr:colOff>152400</xdr:colOff>
      <xdr:row>340</xdr:row>
      <xdr:rowOff>152400</xdr:rowOff>
    </xdr:to>
    <xdr:pic>
      <xdr:nvPicPr>
        <xdr:cNvPr id="15" name="Имя " descr="Descr "/>
        <xdr:cNvPicPr>
          <a:picLocks noChangeAspect="1"/>
        </xdr:cNvPicPr>
      </xdr:nvPicPr>
      <xdr:blipFill>
        <a:blip xmlns:r="http://schemas.openxmlformats.org/officeDocument/2006/relationships" r:embed="rId14"/>
        <a:stretch>
          <a:fillRect/>
        </a:stretch>
      </xdr:blipFill>
      <xdr:spPr>
        <a:prstGeom prst="rect">
          <a:avLst/>
        </a:prstGeom>
        <a:ln>
          <a:noFill/>
        </a:ln>
      </xdr:spPr>
    </xdr:pic>
    <xdr:clientData/>
  </xdr:twoCellAnchor>
  <xdr:twoCellAnchor>
    <xdr:from>
      <xdr:col>3</xdr:col>
      <xdr:colOff>19050</xdr:colOff>
      <xdr:row>359</xdr:row>
      <xdr:rowOff>9525</xdr:rowOff>
    </xdr:from>
    <xdr:to>
      <xdr:col>9</xdr:col>
      <xdr:colOff>152400</xdr:colOff>
      <xdr:row>365</xdr:row>
      <xdr:rowOff>152400</xdr:rowOff>
    </xdr:to>
    <xdr:pic>
      <xdr:nvPicPr>
        <xdr:cNvPr id="16" name="Имя " descr="Descr "/>
        <xdr:cNvPicPr>
          <a:picLocks noChangeAspect="1"/>
        </xdr:cNvPicPr>
      </xdr:nvPicPr>
      <xdr:blipFill>
        <a:blip xmlns:r="http://schemas.openxmlformats.org/officeDocument/2006/relationships" r:embed="rId15"/>
        <a:stretch>
          <a:fillRect/>
        </a:stretch>
      </xdr:blipFill>
      <xdr:spPr>
        <a:prstGeom prst="rect">
          <a:avLst/>
        </a:prstGeom>
        <a:ln>
          <a:noFill/>
        </a:ln>
      </xdr:spPr>
    </xdr:pic>
    <xdr:clientData/>
  </xdr:twoCellAnchor>
  <xdr:twoCellAnchor>
    <xdr:from>
      <xdr:col>3</xdr:col>
      <xdr:colOff>19050</xdr:colOff>
      <xdr:row>384</xdr:row>
      <xdr:rowOff>9525</xdr:rowOff>
    </xdr:from>
    <xdr:to>
      <xdr:col>9</xdr:col>
      <xdr:colOff>152400</xdr:colOff>
      <xdr:row>390</xdr:row>
      <xdr:rowOff>152400</xdr:rowOff>
    </xdr:to>
    <xdr:pic>
      <xdr:nvPicPr>
        <xdr:cNvPr id="17" name="Имя " descr="Descr "/>
        <xdr:cNvPicPr>
          <a:picLocks noChangeAspect="1"/>
        </xdr:cNvPicPr>
      </xdr:nvPicPr>
      <xdr:blipFill>
        <a:blip xmlns:r="http://schemas.openxmlformats.org/officeDocument/2006/relationships" r:embed="rId16"/>
        <a:stretch>
          <a:fillRect/>
        </a:stretch>
      </xdr:blipFill>
      <xdr:spPr>
        <a:prstGeom prst="rect">
          <a:avLst/>
        </a:prstGeom>
        <a:ln>
          <a:noFill/>
        </a:ln>
      </xdr:spPr>
    </xdr:pic>
    <xdr:clientData/>
  </xdr:twoCellAnchor>
  <xdr:twoCellAnchor>
    <xdr:from>
      <xdr:col>3</xdr:col>
      <xdr:colOff>19050</xdr:colOff>
      <xdr:row>424</xdr:row>
      <xdr:rowOff>9525</xdr:rowOff>
    </xdr:from>
    <xdr:to>
      <xdr:col>9</xdr:col>
      <xdr:colOff>152400</xdr:colOff>
      <xdr:row>430</xdr:row>
      <xdr:rowOff>152400</xdr:rowOff>
    </xdr:to>
    <xdr:pic>
      <xdr:nvPicPr>
        <xdr:cNvPr id="18" name="Имя " descr="Descr "/>
        <xdr:cNvPicPr>
          <a:picLocks noChangeAspect="1"/>
        </xdr:cNvPicPr>
      </xdr:nvPicPr>
      <xdr:blipFill>
        <a:blip xmlns:r="http://schemas.openxmlformats.org/officeDocument/2006/relationships" r:embed="rId17"/>
        <a:stretch>
          <a:fillRect/>
        </a:stretch>
      </xdr:blipFill>
      <xdr:spPr>
        <a:prstGeom prst="rect">
          <a:avLst/>
        </a:prstGeom>
        <a:ln>
          <a:noFill/>
        </a:ln>
      </xdr:spPr>
    </xdr:pic>
    <xdr:clientData/>
  </xdr:twoCellAnchor>
  <xdr:twoCellAnchor>
    <xdr:from>
      <xdr:col>3</xdr:col>
      <xdr:colOff>19050</xdr:colOff>
      <xdr:row>449</xdr:row>
      <xdr:rowOff>9525</xdr:rowOff>
    </xdr:from>
    <xdr:to>
      <xdr:col>9</xdr:col>
      <xdr:colOff>152400</xdr:colOff>
      <xdr:row>455</xdr:row>
      <xdr:rowOff>152400</xdr:rowOff>
    </xdr:to>
    <xdr:pic>
      <xdr:nvPicPr>
        <xdr:cNvPr id="19" name="Имя " descr="Descr "/>
        <xdr:cNvPicPr>
          <a:picLocks noChangeAspect="1"/>
        </xdr:cNvPicPr>
      </xdr:nvPicPr>
      <xdr:blipFill>
        <a:blip xmlns:r="http://schemas.openxmlformats.org/officeDocument/2006/relationships" r:embed="rId18"/>
        <a:stretch>
          <a:fillRect/>
        </a:stretch>
      </xdr:blipFill>
      <xdr:spPr>
        <a:prstGeom prst="rect">
          <a:avLst/>
        </a:prstGeom>
        <a:ln>
          <a:noFill/>
        </a:ln>
      </xdr:spPr>
    </xdr:pic>
    <xdr:clientData/>
  </xdr:twoCellAnchor>
  <xdr:twoCellAnchor>
    <xdr:from>
      <xdr:col>3</xdr:col>
      <xdr:colOff>19050</xdr:colOff>
      <xdr:row>477</xdr:row>
      <xdr:rowOff>9525</xdr:rowOff>
    </xdr:from>
    <xdr:to>
      <xdr:col>9</xdr:col>
      <xdr:colOff>152400</xdr:colOff>
      <xdr:row>483</xdr:row>
      <xdr:rowOff>152400</xdr:rowOff>
    </xdr:to>
    <xdr:pic>
      <xdr:nvPicPr>
        <xdr:cNvPr id="20" name="Имя " descr="Descr "/>
        <xdr:cNvPicPr>
          <a:picLocks noChangeAspect="1"/>
        </xdr:cNvPicPr>
      </xdr:nvPicPr>
      <xdr:blipFill>
        <a:blip xmlns:r="http://schemas.openxmlformats.org/officeDocument/2006/relationships" r:embed="rId19"/>
        <a:stretch>
          <a:fillRect/>
        </a:stretch>
      </xdr:blipFill>
      <xdr:spPr>
        <a:prstGeom prst="rect">
          <a:avLst/>
        </a:prstGeom>
        <a:ln>
          <a:noFill/>
        </a:ln>
      </xdr:spPr>
    </xdr:pic>
    <xdr:clientData/>
  </xdr:twoCellAnchor>
  <xdr:twoCellAnchor>
    <xdr:from>
      <xdr:col>3</xdr:col>
      <xdr:colOff>19050</xdr:colOff>
      <xdr:row>490</xdr:row>
      <xdr:rowOff>9525</xdr:rowOff>
    </xdr:from>
    <xdr:to>
      <xdr:col>9</xdr:col>
      <xdr:colOff>152400</xdr:colOff>
      <xdr:row>496</xdr:row>
      <xdr:rowOff>152400</xdr:rowOff>
    </xdr:to>
    <xdr:pic>
      <xdr:nvPicPr>
        <xdr:cNvPr id="21" name="Имя " descr="Descr "/>
        <xdr:cNvPicPr>
          <a:picLocks noChangeAspect="1"/>
        </xdr:cNvPicPr>
      </xdr:nvPicPr>
      <xdr:blipFill>
        <a:blip xmlns:r="http://schemas.openxmlformats.org/officeDocument/2006/relationships" r:embed="rId20"/>
        <a:stretch>
          <a:fillRect/>
        </a:stretch>
      </xdr:blipFill>
      <xdr:spPr>
        <a:prstGeom prst="rect">
          <a:avLst/>
        </a:prstGeom>
        <a:ln>
          <a:noFill/>
        </a:ln>
      </xdr:spPr>
    </xdr:pic>
    <xdr:clientData/>
  </xdr:twoCellAnchor>
  <xdr:twoCellAnchor>
    <xdr:from>
      <xdr:col>3</xdr:col>
      <xdr:colOff>19050</xdr:colOff>
      <xdr:row>518</xdr:row>
      <xdr:rowOff>9525</xdr:rowOff>
    </xdr:from>
    <xdr:to>
      <xdr:col>9</xdr:col>
      <xdr:colOff>152400</xdr:colOff>
      <xdr:row>524</xdr:row>
      <xdr:rowOff>152400</xdr:rowOff>
    </xdr:to>
    <xdr:pic>
      <xdr:nvPicPr>
        <xdr:cNvPr id="22" name="Имя " descr="Descr "/>
        <xdr:cNvPicPr>
          <a:picLocks noChangeAspect="1"/>
        </xdr:cNvPicPr>
      </xdr:nvPicPr>
      <xdr:blipFill>
        <a:blip xmlns:r="http://schemas.openxmlformats.org/officeDocument/2006/relationships" r:embed="rId21"/>
        <a:stretch>
          <a:fillRect/>
        </a:stretch>
      </xdr:blipFill>
      <xdr:spPr>
        <a:prstGeom prst="rect">
          <a:avLst/>
        </a:prstGeom>
        <a:ln>
          <a:noFill/>
        </a:ln>
      </xdr:spPr>
    </xdr:pic>
    <xdr:clientData/>
  </xdr:twoCellAnchor>
  <xdr:twoCellAnchor>
    <xdr:from>
      <xdr:col>3</xdr:col>
      <xdr:colOff>19050</xdr:colOff>
      <xdr:row>537</xdr:row>
      <xdr:rowOff>9525</xdr:rowOff>
    </xdr:from>
    <xdr:to>
      <xdr:col>9</xdr:col>
      <xdr:colOff>152400</xdr:colOff>
      <xdr:row>543</xdr:row>
      <xdr:rowOff>152400</xdr:rowOff>
    </xdr:to>
    <xdr:pic>
      <xdr:nvPicPr>
        <xdr:cNvPr id="23" name="Имя " descr="Descr "/>
        <xdr:cNvPicPr>
          <a:picLocks noChangeAspect="1"/>
        </xdr:cNvPicPr>
      </xdr:nvPicPr>
      <xdr:blipFill>
        <a:blip xmlns:r="http://schemas.openxmlformats.org/officeDocument/2006/relationships" r:embed="rId22"/>
        <a:stretch>
          <a:fillRect/>
        </a:stretch>
      </xdr:blipFill>
      <xdr:spPr>
        <a:prstGeom prst="rect">
          <a:avLst/>
        </a:prstGeom>
        <a:ln>
          <a:noFill/>
        </a:ln>
      </xdr:spPr>
    </xdr:pic>
    <xdr:clientData/>
  </xdr:twoCellAnchor>
  <xdr:twoCellAnchor>
    <xdr:from>
      <xdr:col>3</xdr:col>
      <xdr:colOff>19050</xdr:colOff>
      <xdr:row>580</xdr:row>
      <xdr:rowOff>9525</xdr:rowOff>
    </xdr:from>
    <xdr:to>
      <xdr:col>9</xdr:col>
      <xdr:colOff>152400</xdr:colOff>
      <xdr:row>586</xdr:row>
      <xdr:rowOff>152400</xdr:rowOff>
    </xdr:to>
    <xdr:pic>
      <xdr:nvPicPr>
        <xdr:cNvPr id="24" name="Имя " descr="Descr "/>
        <xdr:cNvPicPr>
          <a:picLocks noChangeAspect="1"/>
        </xdr:cNvPicPr>
      </xdr:nvPicPr>
      <xdr:blipFill>
        <a:blip xmlns:r="http://schemas.openxmlformats.org/officeDocument/2006/relationships" r:embed="rId23"/>
        <a:stretch>
          <a:fillRect/>
        </a:stretch>
      </xdr:blipFill>
      <xdr:spPr>
        <a:prstGeom prst="rect">
          <a:avLst/>
        </a:prstGeom>
        <a:ln>
          <a:noFill/>
        </a:ln>
      </xdr:spPr>
    </xdr:pic>
    <xdr:clientData/>
  </xdr:twoCellAnchor>
  <xdr:twoCellAnchor>
    <xdr:from>
      <xdr:col>3</xdr:col>
      <xdr:colOff>19050</xdr:colOff>
      <xdr:row>602</xdr:row>
      <xdr:rowOff>9525</xdr:rowOff>
    </xdr:from>
    <xdr:to>
      <xdr:col>9</xdr:col>
      <xdr:colOff>152400</xdr:colOff>
      <xdr:row>608</xdr:row>
      <xdr:rowOff>152400</xdr:rowOff>
    </xdr:to>
    <xdr:pic>
      <xdr:nvPicPr>
        <xdr:cNvPr id="25" name="Имя " descr="Descr "/>
        <xdr:cNvPicPr>
          <a:picLocks noChangeAspect="1"/>
        </xdr:cNvPicPr>
      </xdr:nvPicPr>
      <xdr:blipFill>
        <a:blip xmlns:r="http://schemas.openxmlformats.org/officeDocument/2006/relationships" r:embed="rId24"/>
        <a:stretch>
          <a:fillRect/>
        </a:stretch>
      </xdr:blipFill>
      <xdr:spPr>
        <a:prstGeom prst="rect">
          <a:avLst/>
        </a:prstGeom>
        <a:ln>
          <a:noFill/>
        </a:ln>
      </xdr:spPr>
    </xdr:pic>
    <xdr:clientData/>
  </xdr:twoCellAnchor>
  <xdr:twoCellAnchor>
    <xdr:from>
      <xdr:col>3</xdr:col>
      <xdr:colOff>19050</xdr:colOff>
      <xdr:row>618</xdr:row>
      <xdr:rowOff>9525</xdr:rowOff>
    </xdr:from>
    <xdr:to>
      <xdr:col>9</xdr:col>
      <xdr:colOff>152400</xdr:colOff>
      <xdr:row>624</xdr:row>
      <xdr:rowOff>152400</xdr:rowOff>
    </xdr:to>
    <xdr:pic>
      <xdr:nvPicPr>
        <xdr:cNvPr id="26" name="Имя " descr="Descr "/>
        <xdr:cNvPicPr>
          <a:picLocks noChangeAspect="1"/>
        </xdr:cNvPicPr>
      </xdr:nvPicPr>
      <xdr:blipFill>
        <a:blip xmlns:r="http://schemas.openxmlformats.org/officeDocument/2006/relationships" r:embed="rId25"/>
        <a:stretch>
          <a:fillRect/>
        </a:stretch>
      </xdr:blipFill>
      <xdr:spPr>
        <a:prstGeom prst="rect">
          <a:avLst/>
        </a:prstGeom>
        <a:ln>
          <a:noFill/>
        </a:ln>
      </xdr:spPr>
    </xdr:pic>
    <xdr:clientData/>
  </xdr:twoCellAnchor>
  <xdr:twoCellAnchor>
    <xdr:from>
      <xdr:col>3</xdr:col>
      <xdr:colOff>19050</xdr:colOff>
      <xdr:row>637</xdr:row>
      <xdr:rowOff>9525</xdr:rowOff>
    </xdr:from>
    <xdr:to>
      <xdr:col>9</xdr:col>
      <xdr:colOff>152400</xdr:colOff>
      <xdr:row>643</xdr:row>
      <xdr:rowOff>152400</xdr:rowOff>
    </xdr:to>
    <xdr:pic>
      <xdr:nvPicPr>
        <xdr:cNvPr id="27" name="Имя " descr="Descr "/>
        <xdr:cNvPicPr>
          <a:picLocks noChangeAspect="1"/>
        </xdr:cNvPicPr>
      </xdr:nvPicPr>
      <xdr:blipFill>
        <a:blip xmlns:r="http://schemas.openxmlformats.org/officeDocument/2006/relationships" r:embed="rId26"/>
        <a:stretch>
          <a:fillRect/>
        </a:stretch>
      </xdr:blipFill>
      <xdr:spPr>
        <a:prstGeom prst="rect">
          <a:avLst/>
        </a:prstGeom>
        <a:ln>
          <a:noFill/>
        </a:ln>
      </xdr:spPr>
    </xdr:pic>
    <xdr:clientData/>
  </xdr:twoCellAnchor>
  <xdr:twoCellAnchor>
    <xdr:from>
      <xdr:col>3</xdr:col>
      <xdr:colOff>19050</xdr:colOff>
      <xdr:row>656</xdr:row>
      <xdr:rowOff>9525</xdr:rowOff>
    </xdr:from>
    <xdr:to>
      <xdr:col>9</xdr:col>
      <xdr:colOff>152400</xdr:colOff>
      <xdr:row>662</xdr:row>
      <xdr:rowOff>152400</xdr:rowOff>
    </xdr:to>
    <xdr:pic>
      <xdr:nvPicPr>
        <xdr:cNvPr id="28" name="Имя " descr="Descr "/>
        <xdr:cNvPicPr>
          <a:picLocks noChangeAspect="1"/>
        </xdr:cNvPicPr>
      </xdr:nvPicPr>
      <xdr:blipFill>
        <a:blip xmlns:r="http://schemas.openxmlformats.org/officeDocument/2006/relationships" r:embed="rId27"/>
        <a:stretch>
          <a:fillRect/>
        </a:stretch>
      </xdr:blipFill>
      <xdr:spPr>
        <a:prstGeom prst="rect">
          <a:avLst/>
        </a:prstGeom>
        <a:ln>
          <a:noFill/>
        </a:ln>
      </xdr:spPr>
    </xdr:pic>
    <xdr:clientData/>
  </xdr:twoCellAnchor>
  <xdr:twoCellAnchor>
    <xdr:from>
      <xdr:col>3</xdr:col>
      <xdr:colOff>19050</xdr:colOff>
      <xdr:row>690</xdr:row>
      <xdr:rowOff>9525</xdr:rowOff>
    </xdr:from>
    <xdr:to>
      <xdr:col>9</xdr:col>
      <xdr:colOff>152400</xdr:colOff>
      <xdr:row>696</xdr:row>
      <xdr:rowOff>152400</xdr:rowOff>
    </xdr:to>
    <xdr:pic>
      <xdr:nvPicPr>
        <xdr:cNvPr id="29" name="Имя " descr="Descr "/>
        <xdr:cNvPicPr>
          <a:picLocks noChangeAspect="1"/>
        </xdr:cNvPicPr>
      </xdr:nvPicPr>
      <xdr:blipFill>
        <a:blip xmlns:r="http://schemas.openxmlformats.org/officeDocument/2006/relationships" r:embed="rId28"/>
        <a:stretch>
          <a:fillRect/>
        </a:stretch>
      </xdr:blipFill>
      <xdr:spPr>
        <a:prstGeom prst="rect">
          <a:avLst/>
        </a:prstGeom>
        <a:ln>
          <a:noFill/>
        </a:ln>
      </xdr:spPr>
    </xdr:pic>
    <xdr:clientData/>
  </xdr:twoCellAnchor>
  <xdr:twoCellAnchor>
    <xdr:from>
      <xdr:col>3</xdr:col>
      <xdr:colOff>19050</xdr:colOff>
      <xdr:row>715</xdr:row>
      <xdr:rowOff>9525</xdr:rowOff>
    </xdr:from>
    <xdr:to>
      <xdr:col>9</xdr:col>
      <xdr:colOff>152400</xdr:colOff>
      <xdr:row>721</xdr:row>
      <xdr:rowOff>152400</xdr:rowOff>
    </xdr:to>
    <xdr:pic>
      <xdr:nvPicPr>
        <xdr:cNvPr id="30" name="Имя " descr="Descr "/>
        <xdr:cNvPicPr>
          <a:picLocks noChangeAspect="1"/>
        </xdr:cNvPicPr>
      </xdr:nvPicPr>
      <xdr:blipFill>
        <a:blip xmlns:r="http://schemas.openxmlformats.org/officeDocument/2006/relationships" r:embed="rId29"/>
        <a:stretch>
          <a:fillRect/>
        </a:stretch>
      </xdr:blipFill>
      <xdr:spPr>
        <a:prstGeom prst="rect">
          <a:avLst/>
        </a:prstGeom>
        <a:ln>
          <a:noFill/>
        </a:ln>
      </xdr:spPr>
    </xdr:pic>
    <xdr:clientData/>
  </xdr:twoCellAnchor>
  <xdr:twoCellAnchor>
    <xdr:from>
      <xdr:col>3</xdr:col>
      <xdr:colOff>19050</xdr:colOff>
      <xdr:row>731</xdr:row>
      <xdr:rowOff>9525</xdr:rowOff>
    </xdr:from>
    <xdr:to>
      <xdr:col>9</xdr:col>
      <xdr:colOff>152400</xdr:colOff>
      <xdr:row>737</xdr:row>
      <xdr:rowOff>152400</xdr:rowOff>
    </xdr:to>
    <xdr:pic>
      <xdr:nvPicPr>
        <xdr:cNvPr id="31" name="Имя " descr="Descr "/>
        <xdr:cNvPicPr>
          <a:picLocks noChangeAspect="1"/>
        </xdr:cNvPicPr>
      </xdr:nvPicPr>
      <xdr:blipFill>
        <a:blip xmlns:r="http://schemas.openxmlformats.org/officeDocument/2006/relationships" r:embed="rId30"/>
        <a:stretch>
          <a:fillRect/>
        </a:stretch>
      </xdr:blipFill>
      <xdr:spPr>
        <a:prstGeom prst="rect">
          <a:avLst/>
        </a:prstGeom>
        <a:ln>
          <a:noFill/>
        </a:ln>
      </xdr:spPr>
    </xdr:pic>
    <xdr:clientData/>
  </xdr:twoCellAnchor>
  <xdr:twoCellAnchor>
    <xdr:from>
      <xdr:col>3</xdr:col>
      <xdr:colOff>19050</xdr:colOff>
      <xdr:row>765</xdr:row>
      <xdr:rowOff>9525</xdr:rowOff>
    </xdr:from>
    <xdr:to>
      <xdr:col>9</xdr:col>
      <xdr:colOff>152400</xdr:colOff>
      <xdr:row>771</xdr:row>
      <xdr:rowOff>152400</xdr:rowOff>
    </xdr:to>
    <xdr:pic>
      <xdr:nvPicPr>
        <xdr:cNvPr id="32" name="Имя " descr="Descr "/>
        <xdr:cNvPicPr>
          <a:picLocks noChangeAspect="1"/>
        </xdr:cNvPicPr>
      </xdr:nvPicPr>
      <xdr:blipFill>
        <a:blip xmlns:r="http://schemas.openxmlformats.org/officeDocument/2006/relationships" r:embed="rId31"/>
        <a:stretch>
          <a:fillRect/>
        </a:stretch>
      </xdr:blipFill>
      <xdr:spPr>
        <a:prstGeom prst="rect">
          <a:avLst/>
        </a:prstGeom>
        <a:ln>
          <a:noFill/>
        </a:ln>
      </xdr:spPr>
    </xdr:pic>
    <xdr:clientData/>
  </xdr:twoCellAnchor>
  <xdr:twoCellAnchor>
    <xdr:from>
      <xdr:col>3</xdr:col>
      <xdr:colOff>19050</xdr:colOff>
      <xdr:row>787</xdr:row>
      <xdr:rowOff>9525</xdr:rowOff>
    </xdr:from>
    <xdr:to>
      <xdr:col>9</xdr:col>
      <xdr:colOff>152400</xdr:colOff>
      <xdr:row>793</xdr:row>
      <xdr:rowOff>152400</xdr:rowOff>
    </xdr:to>
    <xdr:pic>
      <xdr:nvPicPr>
        <xdr:cNvPr id="33" name="Имя " descr="Descr "/>
        <xdr:cNvPicPr>
          <a:picLocks noChangeAspect="1"/>
        </xdr:cNvPicPr>
      </xdr:nvPicPr>
      <xdr:blipFill>
        <a:blip xmlns:r="http://schemas.openxmlformats.org/officeDocument/2006/relationships" r:embed="rId32"/>
        <a:stretch>
          <a:fillRect/>
        </a:stretch>
      </xdr:blipFill>
      <xdr:spPr>
        <a:prstGeom prst="rect">
          <a:avLst/>
        </a:prstGeom>
        <a:ln>
          <a:noFill/>
        </a:ln>
      </xdr:spPr>
    </xdr:pic>
    <xdr:clientData/>
  </xdr:twoCellAnchor>
  <xdr:twoCellAnchor>
    <xdr:from>
      <xdr:col>3</xdr:col>
      <xdr:colOff>19050</xdr:colOff>
      <xdr:row>821</xdr:row>
      <xdr:rowOff>9525</xdr:rowOff>
    </xdr:from>
    <xdr:to>
      <xdr:col>9</xdr:col>
      <xdr:colOff>152400</xdr:colOff>
      <xdr:row>827</xdr:row>
      <xdr:rowOff>152400</xdr:rowOff>
    </xdr:to>
    <xdr:pic>
      <xdr:nvPicPr>
        <xdr:cNvPr id="34" name="Имя " descr="Descr "/>
        <xdr:cNvPicPr>
          <a:picLocks noChangeAspect="1"/>
        </xdr:cNvPicPr>
      </xdr:nvPicPr>
      <xdr:blipFill>
        <a:blip xmlns:r="http://schemas.openxmlformats.org/officeDocument/2006/relationships" r:embed="rId33"/>
        <a:stretch>
          <a:fillRect/>
        </a:stretch>
      </xdr:blipFill>
      <xdr:spPr>
        <a:prstGeom prst="rect">
          <a:avLst/>
        </a:prstGeom>
        <a:ln>
          <a:noFill/>
        </a:ln>
      </xdr:spPr>
    </xdr:pic>
    <xdr:clientData/>
  </xdr:twoCellAnchor>
  <xdr:twoCellAnchor>
    <xdr:from>
      <xdr:col>3</xdr:col>
      <xdr:colOff>19050</xdr:colOff>
      <xdr:row>855</xdr:row>
      <xdr:rowOff>9525</xdr:rowOff>
    </xdr:from>
    <xdr:to>
      <xdr:col>9</xdr:col>
      <xdr:colOff>152400</xdr:colOff>
      <xdr:row>861</xdr:row>
      <xdr:rowOff>152400</xdr:rowOff>
    </xdr:to>
    <xdr:pic>
      <xdr:nvPicPr>
        <xdr:cNvPr id="35" name="Имя " descr="Descr "/>
        <xdr:cNvPicPr>
          <a:picLocks noChangeAspect="1"/>
        </xdr:cNvPicPr>
      </xdr:nvPicPr>
      <xdr:blipFill>
        <a:blip xmlns:r="http://schemas.openxmlformats.org/officeDocument/2006/relationships" r:embed="rId34"/>
        <a:stretch>
          <a:fillRect/>
        </a:stretch>
      </xdr:blipFill>
      <xdr:spPr>
        <a:prstGeom prst="rect">
          <a:avLst/>
        </a:prstGeom>
        <a:ln>
          <a:noFill/>
        </a:ln>
      </xdr:spPr>
    </xdr:pic>
    <xdr:clientData/>
  </xdr:twoCellAnchor>
  <xdr:twoCellAnchor>
    <xdr:from>
      <xdr:col>3</xdr:col>
      <xdr:colOff>19050</xdr:colOff>
      <xdr:row>883</xdr:row>
      <xdr:rowOff>9525</xdr:rowOff>
    </xdr:from>
    <xdr:to>
      <xdr:col>9</xdr:col>
      <xdr:colOff>152400</xdr:colOff>
      <xdr:row>889</xdr:row>
      <xdr:rowOff>152400</xdr:rowOff>
    </xdr:to>
    <xdr:pic>
      <xdr:nvPicPr>
        <xdr:cNvPr id="36" name="Имя " descr="Descr "/>
        <xdr:cNvPicPr>
          <a:picLocks noChangeAspect="1"/>
        </xdr:cNvPicPr>
      </xdr:nvPicPr>
      <xdr:blipFill>
        <a:blip xmlns:r="http://schemas.openxmlformats.org/officeDocument/2006/relationships" r:embed="rId35"/>
        <a:stretch>
          <a:fillRect/>
        </a:stretch>
      </xdr:blipFill>
      <xdr:spPr>
        <a:prstGeom prst="rect">
          <a:avLst/>
        </a:prstGeom>
        <a:ln>
          <a:noFill/>
        </a:ln>
      </xdr:spPr>
    </xdr:pic>
    <xdr:clientData/>
  </xdr:twoCellAnchor>
  <xdr:twoCellAnchor>
    <xdr:from>
      <xdr:col>3</xdr:col>
      <xdr:colOff>19050</xdr:colOff>
      <xdr:row>902</xdr:row>
      <xdr:rowOff>9525</xdr:rowOff>
    </xdr:from>
    <xdr:to>
      <xdr:col>9</xdr:col>
      <xdr:colOff>152400</xdr:colOff>
      <xdr:row>908</xdr:row>
      <xdr:rowOff>152400</xdr:rowOff>
    </xdr:to>
    <xdr:pic>
      <xdr:nvPicPr>
        <xdr:cNvPr id="37" name="Имя " descr="Descr "/>
        <xdr:cNvPicPr>
          <a:picLocks noChangeAspect="1"/>
        </xdr:cNvPicPr>
      </xdr:nvPicPr>
      <xdr:blipFill>
        <a:blip xmlns:r="http://schemas.openxmlformats.org/officeDocument/2006/relationships" r:embed="rId36"/>
        <a:stretch>
          <a:fillRect/>
        </a:stretch>
      </xdr:blipFill>
      <xdr:spPr>
        <a:prstGeom prst="rect">
          <a:avLst/>
        </a:prstGeom>
        <a:ln>
          <a:noFill/>
        </a:ln>
      </xdr:spPr>
    </xdr:pic>
    <xdr:clientData/>
  </xdr:twoCellAnchor>
  <xdr:twoCellAnchor>
    <xdr:from>
      <xdr:col>3</xdr:col>
      <xdr:colOff>19050</xdr:colOff>
      <xdr:row>924</xdr:row>
      <xdr:rowOff>9525</xdr:rowOff>
    </xdr:from>
    <xdr:to>
      <xdr:col>9</xdr:col>
      <xdr:colOff>152400</xdr:colOff>
      <xdr:row>930</xdr:row>
      <xdr:rowOff>152400</xdr:rowOff>
    </xdr:to>
    <xdr:pic>
      <xdr:nvPicPr>
        <xdr:cNvPr id="38" name="Имя " descr="Descr "/>
        <xdr:cNvPicPr>
          <a:picLocks noChangeAspect="1"/>
        </xdr:cNvPicPr>
      </xdr:nvPicPr>
      <xdr:blipFill>
        <a:blip xmlns:r="http://schemas.openxmlformats.org/officeDocument/2006/relationships" r:embed="rId37"/>
        <a:stretch>
          <a:fillRect/>
        </a:stretch>
      </xdr:blipFill>
      <xdr:spPr>
        <a:prstGeom prst="rect">
          <a:avLst/>
        </a:prstGeom>
        <a:ln>
          <a:noFill/>
        </a:ln>
      </xdr:spPr>
    </xdr:pic>
    <xdr:clientData/>
  </xdr:twoCellAnchor>
  <xdr:twoCellAnchor>
    <xdr:from>
      <xdr:col>3</xdr:col>
      <xdr:colOff>19050</xdr:colOff>
      <xdr:row>940</xdr:row>
      <xdr:rowOff>9525</xdr:rowOff>
    </xdr:from>
    <xdr:to>
      <xdr:col>9</xdr:col>
      <xdr:colOff>152400</xdr:colOff>
      <xdr:row>946</xdr:row>
      <xdr:rowOff>152400</xdr:rowOff>
    </xdr:to>
    <xdr:pic>
      <xdr:nvPicPr>
        <xdr:cNvPr id="39" name="Имя " descr="Descr "/>
        <xdr:cNvPicPr>
          <a:picLocks noChangeAspect="1"/>
        </xdr:cNvPicPr>
      </xdr:nvPicPr>
      <xdr:blipFill>
        <a:blip xmlns:r="http://schemas.openxmlformats.org/officeDocument/2006/relationships" r:embed="rId38"/>
        <a:stretch>
          <a:fillRect/>
        </a:stretch>
      </xdr:blipFill>
      <xdr:spPr>
        <a:prstGeom prst="rect">
          <a:avLst/>
        </a:prstGeom>
        <a:ln>
          <a:noFill/>
        </a:ln>
      </xdr:spPr>
    </xdr:pic>
    <xdr:clientData/>
  </xdr:twoCellAnchor>
  <xdr:twoCellAnchor>
    <xdr:from>
      <xdr:col>3</xdr:col>
      <xdr:colOff>19050</xdr:colOff>
      <xdr:row>983</xdr:row>
      <xdr:rowOff>9525</xdr:rowOff>
    </xdr:from>
    <xdr:to>
      <xdr:col>9</xdr:col>
      <xdr:colOff>152400</xdr:colOff>
      <xdr:row>989</xdr:row>
      <xdr:rowOff>152400</xdr:rowOff>
    </xdr:to>
    <xdr:pic>
      <xdr:nvPicPr>
        <xdr:cNvPr id="40" name="Имя " descr="Descr "/>
        <xdr:cNvPicPr>
          <a:picLocks noChangeAspect="1"/>
        </xdr:cNvPicPr>
      </xdr:nvPicPr>
      <xdr:blipFill>
        <a:blip xmlns:r="http://schemas.openxmlformats.org/officeDocument/2006/relationships" r:embed="rId39"/>
        <a:stretch>
          <a:fillRect/>
        </a:stretch>
      </xdr:blipFill>
      <xdr:spPr>
        <a:prstGeom prst="rect">
          <a:avLst/>
        </a:prstGeom>
        <a:ln>
          <a:noFill/>
        </a:ln>
      </xdr:spPr>
    </xdr:pic>
    <xdr:clientData/>
  </xdr:twoCellAnchor>
  <xdr:twoCellAnchor>
    <xdr:from>
      <xdr:col>3</xdr:col>
      <xdr:colOff>19050</xdr:colOff>
      <xdr:row>1026</xdr:row>
      <xdr:rowOff>9525</xdr:rowOff>
    </xdr:from>
    <xdr:to>
      <xdr:col>9</xdr:col>
      <xdr:colOff>152400</xdr:colOff>
      <xdr:row>1032</xdr:row>
      <xdr:rowOff>152400</xdr:rowOff>
    </xdr:to>
    <xdr:pic>
      <xdr:nvPicPr>
        <xdr:cNvPr id="41" name="Имя " descr="Descr "/>
        <xdr:cNvPicPr>
          <a:picLocks noChangeAspect="1"/>
        </xdr:cNvPicPr>
      </xdr:nvPicPr>
      <xdr:blipFill>
        <a:blip xmlns:r="http://schemas.openxmlformats.org/officeDocument/2006/relationships" r:embed="rId40"/>
        <a:stretch>
          <a:fillRect/>
        </a:stretch>
      </xdr:blipFill>
      <xdr:spPr>
        <a:prstGeom prst="rect">
          <a:avLst/>
        </a:prstGeom>
        <a:ln>
          <a:noFill/>
        </a:ln>
      </xdr:spPr>
    </xdr:pic>
    <xdr:clientData/>
  </xdr:twoCellAnchor>
  <xdr:twoCellAnchor>
    <xdr:from>
      <xdr:col>3</xdr:col>
      <xdr:colOff>19050</xdr:colOff>
      <xdr:row>1066</xdr:row>
      <xdr:rowOff>9525</xdr:rowOff>
    </xdr:from>
    <xdr:to>
      <xdr:col>9</xdr:col>
      <xdr:colOff>152400</xdr:colOff>
      <xdr:row>1072</xdr:row>
      <xdr:rowOff>152400</xdr:rowOff>
    </xdr:to>
    <xdr:pic>
      <xdr:nvPicPr>
        <xdr:cNvPr id="42" name="Имя " descr="Descr "/>
        <xdr:cNvPicPr>
          <a:picLocks noChangeAspect="1"/>
        </xdr:cNvPicPr>
      </xdr:nvPicPr>
      <xdr:blipFill>
        <a:blip xmlns:r="http://schemas.openxmlformats.org/officeDocument/2006/relationships" r:embed="rId41"/>
        <a:stretch>
          <a:fillRect/>
        </a:stretch>
      </xdr:blipFill>
      <xdr:spPr>
        <a:prstGeom prst="rect">
          <a:avLst/>
        </a:prstGeom>
        <a:ln>
          <a:noFill/>
        </a:ln>
      </xdr:spPr>
    </xdr:pic>
    <xdr:clientData/>
  </xdr:twoCellAnchor>
  <xdr:twoCellAnchor>
    <xdr:from>
      <xdr:col>3</xdr:col>
      <xdr:colOff>19050</xdr:colOff>
      <xdr:row>1118</xdr:row>
      <xdr:rowOff>9525</xdr:rowOff>
    </xdr:from>
    <xdr:to>
      <xdr:col>9</xdr:col>
      <xdr:colOff>152400</xdr:colOff>
      <xdr:row>1124</xdr:row>
      <xdr:rowOff>152400</xdr:rowOff>
    </xdr:to>
    <xdr:pic>
      <xdr:nvPicPr>
        <xdr:cNvPr id="43" name="Имя " descr="Descr "/>
        <xdr:cNvPicPr>
          <a:picLocks noChangeAspect="1"/>
        </xdr:cNvPicPr>
      </xdr:nvPicPr>
      <xdr:blipFill>
        <a:blip xmlns:r="http://schemas.openxmlformats.org/officeDocument/2006/relationships" r:embed="rId42"/>
        <a:stretch>
          <a:fillRect/>
        </a:stretch>
      </xdr:blipFill>
      <xdr:spPr>
        <a:prstGeom prst="rect">
          <a:avLst/>
        </a:prstGeom>
        <a:ln>
          <a:noFill/>
        </a:ln>
      </xdr:spPr>
    </xdr:pic>
    <xdr:clientData/>
  </xdr:twoCellAnchor>
  <xdr:twoCellAnchor>
    <xdr:from>
      <xdr:col>3</xdr:col>
      <xdr:colOff>19050</xdr:colOff>
      <xdr:row>1131</xdr:row>
      <xdr:rowOff>9525</xdr:rowOff>
    </xdr:from>
    <xdr:to>
      <xdr:col>9</xdr:col>
      <xdr:colOff>152400</xdr:colOff>
      <xdr:row>1137</xdr:row>
      <xdr:rowOff>152400</xdr:rowOff>
    </xdr:to>
    <xdr:pic>
      <xdr:nvPicPr>
        <xdr:cNvPr id="44" name="Имя " descr="Descr "/>
        <xdr:cNvPicPr>
          <a:picLocks noChangeAspect="1"/>
        </xdr:cNvPicPr>
      </xdr:nvPicPr>
      <xdr:blipFill>
        <a:blip xmlns:r="http://schemas.openxmlformats.org/officeDocument/2006/relationships" r:embed="rId43"/>
        <a:stretch>
          <a:fillRect/>
        </a:stretch>
      </xdr:blipFill>
      <xdr:spPr>
        <a:prstGeom prst="rect">
          <a:avLst/>
        </a:prstGeom>
        <a:ln>
          <a:noFill/>
        </a:ln>
      </xdr:spPr>
    </xdr:pic>
    <xdr:clientData/>
  </xdr:twoCellAnchor>
  <xdr:twoCellAnchor>
    <xdr:from>
      <xdr:col>3</xdr:col>
      <xdr:colOff>19050</xdr:colOff>
      <xdr:row>1150</xdr:row>
      <xdr:rowOff>9525</xdr:rowOff>
    </xdr:from>
    <xdr:to>
      <xdr:col>9</xdr:col>
      <xdr:colOff>152400</xdr:colOff>
      <xdr:row>1156</xdr:row>
      <xdr:rowOff>152400</xdr:rowOff>
    </xdr:to>
    <xdr:pic>
      <xdr:nvPicPr>
        <xdr:cNvPr id="45"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3</xdr:col>
      <xdr:colOff>19050</xdr:colOff>
      <xdr:row>1166</xdr:row>
      <xdr:rowOff>9525</xdr:rowOff>
    </xdr:from>
    <xdr:to>
      <xdr:col>9</xdr:col>
      <xdr:colOff>152400</xdr:colOff>
      <xdr:row>1172</xdr:row>
      <xdr:rowOff>152400</xdr:rowOff>
    </xdr:to>
    <xdr:pic>
      <xdr:nvPicPr>
        <xdr:cNvPr id="46" name="Имя " descr="Descr "/>
        <xdr:cNvPicPr>
          <a:picLocks noChangeAspect="1"/>
        </xdr:cNvPicPr>
      </xdr:nvPicPr>
      <xdr:blipFill>
        <a:blip xmlns:r="http://schemas.openxmlformats.org/officeDocument/2006/relationships" r:embed="rId44"/>
        <a:stretch>
          <a:fillRect/>
        </a:stretch>
      </xdr:blipFill>
      <xdr:spPr>
        <a:prstGeom prst="rect">
          <a:avLst/>
        </a:prstGeom>
        <a:ln>
          <a:noFill/>
        </a:ln>
      </xdr:spPr>
    </xdr:pic>
    <xdr:clientData/>
  </xdr:twoCellAnchor>
  <xdr:twoCellAnchor>
    <xdr:from>
      <xdr:col>3</xdr:col>
      <xdr:colOff>19050</xdr:colOff>
      <xdr:row>1182</xdr:row>
      <xdr:rowOff>9525</xdr:rowOff>
    </xdr:from>
    <xdr:to>
      <xdr:col>9</xdr:col>
      <xdr:colOff>152400</xdr:colOff>
      <xdr:row>1188</xdr:row>
      <xdr:rowOff>152400</xdr:rowOff>
    </xdr:to>
    <xdr:pic>
      <xdr:nvPicPr>
        <xdr:cNvPr id="47" name="Имя " descr="Descr "/>
        <xdr:cNvPicPr>
          <a:picLocks noChangeAspect="1"/>
        </xdr:cNvPicPr>
      </xdr:nvPicPr>
      <xdr:blipFill>
        <a:blip xmlns:r="http://schemas.openxmlformats.org/officeDocument/2006/relationships" r:embed="rId45"/>
        <a:stretch>
          <a:fillRect/>
        </a:stretch>
      </xdr:blipFill>
      <xdr:spPr>
        <a:prstGeom prst="rect">
          <a:avLst/>
        </a:prstGeom>
        <a:ln>
          <a:noFill/>
        </a:ln>
      </xdr:spPr>
    </xdr:pic>
    <xdr:clientData/>
  </xdr:twoCellAnchor>
  <xdr:twoCellAnchor>
    <xdr:from>
      <xdr:col>3</xdr:col>
      <xdr:colOff>19050</xdr:colOff>
      <xdr:row>1198</xdr:row>
      <xdr:rowOff>9525</xdr:rowOff>
    </xdr:from>
    <xdr:to>
      <xdr:col>9</xdr:col>
      <xdr:colOff>152400</xdr:colOff>
      <xdr:row>1204</xdr:row>
      <xdr:rowOff>152400</xdr:rowOff>
    </xdr:to>
    <xdr:pic>
      <xdr:nvPicPr>
        <xdr:cNvPr id="48" name="Имя " descr="Descr "/>
        <xdr:cNvPicPr>
          <a:picLocks noChangeAspect="1"/>
        </xdr:cNvPicPr>
      </xdr:nvPicPr>
      <xdr:blipFill>
        <a:blip xmlns:r="http://schemas.openxmlformats.org/officeDocument/2006/relationships" r:embed="rId46"/>
        <a:stretch>
          <a:fillRect/>
        </a:stretch>
      </xdr:blipFill>
      <xdr:spPr>
        <a:prstGeom prst="rect">
          <a:avLst/>
        </a:prstGeom>
        <a:ln>
          <a:noFill/>
        </a:ln>
      </xdr:spPr>
    </xdr:pic>
    <xdr:clientData/>
  </xdr:twoCellAnchor>
  <xdr:twoCellAnchor>
    <xdr:from>
      <xdr:col>3</xdr:col>
      <xdr:colOff>19050</xdr:colOff>
      <xdr:row>1214</xdr:row>
      <xdr:rowOff>9525</xdr:rowOff>
    </xdr:from>
    <xdr:to>
      <xdr:col>9</xdr:col>
      <xdr:colOff>152400</xdr:colOff>
      <xdr:row>1220</xdr:row>
      <xdr:rowOff>152400</xdr:rowOff>
    </xdr:to>
    <xdr:pic>
      <xdr:nvPicPr>
        <xdr:cNvPr id="49" name="Имя " descr="Descr "/>
        <xdr:cNvPicPr>
          <a:picLocks noChangeAspect="1"/>
        </xdr:cNvPicPr>
      </xdr:nvPicPr>
      <xdr:blipFill>
        <a:blip xmlns:r="http://schemas.openxmlformats.org/officeDocument/2006/relationships" r:embed="rId47"/>
        <a:stretch>
          <a:fillRect/>
        </a:stretch>
      </xdr:blipFill>
      <xdr:spPr>
        <a:prstGeom prst="rect">
          <a:avLst/>
        </a:prstGeom>
        <a:ln>
          <a:noFill/>
        </a:ln>
      </xdr:spPr>
    </xdr:pic>
    <xdr:clientData/>
  </xdr:twoCellAnchor>
  <xdr:twoCellAnchor>
    <xdr:from>
      <xdr:col>3</xdr:col>
      <xdr:colOff>19050</xdr:colOff>
      <xdr:row>1239</xdr:row>
      <xdr:rowOff>9525</xdr:rowOff>
    </xdr:from>
    <xdr:to>
      <xdr:col>9</xdr:col>
      <xdr:colOff>152400</xdr:colOff>
      <xdr:row>1245</xdr:row>
      <xdr:rowOff>152400</xdr:rowOff>
    </xdr:to>
    <xdr:pic>
      <xdr:nvPicPr>
        <xdr:cNvPr id="50" name="Имя " descr="Descr "/>
        <xdr:cNvPicPr>
          <a:picLocks noChangeAspect="1"/>
        </xdr:cNvPicPr>
      </xdr:nvPicPr>
      <xdr:blipFill>
        <a:blip xmlns:r="http://schemas.openxmlformats.org/officeDocument/2006/relationships" r:embed="rId48"/>
        <a:stretch>
          <a:fillRect/>
        </a:stretch>
      </xdr:blipFill>
      <xdr:spPr>
        <a:prstGeom prst="rect">
          <a:avLst/>
        </a:prstGeom>
        <a:ln>
          <a:noFill/>
        </a:ln>
      </xdr:spPr>
    </xdr:pic>
    <xdr:clientData/>
  </xdr:twoCellAnchor>
  <xdr:twoCellAnchor>
    <xdr:from>
      <xdr:col>3</xdr:col>
      <xdr:colOff>19050</xdr:colOff>
      <xdr:row>1264</xdr:row>
      <xdr:rowOff>9525</xdr:rowOff>
    </xdr:from>
    <xdr:to>
      <xdr:col>9</xdr:col>
      <xdr:colOff>152400</xdr:colOff>
      <xdr:row>1270</xdr:row>
      <xdr:rowOff>152400</xdr:rowOff>
    </xdr:to>
    <xdr:pic>
      <xdr:nvPicPr>
        <xdr:cNvPr id="51" name="Имя " descr="Descr "/>
        <xdr:cNvPicPr>
          <a:picLocks noChangeAspect="1"/>
        </xdr:cNvPicPr>
      </xdr:nvPicPr>
      <xdr:blipFill>
        <a:blip xmlns:r="http://schemas.openxmlformats.org/officeDocument/2006/relationships" r:embed="rId49"/>
        <a:stretch>
          <a:fillRect/>
        </a:stretch>
      </xdr:blipFill>
      <xdr:spPr>
        <a:prstGeom prst="rect">
          <a:avLst/>
        </a:prstGeom>
        <a:ln>
          <a:noFill/>
        </a:ln>
      </xdr:spPr>
    </xdr:pic>
    <xdr:clientData/>
  </xdr:twoCellAnchor>
  <xdr:twoCellAnchor>
    <xdr:from>
      <xdr:col>3</xdr:col>
      <xdr:colOff>19050</xdr:colOff>
      <xdr:row>1289</xdr:row>
      <xdr:rowOff>9525</xdr:rowOff>
    </xdr:from>
    <xdr:to>
      <xdr:col>9</xdr:col>
      <xdr:colOff>152400</xdr:colOff>
      <xdr:row>1295</xdr:row>
      <xdr:rowOff>152400</xdr:rowOff>
    </xdr:to>
    <xdr:pic>
      <xdr:nvPicPr>
        <xdr:cNvPr id="52" name="Имя " descr="Descr "/>
        <xdr:cNvPicPr>
          <a:picLocks noChangeAspect="1"/>
        </xdr:cNvPicPr>
      </xdr:nvPicPr>
      <xdr:blipFill>
        <a:blip xmlns:r="http://schemas.openxmlformats.org/officeDocument/2006/relationships" r:embed="rId50"/>
        <a:stretch>
          <a:fillRect/>
        </a:stretch>
      </xdr:blipFill>
      <xdr:spPr>
        <a:prstGeom prst="rect">
          <a:avLst/>
        </a:prstGeom>
        <a:ln>
          <a:noFill/>
        </a:ln>
      </xdr:spPr>
    </xdr:pic>
    <xdr:clientData/>
  </xdr:twoCellAnchor>
  <xdr:twoCellAnchor>
    <xdr:from>
      <xdr:col>3</xdr:col>
      <xdr:colOff>19050</xdr:colOff>
      <xdr:row>1311</xdr:row>
      <xdr:rowOff>9525</xdr:rowOff>
    </xdr:from>
    <xdr:to>
      <xdr:col>9</xdr:col>
      <xdr:colOff>152400</xdr:colOff>
      <xdr:row>1317</xdr:row>
      <xdr:rowOff>152400</xdr:rowOff>
    </xdr:to>
    <xdr:pic>
      <xdr:nvPicPr>
        <xdr:cNvPr id="53" name="Имя " descr="Descr "/>
        <xdr:cNvPicPr>
          <a:picLocks noChangeAspect="1"/>
        </xdr:cNvPicPr>
      </xdr:nvPicPr>
      <xdr:blipFill>
        <a:blip xmlns:r="http://schemas.openxmlformats.org/officeDocument/2006/relationships" r:embed="rId51"/>
        <a:stretch>
          <a:fillRect/>
        </a:stretch>
      </xdr:blipFill>
      <xdr:spPr>
        <a:prstGeom prst="rect">
          <a:avLst/>
        </a:prstGeom>
        <a:ln>
          <a:noFill/>
        </a:ln>
      </xdr:spPr>
    </xdr:pic>
    <xdr:clientData/>
  </xdr:twoCellAnchor>
  <xdr:twoCellAnchor>
    <xdr:from>
      <xdr:col>3</xdr:col>
      <xdr:colOff>19050</xdr:colOff>
      <xdr:row>1333</xdr:row>
      <xdr:rowOff>9525</xdr:rowOff>
    </xdr:from>
    <xdr:to>
      <xdr:col>9</xdr:col>
      <xdr:colOff>152400</xdr:colOff>
      <xdr:row>1339</xdr:row>
      <xdr:rowOff>152400</xdr:rowOff>
    </xdr:to>
    <xdr:pic>
      <xdr:nvPicPr>
        <xdr:cNvPr id="54" name="Имя " descr="Descr "/>
        <xdr:cNvPicPr>
          <a:picLocks noChangeAspect="1"/>
        </xdr:cNvPicPr>
      </xdr:nvPicPr>
      <xdr:blipFill>
        <a:blip xmlns:r="http://schemas.openxmlformats.org/officeDocument/2006/relationships" r:embed="rId52"/>
        <a:stretch>
          <a:fillRect/>
        </a:stretch>
      </xdr:blipFill>
      <xdr:spPr>
        <a:prstGeom prst="rect">
          <a:avLst/>
        </a:prstGeom>
        <a:ln>
          <a:noFill/>
        </a:ln>
      </xdr:spPr>
    </xdr:pic>
    <xdr:clientData/>
  </xdr:twoCellAnchor>
  <xdr:twoCellAnchor>
    <xdr:from>
      <xdr:col>3</xdr:col>
      <xdr:colOff>19050</xdr:colOff>
      <xdr:row>1355</xdr:row>
      <xdr:rowOff>9525</xdr:rowOff>
    </xdr:from>
    <xdr:to>
      <xdr:col>9</xdr:col>
      <xdr:colOff>152400</xdr:colOff>
      <xdr:row>1361</xdr:row>
      <xdr:rowOff>152400</xdr:rowOff>
    </xdr:to>
    <xdr:pic>
      <xdr:nvPicPr>
        <xdr:cNvPr id="55" name="Имя " descr="Descr "/>
        <xdr:cNvPicPr>
          <a:picLocks noChangeAspect="1"/>
        </xdr:cNvPicPr>
      </xdr:nvPicPr>
      <xdr:blipFill>
        <a:blip xmlns:r="http://schemas.openxmlformats.org/officeDocument/2006/relationships" r:embed="rId53"/>
        <a:stretch>
          <a:fillRect/>
        </a:stretch>
      </xdr:blipFill>
      <xdr:spPr>
        <a:prstGeom prst="rect">
          <a:avLst/>
        </a:prstGeom>
        <a:ln>
          <a:noFill/>
        </a:ln>
      </xdr:spPr>
    </xdr:pic>
    <xdr:clientData/>
  </xdr:twoCellAnchor>
  <xdr:twoCellAnchor>
    <xdr:from>
      <xdr:col>3</xdr:col>
      <xdr:colOff>19050</xdr:colOff>
      <xdr:row>1371</xdr:row>
      <xdr:rowOff>9525</xdr:rowOff>
    </xdr:from>
    <xdr:to>
      <xdr:col>9</xdr:col>
      <xdr:colOff>152400</xdr:colOff>
      <xdr:row>1377</xdr:row>
      <xdr:rowOff>152400</xdr:rowOff>
    </xdr:to>
    <xdr:pic>
      <xdr:nvPicPr>
        <xdr:cNvPr id="56" name="Имя " descr="Descr "/>
        <xdr:cNvPicPr>
          <a:picLocks noChangeAspect="1"/>
        </xdr:cNvPicPr>
      </xdr:nvPicPr>
      <xdr:blipFill>
        <a:blip xmlns:r="http://schemas.openxmlformats.org/officeDocument/2006/relationships" r:embed="rId54"/>
        <a:stretch>
          <a:fillRect/>
        </a:stretch>
      </xdr:blipFill>
      <xdr:spPr>
        <a:prstGeom prst="rect">
          <a:avLst/>
        </a:prstGeom>
        <a:ln>
          <a:noFill/>
        </a:ln>
      </xdr:spPr>
    </xdr:pic>
    <xdr:clientData/>
  </xdr:twoCellAnchor>
  <xdr:twoCellAnchor>
    <xdr:from>
      <xdr:col>3</xdr:col>
      <xdr:colOff>19050</xdr:colOff>
      <xdr:row>1387</xdr:row>
      <xdr:rowOff>9525</xdr:rowOff>
    </xdr:from>
    <xdr:to>
      <xdr:col>9</xdr:col>
      <xdr:colOff>152400</xdr:colOff>
      <xdr:row>1393</xdr:row>
      <xdr:rowOff>152400</xdr:rowOff>
    </xdr:to>
    <xdr:pic>
      <xdr:nvPicPr>
        <xdr:cNvPr id="57" name="Имя " descr="Descr "/>
        <xdr:cNvPicPr>
          <a:picLocks noChangeAspect="1"/>
        </xdr:cNvPicPr>
      </xdr:nvPicPr>
      <xdr:blipFill>
        <a:blip xmlns:r="http://schemas.openxmlformats.org/officeDocument/2006/relationships" r:embed="rId55"/>
        <a:stretch>
          <a:fillRect/>
        </a:stretch>
      </xdr:blipFill>
      <xdr:spPr>
        <a:prstGeom prst="rect">
          <a:avLst/>
        </a:prstGeom>
        <a:ln>
          <a:noFill/>
        </a:ln>
      </xdr:spPr>
    </xdr:pic>
    <xdr:clientData/>
  </xdr:twoCellAnchor>
  <xdr:twoCellAnchor>
    <xdr:from>
      <xdr:col>3</xdr:col>
      <xdr:colOff>19050</xdr:colOff>
      <xdr:row>1403</xdr:row>
      <xdr:rowOff>9525</xdr:rowOff>
    </xdr:from>
    <xdr:to>
      <xdr:col>9</xdr:col>
      <xdr:colOff>152400</xdr:colOff>
      <xdr:row>1409</xdr:row>
      <xdr:rowOff>152400</xdr:rowOff>
    </xdr:to>
    <xdr:pic>
      <xdr:nvPicPr>
        <xdr:cNvPr id="58" name="Имя " descr="Descr "/>
        <xdr:cNvPicPr>
          <a:picLocks noChangeAspect="1"/>
        </xdr:cNvPicPr>
      </xdr:nvPicPr>
      <xdr:blipFill>
        <a:blip xmlns:r="http://schemas.openxmlformats.org/officeDocument/2006/relationships" r:embed="rId56"/>
        <a:stretch>
          <a:fillRect/>
        </a:stretch>
      </xdr:blipFill>
      <xdr:spPr>
        <a:prstGeom prst="rect">
          <a:avLst/>
        </a:prstGeom>
        <a:ln>
          <a:noFill/>
        </a:ln>
      </xdr:spPr>
    </xdr:pic>
    <xdr:clientData/>
  </xdr:twoCellAnchor>
  <xdr:twoCellAnchor>
    <xdr:from>
      <xdr:col>3</xdr:col>
      <xdr:colOff>19050</xdr:colOff>
      <xdr:row>1422</xdr:row>
      <xdr:rowOff>9525</xdr:rowOff>
    </xdr:from>
    <xdr:to>
      <xdr:col>9</xdr:col>
      <xdr:colOff>152400</xdr:colOff>
      <xdr:row>1428</xdr:row>
      <xdr:rowOff>152400</xdr:rowOff>
    </xdr:to>
    <xdr:pic>
      <xdr:nvPicPr>
        <xdr:cNvPr id="59" name="Имя " descr="Descr "/>
        <xdr:cNvPicPr>
          <a:picLocks noChangeAspect="1"/>
        </xdr:cNvPicPr>
      </xdr:nvPicPr>
      <xdr:blipFill>
        <a:blip xmlns:r="http://schemas.openxmlformats.org/officeDocument/2006/relationships" r:embed="rId57"/>
        <a:stretch>
          <a:fillRect/>
        </a:stretch>
      </xdr:blipFill>
      <xdr:spPr>
        <a:prstGeom prst="rect">
          <a:avLst/>
        </a:prstGeom>
        <a:ln>
          <a:noFill/>
        </a:ln>
      </xdr:spPr>
    </xdr:pic>
    <xdr:clientData/>
  </xdr:twoCellAnchor>
  <xdr:twoCellAnchor>
    <xdr:from>
      <xdr:col>3</xdr:col>
      <xdr:colOff>19050</xdr:colOff>
      <xdr:row>1438</xdr:row>
      <xdr:rowOff>9525</xdr:rowOff>
    </xdr:from>
    <xdr:to>
      <xdr:col>9</xdr:col>
      <xdr:colOff>152400</xdr:colOff>
      <xdr:row>1444</xdr:row>
      <xdr:rowOff>152400</xdr:rowOff>
    </xdr:to>
    <xdr:pic>
      <xdr:nvPicPr>
        <xdr:cNvPr id="60" name="Имя " descr="Descr "/>
        <xdr:cNvPicPr>
          <a:picLocks noChangeAspect="1"/>
        </xdr:cNvPicPr>
      </xdr:nvPicPr>
      <xdr:blipFill>
        <a:blip xmlns:r="http://schemas.openxmlformats.org/officeDocument/2006/relationships" r:embed="rId58"/>
        <a:stretch>
          <a:fillRect/>
        </a:stretch>
      </xdr:blipFill>
      <xdr:spPr>
        <a:prstGeom prst="rect">
          <a:avLst/>
        </a:prstGeom>
        <a:ln>
          <a:noFill/>
        </a:ln>
      </xdr:spPr>
    </xdr:pic>
    <xdr:clientData/>
  </xdr:twoCellAnchor>
  <xdr:twoCellAnchor>
    <xdr:from>
      <xdr:col>3</xdr:col>
      <xdr:colOff>19050</xdr:colOff>
      <xdr:row>1454</xdr:row>
      <xdr:rowOff>9525</xdr:rowOff>
    </xdr:from>
    <xdr:to>
      <xdr:col>9</xdr:col>
      <xdr:colOff>152400</xdr:colOff>
      <xdr:row>1460</xdr:row>
      <xdr:rowOff>152400</xdr:rowOff>
    </xdr:to>
    <xdr:pic>
      <xdr:nvPicPr>
        <xdr:cNvPr id="61" name="Имя " descr="Descr "/>
        <xdr:cNvPicPr>
          <a:picLocks noChangeAspect="1"/>
        </xdr:cNvPicPr>
      </xdr:nvPicPr>
      <xdr:blipFill>
        <a:blip xmlns:r="http://schemas.openxmlformats.org/officeDocument/2006/relationships" r:embed="rId59"/>
        <a:stretch>
          <a:fillRect/>
        </a:stretch>
      </xdr:blipFill>
      <xdr:spPr>
        <a:prstGeom prst="rect">
          <a:avLst/>
        </a:prstGeom>
        <a:ln>
          <a:noFill/>
        </a:ln>
      </xdr:spPr>
    </xdr:pic>
    <xdr:clientData/>
  </xdr:twoCellAnchor>
  <xdr:twoCellAnchor>
    <xdr:from>
      <xdr:col>3</xdr:col>
      <xdr:colOff>19050</xdr:colOff>
      <xdr:row>1476</xdr:row>
      <xdr:rowOff>9525</xdr:rowOff>
    </xdr:from>
    <xdr:to>
      <xdr:col>9</xdr:col>
      <xdr:colOff>152400</xdr:colOff>
      <xdr:row>1482</xdr:row>
      <xdr:rowOff>152400</xdr:rowOff>
    </xdr:to>
    <xdr:pic>
      <xdr:nvPicPr>
        <xdr:cNvPr id="62" name="Имя " descr="Descr "/>
        <xdr:cNvPicPr>
          <a:picLocks noChangeAspect="1"/>
        </xdr:cNvPicPr>
      </xdr:nvPicPr>
      <xdr:blipFill>
        <a:blip xmlns:r="http://schemas.openxmlformats.org/officeDocument/2006/relationships" r:embed="rId60"/>
        <a:stretch>
          <a:fillRect/>
        </a:stretch>
      </xdr:blipFill>
      <xdr:spPr>
        <a:prstGeom prst="rect">
          <a:avLst/>
        </a:prstGeom>
        <a:ln>
          <a:noFill/>
        </a:ln>
      </xdr:spPr>
    </xdr:pic>
    <xdr:clientData/>
  </xdr:twoCellAnchor>
  <xdr:twoCellAnchor>
    <xdr:from>
      <xdr:col>3</xdr:col>
      <xdr:colOff>19050</xdr:colOff>
      <xdr:row>1495</xdr:row>
      <xdr:rowOff>9525</xdr:rowOff>
    </xdr:from>
    <xdr:to>
      <xdr:col>9</xdr:col>
      <xdr:colOff>152400</xdr:colOff>
      <xdr:row>1501</xdr:row>
      <xdr:rowOff>152400</xdr:rowOff>
    </xdr:to>
    <xdr:pic>
      <xdr:nvPicPr>
        <xdr:cNvPr id="63" name="Имя " descr="Descr "/>
        <xdr:cNvPicPr>
          <a:picLocks noChangeAspect="1"/>
        </xdr:cNvPicPr>
      </xdr:nvPicPr>
      <xdr:blipFill>
        <a:blip xmlns:r="http://schemas.openxmlformats.org/officeDocument/2006/relationships" r:embed="rId61"/>
        <a:stretch>
          <a:fillRect/>
        </a:stretch>
      </xdr:blipFill>
      <xdr:spPr>
        <a:prstGeom prst="rect">
          <a:avLst/>
        </a:prstGeom>
        <a:ln>
          <a:noFill/>
        </a:ln>
      </xdr:spPr>
    </xdr:pic>
    <xdr:clientData/>
  </xdr:twoCellAnchor>
  <xdr:twoCellAnchor>
    <xdr:from>
      <xdr:col>3</xdr:col>
      <xdr:colOff>19050</xdr:colOff>
      <xdr:row>1514</xdr:row>
      <xdr:rowOff>9525</xdr:rowOff>
    </xdr:from>
    <xdr:to>
      <xdr:col>9</xdr:col>
      <xdr:colOff>152400</xdr:colOff>
      <xdr:row>1520</xdr:row>
      <xdr:rowOff>152400</xdr:rowOff>
    </xdr:to>
    <xdr:pic>
      <xdr:nvPicPr>
        <xdr:cNvPr id="64" name="Имя " descr="Descr "/>
        <xdr:cNvPicPr>
          <a:picLocks noChangeAspect="1"/>
        </xdr:cNvPicPr>
      </xdr:nvPicPr>
      <xdr:blipFill>
        <a:blip xmlns:r="http://schemas.openxmlformats.org/officeDocument/2006/relationships" r:embed="rId62"/>
        <a:stretch>
          <a:fillRect/>
        </a:stretch>
      </xdr:blipFill>
      <xdr:spPr>
        <a:prstGeom prst="rect">
          <a:avLst/>
        </a:prstGeom>
        <a:ln>
          <a:noFill/>
        </a:ln>
      </xdr:spPr>
    </xdr:pic>
    <xdr:clientData/>
  </xdr:twoCellAnchor>
  <xdr:twoCellAnchor>
    <xdr:from>
      <xdr:col>3</xdr:col>
      <xdr:colOff>19050</xdr:colOff>
      <xdr:row>1542</xdr:row>
      <xdr:rowOff>9525</xdr:rowOff>
    </xdr:from>
    <xdr:to>
      <xdr:col>9</xdr:col>
      <xdr:colOff>152400</xdr:colOff>
      <xdr:row>1548</xdr:row>
      <xdr:rowOff>152400</xdr:rowOff>
    </xdr:to>
    <xdr:pic>
      <xdr:nvPicPr>
        <xdr:cNvPr id="65" name="Имя " descr="Descr "/>
        <xdr:cNvPicPr>
          <a:picLocks noChangeAspect="1"/>
        </xdr:cNvPicPr>
      </xdr:nvPicPr>
      <xdr:blipFill>
        <a:blip xmlns:r="http://schemas.openxmlformats.org/officeDocument/2006/relationships" r:embed="rId63"/>
        <a:stretch>
          <a:fillRect/>
        </a:stretch>
      </xdr:blipFill>
      <xdr:spPr>
        <a:prstGeom prst="rect">
          <a:avLst/>
        </a:prstGeom>
        <a:ln>
          <a:noFill/>
        </a:ln>
      </xdr:spPr>
    </xdr:pic>
    <xdr:clientData/>
  </xdr:twoCellAnchor>
  <xdr:twoCellAnchor>
    <xdr:from>
      <xdr:col>3</xdr:col>
      <xdr:colOff>19050</xdr:colOff>
      <xdr:row>1570</xdr:row>
      <xdr:rowOff>9525</xdr:rowOff>
    </xdr:from>
    <xdr:to>
      <xdr:col>9</xdr:col>
      <xdr:colOff>152400</xdr:colOff>
      <xdr:row>1576</xdr:row>
      <xdr:rowOff>152400</xdr:rowOff>
    </xdr:to>
    <xdr:pic>
      <xdr:nvPicPr>
        <xdr:cNvPr id="66" name="Имя " descr="Descr "/>
        <xdr:cNvPicPr>
          <a:picLocks noChangeAspect="1"/>
        </xdr:cNvPicPr>
      </xdr:nvPicPr>
      <xdr:blipFill>
        <a:blip xmlns:r="http://schemas.openxmlformats.org/officeDocument/2006/relationships" r:embed="rId64"/>
        <a:stretch>
          <a:fillRect/>
        </a:stretch>
      </xdr:blipFill>
      <xdr:spPr>
        <a:prstGeom prst="rect">
          <a:avLst/>
        </a:prstGeom>
        <a:ln>
          <a:noFill/>
        </a:ln>
      </xdr:spPr>
    </xdr:pic>
    <xdr:clientData/>
  </xdr:twoCellAnchor>
  <xdr:twoCellAnchor>
    <xdr:from>
      <xdr:col>3</xdr:col>
      <xdr:colOff>19050</xdr:colOff>
      <xdr:row>1589</xdr:row>
      <xdr:rowOff>9525</xdr:rowOff>
    </xdr:from>
    <xdr:to>
      <xdr:col>9</xdr:col>
      <xdr:colOff>152400</xdr:colOff>
      <xdr:row>1595</xdr:row>
      <xdr:rowOff>152400</xdr:rowOff>
    </xdr:to>
    <xdr:pic>
      <xdr:nvPicPr>
        <xdr:cNvPr id="67" name="Имя " descr="Descr "/>
        <xdr:cNvPicPr>
          <a:picLocks noChangeAspect="1"/>
        </xdr:cNvPicPr>
      </xdr:nvPicPr>
      <xdr:blipFill>
        <a:blip xmlns:r="http://schemas.openxmlformats.org/officeDocument/2006/relationships" r:embed="rId65"/>
        <a:stretch>
          <a:fillRect/>
        </a:stretch>
      </xdr:blipFill>
      <xdr:spPr>
        <a:prstGeom prst="rect">
          <a:avLst/>
        </a:prstGeom>
        <a:ln>
          <a:noFill/>
        </a:ln>
      </xdr:spPr>
    </xdr:pic>
    <xdr:clientData/>
  </xdr:twoCellAnchor>
  <xdr:twoCellAnchor>
    <xdr:from>
      <xdr:col>3</xdr:col>
      <xdr:colOff>19050</xdr:colOff>
      <xdr:row>1620</xdr:row>
      <xdr:rowOff>9525</xdr:rowOff>
    </xdr:from>
    <xdr:to>
      <xdr:col>9</xdr:col>
      <xdr:colOff>152400</xdr:colOff>
      <xdr:row>1626</xdr:row>
      <xdr:rowOff>152400</xdr:rowOff>
    </xdr:to>
    <xdr:pic>
      <xdr:nvPicPr>
        <xdr:cNvPr id="68" name="Имя " descr="Descr "/>
        <xdr:cNvPicPr>
          <a:picLocks noChangeAspect="1"/>
        </xdr:cNvPicPr>
      </xdr:nvPicPr>
      <xdr:blipFill>
        <a:blip xmlns:r="http://schemas.openxmlformats.org/officeDocument/2006/relationships" r:embed="rId66"/>
        <a:stretch>
          <a:fillRect/>
        </a:stretch>
      </xdr:blipFill>
      <xdr:spPr>
        <a:prstGeom prst="rect">
          <a:avLst/>
        </a:prstGeom>
        <a:ln>
          <a:noFill/>
        </a:ln>
      </xdr:spPr>
    </xdr:pic>
    <xdr:clientData/>
  </xdr:twoCellAnchor>
  <xdr:twoCellAnchor>
    <xdr:from>
      <xdr:col>3</xdr:col>
      <xdr:colOff>19050</xdr:colOff>
      <xdr:row>1642</xdr:row>
      <xdr:rowOff>9525</xdr:rowOff>
    </xdr:from>
    <xdr:to>
      <xdr:col>9</xdr:col>
      <xdr:colOff>152400</xdr:colOff>
      <xdr:row>1648</xdr:row>
      <xdr:rowOff>152400</xdr:rowOff>
    </xdr:to>
    <xdr:pic>
      <xdr:nvPicPr>
        <xdr:cNvPr id="69" name="Имя " descr="Descr "/>
        <xdr:cNvPicPr>
          <a:picLocks noChangeAspect="1"/>
        </xdr:cNvPicPr>
      </xdr:nvPicPr>
      <xdr:blipFill>
        <a:blip xmlns:r="http://schemas.openxmlformats.org/officeDocument/2006/relationships" r:embed="rId67"/>
        <a:stretch>
          <a:fillRect/>
        </a:stretch>
      </xdr:blipFill>
      <xdr:spPr>
        <a:prstGeom prst="rect">
          <a:avLst/>
        </a:prstGeom>
        <a:ln>
          <a:noFill/>
        </a:ln>
      </xdr:spPr>
    </xdr:pic>
    <xdr:clientData/>
  </xdr:twoCellAnchor>
  <xdr:twoCellAnchor>
    <xdr:from>
      <xdr:col>3</xdr:col>
      <xdr:colOff>19050</xdr:colOff>
      <xdr:row>1658</xdr:row>
      <xdr:rowOff>9525</xdr:rowOff>
    </xdr:from>
    <xdr:to>
      <xdr:col>9</xdr:col>
      <xdr:colOff>152400</xdr:colOff>
      <xdr:row>1664</xdr:row>
      <xdr:rowOff>152400</xdr:rowOff>
    </xdr:to>
    <xdr:pic>
      <xdr:nvPicPr>
        <xdr:cNvPr id="70" name="Имя " descr="Descr "/>
        <xdr:cNvPicPr>
          <a:picLocks noChangeAspect="1"/>
        </xdr:cNvPicPr>
      </xdr:nvPicPr>
      <xdr:blipFill>
        <a:blip xmlns:r="http://schemas.openxmlformats.org/officeDocument/2006/relationships" r:embed="rId68"/>
        <a:stretch>
          <a:fillRect/>
        </a:stretch>
      </xdr:blipFill>
      <xdr:spPr>
        <a:prstGeom prst="rect">
          <a:avLst/>
        </a:prstGeom>
        <a:ln>
          <a:noFill/>
        </a:ln>
      </xdr:spPr>
    </xdr:pic>
    <xdr:clientData/>
  </xdr:twoCellAnchor>
  <xdr:twoCellAnchor>
    <xdr:from>
      <xdr:col>3</xdr:col>
      <xdr:colOff>19050</xdr:colOff>
      <xdr:row>1683</xdr:row>
      <xdr:rowOff>9525</xdr:rowOff>
    </xdr:from>
    <xdr:to>
      <xdr:col>9</xdr:col>
      <xdr:colOff>152400</xdr:colOff>
      <xdr:row>1689</xdr:row>
      <xdr:rowOff>152400</xdr:rowOff>
    </xdr:to>
    <xdr:pic>
      <xdr:nvPicPr>
        <xdr:cNvPr id="71" name="Имя " descr="Descr "/>
        <xdr:cNvPicPr>
          <a:picLocks noChangeAspect="1"/>
        </xdr:cNvPicPr>
      </xdr:nvPicPr>
      <xdr:blipFill>
        <a:blip xmlns:r="http://schemas.openxmlformats.org/officeDocument/2006/relationships" r:embed="rId69"/>
        <a:stretch>
          <a:fillRect/>
        </a:stretch>
      </xdr:blipFill>
      <xdr:spPr>
        <a:prstGeom prst="rect">
          <a:avLst/>
        </a:prstGeom>
        <a:ln>
          <a:noFill/>
        </a:ln>
      </xdr:spPr>
    </xdr:pic>
    <xdr:clientData/>
  </xdr:twoCellAnchor>
  <xdr:twoCellAnchor>
    <xdr:from>
      <xdr:col>3</xdr:col>
      <xdr:colOff>19050</xdr:colOff>
      <xdr:row>1702</xdr:row>
      <xdr:rowOff>9525</xdr:rowOff>
    </xdr:from>
    <xdr:to>
      <xdr:col>9</xdr:col>
      <xdr:colOff>152400</xdr:colOff>
      <xdr:row>1708</xdr:row>
      <xdr:rowOff>152400</xdr:rowOff>
    </xdr:to>
    <xdr:pic>
      <xdr:nvPicPr>
        <xdr:cNvPr id="72" name="Имя " descr="Descr "/>
        <xdr:cNvPicPr>
          <a:picLocks noChangeAspect="1"/>
        </xdr:cNvPicPr>
      </xdr:nvPicPr>
      <xdr:blipFill>
        <a:blip xmlns:r="http://schemas.openxmlformats.org/officeDocument/2006/relationships" r:embed="rId70"/>
        <a:stretch>
          <a:fillRect/>
        </a:stretch>
      </xdr:blipFill>
      <xdr:spPr>
        <a:prstGeom prst="rect">
          <a:avLst/>
        </a:prstGeom>
        <a:ln>
          <a:noFill/>
        </a:ln>
      </xdr:spPr>
    </xdr:pic>
    <xdr:clientData/>
  </xdr:twoCellAnchor>
  <xdr:twoCellAnchor>
    <xdr:from>
      <xdr:col>3</xdr:col>
      <xdr:colOff>19050</xdr:colOff>
      <xdr:row>1721</xdr:row>
      <xdr:rowOff>9525</xdr:rowOff>
    </xdr:from>
    <xdr:to>
      <xdr:col>9</xdr:col>
      <xdr:colOff>152400</xdr:colOff>
      <xdr:row>1727</xdr:row>
      <xdr:rowOff>152400</xdr:rowOff>
    </xdr:to>
    <xdr:pic>
      <xdr:nvPicPr>
        <xdr:cNvPr id="73" name="Имя " descr="Descr "/>
        <xdr:cNvPicPr>
          <a:picLocks noChangeAspect="1"/>
        </xdr:cNvPicPr>
      </xdr:nvPicPr>
      <xdr:blipFill>
        <a:blip xmlns:r="http://schemas.openxmlformats.org/officeDocument/2006/relationships" r:embed="rId71"/>
        <a:stretch>
          <a:fillRect/>
        </a:stretch>
      </xdr:blipFill>
      <xdr:spPr>
        <a:prstGeom prst="rect">
          <a:avLst/>
        </a:prstGeom>
        <a:ln>
          <a:noFill/>
        </a:ln>
      </xdr:spPr>
    </xdr:pic>
    <xdr:clientData/>
  </xdr:twoCellAnchor>
  <xdr:twoCellAnchor>
    <xdr:from>
      <xdr:col>3</xdr:col>
      <xdr:colOff>19050</xdr:colOff>
      <xdr:row>1749</xdr:row>
      <xdr:rowOff>9525</xdr:rowOff>
    </xdr:from>
    <xdr:to>
      <xdr:col>9</xdr:col>
      <xdr:colOff>152400</xdr:colOff>
      <xdr:row>1755</xdr:row>
      <xdr:rowOff>152400</xdr:rowOff>
    </xdr:to>
    <xdr:pic>
      <xdr:nvPicPr>
        <xdr:cNvPr id="74" name="Имя " descr="Descr "/>
        <xdr:cNvPicPr>
          <a:picLocks noChangeAspect="1"/>
        </xdr:cNvPicPr>
      </xdr:nvPicPr>
      <xdr:blipFill>
        <a:blip xmlns:r="http://schemas.openxmlformats.org/officeDocument/2006/relationships" r:embed="rId72"/>
        <a:stretch>
          <a:fillRect/>
        </a:stretch>
      </xdr:blipFill>
      <xdr:spPr>
        <a:prstGeom prst="rect">
          <a:avLst/>
        </a:prstGeom>
        <a:ln>
          <a:noFill/>
        </a:ln>
      </xdr:spPr>
    </xdr:pic>
    <xdr:clientData/>
  </xdr:twoCellAnchor>
  <xdr:twoCellAnchor>
    <xdr:from>
      <xdr:col>3</xdr:col>
      <xdr:colOff>19050</xdr:colOff>
      <xdr:row>1768</xdr:row>
      <xdr:rowOff>9525</xdr:rowOff>
    </xdr:from>
    <xdr:to>
      <xdr:col>9</xdr:col>
      <xdr:colOff>152400</xdr:colOff>
      <xdr:row>1774</xdr:row>
      <xdr:rowOff>152400</xdr:rowOff>
    </xdr:to>
    <xdr:pic>
      <xdr:nvPicPr>
        <xdr:cNvPr id="75" name="Имя " descr="Descr "/>
        <xdr:cNvPicPr>
          <a:picLocks noChangeAspect="1"/>
        </xdr:cNvPicPr>
      </xdr:nvPicPr>
      <xdr:blipFill>
        <a:blip xmlns:r="http://schemas.openxmlformats.org/officeDocument/2006/relationships" r:embed="rId73"/>
        <a:stretch>
          <a:fillRect/>
        </a:stretch>
      </xdr:blipFill>
      <xdr:spPr>
        <a:prstGeom prst="rect">
          <a:avLst/>
        </a:prstGeom>
        <a:ln>
          <a:noFill/>
        </a:ln>
      </xdr:spPr>
    </xdr:pic>
    <xdr:clientData/>
  </xdr:twoCellAnchor>
  <xdr:twoCellAnchor>
    <xdr:from>
      <xdr:col>3</xdr:col>
      <xdr:colOff>19050</xdr:colOff>
      <xdr:row>1781</xdr:row>
      <xdr:rowOff>9525</xdr:rowOff>
    </xdr:from>
    <xdr:to>
      <xdr:col>9</xdr:col>
      <xdr:colOff>152400</xdr:colOff>
      <xdr:row>1787</xdr:row>
      <xdr:rowOff>152400</xdr:rowOff>
    </xdr:to>
    <xdr:pic>
      <xdr:nvPicPr>
        <xdr:cNvPr id="76" name="Имя " descr="Descr "/>
        <xdr:cNvPicPr>
          <a:picLocks noChangeAspect="1"/>
        </xdr:cNvPicPr>
      </xdr:nvPicPr>
      <xdr:blipFill>
        <a:blip xmlns:r="http://schemas.openxmlformats.org/officeDocument/2006/relationships" r:embed="rId74"/>
        <a:stretch>
          <a:fillRect/>
        </a:stretch>
      </xdr:blipFill>
      <xdr:spPr>
        <a:prstGeom prst="rect">
          <a:avLst/>
        </a:prstGeom>
        <a:ln>
          <a:noFill/>
        </a:ln>
      </xdr:spPr>
    </xdr:pic>
    <xdr:clientData/>
  </xdr:twoCellAnchor>
  <xdr:twoCellAnchor>
    <xdr:from>
      <xdr:col>3</xdr:col>
      <xdr:colOff>19050</xdr:colOff>
      <xdr:row>1803</xdr:row>
      <xdr:rowOff>9525</xdr:rowOff>
    </xdr:from>
    <xdr:to>
      <xdr:col>9</xdr:col>
      <xdr:colOff>152400</xdr:colOff>
      <xdr:row>1809</xdr:row>
      <xdr:rowOff>152400</xdr:rowOff>
    </xdr:to>
    <xdr:pic>
      <xdr:nvPicPr>
        <xdr:cNvPr id="77" name="Имя " descr="Descr "/>
        <xdr:cNvPicPr>
          <a:picLocks noChangeAspect="1"/>
        </xdr:cNvPicPr>
      </xdr:nvPicPr>
      <xdr:blipFill>
        <a:blip xmlns:r="http://schemas.openxmlformats.org/officeDocument/2006/relationships" r:embed="rId75"/>
        <a:stretch>
          <a:fillRect/>
        </a:stretch>
      </xdr:blipFill>
      <xdr:spPr>
        <a:prstGeom prst="rect">
          <a:avLst/>
        </a:prstGeom>
        <a:ln>
          <a:noFill/>
        </a:ln>
      </xdr:spPr>
    </xdr:pic>
    <xdr:clientData/>
  </xdr:twoCellAnchor>
  <xdr:twoCellAnchor>
    <xdr:from>
      <xdr:col>3</xdr:col>
      <xdr:colOff>19050</xdr:colOff>
      <xdr:row>1822</xdr:row>
      <xdr:rowOff>9525</xdr:rowOff>
    </xdr:from>
    <xdr:to>
      <xdr:col>9</xdr:col>
      <xdr:colOff>152400</xdr:colOff>
      <xdr:row>1828</xdr:row>
      <xdr:rowOff>152400</xdr:rowOff>
    </xdr:to>
    <xdr:pic>
      <xdr:nvPicPr>
        <xdr:cNvPr id="78" name="Имя " descr="Descr "/>
        <xdr:cNvPicPr>
          <a:picLocks noChangeAspect="1"/>
        </xdr:cNvPicPr>
      </xdr:nvPicPr>
      <xdr:blipFill>
        <a:blip xmlns:r="http://schemas.openxmlformats.org/officeDocument/2006/relationships" r:embed="rId76"/>
        <a:stretch>
          <a:fillRect/>
        </a:stretch>
      </xdr:blipFill>
      <xdr:spPr>
        <a:prstGeom prst="rect">
          <a:avLst/>
        </a:prstGeom>
        <a:ln>
          <a:noFill/>
        </a:ln>
      </xdr:spPr>
    </xdr:pic>
    <xdr:clientData/>
  </xdr:twoCellAnchor>
  <xdr:twoCellAnchor>
    <xdr:from>
      <xdr:col>3</xdr:col>
      <xdr:colOff>19050</xdr:colOff>
      <xdr:row>1844</xdr:row>
      <xdr:rowOff>9525</xdr:rowOff>
    </xdr:from>
    <xdr:to>
      <xdr:col>9</xdr:col>
      <xdr:colOff>152400</xdr:colOff>
      <xdr:row>1850</xdr:row>
      <xdr:rowOff>152400</xdr:rowOff>
    </xdr:to>
    <xdr:pic>
      <xdr:nvPicPr>
        <xdr:cNvPr id="79" name="Имя " descr="Descr "/>
        <xdr:cNvPicPr>
          <a:picLocks noChangeAspect="1"/>
        </xdr:cNvPicPr>
      </xdr:nvPicPr>
      <xdr:blipFill>
        <a:blip xmlns:r="http://schemas.openxmlformats.org/officeDocument/2006/relationships" r:embed="rId77"/>
        <a:stretch>
          <a:fillRect/>
        </a:stretch>
      </xdr:blipFill>
      <xdr:spPr>
        <a:prstGeom prst="rect">
          <a:avLst/>
        </a:prstGeom>
        <a:ln>
          <a:noFill/>
        </a:ln>
      </xdr:spPr>
    </xdr:pic>
    <xdr:clientData/>
  </xdr:twoCellAnchor>
  <xdr:twoCellAnchor>
    <xdr:from>
      <xdr:col>3</xdr:col>
      <xdr:colOff>19050</xdr:colOff>
      <xdr:row>1905</xdr:row>
      <xdr:rowOff>9525</xdr:rowOff>
    </xdr:from>
    <xdr:to>
      <xdr:col>9</xdr:col>
      <xdr:colOff>152400</xdr:colOff>
      <xdr:row>1911</xdr:row>
      <xdr:rowOff>152400</xdr:rowOff>
    </xdr:to>
    <xdr:pic>
      <xdr:nvPicPr>
        <xdr:cNvPr id="80" name="Имя " descr="Descr "/>
        <xdr:cNvPicPr>
          <a:picLocks noChangeAspect="1"/>
        </xdr:cNvPicPr>
      </xdr:nvPicPr>
      <xdr:blipFill>
        <a:blip xmlns:r="http://schemas.openxmlformats.org/officeDocument/2006/relationships" r:embed="rId78"/>
        <a:stretch>
          <a:fillRect/>
        </a:stretch>
      </xdr:blipFill>
      <xdr:spPr>
        <a:prstGeom prst="rect">
          <a:avLst/>
        </a:prstGeom>
        <a:ln>
          <a:noFill/>
        </a:ln>
      </xdr:spPr>
    </xdr:pic>
    <xdr:clientData/>
  </xdr:twoCellAnchor>
  <xdr:twoCellAnchor>
    <xdr:from>
      <xdr:col>3</xdr:col>
      <xdr:colOff>19050</xdr:colOff>
      <xdr:row>1960</xdr:row>
      <xdr:rowOff>9525</xdr:rowOff>
    </xdr:from>
    <xdr:to>
      <xdr:col>9</xdr:col>
      <xdr:colOff>152400</xdr:colOff>
      <xdr:row>1966</xdr:row>
      <xdr:rowOff>152400</xdr:rowOff>
    </xdr:to>
    <xdr:pic>
      <xdr:nvPicPr>
        <xdr:cNvPr id="81" name="Имя " descr="Descr "/>
        <xdr:cNvPicPr>
          <a:picLocks noChangeAspect="1"/>
        </xdr:cNvPicPr>
      </xdr:nvPicPr>
      <xdr:blipFill>
        <a:blip xmlns:r="http://schemas.openxmlformats.org/officeDocument/2006/relationships" r:embed="rId79"/>
        <a:stretch>
          <a:fillRect/>
        </a:stretch>
      </xdr:blipFill>
      <xdr:spPr>
        <a:prstGeom prst="rect">
          <a:avLst/>
        </a:prstGeom>
        <a:ln>
          <a:noFill/>
        </a:ln>
      </xdr:spPr>
    </xdr:pic>
    <xdr:clientData/>
  </xdr:twoCellAnchor>
  <xdr:twoCellAnchor>
    <xdr:from>
      <xdr:col>3</xdr:col>
      <xdr:colOff>19050</xdr:colOff>
      <xdr:row>1976</xdr:row>
      <xdr:rowOff>9525</xdr:rowOff>
    </xdr:from>
    <xdr:to>
      <xdr:col>9</xdr:col>
      <xdr:colOff>152400</xdr:colOff>
      <xdr:row>1982</xdr:row>
      <xdr:rowOff>152400</xdr:rowOff>
    </xdr:to>
    <xdr:pic>
      <xdr:nvPicPr>
        <xdr:cNvPr id="82" name="Имя " descr="Descr "/>
        <xdr:cNvPicPr>
          <a:picLocks noChangeAspect="1"/>
        </xdr:cNvPicPr>
      </xdr:nvPicPr>
      <xdr:blipFill>
        <a:blip xmlns:r="http://schemas.openxmlformats.org/officeDocument/2006/relationships" r:embed="rId80"/>
        <a:stretch>
          <a:fillRect/>
        </a:stretch>
      </xdr:blipFill>
      <xdr:spPr>
        <a:prstGeom prst="rect">
          <a:avLst/>
        </a:prstGeom>
        <a:ln>
          <a:noFill/>
        </a:ln>
      </xdr:spPr>
    </xdr:pic>
    <xdr:clientData/>
  </xdr:twoCellAnchor>
  <xdr:twoCellAnchor>
    <xdr:from>
      <xdr:col>3</xdr:col>
      <xdr:colOff>19050</xdr:colOff>
      <xdr:row>2004</xdr:row>
      <xdr:rowOff>9525</xdr:rowOff>
    </xdr:from>
    <xdr:to>
      <xdr:col>9</xdr:col>
      <xdr:colOff>152400</xdr:colOff>
      <xdr:row>2010</xdr:row>
      <xdr:rowOff>152400</xdr:rowOff>
    </xdr:to>
    <xdr:pic>
      <xdr:nvPicPr>
        <xdr:cNvPr id="83" name="Имя " descr="Descr "/>
        <xdr:cNvPicPr>
          <a:picLocks noChangeAspect="1"/>
        </xdr:cNvPicPr>
      </xdr:nvPicPr>
      <xdr:blipFill>
        <a:blip xmlns:r="http://schemas.openxmlformats.org/officeDocument/2006/relationships" r:embed="rId81"/>
        <a:stretch>
          <a:fillRect/>
        </a:stretch>
      </xdr:blipFill>
      <xdr:spPr>
        <a:prstGeom prst="rect">
          <a:avLst/>
        </a:prstGeom>
        <a:ln>
          <a:noFill/>
        </a:ln>
      </xdr:spPr>
    </xdr:pic>
    <xdr:clientData/>
  </xdr:twoCellAnchor>
  <xdr:twoCellAnchor>
    <xdr:from>
      <xdr:col>3</xdr:col>
      <xdr:colOff>19050</xdr:colOff>
      <xdr:row>2029</xdr:row>
      <xdr:rowOff>9525</xdr:rowOff>
    </xdr:from>
    <xdr:to>
      <xdr:col>9</xdr:col>
      <xdr:colOff>152400</xdr:colOff>
      <xdr:row>2035</xdr:row>
      <xdr:rowOff>152400</xdr:rowOff>
    </xdr:to>
    <xdr:pic>
      <xdr:nvPicPr>
        <xdr:cNvPr id="84" name="Имя " descr="Descr "/>
        <xdr:cNvPicPr>
          <a:picLocks noChangeAspect="1"/>
        </xdr:cNvPicPr>
      </xdr:nvPicPr>
      <xdr:blipFill>
        <a:blip xmlns:r="http://schemas.openxmlformats.org/officeDocument/2006/relationships" r:embed="rId82"/>
        <a:stretch>
          <a:fillRect/>
        </a:stretch>
      </xdr:blipFill>
      <xdr:spPr>
        <a:prstGeom prst="rect">
          <a:avLst/>
        </a:prstGeom>
        <a:ln>
          <a:noFill/>
        </a:ln>
      </xdr:spPr>
    </xdr:pic>
    <xdr:clientData/>
  </xdr:twoCellAnchor>
  <xdr:twoCellAnchor>
    <xdr:from>
      <xdr:col>3</xdr:col>
      <xdr:colOff>19050</xdr:colOff>
      <xdr:row>2059</xdr:row>
      <xdr:rowOff>9525</xdr:rowOff>
    </xdr:from>
    <xdr:to>
      <xdr:col>9</xdr:col>
      <xdr:colOff>152400</xdr:colOff>
      <xdr:row>2065</xdr:row>
      <xdr:rowOff>152400</xdr:rowOff>
    </xdr:to>
    <xdr:pic>
      <xdr:nvPicPr>
        <xdr:cNvPr id="85" name="Имя " descr="Descr "/>
        <xdr:cNvPicPr>
          <a:picLocks noChangeAspect="1"/>
        </xdr:cNvPicPr>
      </xdr:nvPicPr>
      <xdr:blipFill>
        <a:blip xmlns:r="http://schemas.openxmlformats.org/officeDocument/2006/relationships" r:embed="rId83"/>
        <a:stretch>
          <a:fillRect/>
        </a:stretch>
      </xdr:blipFill>
      <xdr:spPr>
        <a:prstGeom prst="rect">
          <a:avLst/>
        </a:prstGeom>
        <a:ln>
          <a:noFill/>
        </a:ln>
      </xdr:spPr>
    </xdr:pic>
    <xdr:clientData/>
  </xdr:twoCellAnchor>
  <xdr:twoCellAnchor>
    <xdr:from>
      <xdr:col>3</xdr:col>
      <xdr:colOff>19050</xdr:colOff>
      <xdr:row>2081</xdr:row>
      <xdr:rowOff>9525</xdr:rowOff>
    </xdr:from>
    <xdr:to>
      <xdr:col>9</xdr:col>
      <xdr:colOff>152400</xdr:colOff>
      <xdr:row>2087</xdr:row>
      <xdr:rowOff>152400</xdr:rowOff>
    </xdr:to>
    <xdr:pic>
      <xdr:nvPicPr>
        <xdr:cNvPr id="86" name="Имя " descr="Descr "/>
        <xdr:cNvPicPr>
          <a:picLocks noChangeAspect="1"/>
        </xdr:cNvPicPr>
      </xdr:nvPicPr>
      <xdr:blipFill>
        <a:blip xmlns:r="http://schemas.openxmlformats.org/officeDocument/2006/relationships" r:embed="rId84"/>
        <a:stretch>
          <a:fillRect/>
        </a:stretch>
      </xdr:blipFill>
      <xdr:spPr>
        <a:prstGeom prst="rect">
          <a:avLst/>
        </a:prstGeom>
        <a:ln>
          <a:noFill/>
        </a:ln>
      </xdr:spPr>
    </xdr:pic>
    <xdr:clientData/>
  </xdr:twoCellAnchor>
  <xdr:twoCellAnchor>
    <xdr:from>
      <xdr:col>3</xdr:col>
      <xdr:colOff>19050</xdr:colOff>
      <xdr:row>2094</xdr:row>
      <xdr:rowOff>9525</xdr:rowOff>
    </xdr:from>
    <xdr:to>
      <xdr:col>9</xdr:col>
      <xdr:colOff>152400</xdr:colOff>
      <xdr:row>2100</xdr:row>
      <xdr:rowOff>152400</xdr:rowOff>
    </xdr:to>
    <xdr:pic>
      <xdr:nvPicPr>
        <xdr:cNvPr id="87" name="Имя " descr="Descr "/>
        <xdr:cNvPicPr>
          <a:picLocks noChangeAspect="1"/>
        </xdr:cNvPicPr>
      </xdr:nvPicPr>
      <xdr:blipFill>
        <a:blip xmlns:r="http://schemas.openxmlformats.org/officeDocument/2006/relationships" r:embed="rId85"/>
        <a:stretch>
          <a:fillRect/>
        </a:stretch>
      </xdr:blipFill>
      <xdr:spPr>
        <a:prstGeom prst="rect">
          <a:avLst/>
        </a:prstGeom>
        <a:ln>
          <a:noFill/>
        </a:ln>
      </xdr:spPr>
    </xdr:pic>
    <xdr:clientData/>
  </xdr:twoCellAnchor>
  <xdr:twoCellAnchor>
    <xdr:from>
      <xdr:col>3</xdr:col>
      <xdr:colOff>19050</xdr:colOff>
      <xdr:row>2119</xdr:row>
      <xdr:rowOff>9525</xdr:rowOff>
    </xdr:from>
    <xdr:to>
      <xdr:col>9</xdr:col>
      <xdr:colOff>152400</xdr:colOff>
      <xdr:row>2125</xdr:row>
      <xdr:rowOff>152400</xdr:rowOff>
    </xdr:to>
    <xdr:pic>
      <xdr:nvPicPr>
        <xdr:cNvPr id="88" name="Имя " descr="Descr "/>
        <xdr:cNvPicPr>
          <a:picLocks noChangeAspect="1"/>
        </xdr:cNvPicPr>
      </xdr:nvPicPr>
      <xdr:blipFill>
        <a:blip xmlns:r="http://schemas.openxmlformats.org/officeDocument/2006/relationships" r:embed="rId86"/>
        <a:stretch>
          <a:fillRect/>
        </a:stretch>
      </xdr:blipFill>
      <xdr:spPr>
        <a:prstGeom prst="rect">
          <a:avLst/>
        </a:prstGeom>
        <a:ln>
          <a:noFill/>
        </a:ln>
      </xdr:spPr>
    </xdr:pic>
    <xdr:clientData/>
  </xdr:twoCellAnchor>
  <xdr:twoCellAnchor>
    <xdr:from>
      <xdr:col>3</xdr:col>
      <xdr:colOff>19050</xdr:colOff>
      <xdr:row>2138</xdr:row>
      <xdr:rowOff>9525</xdr:rowOff>
    </xdr:from>
    <xdr:to>
      <xdr:col>9</xdr:col>
      <xdr:colOff>152400</xdr:colOff>
      <xdr:row>2144</xdr:row>
      <xdr:rowOff>152400</xdr:rowOff>
    </xdr:to>
    <xdr:pic>
      <xdr:nvPicPr>
        <xdr:cNvPr id="89" name="Имя " descr="Descr "/>
        <xdr:cNvPicPr>
          <a:picLocks noChangeAspect="1"/>
        </xdr:cNvPicPr>
      </xdr:nvPicPr>
      <xdr:blipFill>
        <a:blip xmlns:r="http://schemas.openxmlformats.org/officeDocument/2006/relationships" r:embed="rId87"/>
        <a:stretch>
          <a:fillRect/>
        </a:stretch>
      </xdr:blipFill>
      <xdr:spPr>
        <a:prstGeom prst="rect">
          <a:avLst/>
        </a:prstGeom>
        <a:ln>
          <a:noFill/>
        </a:ln>
      </xdr:spPr>
    </xdr:pic>
    <xdr:clientData/>
  </xdr:twoCellAnchor>
  <xdr:twoCellAnchor>
    <xdr:from>
      <xdr:col>3</xdr:col>
      <xdr:colOff>19050</xdr:colOff>
      <xdr:row>2163</xdr:row>
      <xdr:rowOff>9525</xdr:rowOff>
    </xdr:from>
    <xdr:to>
      <xdr:col>9</xdr:col>
      <xdr:colOff>152400</xdr:colOff>
      <xdr:row>2169</xdr:row>
      <xdr:rowOff>152400</xdr:rowOff>
    </xdr:to>
    <xdr:pic>
      <xdr:nvPicPr>
        <xdr:cNvPr id="90" name="Имя " descr="Descr "/>
        <xdr:cNvPicPr>
          <a:picLocks noChangeAspect="1"/>
        </xdr:cNvPicPr>
      </xdr:nvPicPr>
      <xdr:blipFill>
        <a:blip xmlns:r="http://schemas.openxmlformats.org/officeDocument/2006/relationships" r:embed="rId88"/>
        <a:stretch>
          <a:fillRect/>
        </a:stretch>
      </xdr:blipFill>
      <xdr:spPr>
        <a:prstGeom prst="rect">
          <a:avLst/>
        </a:prstGeom>
        <a:ln>
          <a:noFill/>
        </a:ln>
      </xdr:spPr>
    </xdr:pic>
    <xdr:clientData/>
  </xdr:twoCellAnchor>
  <xdr:twoCellAnchor>
    <xdr:from>
      <xdr:col>3</xdr:col>
      <xdr:colOff>19050</xdr:colOff>
      <xdr:row>2179</xdr:row>
      <xdr:rowOff>9525</xdr:rowOff>
    </xdr:from>
    <xdr:to>
      <xdr:col>9</xdr:col>
      <xdr:colOff>152400</xdr:colOff>
      <xdr:row>2185</xdr:row>
      <xdr:rowOff>152400</xdr:rowOff>
    </xdr:to>
    <xdr:pic>
      <xdr:nvPicPr>
        <xdr:cNvPr id="91" name="Имя " descr="Descr "/>
        <xdr:cNvPicPr>
          <a:picLocks noChangeAspect="1"/>
        </xdr:cNvPicPr>
      </xdr:nvPicPr>
      <xdr:blipFill>
        <a:blip xmlns:r="http://schemas.openxmlformats.org/officeDocument/2006/relationships" r:embed="rId89"/>
        <a:stretch>
          <a:fillRect/>
        </a:stretch>
      </xdr:blipFill>
      <xdr:spPr>
        <a:prstGeom prst="rect">
          <a:avLst/>
        </a:prstGeom>
        <a:ln>
          <a:noFill/>
        </a:ln>
      </xdr:spPr>
    </xdr:pic>
    <xdr:clientData/>
  </xdr:twoCellAnchor>
  <xdr:twoCellAnchor>
    <xdr:from>
      <xdr:col>3</xdr:col>
      <xdr:colOff>19050</xdr:colOff>
      <xdr:row>2198</xdr:row>
      <xdr:rowOff>9525</xdr:rowOff>
    </xdr:from>
    <xdr:to>
      <xdr:col>9</xdr:col>
      <xdr:colOff>152400</xdr:colOff>
      <xdr:row>2204</xdr:row>
      <xdr:rowOff>152400</xdr:rowOff>
    </xdr:to>
    <xdr:pic>
      <xdr:nvPicPr>
        <xdr:cNvPr id="92" name="Имя " descr="Descr "/>
        <xdr:cNvPicPr>
          <a:picLocks noChangeAspect="1"/>
        </xdr:cNvPicPr>
      </xdr:nvPicPr>
      <xdr:blipFill>
        <a:blip xmlns:r="http://schemas.openxmlformats.org/officeDocument/2006/relationships" r:embed="rId90"/>
        <a:stretch>
          <a:fillRect/>
        </a:stretch>
      </xdr:blipFill>
      <xdr:spPr>
        <a:prstGeom prst="rect">
          <a:avLst/>
        </a:prstGeom>
        <a:ln>
          <a:noFill/>
        </a:ln>
      </xdr:spPr>
    </xdr:pic>
    <xdr:clientData/>
  </xdr:twoCellAnchor>
  <xdr:twoCellAnchor>
    <xdr:from>
      <xdr:col>3</xdr:col>
      <xdr:colOff>19050</xdr:colOff>
      <xdr:row>2220</xdr:row>
      <xdr:rowOff>9525</xdr:rowOff>
    </xdr:from>
    <xdr:to>
      <xdr:col>9</xdr:col>
      <xdr:colOff>152400</xdr:colOff>
      <xdr:row>2226</xdr:row>
      <xdr:rowOff>152400</xdr:rowOff>
    </xdr:to>
    <xdr:pic>
      <xdr:nvPicPr>
        <xdr:cNvPr id="93" name="Имя " descr="Descr "/>
        <xdr:cNvPicPr>
          <a:picLocks noChangeAspect="1"/>
        </xdr:cNvPicPr>
      </xdr:nvPicPr>
      <xdr:blipFill>
        <a:blip xmlns:r="http://schemas.openxmlformats.org/officeDocument/2006/relationships" r:embed="rId91"/>
        <a:stretch>
          <a:fillRect/>
        </a:stretch>
      </xdr:blipFill>
      <xdr:spPr>
        <a:prstGeom prst="rect">
          <a:avLst/>
        </a:prstGeom>
        <a:ln>
          <a:noFill/>
        </a:ln>
      </xdr:spPr>
    </xdr:pic>
    <xdr:clientData/>
  </xdr:twoCellAnchor>
  <xdr:twoCellAnchor>
    <xdr:from>
      <xdr:col>3</xdr:col>
      <xdr:colOff>19050</xdr:colOff>
      <xdr:row>2242</xdr:row>
      <xdr:rowOff>9525</xdr:rowOff>
    </xdr:from>
    <xdr:to>
      <xdr:col>9</xdr:col>
      <xdr:colOff>152400</xdr:colOff>
      <xdr:row>2248</xdr:row>
      <xdr:rowOff>152400</xdr:rowOff>
    </xdr:to>
    <xdr:pic>
      <xdr:nvPicPr>
        <xdr:cNvPr id="94" name="Имя " descr="Descr "/>
        <xdr:cNvPicPr>
          <a:picLocks noChangeAspect="1"/>
        </xdr:cNvPicPr>
      </xdr:nvPicPr>
      <xdr:blipFill>
        <a:blip xmlns:r="http://schemas.openxmlformats.org/officeDocument/2006/relationships" r:embed="rId92"/>
        <a:stretch>
          <a:fillRect/>
        </a:stretch>
      </xdr:blipFill>
      <xdr:spPr>
        <a:prstGeom prst="rect">
          <a:avLst/>
        </a:prstGeom>
        <a:ln>
          <a:noFill/>
        </a:ln>
      </xdr:spPr>
    </xdr:pic>
    <xdr:clientData/>
  </xdr:twoCellAnchor>
  <xdr:twoCellAnchor>
    <xdr:from>
      <xdr:col>3</xdr:col>
      <xdr:colOff>19050</xdr:colOff>
      <xdr:row>2258</xdr:row>
      <xdr:rowOff>9525</xdr:rowOff>
    </xdr:from>
    <xdr:to>
      <xdr:col>9</xdr:col>
      <xdr:colOff>152400</xdr:colOff>
      <xdr:row>2264</xdr:row>
      <xdr:rowOff>152400</xdr:rowOff>
    </xdr:to>
    <xdr:pic>
      <xdr:nvPicPr>
        <xdr:cNvPr id="95" name="Имя " descr="Descr "/>
        <xdr:cNvPicPr>
          <a:picLocks noChangeAspect="1"/>
        </xdr:cNvPicPr>
      </xdr:nvPicPr>
      <xdr:blipFill>
        <a:blip xmlns:r="http://schemas.openxmlformats.org/officeDocument/2006/relationships" r:embed="rId93"/>
        <a:stretch>
          <a:fillRect/>
        </a:stretch>
      </xdr:blipFill>
      <xdr:spPr>
        <a:prstGeom prst="rect">
          <a:avLst/>
        </a:prstGeom>
        <a:ln>
          <a:noFill/>
        </a:ln>
      </xdr:spPr>
    </xdr:pic>
    <xdr:clientData/>
  </xdr:twoCellAnchor>
  <xdr:twoCellAnchor>
    <xdr:from>
      <xdr:col>3</xdr:col>
      <xdr:colOff>19050</xdr:colOff>
      <xdr:row>2271</xdr:row>
      <xdr:rowOff>9525</xdr:rowOff>
    </xdr:from>
    <xdr:to>
      <xdr:col>9</xdr:col>
      <xdr:colOff>152400</xdr:colOff>
      <xdr:row>2277</xdr:row>
      <xdr:rowOff>152400</xdr:rowOff>
    </xdr:to>
    <xdr:pic>
      <xdr:nvPicPr>
        <xdr:cNvPr id="96" name="Имя " descr="Descr "/>
        <xdr:cNvPicPr>
          <a:picLocks noChangeAspect="1"/>
        </xdr:cNvPicPr>
      </xdr:nvPicPr>
      <xdr:blipFill>
        <a:blip xmlns:r="http://schemas.openxmlformats.org/officeDocument/2006/relationships" r:embed="rId94"/>
        <a:stretch>
          <a:fillRect/>
        </a:stretch>
      </xdr:blipFill>
      <xdr:spPr>
        <a:prstGeom prst="rect">
          <a:avLst/>
        </a:prstGeom>
        <a:ln>
          <a:noFill/>
        </a:ln>
      </xdr:spPr>
    </xdr:pic>
    <xdr:clientData/>
  </xdr:twoCellAnchor>
  <xdr:twoCellAnchor>
    <xdr:from>
      <xdr:col>3</xdr:col>
      <xdr:colOff>19050</xdr:colOff>
      <xdr:row>2305</xdr:row>
      <xdr:rowOff>9525</xdr:rowOff>
    </xdr:from>
    <xdr:to>
      <xdr:col>9</xdr:col>
      <xdr:colOff>152400</xdr:colOff>
      <xdr:row>2311</xdr:row>
      <xdr:rowOff>152400</xdr:rowOff>
    </xdr:to>
    <xdr:pic>
      <xdr:nvPicPr>
        <xdr:cNvPr id="97" name="Имя " descr="Descr "/>
        <xdr:cNvPicPr>
          <a:picLocks noChangeAspect="1"/>
        </xdr:cNvPicPr>
      </xdr:nvPicPr>
      <xdr:blipFill>
        <a:blip xmlns:r="http://schemas.openxmlformats.org/officeDocument/2006/relationships" r:embed="rId95"/>
        <a:stretch>
          <a:fillRect/>
        </a:stretch>
      </xdr:blipFill>
      <xdr:spPr>
        <a:prstGeom prst="rect">
          <a:avLst/>
        </a:prstGeom>
        <a:ln>
          <a:noFill/>
        </a:ln>
      </xdr:spPr>
    </xdr:pic>
    <xdr:clientData/>
  </xdr:twoCellAnchor>
  <xdr:twoCellAnchor>
    <xdr:from>
      <xdr:col>3</xdr:col>
      <xdr:colOff>19050</xdr:colOff>
      <xdr:row>2330</xdr:row>
      <xdr:rowOff>9525</xdr:rowOff>
    </xdr:from>
    <xdr:to>
      <xdr:col>9</xdr:col>
      <xdr:colOff>152400</xdr:colOff>
      <xdr:row>2336</xdr:row>
      <xdr:rowOff>152400</xdr:rowOff>
    </xdr:to>
    <xdr:pic>
      <xdr:nvPicPr>
        <xdr:cNvPr id="98" name="Имя " descr="Descr "/>
        <xdr:cNvPicPr>
          <a:picLocks noChangeAspect="1"/>
        </xdr:cNvPicPr>
      </xdr:nvPicPr>
      <xdr:blipFill>
        <a:blip xmlns:r="http://schemas.openxmlformats.org/officeDocument/2006/relationships" r:embed="rId96"/>
        <a:stretch>
          <a:fillRect/>
        </a:stretch>
      </xdr:blipFill>
      <xdr:spPr>
        <a:prstGeom prst="rect">
          <a:avLst/>
        </a:prstGeom>
        <a:ln>
          <a:noFill/>
        </a:ln>
      </xdr:spPr>
    </xdr:pic>
    <xdr:clientData/>
  </xdr:twoCellAnchor>
  <xdr:twoCellAnchor>
    <xdr:from>
      <xdr:col>3</xdr:col>
      <xdr:colOff>19050</xdr:colOff>
      <xdr:row>2355</xdr:row>
      <xdr:rowOff>9525</xdr:rowOff>
    </xdr:from>
    <xdr:to>
      <xdr:col>9</xdr:col>
      <xdr:colOff>152400</xdr:colOff>
      <xdr:row>2361</xdr:row>
      <xdr:rowOff>152400</xdr:rowOff>
    </xdr:to>
    <xdr:pic>
      <xdr:nvPicPr>
        <xdr:cNvPr id="99" name="Имя " descr="Descr "/>
        <xdr:cNvPicPr>
          <a:picLocks noChangeAspect="1"/>
        </xdr:cNvPicPr>
      </xdr:nvPicPr>
      <xdr:blipFill>
        <a:blip xmlns:r="http://schemas.openxmlformats.org/officeDocument/2006/relationships" r:embed="rId97"/>
        <a:stretch>
          <a:fillRect/>
        </a:stretch>
      </xdr:blipFill>
      <xdr:spPr>
        <a:prstGeom prst="rect">
          <a:avLst/>
        </a:prstGeom>
        <a:ln>
          <a:noFill/>
        </a:ln>
      </xdr:spPr>
    </xdr:pic>
    <xdr:clientData/>
  </xdr:twoCellAnchor>
  <xdr:twoCellAnchor>
    <xdr:from>
      <xdr:col>3</xdr:col>
      <xdr:colOff>19050</xdr:colOff>
      <xdr:row>2371</xdr:row>
      <xdr:rowOff>9525</xdr:rowOff>
    </xdr:from>
    <xdr:to>
      <xdr:col>9</xdr:col>
      <xdr:colOff>152400</xdr:colOff>
      <xdr:row>2377</xdr:row>
      <xdr:rowOff>152400</xdr:rowOff>
    </xdr:to>
    <xdr:pic>
      <xdr:nvPicPr>
        <xdr:cNvPr id="100" name="Имя " descr="Descr "/>
        <xdr:cNvPicPr>
          <a:picLocks noChangeAspect="1"/>
        </xdr:cNvPicPr>
      </xdr:nvPicPr>
      <xdr:blipFill>
        <a:blip xmlns:r="http://schemas.openxmlformats.org/officeDocument/2006/relationships" r:embed="rId98"/>
        <a:stretch>
          <a:fillRect/>
        </a:stretch>
      </xdr:blipFill>
      <xdr:spPr>
        <a:prstGeom prst="rect">
          <a:avLst/>
        </a:prstGeom>
        <a:ln>
          <a:noFill/>
        </a:ln>
      </xdr:spPr>
    </xdr:pic>
    <xdr:clientData/>
  </xdr:twoCellAnchor>
  <xdr:twoCellAnchor>
    <xdr:from>
      <xdr:col>3</xdr:col>
      <xdr:colOff>19050</xdr:colOff>
      <xdr:row>2405</xdr:row>
      <xdr:rowOff>9525</xdr:rowOff>
    </xdr:from>
    <xdr:to>
      <xdr:col>9</xdr:col>
      <xdr:colOff>152400</xdr:colOff>
      <xdr:row>2411</xdr:row>
      <xdr:rowOff>152400</xdr:rowOff>
    </xdr:to>
    <xdr:pic>
      <xdr:nvPicPr>
        <xdr:cNvPr id="101" name="Имя " descr="Descr "/>
        <xdr:cNvPicPr>
          <a:picLocks noChangeAspect="1"/>
        </xdr:cNvPicPr>
      </xdr:nvPicPr>
      <xdr:blipFill>
        <a:blip xmlns:r="http://schemas.openxmlformats.org/officeDocument/2006/relationships" r:embed="rId99"/>
        <a:stretch>
          <a:fillRect/>
        </a:stretch>
      </xdr:blipFill>
      <xdr:spPr>
        <a:prstGeom prst="rect">
          <a:avLst/>
        </a:prstGeom>
        <a:ln>
          <a:noFill/>
        </a:ln>
      </xdr:spPr>
    </xdr:pic>
    <xdr:clientData/>
  </xdr:twoCellAnchor>
  <xdr:twoCellAnchor>
    <xdr:from>
      <xdr:col>3</xdr:col>
      <xdr:colOff>19050</xdr:colOff>
      <xdr:row>2424</xdr:row>
      <xdr:rowOff>9525</xdr:rowOff>
    </xdr:from>
    <xdr:to>
      <xdr:col>9</xdr:col>
      <xdr:colOff>152400</xdr:colOff>
      <xdr:row>2430</xdr:row>
      <xdr:rowOff>152400</xdr:rowOff>
    </xdr:to>
    <xdr:pic>
      <xdr:nvPicPr>
        <xdr:cNvPr id="102" name="Имя " descr="Descr "/>
        <xdr:cNvPicPr>
          <a:picLocks noChangeAspect="1"/>
        </xdr:cNvPicPr>
      </xdr:nvPicPr>
      <xdr:blipFill>
        <a:blip xmlns:r="http://schemas.openxmlformats.org/officeDocument/2006/relationships" r:embed="rId100"/>
        <a:stretch>
          <a:fillRect/>
        </a:stretch>
      </xdr:blipFill>
      <xdr:spPr>
        <a:prstGeom prst="rect">
          <a:avLst/>
        </a:prstGeom>
        <a:ln>
          <a:noFill/>
        </a:ln>
      </xdr:spPr>
    </xdr:pic>
    <xdr:clientData/>
  </xdr:twoCellAnchor>
  <xdr:twoCellAnchor>
    <xdr:from>
      <xdr:col>3</xdr:col>
      <xdr:colOff>19050</xdr:colOff>
      <xdr:row>2461</xdr:row>
      <xdr:rowOff>9525</xdr:rowOff>
    </xdr:from>
    <xdr:to>
      <xdr:col>9</xdr:col>
      <xdr:colOff>152400</xdr:colOff>
      <xdr:row>2467</xdr:row>
      <xdr:rowOff>152400</xdr:rowOff>
    </xdr:to>
    <xdr:pic>
      <xdr:nvPicPr>
        <xdr:cNvPr id="103" name="Имя " descr="Descr "/>
        <xdr:cNvPicPr>
          <a:picLocks noChangeAspect="1"/>
        </xdr:cNvPicPr>
      </xdr:nvPicPr>
      <xdr:blipFill>
        <a:blip xmlns:r="http://schemas.openxmlformats.org/officeDocument/2006/relationships" r:embed="rId101"/>
        <a:stretch>
          <a:fillRect/>
        </a:stretch>
      </xdr:blipFill>
      <xdr:spPr>
        <a:prstGeom prst="rect">
          <a:avLst/>
        </a:prstGeom>
        <a:ln>
          <a:noFill/>
        </a:ln>
      </xdr:spPr>
    </xdr:pic>
    <xdr:clientData/>
  </xdr:twoCellAnchor>
  <xdr:twoCellAnchor>
    <xdr:from>
      <xdr:col>3</xdr:col>
      <xdr:colOff>19050</xdr:colOff>
      <xdr:row>2480</xdr:row>
      <xdr:rowOff>9525</xdr:rowOff>
    </xdr:from>
    <xdr:to>
      <xdr:col>9</xdr:col>
      <xdr:colOff>152400</xdr:colOff>
      <xdr:row>2486</xdr:row>
      <xdr:rowOff>152400</xdr:rowOff>
    </xdr:to>
    <xdr:pic>
      <xdr:nvPicPr>
        <xdr:cNvPr id="104" name="Имя " descr="Descr "/>
        <xdr:cNvPicPr>
          <a:picLocks noChangeAspect="1"/>
        </xdr:cNvPicPr>
      </xdr:nvPicPr>
      <xdr:blipFill>
        <a:blip xmlns:r="http://schemas.openxmlformats.org/officeDocument/2006/relationships" r:embed="rId102"/>
        <a:stretch>
          <a:fillRect/>
        </a:stretch>
      </xdr:blipFill>
      <xdr:spPr>
        <a:prstGeom prst="rect">
          <a:avLst/>
        </a:prstGeom>
        <a:ln>
          <a:noFill/>
        </a:ln>
      </xdr:spPr>
    </xdr:pic>
    <xdr:clientData/>
  </xdr:twoCellAnchor>
  <xdr:twoCellAnchor>
    <xdr:from>
      <xdr:col>3</xdr:col>
      <xdr:colOff>19050</xdr:colOff>
      <xdr:row>2496</xdr:row>
      <xdr:rowOff>9525</xdr:rowOff>
    </xdr:from>
    <xdr:to>
      <xdr:col>9</xdr:col>
      <xdr:colOff>152400</xdr:colOff>
      <xdr:row>2502</xdr:row>
      <xdr:rowOff>152400</xdr:rowOff>
    </xdr:to>
    <xdr:pic>
      <xdr:nvPicPr>
        <xdr:cNvPr id="105" name="Имя " descr="Descr "/>
        <xdr:cNvPicPr>
          <a:picLocks noChangeAspect="1"/>
        </xdr:cNvPicPr>
      </xdr:nvPicPr>
      <xdr:blipFill>
        <a:blip xmlns:r="http://schemas.openxmlformats.org/officeDocument/2006/relationships" r:embed="rId102"/>
        <a:stretch>
          <a:fillRect/>
        </a:stretch>
      </xdr:blipFill>
      <xdr:spPr>
        <a:prstGeom prst="rect">
          <a:avLst/>
        </a:prstGeom>
        <a:ln>
          <a:noFill/>
        </a:ln>
      </xdr:spPr>
    </xdr:pic>
    <xdr:clientData/>
  </xdr:twoCellAnchor>
  <xdr:twoCellAnchor>
    <xdr:from>
      <xdr:col>3</xdr:col>
      <xdr:colOff>19050</xdr:colOff>
      <xdr:row>2512</xdr:row>
      <xdr:rowOff>9525</xdr:rowOff>
    </xdr:from>
    <xdr:to>
      <xdr:col>9</xdr:col>
      <xdr:colOff>152400</xdr:colOff>
      <xdr:row>2518</xdr:row>
      <xdr:rowOff>152400</xdr:rowOff>
    </xdr:to>
    <xdr:pic>
      <xdr:nvPicPr>
        <xdr:cNvPr id="106" name="Имя " descr="Descr "/>
        <xdr:cNvPicPr>
          <a:picLocks noChangeAspect="1"/>
        </xdr:cNvPicPr>
      </xdr:nvPicPr>
      <xdr:blipFill>
        <a:blip xmlns:r="http://schemas.openxmlformats.org/officeDocument/2006/relationships" r:embed="rId103"/>
        <a:stretch>
          <a:fillRect/>
        </a:stretch>
      </xdr:blipFill>
      <xdr:spPr>
        <a:prstGeom prst="rect">
          <a:avLst/>
        </a:prstGeom>
        <a:ln>
          <a:noFill/>
        </a:ln>
      </xdr:spPr>
    </xdr:pic>
    <xdr:clientData/>
  </xdr:twoCellAnchor>
  <xdr:twoCellAnchor>
    <xdr:from>
      <xdr:col>3</xdr:col>
      <xdr:colOff>19050</xdr:colOff>
      <xdr:row>2528</xdr:row>
      <xdr:rowOff>9525</xdr:rowOff>
    </xdr:from>
    <xdr:to>
      <xdr:col>9</xdr:col>
      <xdr:colOff>152400</xdr:colOff>
      <xdr:row>2534</xdr:row>
      <xdr:rowOff>152400</xdr:rowOff>
    </xdr:to>
    <xdr:pic>
      <xdr:nvPicPr>
        <xdr:cNvPr id="107" name="Имя " descr="Descr "/>
        <xdr:cNvPicPr>
          <a:picLocks noChangeAspect="1"/>
        </xdr:cNvPicPr>
      </xdr:nvPicPr>
      <xdr:blipFill>
        <a:blip xmlns:r="http://schemas.openxmlformats.org/officeDocument/2006/relationships" r:embed="rId104"/>
        <a:stretch>
          <a:fillRect/>
        </a:stretch>
      </xdr:blipFill>
      <xdr:spPr>
        <a:prstGeom prst="rect">
          <a:avLst/>
        </a:prstGeom>
        <a:ln>
          <a:noFill/>
        </a:ln>
      </xdr:spPr>
    </xdr:pic>
    <xdr:clientData/>
  </xdr:twoCellAnchor>
  <xdr:twoCellAnchor>
    <xdr:from>
      <xdr:col>3</xdr:col>
      <xdr:colOff>19050</xdr:colOff>
      <xdr:row>2544</xdr:row>
      <xdr:rowOff>9525</xdr:rowOff>
    </xdr:from>
    <xdr:to>
      <xdr:col>9</xdr:col>
      <xdr:colOff>152400</xdr:colOff>
      <xdr:row>2550</xdr:row>
      <xdr:rowOff>152400</xdr:rowOff>
    </xdr:to>
    <xdr:pic>
      <xdr:nvPicPr>
        <xdr:cNvPr id="108" name="Имя " descr="Descr "/>
        <xdr:cNvPicPr>
          <a:picLocks noChangeAspect="1"/>
        </xdr:cNvPicPr>
      </xdr:nvPicPr>
      <xdr:blipFill>
        <a:blip xmlns:r="http://schemas.openxmlformats.org/officeDocument/2006/relationships" r:embed="rId105"/>
        <a:stretch>
          <a:fillRect/>
        </a:stretch>
      </xdr:blipFill>
      <xdr:spPr>
        <a:prstGeom prst="rect">
          <a:avLst/>
        </a:prstGeom>
        <a:ln>
          <a:noFill/>
        </a:ln>
      </xdr:spPr>
    </xdr:pic>
    <xdr:clientData/>
  </xdr:twoCellAnchor>
  <xdr:twoCellAnchor>
    <xdr:from>
      <xdr:col>3</xdr:col>
      <xdr:colOff>19050</xdr:colOff>
      <xdr:row>2569</xdr:row>
      <xdr:rowOff>9525</xdr:rowOff>
    </xdr:from>
    <xdr:to>
      <xdr:col>9</xdr:col>
      <xdr:colOff>152400</xdr:colOff>
      <xdr:row>2575</xdr:row>
      <xdr:rowOff>152400</xdr:rowOff>
    </xdr:to>
    <xdr:pic>
      <xdr:nvPicPr>
        <xdr:cNvPr id="109" name="Имя " descr="Descr "/>
        <xdr:cNvPicPr>
          <a:picLocks noChangeAspect="1"/>
        </xdr:cNvPicPr>
      </xdr:nvPicPr>
      <xdr:blipFill>
        <a:blip xmlns:r="http://schemas.openxmlformats.org/officeDocument/2006/relationships" r:embed="rId106"/>
        <a:stretch>
          <a:fillRect/>
        </a:stretch>
      </xdr:blipFill>
      <xdr:spPr>
        <a:prstGeom prst="rect">
          <a:avLst/>
        </a:prstGeom>
        <a:ln>
          <a:noFill/>
        </a:ln>
      </xdr:spPr>
    </xdr:pic>
    <xdr:clientData/>
  </xdr:twoCellAnchor>
  <xdr:twoCellAnchor>
    <xdr:from>
      <xdr:col>3</xdr:col>
      <xdr:colOff>19050</xdr:colOff>
      <xdr:row>2588</xdr:row>
      <xdr:rowOff>9525</xdr:rowOff>
    </xdr:from>
    <xdr:to>
      <xdr:col>9</xdr:col>
      <xdr:colOff>152400</xdr:colOff>
      <xdr:row>2594</xdr:row>
      <xdr:rowOff>152400</xdr:rowOff>
    </xdr:to>
    <xdr:pic>
      <xdr:nvPicPr>
        <xdr:cNvPr id="110" name="Имя " descr="Descr "/>
        <xdr:cNvPicPr>
          <a:picLocks noChangeAspect="1"/>
        </xdr:cNvPicPr>
      </xdr:nvPicPr>
      <xdr:blipFill>
        <a:blip xmlns:r="http://schemas.openxmlformats.org/officeDocument/2006/relationships" r:embed="rId107"/>
        <a:stretch>
          <a:fillRect/>
        </a:stretch>
      </xdr:blipFill>
      <xdr:spPr>
        <a:prstGeom prst="rect">
          <a:avLst/>
        </a:prstGeom>
        <a:ln>
          <a:noFill/>
        </a:ln>
      </xdr:spPr>
    </xdr:pic>
    <xdr:clientData/>
  </xdr:twoCellAnchor>
  <xdr:twoCellAnchor>
    <xdr:from>
      <xdr:col>3</xdr:col>
      <xdr:colOff>19050</xdr:colOff>
      <xdr:row>2607</xdr:row>
      <xdr:rowOff>9525</xdr:rowOff>
    </xdr:from>
    <xdr:to>
      <xdr:col>9</xdr:col>
      <xdr:colOff>152400</xdr:colOff>
      <xdr:row>2613</xdr:row>
      <xdr:rowOff>152400</xdr:rowOff>
    </xdr:to>
    <xdr:pic>
      <xdr:nvPicPr>
        <xdr:cNvPr id="111" name="Имя " descr="Descr "/>
        <xdr:cNvPicPr>
          <a:picLocks noChangeAspect="1"/>
        </xdr:cNvPicPr>
      </xdr:nvPicPr>
      <xdr:blipFill>
        <a:blip xmlns:r="http://schemas.openxmlformats.org/officeDocument/2006/relationships" r:embed="rId108"/>
        <a:stretch>
          <a:fillRect/>
        </a:stretch>
      </xdr:blipFill>
      <xdr:spPr>
        <a:prstGeom prst="rect">
          <a:avLst/>
        </a:prstGeom>
        <a:ln>
          <a:noFill/>
        </a:ln>
      </xdr:spPr>
    </xdr:pic>
    <xdr:clientData/>
  </xdr:twoCellAnchor>
  <xdr:twoCellAnchor>
    <xdr:from>
      <xdr:col>3</xdr:col>
      <xdr:colOff>19050</xdr:colOff>
      <xdr:row>2629</xdr:row>
      <xdr:rowOff>9525</xdr:rowOff>
    </xdr:from>
    <xdr:to>
      <xdr:col>9</xdr:col>
      <xdr:colOff>152400</xdr:colOff>
      <xdr:row>2635</xdr:row>
      <xdr:rowOff>152400</xdr:rowOff>
    </xdr:to>
    <xdr:pic>
      <xdr:nvPicPr>
        <xdr:cNvPr id="112" name="Имя " descr="Descr "/>
        <xdr:cNvPicPr>
          <a:picLocks noChangeAspect="1"/>
        </xdr:cNvPicPr>
      </xdr:nvPicPr>
      <xdr:blipFill>
        <a:blip xmlns:r="http://schemas.openxmlformats.org/officeDocument/2006/relationships" r:embed="rId109"/>
        <a:stretch>
          <a:fillRect/>
        </a:stretch>
      </xdr:blipFill>
      <xdr:spPr>
        <a:prstGeom prst="rect">
          <a:avLst/>
        </a:prstGeom>
        <a:ln>
          <a:noFill/>
        </a:ln>
      </xdr:spPr>
    </xdr:pic>
    <xdr:clientData/>
  </xdr:twoCellAnchor>
  <xdr:twoCellAnchor>
    <xdr:from>
      <xdr:col>3</xdr:col>
      <xdr:colOff>19050</xdr:colOff>
      <xdr:row>2651</xdr:row>
      <xdr:rowOff>9525</xdr:rowOff>
    </xdr:from>
    <xdr:to>
      <xdr:col>9</xdr:col>
      <xdr:colOff>152400</xdr:colOff>
      <xdr:row>2657</xdr:row>
      <xdr:rowOff>152400</xdr:rowOff>
    </xdr:to>
    <xdr:pic>
      <xdr:nvPicPr>
        <xdr:cNvPr id="113" name="Имя " descr="Descr "/>
        <xdr:cNvPicPr>
          <a:picLocks noChangeAspect="1"/>
        </xdr:cNvPicPr>
      </xdr:nvPicPr>
      <xdr:blipFill>
        <a:blip xmlns:r="http://schemas.openxmlformats.org/officeDocument/2006/relationships" r:embed="rId110"/>
        <a:stretch>
          <a:fillRect/>
        </a:stretch>
      </xdr:blipFill>
      <xdr:spPr>
        <a:prstGeom prst="rect">
          <a:avLst/>
        </a:prstGeom>
        <a:ln>
          <a:noFill/>
        </a:ln>
      </xdr:spPr>
    </xdr:pic>
    <xdr:clientData/>
  </xdr:twoCellAnchor>
  <xdr:twoCellAnchor>
    <xdr:from>
      <xdr:col>3</xdr:col>
      <xdr:colOff>19050</xdr:colOff>
      <xdr:row>2676</xdr:row>
      <xdr:rowOff>9525</xdr:rowOff>
    </xdr:from>
    <xdr:to>
      <xdr:col>9</xdr:col>
      <xdr:colOff>152400</xdr:colOff>
      <xdr:row>2682</xdr:row>
      <xdr:rowOff>152400</xdr:rowOff>
    </xdr:to>
    <xdr:pic>
      <xdr:nvPicPr>
        <xdr:cNvPr id="114" name="Имя " descr="Descr "/>
        <xdr:cNvPicPr>
          <a:picLocks noChangeAspect="1"/>
        </xdr:cNvPicPr>
      </xdr:nvPicPr>
      <xdr:blipFill>
        <a:blip xmlns:r="http://schemas.openxmlformats.org/officeDocument/2006/relationships" r:embed="rId111"/>
        <a:stretch>
          <a:fillRect/>
        </a:stretch>
      </xdr:blipFill>
      <xdr:spPr>
        <a:prstGeom prst="rect">
          <a:avLst/>
        </a:prstGeom>
        <a:ln>
          <a:noFill/>
        </a:ln>
      </xdr:spPr>
    </xdr:pic>
    <xdr:clientData/>
  </xdr:twoCellAnchor>
  <xdr:twoCellAnchor>
    <xdr:from>
      <xdr:col>3</xdr:col>
      <xdr:colOff>19050</xdr:colOff>
      <xdr:row>2704</xdr:row>
      <xdr:rowOff>9525</xdr:rowOff>
    </xdr:from>
    <xdr:to>
      <xdr:col>9</xdr:col>
      <xdr:colOff>152400</xdr:colOff>
      <xdr:row>2710</xdr:row>
      <xdr:rowOff>152400</xdr:rowOff>
    </xdr:to>
    <xdr:pic>
      <xdr:nvPicPr>
        <xdr:cNvPr id="115" name="Имя " descr="Descr "/>
        <xdr:cNvPicPr>
          <a:picLocks noChangeAspect="1"/>
        </xdr:cNvPicPr>
      </xdr:nvPicPr>
      <xdr:blipFill>
        <a:blip xmlns:r="http://schemas.openxmlformats.org/officeDocument/2006/relationships" r:embed="rId112"/>
        <a:stretch>
          <a:fillRect/>
        </a:stretch>
      </xdr:blipFill>
      <xdr:spPr>
        <a:prstGeom prst="rect">
          <a:avLst/>
        </a:prstGeom>
        <a:ln>
          <a:noFill/>
        </a:ln>
      </xdr:spPr>
    </xdr:pic>
    <xdr:clientData/>
  </xdr:twoCellAnchor>
  <xdr:twoCellAnchor>
    <xdr:from>
      <xdr:col>3</xdr:col>
      <xdr:colOff>19050</xdr:colOff>
      <xdr:row>2723</xdr:row>
      <xdr:rowOff>9525</xdr:rowOff>
    </xdr:from>
    <xdr:to>
      <xdr:col>9</xdr:col>
      <xdr:colOff>152400</xdr:colOff>
      <xdr:row>2729</xdr:row>
      <xdr:rowOff>152400</xdr:rowOff>
    </xdr:to>
    <xdr:pic>
      <xdr:nvPicPr>
        <xdr:cNvPr id="116" name="Имя " descr="Descr "/>
        <xdr:cNvPicPr>
          <a:picLocks noChangeAspect="1"/>
        </xdr:cNvPicPr>
      </xdr:nvPicPr>
      <xdr:blipFill>
        <a:blip xmlns:r="http://schemas.openxmlformats.org/officeDocument/2006/relationships" r:embed="rId113"/>
        <a:stretch>
          <a:fillRect/>
        </a:stretch>
      </xdr:blipFill>
      <xdr:spPr>
        <a:prstGeom prst="rect">
          <a:avLst/>
        </a:prstGeom>
        <a:ln>
          <a:noFill/>
        </a:ln>
      </xdr:spPr>
    </xdr:pic>
    <xdr:clientData/>
  </xdr:twoCellAnchor>
  <xdr:twoCellAnchor>
    <xdr:from>
      <xdr:col>3</xdr:col>
      <xdr:colOff>19050</xdr:colOff>
      <xdr:row>2769</xdr:row>
      <xdr:rowOff>9525</xdr:rowOff>
    </xdr:from>
    <xdr:to>
      <xdr:col>9</xdr:col>
      <xdr:colOff>152400</xdr:colOff>
      <xdr:row>2775</xdr:row>
      <xdr:rowOff>152400</xdr:rowOff>
    </xdr:to>
    <xdr:pic>
      <xdr:nvPicPr>
        <xdr:cNvPr id="117" name="Имя " descr="Descr "/>
        <xdr:cNvPicPr>
          <a:picLocks noChangeAspect="1"/>
        </xdr:cNvPicPr>
      </xdr:nvPicPr>
      <xdr:blipFill>
        <a:blip xmlns:r="http://schemas.openxmlformats.org/officeDocument/2006/relationships" r:embed="rId114"/>
        <a:stretch>
          <a:fillRect/>
        </a:stretch>
      </xdr:blipFill>
      <xdr:spPr>
        <a:prstGeom prst="rect">
          <a:avLst/>
        </a:prstGeom>
        <a:ln>
          <a:noFill/>
        </a:ln>
      </xdr:spPr>
    </xdr:pic>
    <xdr:clientData/>
  </xdr:twoCellAnchor>
  <xdr:twoCellAnchor>
    <xdr:from>
      <xdr:col>3</xdr:col>
      <xdr:colOff>19050</xdr:colOff>
      <xdr:row>2815</xdr:row>
      <xdr:rowOff>9525</xdr:rowOff>
    </xdr:from>
    <xdr:to>
      <xdr:col>9</xdr:col>
      <xdr:colOff>152400</xdr:colOff>
      <xdr:row>2821</xdr:row>
      <xdr:rowOff>152400</xdr:rowOff>
    </xdr:to>
    <xdr:pic>
      <xdr:nvPicPr>
        <xdr:cNvPr id="118" name="Имя " descr="Descr "/>
        <xdr:cNvPicPr>
          <a:picLocks noChangeAspect="1"/>
        </xdr:cNvPicPr>
      </xdr:nvPicPr>
      <xdr:blipFill>
        <a:blip xmlns:r="http://schemas.openxmlformats.org/officeDocument/2006/relationships" r:embed="rId115"/>
        <a:stretch>
          <a:fillRect/>
        </a:stretch>
      </xdr:blipFill>
      <xdr:spPr>
        <a:prstGeom prst="rect">
          <a:avLst/>
        </a:prstGeom>
        <a:ln>
          <a:noFill/>
        </a:ln>
      </xdr:spPr>
    </xdr:pic>
    <xdr:clientData/>
  </xdr:twoCellAnchor>
  <xdr:twoCellAnchor>
    <xdr:from>
      <xdr:col>3</xdr:col>
      <xdr:colOff>19050</xdr:colOff>
      <xdr:row>2840</xdr:row>
      <xdr:rowOff>9525</xdr:rowOff>
    </xdr:from>
    <xdr:to>
      <xdr:col>9</xdr:col>
      <xdr:colOff>152400</xdr:colOff>
      <xdr:row>2846</xdr:row>
      <xdr:rowOff>152400</xdr:rowOff>
    </xdr:to>
    <xdr:pic>
      <xdr:nvPicPr>
        <xdr:cNvPr id="119" name="Имя " descr="Descr "/>
        <xdr:cNvPicPr>
          <a:picLocks noChangeAspect="1"/>
        </xdr:cNvPicPr>
      </xdr:nvPicPr>
      <xdr:blipFill>
        <a:blip xmlns:r="http://schemas.openxmlformats.org/officeDocument/2006/relationships" r:embed="rId116"/>
        <a:stretch>
          <a:fillRect/>
        </a:stretch>
      </xdr:blipFill>
      <xdr:spPr>
        <a:prstGeom prst="rect">
          <a:avLst/>
        </a:prstGeom>
        <a:ln>
          <a:noFill/>
        </a:ln>
      </xdr:spPr>
    </xdr:pic>
    <xdr:clientData/>
  </xdr:twoCellAnchor>
  <xdr:twoCellAnchor>
    <xdr:from>
      <xdr:col>3</xdr:col>
      <xdr:colOff>19050</xdr:colOff>
      <xdr:row>2859</xdr:row>
      <xdr:rowOff>9525</xdr:rowOff>
    </xdr:from>
    <xdr:to>
      <xdr:col>9</xdr:col>
      <xdr:colOff>152400</xdr:colOff>
      <xdr:row>2865</xdr:row>
      <xdr:rowOff>152400</xdr:rowOff>
    </xdr:to>
    <xdr:pic>
      <xdr:nvPicPr>
        <xdr:cNvPr id="120" name="Имя " descr="Descr "/>
        <xdr:cNvPicPr>
          <a:picLocks noChangeAspect="1"/>
        </xdr:cNvPicPr>
      </xdr:nvPicPr>
      <xdr:blipFill>
        <a:blip xmlns:r="http://schemas.openxmlformats.org/officeDocument/2006/relationships" r:embed="rId117"/>
        <a:stretch>
          <a:fillRect/>
        </a:stretch>
      </xdr:blipFill>
      <xdr:spPr>
        <a:prstGeom prst="rect">
          <a:avLst/>
        </a:prstGeom>
        <a:ln>
          <a:noFill/>
        </a:ln>
      </xdr:spPr>
    </xdr:pic>
    <xdr:clientData/>
  </xdr:twoCellAnchor>
  <xdr:twoCellAnchor>
    <xdr:from>
      <xdr:col>3</xdr:col>
      <xdr:colOff>19050</xdr:colOff>
      <xdr:row>2884</xdr:row>
      <xdr:rowOff>9525</xdr:rowOff>
    </xdr:from>
    <xdr:to>
      <xdr:col>9</xdr:col>
      <xdr:colOff>152400</xdr:colOff>
      <xdr:row>2890</xdr:row>
      <xdr:rowOff>152400</xdr:rowOff>
    </xdr:to>
    <xdr:pic>
      <xdr:nvPicPr>
        <xdr:cNvPr id="121" name="Имя " descr="Descr "/>
        <xdr:cNvPicPr>
          <a:picLocks noChangeAspect="1"/>
        </xdr:cNvPicPr>
      </xdr:nvPicPr>
      <xdr:blipFill>
        <a:blip xmlns:r="http://schemas.openxmlformats.org/officeDocument/2006/relationships" r:embed="rId118"/>
        <a:stretch>
          <a:fillRect/>
        </a:stretch>
      </xdr:blipFill>
      <xdr:spPr>
        <a:prstGeom prst="rect">
          <a:avLst/>
        </a:prstGeom>
        <a:ln>
          <a:noFill/>
        </a:ln>
      </xdr:spPr>
    </xdr:pic>
    <xdr:clientData/>
  </xdr:twoCellAnchor>
  <xdr:twoCellAnchor>
    <xdr:from>
      <xdr:col>3</xdr:col>
      <xdr:colOff>19050</xdr:colOff>
      <xdr:row>2897</xdr:row>
      <xdr:rowOff>9525</xdr:rowOff>
    </xdr:from>
    <xdr:to>
      <xdr:col>9</xdr:col>
      <xdr:colOff>152400</xdr:colOff>
      <xdr:row>2903</xdr:row>
      <xdr:rowOff>152400</xdr:rowOff>
    </xdr:to>
    <xdr:pic>
      <xdr:nvPicPr>
        <xdr:cNvPr id="122" name="Имя " descr="Descr "/>
        <xdr:cNvPicPr>
          <a:picLocks noChangeAspect="1"/>
        </xdr:cNvPicPr>
      </xdr:nvPicPr>
      <xdr:blipFill>
        <a:blip xmlns:r="http://schemas.openxmlformats.org/officeDocument/2006/relationships" r:embed="rId119"/>
        <a:stretch>
          <a:fillRect/>
        </a:stretch>
      </xdr:blipFill>
      <xdr:spPr>
        <a:prstGeom prst="rect">
          <a:avLst/>
        </a:prstGeom>
        <a:ln>
          <a:noFill/>
        </a:ln>
      </xdr:spPr>
    </xdr:pic>
    <xdr:clientData/>
  </xdr:twoCellAnchor>
  <xdr:twoCellAnchor>
    <xdr:from>
      <xdr:col>3</xdr:col>
      <xdr:colOff>19050</xdr:colOff>
      <xdr:row>2915</xdr:row>
      <xdr:rowOff>9525</xdr:rowOff>
    </xdr:from>
    <xdr:to>
      <xdr:col>9</xdr:col>
      <xdr:colOff>152400</xdr:colOff>
      <xdr:row>2921</xdr:row>
      <xdr:rowOff>152400</xdr:rowOff>
    </xdr:to>
    <xdr:pic>
      <xdr:nvPicPr>
        <xdr:cNvPr id="123" name="Имя " descr="Descr "/>
        <xdr:cNvPicPr>
          <a:picLocks noChangeAspect="1"/>
        </xdr:cNvPicPr>
      </xdr:nvPicPr>
      <xdr:blipFill>
        <a:blip xmlns:r="http://schemas.openxmlformats.org/officeDocument/2006/relationships" r:embed="rId120"/>
        <a:stretch>
          <a:fillRect/>
        </a:stretch>
      </xdr:blipFill>
      <xdr:spPr>
        <a:prstGeom prst="rect">
          <a:avLst/>
        </a:prstGeom>
        <a:ln>
          <a:noFill/>
        </a:ln>
      </xdr:spPr>
    </xdr:pic>
    <xdr:clientData/>
  </xdr:twoCellAnchor>
  <xdr:twoCellAnchor>
    <xdr:from>
      <xdr:col>3</xdr:col>
      <xdr:colOff>19050</xdr:colOff>
      <xdr:row>2928</xdr:row>
      <xdr:rowOff>9525</xdr:rowOff>
    </xdr:from>
    <xdr:to>
      <xdr:col>9</xdr:col>
      <xdr:colOff>152400</xdr:colOff>
      <xdr:row>2934</xdr:row>
      <xdr:rowOff>152400</xdr:rowOff>
    </xdr:to>
    <xdr:pic>
      <xdr:nvPicPr>
        <xdr:cNvPr id="124" name="Имя " descr="Descr "/>
        <xdr:cNvPicPr>
          <a:picLocks noChangeAspect="1"/>
        </xdr:cNvPicPr>
      </xdr:nvPicPr>
      <xdr:blipFill>
        <a:blip xmlns:r="http://schemas.openxmlformats.org/officeDocument/2006/relationships" r:embed="rId121"/>
        <a:stretch>
          <a:fillRect/>
        </a:stretch>
      </xdr:blipFill>
      <xdr:spPr>
        <a:prstGeom prst="rect">
          <a:avLst/>
        </a:prstGeom>
        <a:ln>
          <a:noFill/>
        </a:ln>
      </xdr:spPr>
    </xdr:pic>
    <xdr:clientData/>
  </xdr:twoCellAnchor>
  <xdr:twoCellAnchor>
    <xdr:from>
      <xdr:col>3</xdr:col>
      <xdr:colOff>19050</xdr:colOff>
      <xdr:row>2941</xdr:row>
      <xdr:rowOff>9525</xdr:rowOff>
    </xdr:from>
    <xdr:to>
      <xdr:col>9</xdr:col>
      <xdr:colOff>152400</xdr:colOff>
      <xdr:row>2947</xdr:row>
      <xdr:rowOff>152400</xdr:rowOff>
    </xdr:to>
    <xdr:pic>
      <xdr:nvPicPr>
        <xdr:cNvPr id="125" name="Имя " descr="Descr "/>
        <xdr:cNvPicPr>
          <a:picLocks noChangeAspect="1"/>
        </xdr:cNvPicPr>
      </xdr:nvPicPr>
      <xdr:blipFill>
        <a:blip xmlns:r="http://schemas.openxmlformats.org/officeDocument/2006/relationships" r:embed="rId122"/>
        <a:stretch>
          <a:fillRect/>
        </a:stretch>
      </xdr:blipFill>
      <xdr:spPr>
        <a:prstGeom prst="rect">
          <a:avLst/>
        </a:prstGeom>
        <a:ln>
          <a:noFill/>
        </a:ln>
      </xdr:spPr>
    </xdr:pic>
    <xdr:clientData/>
  </xdr:twoCellAnchor>
  <xdr:twoCellAnchor>
    <xdr:from>
      <xdr:col>3</xdr:col>
      <xdr:colOff>19050</xdr:colOff>
      <xdr:row>2960</xdr:row>
      <xdr:rowOff>9525</xdr:rowOff>
    </xdr:from>
    <xdr:to>
      <xdr:col>9</xdr:col>
      <xdr:colOff>152400</xdr:colOff>
      <xdr:row>2966</xdr:row>
      <xdr:rowOff>152400</xdr:rowOff>
    </xdr:to>
    <xdr:pic>
      <xdr:nvPicPr>
        <xdr:cNvPr id="126" name="Имя " descr="Descr "/>
        <xdr:cNvPicPr>
          <a:picLocks noChangeAspect="1"/>
        </xdr:cNvPicPr>
      </xdr:nvPicPr>
      <xdr:blipFill>
        <a:blip xmlns:r="http://schemas.openxmlformats.org/officeDocument/2006/relationships" r:embed="rId123"/>
        <a:stretch>
          <a:fillRect/>
        </a:stretch>
      </xdr:blipFill>
      <xdr:spPr>
        <a:prstGeom prst="rect">
          <a:avLst/>
        </a:prstGeom>
        <a:ln>
          <a:noFill/>
        </a:ln>
      </xdr:spPr>
    </xdr:pic>
    <xdr:clientData/>
  </xdr:twoCellAnchor>
  <xdr:twoCellAnchor>
    <xdr:from>
      <xdr:col>3</xdr:col>
      <xdr:colOff>19050</xdr:colOff>
      <xdr:row>2973</xdr:row>
      <xdr:rowOff>9525</xdr:rowOff>
    </xdr:from>
    <xdr:to>
      <xdr:col>9</xdr:col>
      <xdr:colOff>152400</xdr:colOff>
      <xdr:row>2979</xdr:row>
      <xdr:rowOff>152400</xdr:rowOff>
    </xdr:to>
    <xdr:pic>
      <xdr:nvPicPr>
        <xdr:cNvPr id="127" name="Имя " descr="Descr "/>
        <xdr:cNvPicPr>
          <a:picLocks noChangeAspect="1"/>
        </xdr:cNvPicPr>
      </xdr:nvPicPr>
      <xdr:blipFill>
        <a:blip xmlns:r="http://schemas.openxmlformats.org/officeDocument/2006/relationships" r:embed="rId124"/>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autoPageBreaks="0"/>
  </sheetPr>
  <dimension ref="A1:AV2985"/>
  <sheetViews>
    <sheetView showGridLines="0" showZeros="0" tabSelected="1" topLeftCell="J1" workbookViewId="0">
      <selection activeCell="AA29" sqref="AA29:AB29"/>
    </sheetView>
  </sheetViews>
  <sheetFormatPr defaultColWidth="10.5" defaultRowHeight="11.45" customHeight="1" x14ac:dyDescent="0.2"/>
  <cols>
    <col min="1" max="1" width="2.33203125" style="1" customWidth="1"/>
    <col min="2" max="48" width="3.5" style="1" customWidth="1"/>
  </cols>
  <sheetData>
    <row r="1" spans="1:48" s="1" customFormat="1" ht="6" customHeight="1" x14ac:dyDescent="0.2"/>
    <row r="2" spans="1:48" s="1" customFormat="1" ht="30.95" customHeight="1" x14ac:dyDescent="0.3">
      <c r="B2" s="6" t="s">
        <v>0</v>
      </c>
      <c r="C2" s="6"/>
      <c r="D2" s="6"/>
      <c r="E2" s="6"/>
      <c r="F2" s="6"/>
      <c r="G2" s="6"/>
      <c r="H2" s="6"/>
      <c r="I2" s="6"/>
      <c r="J2" s="6"/>
      <c r="K2" s="7" t="s">
        <v>1</v>
      </c>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row>
    <row r="3" spans="1:48" s="1" customFormat="1" ht="8.1" customHeight="1" x14ac:dyDescent="0.2"/>
    <row r="4" spans="1:48" s="2" customFormat="1" ht="15.95" customHeight="1" x14ac:dyDescent="0.25">
      <c r="C4" s="8" t="s">
        <v>2</v>
      </c>
      <c r="D4" s="8"/>
      <c r="E4" s="8"/>
      <c r="F4" s="8"/>
      <c r="G4" s="9" t="s">
        <v>3</v>
      </c>
      <c r="H4" s="9"/>
      <c r="I4" s="9"/>
      <c r="J4" s="9"/>
      <c r="K4" s="9"/>
      <c r="L4" s="9"/>
      <c r="M4" s="9"/>
      <c r="N4" s="9"/>
      <c r="O4" s="9"/>
      <c r="P4" s="9"/>
      <c r="Q4" s="9"/>
      <c r="R4" s="9"/>
      <c r="S4" s="9"/>
      <c r="T4" s="9"/>
      <c r="U4" s="9"/>
      <c r="V4" s="9"/>
      <c r="W4" s="9"/>
      <c r="X4" s="9"/>
      <c r="Y4" s="9"/>
      <c r="Z4" s="9"/>
    </row>
    <row r="5" spans="1:48" s="2" customFormat="1" ht="15.95" customHeight="1" x14ac:dyDescent="0.25">
      <c r="C5" s="8" t="s">
        <v>4</v>
      </c>
      <c r="D5" s="8"/>
      <c r="E5" s="8"/>
      <c r="F5" s="8"/>
      <c r="G5" s="9" t="s">
        <v>5</v>
      </c>
      <c r="H5" s="9"/>
      <c r="I5" s="9"/>
      <c r="J5" s="9"/>
      <c r="K5" s="9"/>
      <c r="L5" s="9"/>
      <c r="M5" s="9"/>
      <c r="N5" s="9"/>
      <c r="O5" s="9"/>
      <c r="P5" s="9"/>
      <c r="Q5" s="9"/>
      <c r="R5" s="9"/>
      <c r="S5" s="9"/>
      <c r="T5" s="9"/>
      <c r="U5" s="9"/>
      <c r="V5" s="9"/>
      <c r="W5" s="9"/>
      <c r="X5" s="9"/>
      <c r="Y5" s="9"/>
      <c r="Z5" s="9"/>
    </row>
    <row r="6" spans="1:48" s="2" customFormat="1" ht="15.95" customHeight="1" x14ac:dyDescent="0.25">
      <c r="C6" s="8" t="s">
        <v>6</v>
      </c>
      <c r="D6" s="8"/>
      <c r="E6" s="8"/>
      <c r="F6" s="8"/>
      <c r="G6" s="9" t="s">
        <v>7</v>
      </c>
      <c r="H6" s="9"/>
      <c r="I6" s="9"/>
      <c r="J6" s="9"/>
      <c r="K6" s="9"/>
      <c r="L6" s="9"/>
      <c r="M6" s="9"/>
      <c r="N6" s="9"/>
      <c r="O6" s="9"/>
      <c r="P6" s="9"/>
      <c r="Q6" s="9"/>
      <c r="R6" s="9"/>
      <c r="S6" s="9"/>
      <c r="T6" s="9"/>
      <c r="U6" s="9"/>
      <c r="V6" s="9"/>
      <c r="W6" s="9"/>
      <c r="X6" s="9"/>
      <c r="Y6" s="9"/>
      <c r="Z6" s="9"/>
    </row>
    <row r="7" spans="1:48" s="2" customFormat="1" ht="15.95" customHeight="1" x14ac:dyDescent="0.25">
      <c r="C7" s="8" t="s">
        <v>8</v>
      </c>
      <c r="D7" s="8"/>
      <c r="E7" s="8"/>
      <c r="F7" s="8"/>
      <c r="G7" s="9" t="s">
        <v>9</v>
      </c>
      <c r="H7" s="9"/>
      <c r="I7" s="9"/>
      <c r="J7" s="9"/>
      <c r="K7" s="9"/>
      <c r="L7" s="9"/>
      <c r="M7" s="9"/>
      <c r="N7" s="9"/>
      <c r="O7" s="9"/>
      <c r="P7" s="9"/>
      <c r="Q7" s="9"/>
      <c r="R7" s="9"/>
      <c r="S7" s="9"/>
      <c r="T7" s="9"/>
      <c r="U7" s="9"/>
      <c r="V7" s="9"/>
      <c r="W7" s="9"/>
      <c r="X7" s="9"/>
      <c r="Y7" s="9"/>
      <c r="Z7" s="9"/>
    </row>
    <row r="8" spans="1:48" s="1" customFormat="1" ht="6.95" customHeight="1" x14ac:dyDescent="0.2"/>
    <row r="9" spans="1:48" s="3" customFormat="1" ht="26.1" customHeight="1" x14ac:dyDescent="0.2">
      <c r="B9" s="10" t="s">
        <v>10</v>
      </c>
      <c r="C9" s="10"/>
      <c r="D9" s="10"/>
      <c r="E9" s="10"/>
      <c r="F9" s="10"/>
      <c r="G9" s="10"/>
      <c r="H9" s="10"/>
      <c r="I9" s="10"/>
      <c r="J9" s="10"/>
      <c r="K9" s="10"/>
      <c r="L9" s="10"/>
      <c r="M9" s="10"/>
      <c r="N9" s="10"/>
      <c r="O9" s="10"/>
      <c r="P9" s="10"/>
      <c r="AK9" s="11" t="s">
        <v>11</v>
      </c>
      <c r="AL9" s="11"/>
      <c r="AM9" s="11"/>
      <c r="AN9" s="11"/>
      <c r="AO9" s="11"/>
      <c r="AP9" s="11"/>
      <c r="AQ9" s="11"/>
      <c r="AR9" s="11"/>
      <c r="AS9" s="11"/>
      <c r="AT9" s="11"/>
      <c r="AU9" s="11"/>
      <c r="AV9" s="11"/>
    </row>
    <row r="10" spans="1:48" s="1" customFormat="1" ht="6.95" customHeight="1" x14ac:dyDescent="0.2"/>
    <row r="11" spans="1:48" s="1" customFormat="1" ht="15" customHeight="1" x14ac:dyDescent="0.2"/>
    <row r="12" spans="1:48" s="1" customFormat="1" ht="6" customHeight="1" x14ac:dyDescent="0.2"/>
    <row r="13" spans="1:48" s="1" customFormat="1" ht="6.95" customHeight="1" x14ac:dyDescent="0.2"/>
    <row r="14" spans="1:48" s="4" customFormat="1" ht="18" customHeight="1" x14ac:dyDescent="0.2">
      <c r="A14" s="12"/>
      <c r="B14" s="13" t="s">
        <v>12</v>
      </c>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7" t="s">
        <v>456</v>
      </c>
      <c r="AT14" s="17"/>
      <c r="AU14" s="17"/>
      <c r="AV14" s="17"/>
    </row>
    <row r="15" spans="1:48" s="1" customFormat="1" ht="18" customHeight="1" x14ac:dyDescent="0.2">
      <c r="A15" s="12"/>
      <c r="B15" s="14"/>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6"/>
      <c r="AS15" s="71">
        <f t="shared" ref="AS15:AV15" si="0">$AS$25+$AS$44+$AS$69+$AS$100+$AS$119+$AS$132+$AS$154+$AS$182+$AS$207+$AS$226+$AS$254+$AS$270+$AS$286+$AS$341+$AS$366+$AS$391+$AS$431+$AS$456+$AS$484+$AS$497+$AS$525+$AS$544+$AS$587+$AS$609+$AS$625+$AS$644+$AS$663+$AS$697+$AS$722+$AS$738+$AS$772+$AS$794+$AS$828+$AS$862+$AS$890+$AS$909+$AS$931+$AS$947+$AS$990+$AS$1033+$AS$1073+$AS$1125+$AS$1138+$AS$1157+$AS$1173+$AS$1189+$AS$1205+$AS$1221+$AS$1246+$AS$1271+$AS$1296+$AS$1318+$AS$1340+$AS$1362+$AS$1378+$AS$1394+$AS$1410+$AS$1429+$AS$1445+$AS$1461+$AS$1483+$AS$1502+$AS$1521+$AS$1549+$AS$1577+$AS$1596+$AS$1627+$AS$1649+$AS$1665+$AS$1690+$AS$1709+$AS$1728+$AS$1756+$AS$1775+$AS$1788+$AS$1810+$AS$1829+$AS$1851+$AS$1912+$AS$1967+$AS$1983+$AS$2011+$AS$2036+$AS$2066+$AS$2088+$AS$2101+$AS$2126+$AS$2145+$AS$2170+$AS$2186+$AS$2205+$AS$2227+$AS$2249+$AS$2265+$AS$2278+$AS$2312+$AS$2337+$AS$2362+$AS$2378+$AS$2412+$AS$2431+$AS$2468+$AS$2487+$AS$2503+$AS$2519+$AS$2535+$AS$2551+$AS$2576+$AS$2595+$AS$2614+$AS$2636+$AS$2658+$AS$2683+$AS$2711+$AS$2730+$AS$2776+$AS$2822+$AS$2847+$AS$2866+$AS$2891+$AS$2904+$AS$2922+$AS$2935+$AS$2948+$AS$2967+$AS$2980</f>
        <v>0</v>
      </c>
      <c r="AT15" s="71"/>
      <c r="AU15" s="71"/>
      <c r="AV15" s="71"/>
    </row>
    <row r="16" spans="1:48" s="1" customFormat="1" ht="6.95" customHeight="1" x14ac:dyDescent="0.2"/>
    <row r="17" spans="1:48" s="1" customFormat="1" ht="21.95" customHeight="1" x14ac:dyDescent="0.2">
      <c r="B17" s="18" t="s">
        <v>13</v>
      </c>
      <c r="C17" s="18"/>
      <c r="D17" s="18"/>
      <c r="E17" s="18"/>
      <c r="F17" s="18"/>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row>
    <row r="18" spans="1:48" s="5" customFormat="1" ht="6" customHeight="1" x14ac:dyDescent="0.25"/>
    <row r="19" spans="1:48" s="5" customFormat="1" ht="21" customHeight="1" x14ac:dyDescent="0.25">
      <c r="A19" s="19"/>
      <c r="B19" s="20" t="s">
        <v>14</v>
      </c>
      <c r="C19" s="20"/>
      <c r="D19" s="25" t="s">
        <v>15</v>
      </c>
      <c r="E19" s="25"/>
      <c r="F19" s="25"/>
      <c r="G19" s="25"/>
      <c r="H19" s="25"/>
      <c r="I19" s="25"/>
      <c r="J19" s="25"/>
      <c r="K19" s="30" t="s">
        <v>16</v>
      </c>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1" t="s">
        <v>17</v>
      </c>
      <c r="AT19" s="31"/>
      <c r="AU19" s="31"/>
      <c r="AV19" s="31"/>
    </row>
    <row r="20" spans="1:48" s="1" customFormat="1" ht="21" customHeight="1" x14ac:dyDescent="0.2">
      <c r="A20" s="19"/>
      <c r="B20" s="21"/>
      <c r="C20" s="22"/>
      <c r="D20" s="26"/>
      <c r="E20" s="26"/>
      <c r="F20" s="26"/>
      <c r="G20" s="26"/>
      <c r="H20" s="26"/>
      <c r="I20" s="26"/>
      <c r="J20" s="27"/>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2"/>
      <c r="AT20" s="33"/>
      <c r="AU20" s="33"/>
      <c r="AV20" s="34"/>
    </row>
    <row r="21" spans="1:48" s="1" customFormat="1" ht="21" customHeight="1" x14ac:dyDescent="0.2">
      <c r="A21" s="19"/>
      <c r="B21" s="21"/>
      <c r="C21" s="22"/>
      <c r="D21" s="26"/>
      <c r="E21" s="26"/>
      <c r="F21" s="26"/>
      <c r="G21" s="26"/>
      <c r="H21" s="26"/>
      <c r="I21" s="26"/>
      <c r="J21" s="27"/>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40"/>
      <c r="AS21" s="32"/>
      <c r="AT21" s="33"/>
      <c r="AU21" s="33"/>
      <c r="AV21" s="34"/>
    </row>
    <row r="22" spans="1:48" s="1" customFormat="1" ht="21" customHeight="1" x14ac:dyDescent="0.2">
      <c r="A22" s="19"/>
      <c r="B22" s="21"/>
      <c r="C22" s="22"/>
      <c r="D22" s="26"/>
      <c r="E22" s="26"/>
      <c r="F22" s="26"/>
      <c r="G22" s="26"/>
      <c r="H22" s="26"/>
      <c r="I22" s="26"/>
      <c r="J22" s="27"/>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40"/>
      <c r="AS22" s="32"/>
      <c r="AT22" s="33"/>
      <c r="AU22" s="33"/>
      <c r="AV22" s="34"/>
    </row>
    <row r="23" spans="1:48" s="1" customFormat="1" ht="21" customHeight="1" x14ac:dyDescent="0.2">
      <c r="A23" s="19"/>
      <c r="B23" s="21"/>
      <c r="C23" s="22"/>
      <c r="D23" s="26"/>
      <c r="E23" s="26"/>
      <c r="F23" s="26"/>
      <c r="G23" s="26"/>
      <c r="H23" s="26"/>
      <c r="I23" s="26"/>
      <c r="J23" s="27"/>
      <c r="K23" s="41"/>
      <c r="L23" s="41"/>
      <c r="M23" s="41"/>
      <c r="N23" s="41"/>
      <c r="O23" s="41"/>
      <c r="P23" s="41"/>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1"/>
      <c r="AR23" s="42"/>
      <c r="AS23" s="35"/>
      <c r="AT23" s="36"/>
      <c r="AU23" s="36"/>
      <c r="AV23" s="37"/>
    </row>
    <row r="24" spans="1:48" s="1" customFormat="1" ht="15.95" customHeight="1" x14ac:dyDescent="0.25">
      <c r="B24" s="21"/>
      <c r="C24" s="22"/>
      <c r="D24" s="26"/>
      <c r="E24" s="26"/>
      <c r="F24" s="26"/>
      <c r="G24" s="26"/>
      <c r="H24" s="26"/>
      <c r="I24" s="26"/>
      <c r="J24" s="27"/>
      <c r="K24" s="43" t="s">
        <v>18</v>
      </c>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4" t="s">
        <v>19</v>
      </c>
      <c r="AT24" s="44"/>
      <c r="AU24" s="44"/>
      <c r="AV24" s="44"/>
    </row>
    <row r="25" spans="1:48" s="1" customFormat="1" ht="15.95" customHeight="1" x14ac:dyDescent="0.25">
      <c r="B25" s="23"/>
      <c r="C25" s="24"/>
      <c r="D25" s="28"/>
      <c r="E25" s="28"/>
      <c r="F25" s="28"/>
      <c r="G25" s="28"/>
      <c r="H25" s="28"/>
      <c r="I25" s="28"/>
      <c r="J25" s="29"/>
      <c r="K25" s="45" t="s">
        <v>20</v>
      </c>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70">
        <f>$AS$30+$AS$33+$AS$36</f>
        <v>0</v>
      </c>
      <c r="AT25" s="46"/>
      <c r="AU25" s="46"/>
      <c r="AV25" s="46"/>
    </row>
    <row r="26" spans="1:48" s="1" customFormat="1" ht="14.1" customHeight="1" x14ac:dyDescent="0.2">
      <c r="B26" s="47"/>
      <c r="C26" s="47"/>
      <c r="D26" s="48" t="s">
        <v>21</v>
      </c>
      <c r="E26" s="48"/>
      <c r="F26" s="48"/>
      <c r="G26" s="48"/>
      <c r="H26" s="48"/>
      <c r="I26" s="48"/>
      <c r="J26" s="48"/>
      <c r="K26" s="49">
        <v>80</v>
      </c>
      <c r="L26" s="49"/>
      <c r="M26" s="49">
        <v>86</v>
      </c>
      <c r="N26" s="49"/>
      <c r="O26" s="49">
        <v>92</v>
      </c>
      <c r="P26" s="49"/>
      <c r="Q26" s="49">
        <v>98</v>
      </c>
      <c r="R26" s="49"/>
      <c r="S26" s="49">
        <v>104</v>
      </c>
      <c r="T26" s="49"/>
      <c r="U26" s="49">
        <v>110</v>
      </c>
      <c r="V26" s="49"/>
      <c r="W26" s="49">
        <v>116</v>
      </c>
      <c r="X26" s="49"/>
      <c r="Y26" s="49">
        <v>122</v>
      </c>
      <c r="Z26" s="49"/>
      <c r="AA26" s="49">
        <v>128</v>
      </c>
      <c r="AB26" s="49"/>
      <c r="AC26" s="49">
        <v>134</v>
      </c>
      <c r="AD26" s="49"/>
      <c r="AE26" s="49">
        <v>140</v>
      </c>
      <c r="AF26" s="49"/>
      <c r="AG26" s="49">
        <v>146</v>
      </c>
      <c r="AH26" s="49"/>
      <c r="AI26" s="49">
        <v>152</v>
      </c>
      <c r="AJ26" s="49"/>
      <c r="AK26" s="49">
        <v>158</v>
      </c>
      <c r="AL26" s="49"/>
      <c r="AM26" s="49">
        <v>164</v>
      </c>
      <c r="AN26" s="49"/>
      <c r="AO26" s="49">
        <v>170</v>
      </c>
      <c r="AP26" s="49"/>
      <c r="AQ26" s="49">
        <v>176</v>
      </c>
      <c r="AR26" s="49"/>
      <c r="AS26" s="50"/>
      <c r="AT26" s="50"/>
      <c r="AU26" s="50"/>
      <c r="AV26" s="50"/>
    </row>
    <row r="27" spans="1:48" s="1" customFormat="1" ht="15.95" customHeight="1" x14ac:dyDescent="0.2">
      <c r="B27" s="51"/>
      <c r="C27" s="51"/>
      <c r="D27" s="52" t="s">
        <v>22</v>
      </c>
      <c r="E27" s="52"/>
      <c r="F27" s="52"/>
      <c r="G27" s="52"/>
      <c r="H27" s="52"/>
      <c r="I27" s="52"/>
      <c r="J27" s="52"/>
      <c r="K27" s="53"/>
      <c r="L27" s="53"/>
      <c r="M27" s="53"/>
      <c r="N27" s="53"/>
      <c r="O27" s="53"/>
      <c r="P27" s="53"/>
      <c r="Q27" s="53"/>
      <c r="R27" s="53"/>
      <c r="S27" s="53"/>
      <c r="T27" s="53"/>
      <c r="U27" s="53"/>
      <c r="V27" s="53"/>
      <c r="W27" s="53"/>
      <c r="X27" s="53"/>
      <c r="Y27" s="53"/>
      <c r="Z27" s="53"/>
      <c r="AA27" s="54">
        <v>990</v>
      </c>
      <c r="AB27" s="54"/>
      <c r="AC27" s="54">
        <v>990</v>
      </c>
      <c r="AD27" s="54"/>
      <c r="AE27" s="54">
        <v>990</v>
      </c>
      <c r="AF27" s="54"/>
      <c r="AG27" s="55">
        <v>1100</v>
      </c>
      <c r="AH27" s="55"/>
      <c r="AI27" s="55">
        <v>1100</v>
      </c>
      <c r="AJ27" s="55"/>
      <c r="AK27" s="55">
        <v>1100</v>
      </c>
      <c r="AL27" s="55"/>
      <c r="AM27" s="55">
        <v>1100</v>
      </c>
      <c r="AN27" s="55"/>
      <c r="AO27" s="53"/>
      <c r="AP27" s="53"/>
      <c r="AQ27" s="53"/>
      <c r="AR27" s="53"/>
      <c r="AS27" s="56"/>
      <c r="AT27" s="56"/>
      <c r="AU27" s="56"/>
      <c r="AV27" s="56"/>
    </row>
    <row r="28" spans="1:48" s="1" customFormat="1" ht="15.95" customHeight="1" x14ac:dyDescent="0.2">
      <c r="B28" s="57" t="s">
        <v>23</v>
      </c>
      <c r="C28" s="57"/>
      <c r="D28" s="57"/>
      <c r="E28" s="57"/>
      <c r="F28" s="57"/>
      <c r="G28" s="57"/>
      <c r="H28" s="57"/>
      <c r="I28" s="57"/>
      <c r="J28" s="57"/>
      <c r="K28" s="58"/>
      <c r="L28" s="58"/>
      <c r="M28" s="58"/>
      <c r="N28" s="58"/>
      <c r="O28" s="58"/>
      <c r="P28" s="58"/>
      <c r="Q28" s="58"/>
      <c r="R28" s="58"/>
      <c r="S28" s="58"/>
      <c r="T28" s="58"/>
      <c r="U28" s="58"/>
      <c r="V28" s="58"/>
      <c r="W28" s="58"/>
      <c r="X28" s="58"/>
      <c r="Y28" s="58"/>
      <c r="Z28" s="58"/>
      <c r="AA28" s="59">
        <v>15</v>
      </c>
      <c r="AB28" s="59"/>
      <c r="AC28" s="59">
        <v>62</v>
      </c>
      <c r="AD28" s="59"/>
      <c r="AE28" s="59">
        <v>11</v>
      </c>
      <c r="AF28" s="59"/>
      <c r="AG28" s="58"/>
      <c r="AH28" s="58"/>
      <c r="AI28" s="59">
        <v>38</v>
      </c>
      <c r="AJ28" s="59"/>
      <c r="AK28" s="59">
        <v>40</v>
      </c>
      <c r="AL28" s="59"/>
      <c r="AM28" s="59">
        <v>39</v>
      </c>
      <c r="AN28" s="59"/>
      <c r="AO28" s="58"/>
      <c r="AP28" s="58"/>
      <c r="AQ28" s="58"/>
      <c r="AR28" s="58"/>
      <c r="AS28" s="60"/>
      <c r="AT28" s="60"/>
      <c r="AU28" s="60"/>
      <c r="AV28" s="60"/>
    </row>
    <row r="29" spans="1:48" s="1" customFormat="1" ht="21" customHeight="1" x14ac:dyDescent="0.2">
      <c r="B29" s="61" t="s">
        <v>24</v>
      </c>
      <c r="C29" s="61"/>
      <c r="D29" s="61"/>
      <c r="E29" s="61"/>
      <c r="F29" s="61"/>
      <c r="G29" s="61"/>
      <c r="H29" s="61"/>
      <c r="I29" s="61"/>
      <c r="J29" s="61"/>
      <c r="K29" s="58"/>
      <c r="L29" s="58"/>
      <c r="M29" s="58"/>
      <c r="N29" s="58"/>
      <c r="O29" s="58"/>
      <c r="P29" s="58"/>
      <c r="Q29" s="58"/>
      <c r="R29" s="58"/>
      <c r="S29" s="58"/>
      <c r="T29" s="58"/>
      <c r="U29" s="58"/>
      <c r="V29" s="58"/>
      <c r="W29" s="58"/>
      <c r="X29" s="58"/>
      <c r="Y29" s="58"/>
      <c r="Z29" s="58"/>
      <c r="AA29" s="67"/>
      <c r="AB29" s="68"/>
      <c r="AC29" s="67"/>
      <c r="AD29" s="68"/>
      <c r="AE29" s="67"/>
      <c r="AF29" s="68"/>
      <c r="AG29" s="67"/>
      <c r="AH29" s="68"/>
      <c r="AI29" s="67"/>
      <c r="AJ29" s="68"/>
      <c r="AK29" s="67"/>
      <c r="AL29" s="68"/>
      <c r="AM29" s="67"/>
      <c r="AN29" s="68"/>
      <c r="AO29" s="58"/>
      <c r="AP29" s="58"/>
      <c r="AQ29" s="58"/>
      <c r="AR29" s="58"/>
      <c r="AS29" s="62">
        <f>SUM(K29:AR29)</f>
        <v>0</v>
      </c>
      <c r="AT29" s="62"/>
      <c r="AU29" s="62"/>
      <c r="AV29" s="62"/>
    </row>
    <row r="30" spans="1:48" s="1" customFormat="1" ht="14.1" customHeight="1" x14ac:dyDescent="0.2">
      <c r="B30" s="63" t="s">
        <v>25</v>
      </c>
      <c r="C30" s="63"/>
      <c r="D30" s="63"/>
      <c r="E30" s="63"/>
      <c r="F30" s="63"/>
      <c r="G30" s="63"/>
      <c r="H30" s="63"/>
      <c r="I30" s="63"/>
      <c r="J30" s="63"/>
      <c r="K30" s="64"/>
      <c r="L30" s="64"/>
      <c r="M30" s="64"/>
      <c r="N30" s="64"/>
      <c r="O30" s="64"/>
      <c r="P30" s="64"/>
      <c r="Q30" s="64"/>
      <c r="R30" s="64"/>
      <c r="S30" s="64"/>
      <c r="T30" s="64"/>
      <c r="U30" s="64"/>
      <c r="V30" s="64"/>
      <c r="W30" s="64"/>
      <c r="X30" s="64"/>
      <c r="Y30" s="64"/>
      <c r="Z30" s="64"/>
      <c r="AA30" s="66">
        <f>$AA$27*$AA$29</f>
        <v>0</v>
      </c>
      <c r="AB30" s="64"/>
      <c r="AC30" s="66">
        <f>$AC$27*$AC$29</f>
        <v>0</v>
      </c>
      <c r="AD30" s="64"/>
      <c r="AE30" s="66">
        <f>$AE$27*$AE$29</f>
        <v>0</v>
      </c>
      <c r="AF30" s="64"/>
      <c r="AG30" s="66">
        <f>$AG$27*$AG$29</f>
        <v>0</v>
      </c>
      <c r="AH30" s="64"/>
      <c r="AI30" s="66">
        <f>$AI$27*$AI$29</f>
        <v>0</v>
      </c>
      <c r="AJ30" s="64"/>
      <c r="AK30" s="66">
        <f>$AK$27*$AK$29</f>
        <v>0</v>
      </c>
      <c r="AL30" s="64"/>
      <c r="AM30" s="66">
        <f>$AM$27*$AM$29</f>
        <v>0</v>
      </c>
      <c r="AN30" s="64"/>
      <c r="AO30" s="64"/>
      <c r="AP30" s="64"/>
      <c r="AQ30" s="65"/>
      <c r="AR30" s="65"/>
      <c r="AS30" s="69">
        <f>SUM(K30:AR30)</f>
        <v>0</v>
      </c>
      <c r="AT30" s="65"/>
      <c r="AU30" s="65"/>
      <c r="AV30" s="65"/>
    </row>
    <row r="31" spans="1:48" s="1" customFormat="1" ht="15.95" customHeight="1" x14ac:dyDescent="0.2">
      <c r="B31" s="57" t="s">
        <v>23</v>
      </c>
      <c r="C31" s="57"/>
      <c r="D31" s="57"/>
      <c r="E31" s="57"/>
      <c r="F31" s="57"/>
      <c r="G31" s="57"/>
      <c r="H31" s="57"/>
      <c r="I31" s="57"/>
      <c r="J31" s="57"/>
      <c r="K31" s="58"/>
      <c r="L31" s="58"/>
      <c r="M31" s="58"/>
      <c r="N31" s="58"/>
      <c r="O31" s="58"/>
      <c r="P31" s="58"/>
      <c r="Q31" s="58"/>
      <c r="R31" s="58"/>
      <c r="S31" s="58"/>
      <c r="T31" s="58"/>
      <c r="U31" s="58"/>
      <c r="V31" s="58"/>
      <c r="W31" s="58"/>
      <c r="X31" s="58"/>
      <c r="Y31" s="58"/>
      <c r="Z31" s="58"/>
      <c r="AA31" s="59">
        <v>25</v>
      </c>
      <c r="AB31" s="59"/>
      <c r="AC31" s="59">
        <v>16</v>
      </c>
      <c r="AD31" s="59"/>
      <c r="AE31" s="59">
        <v>42</v>
      </c>
      <c r="AF31" s="59"/>
      <c r="AG31" s="59">
        <v>25</v>
      </c>
      <c r="AH31" s="59"/>
      <c r="AI31" s="59">
        <v>19</v>
      </c>
      <c r="AJ31" s="59"/>
      <c r="AK31" s="59">
        <v>22</v>
      </c>
      <c r="AL31" s="59"/>
      <c r="AM31" s="59">
        <v>23</v>
      </c>
      <c r="AN31" s="59"/>
      <c r="AO31" s="58"/>
      <c r="AP31" s="58"/>
      <c r="AQ31" s="58"/>
      <c r="AR31" s="58"/>
      <c r="AS31" s="60"/>
      <c r="AT31" s="60"/>
      <c r="AU31" s="60"/>
      <c r="AV31" s="60"/>
    </row>
    <row r="32" spans="1:48" s="1" customFormat="1" ht="21" customHeight="1" x14ac:dyDescent="0.2">
      <c r="B32" s="61" t="s">
        <v>26</v>
      </c>
      <c r="C32" s="61"/>
      <c r="D32" s="61"/>
      <c r="E32" s="61"/>
      <c r="F32" s="61"/>
      <c r="G32" s="61"/>
      <c r="H32" s="61"/>
      <c r="I32" s="61"/>
      <c r="J32" s="61"/>
      <c r="K32" s="58"/>
      <c r="L32" s="58"/>
      <c r="M32" s="58"/>
      <c r="N32" s="58"/>
      <c r="O32" s="58"/>
      <c r="P32" s="58"/>
      <c r="Q32" s="58"/>
      <c r="R32" s="58"/>
      <c r="S32" s="58"/>
      <c r="T32" s="58"/>
      <c r="U32" s="58"/>
      <c r="V32" s="58"/>
      <c r="W32" s="58"/>
      <c r="X32" s="58"/>
      <c r="Y32" s="58"/>
      <c r="Z32" s="58"/>
      <c r="AA32" s="67"/>
      <c r="AB32" s="68"/>
      <c r="AC32" s="67"/>
      <c r="AD32" s="68"/>
      <c r="AE32" s="67"/>
      <c r="AF32" s="68"/>
      <c r="AG32" s="67"/>
      <c r="AH32" s="68"/>
      <c r="AI32" s="67"/>
      <c r="AJ32" s="68"/>
      <c r="AK32" s="67"/>
      <c r="AL32" s="68"/>
      <c r="AM32" s="67"/>
      <c r="AN32" s="68"/>
      <c r="AO32" s="58"/>
      <c r="AP32" s="58"/>
      <c r="AQ32" s="58"/>
      <c r="AR32" s="58"/>
      <c r="AS32" s="62">
        <f>SUM(K32:AR32)</f>
        <v>0</v>
      </c>
      <c r="AT32" s="62"/>
      <c r="AU32" s="62"/>
      <c r="AV32" s="62"/>
    </row>
    <row r="33" spans="1:48" s="1" customFormat="1" ht="14.1" customHeight="1" x14ac:dyDescent="0.2">
      <c r="B33" s="63" t="s">
        <v>25</v>
      </c>
      <c r="C33" s="63"/>
      <c r="D33" s="63"/>
      <c r="E33" s="63"/>
      <c r="F33" s="63"/>
      <c r="G33" s="63"/>
      <c r="H33" s="63"/>
      <c r="I33" s="63"/>
      <c r="J33" s="63"/>
      <c r="K33" s="64"/>
      <c r="L33" s="64"/>
      <c r="M33" s="64"/>
      <c r="N33" s="64"/>
      <c r="O33" s="64"/>
      <c r="P33" s="64"/>
      <c r="Q33" s="64"/>
      <c r="R33" s="64"/>
      <c r="S33" s="64"/>
      <c r="T33" s="64"/>
      <c r="U33" s="64"/>
      <c r="V33" s="64"/>
      <c r="W33" s="64"/>
      <c r="X33" s="64"/>
      <c r="Y33" s="64"/>
      <c r="Z33" s="64"/>
      <c r="AA33" s="66">
        <f>$AA$27*$AA$32</f>
        <v>0</v>
      </c>
      <c r="AB33" s="64"/>
      <c r="AC33" s="66">
        <f>$AC$27*$AC$32</f>
        <v>0</v>
      </c>
      <c r="AD33" s="64"/>
      <c r="AE33" s="66">
        <f>$AE$27*$AE$32</f>
        <v>0</v>
      </c>
      <c r="AF33" s="64"/>
      <c r="AG33" s="66">
        <f>$AG$27*$AG$32</f>
        <v>0</v>
      </c>
      <c r="AH33" s="64"/>
      <c r="AI33" s="66">
        <f>$AI$27*$AI$32</f>
        <v>0</v>
      </c>
      <c r="AJ33" s="64"/>
      <c r="AK33" s="66">
        <f>$AK$27*$AK$32</f>
        <v>0</v>
      </c>
      <c r="AL33" s="64"/>
      <c r="AM33" s="66">
        <f>$AM$27*$AM$32</f>
        <v>0</v>
      </c>
      <c r="AN33" s="64"/>
      <c r="AO33" s="64"/>
      <c r="AP33" s="64"/>
      <c r="AQ33" s="65"/>
      <c r="AR33" s="65"/>
      <c r="AS33" s="69">
        <f>SUM(K33:AR33)</f>
        <v>0</v>
      </c>
      <c r="AT33" s="65"/>
      <c r="AU33" s="65"/>
      <c r="AV33" s="65"/>
    </row>
    <row r="34" spans="1:48" s="1" customFormat="1" ht="15.95" customHeight="1" x14ac:dyDescent="0.2">
      <c r="B34" s="57" t="s">
        <v>23</v>
      </c>
      <c r="C34" s="57"/>
      <c r="D34" s="57"/>
      <c r="E34" s="57"/>
      <c r="F34" s="57"/>
      <c r="G34" s="57"/>
      <c r="H34" s="57"/>
      <c r="I34" s="57"/>
      <c r="J34" s="57"/>
      <c r="K34" s="58"/>
      <c r="L34" s="58"/>
      <c r="M34" s="58"/>
      <c r="N34" s="58"/>
      <c r="O34" s="58"/>
      <c r="P34" s="58"/>
      <c r="Q34" s="58"/>
      <c r="R34" s="58"/>
      <c r="S34" s="58"/>
      <c r="T34" s="58"/>
      <c r="U34" s="58"/>
      <c r="V34" s="58"/>
      <c r="W34" s="58"/>
      <c r="X34" s="58"/>
      <c r="Y34" s="58"/>
      <c r="Z34" s="58"/>
      <c r="AA34" s="59">
        <v>22</v>
      </c>
      <c r="AB34" s="59"/>
      <c r="AC34" s="59">
        <v>56</v>
      </c>
      <c r="AD34" s="59"/>
      <c r="AE34" s="59">
        <v>33</v>
      </c>
      <c r="AF34" s="59"/>
      <c r="AG34" s="59">
        <v>19</v>
      </c>
      <c r="AH34" s="59"/>
      <c r="AI34" s="59">
        <v>17</v>
      </c>
      <c r="AJ34" s="59"/>
      <c r="AK34" s="59">
        <v>18</v>
      </c>
      <c r="AL34" s="59"/>
      <c r="AM34" s="59">
        <v>22</v>
      </c>
      <c r="AN34" s="59"/>
      <c r="AO34" s="58"/>
      <c r="AP34" s="58"/>
      <c r="AQ34" s="58"/>
      <c r="AR34" s="58"/>
      <c r="AS34" s="60"/>
      <c r="AT34" s="60"/>
      <c r="AU34" s="60"/>
      <c r="AV34" s="60"/>
    </row>
    <row r="35" spans="1:48" s="1" customFormat="1" ht="21" customHeight="1" x14ac:dyDescent="0.2">
      <c r="B35" s="61" t="s">
        <v>27</v>
      </c>
      <c r="C35" s="61"/>
      <c r="D35" s="61"/>
      <c r="E35" s="61"/>
      <c r="F35" s="61"/>
      <c r="G35" s="61"/>
      <c r="H35" s="61"/>
      <c r="I35" s="61"/>
      <c r="J35" s="61"/>
      <c r="K35" s="58"/>
      <c r="L35" s="58"/>
      <c r="M35" s="58"/>
      <c r="N35" s="58"/>
      <c r="O35" s="58"/>
      <c r="P35" s="58"/>
      <c r="Q35" s="58"/>
      <c r="R35" s="58"/>
      <c r="S35" s="58"/>
      <c r="T35" s="58"/>
      <c r="U35" s="58"/>
      <c r="V35" s="58"/>
      <c r="W35" s="58"/>
      <c r="X35" s="58"/>
      <c r="Y35" s="58"/>
      <c r="Z35" s="58"/>
      <c r="AA35" s="67"/>
      <c r="AB35" s="68"/>
      <c r="AC35" s="67"/>
      <c r="AD35" s="68"/>
      <c r="AE35" s="67"/>
      <c r="AF35" s="68"/>
      <c r="AG35" s="67"/>
      <c r="AH35" s="68"/>
      <c r="AI35" s="67"/>
      <c r="AJ35" s="68"/>
      <c r="AK35" s="67"/>
      <c r="AL35" s="68"/>
      <c r="AM35" s="67"/>
      <c r="AN35" s="68"/>
      <c r="AO35" s="58"/>
      <c r="AP35" s="58"/>
      <c r="AQ35" s="58"/>
      <c r="AR35" s="58"/>
      <c r="AS35" s="62">
        <f>SUM(K35:AR35)</f>
        <v>0</v>
      </c>
      <c r="AT35" s="62"/>
      <c r="AU35" s="62"/>
      <c r="AV35" s="62"/>
    </row>
    <row r="36" spans="1:48" s="1" customFormat="1" ht="14.1" customHeight="1" x14ac:dyDescent="0.2">
      <c r="B36" s="63" t="s">
        <v>25</v>
      </c>
      <c r="C36" s="63"/>
      <c r="D36" s="63"/>
      <c r="E36" s="63"/>
      <c r="F36" s="63"/>
      <c r="G36" s="63"/>
      <c r="H36" s="63"/>
      <c r="I36" s="63"/>
      <c r="J36" s="63"/>
      <c r="K36" s="64"/>
      <c r="L36" s="64"/>
      <c r="M36" s="64"/>
      <c r="N36" s="64"/>
      <c r="O36" s="64"/>
      <c r="P36" s="64"/>
      <c r="Q36" s="64"/>
      <c r="R36" s="64"/>
      <c r="S36" s="64"/>
      <c r="T36" s="64"/>
      <c r="U36" s="64"/>
      <c r="V36" s="64"/>
      <c r="W36" s="64"/>
      <c r="X36" s="64"/>
      <c r="Y36" s="64"/>
      <c r="Z36" s="64"/>
      <c r="AA36" s="66">
        <f>$AA$27*$AA$35</f>
        <v>0</v>
      </c>
      <c r="AB36" s="64"/>
      <c r="AC36" s="66">
        <f>$AC$27*$AC$35</f>
        <v>0</v>
      </c>
      <c r="AD36" s="64"/>
      <c r="AE36" s="66">
        <f>$AE$27*$AE$35</f>
        <v>0</v>
      </c>
      <c r="AF36" s="64"/>
      <c r="AG36" s="66">
        <f>$AG$27*$AG$35</f>
        <v>0</v>
      </c>
      <c r="AH36" s="64"/>
      <c r="AI36" s="66">
        <f>$AI$27*$AI$35</f>
        <v>0</v>
      </c>
      <c r="AJ36" s="64"/>
      <c r="AK36" s="66">
        <f>$AK$27*$AK$35</f>
        <v>0</v>
      </c>
      <c r="AL36" s="64"/>
      <c r="AM36" s="66">
        <f>$AM$27*$AM$35</f>
        <v>0</v>
      </c>
      <c r="AN36" s="64"/>
      <c r="AO36" s="64"/>
      <c r="AP36" s="64"/>
      <c r="AQ36" s="65"/>
      <c r="AR36" s="65"/>
      <c r="AS36" s="69">
        <f>SUM(K36:AR36)</f>
        <v>0</v>
      </c>
      <c r="AT36" s="65"/>
      <c r="AU36" s="65"/>
      <c r="AV36" s="65"/>
    </row>
    <row r="37" spans="1:48" s="5" customFormat="1" ht="6" customHeight="1" x14ac:dyDescent="0.25"/>
    <row r="38" spans="1:48" s="5" customFormat="1" ht="21" customHeight="1" x14ac:dyDescent="0.25">
      <c r="A38" s="19"/>
      <c r="B38" s="20" t="s">
        <v>14</v>
      </c>
      <c r="C38" s="20"/>
      <c r="D38" s="25" t="s">
        <v>15</v>
      </c>
      <c r="E38" s="25"/>
      <c r="F38" s="25"/>
      <c r="G38" s="25"/>
      <c r="H38" s="25"/>
      <c r="I38" s="25"/>
      <c r="J38" s="25"/>
      <c r="K38" s="30" t="s">
        <v>28</v>
      </c>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1" t="s">
        <v>29</v>
      </c>
      <c r="AT38" s="31"/>
      <c r="AU38" s="31"/>
      <c r="AV38" s="31"/>
    </row>
    <row r="39" spans="1:48" s="1" customFormat="1" ht="21" customHeight="1" x14ac:dyDescent="0.2">
      <c r="A39" s="19"/>
      <c r="B39" s="21"/>
      <c r="C39" s="22"/>
      <c r="D39" s="26"/>
      <c r="E39" s="26"/>
      <c r="F39" s="26"/>
      <c r="G39" s="26"/>
      <c r="H39" s="26"/>
      <c r="I39" s="26"/>
      <c r="J39" s="27"/>
      <c r="K39" s="38" t="s">
        <v>30</v>
      </c>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2"/>
      <c r="AT39" s="33"/>
      <c r="AU39" s="33"/>
      <c r="AV39" s="34"/>
    </row>
    <row r="40" spans="1:48" s="1" customFormat="1" ht="21" customHeight="1" x14ac:dyDescent="0.2">
      <c r="A40" s="19"/>
      <c r="B40" s="21"/>
      <c r="C40" s="22"/>
      <c r="D40" s="26"/>
      <c r="E40" s="26"/>
      <c r="F40" s="26"/>
      <c r="G40" s="26"/>
      <c r="H40" s="26"/>
      <c r="I40" s="26"/>
      <c r="J40" s="27"/>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40"/>
      <c r="AS40" s="32"/>
      <c r="AT40" s="33"/>
      <c r="AU40" s="33"/>
      <c r="AV40" s="34"/>
    </row>
    <row r="41" spans="1:48" s="1" customFormat="1" ht="21" customHeight="1" x14ac:dyDescent="0.2">
      <c r="A41" s="19"/>
      <c r="B41" s="21"/>
      <c r="C41" s="22"/>
      <c r="D41" s="26"/>
      <c r="E41" s="26"/>
      <c r="F41" s="26"/>
      <c r="G41" s="26"/>
      <c r="H41" s="26"/>
      <c r="I41" s="26"/>
      <c r="J41" s="27"/>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40"/>
      <c r="AS41" s="32"/>
      <c r="AT41" s="33"/>
      <c r="AU41" s="33"/>
      <c r="AV41" s="34"/>
    </row>
    <row r="42" spans="1:48" s="1" customFormat="1" ht="21" customHeight="1" x14ac:dyDescent="0.2">
      <c r="A42" s="19"/>
      <c r="B42" s="21"/>
      <c r="C42" s="22"/>
      <c r="D42" s="26"/>
      <c r="E42" s="26"/>
      <c r="F42" s="26"/>
      <c r="G42" s="26"/>
      <c r="H42" s="26"/>
      <c r="I42" s="26"/>
      <c r="J42" s="27"/>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2"/>
      <c r="AS42" s="35"/>
      <c r="AT42" s="36"/>
      <c r="AU42" s="36"/>
      <c r="AV42" s="37"/>
    </row>
    <row r="43" spans="1:48" s="1" customFormat="1" ht="15.95" customHeight="1" x14ac:dyDescent="0.25">
      <c r="B43" s="21"/>
      <c r="C43" s="22"/>
      <c r="D43" s="26"/>
      <c r="E43" s="26"/>
      <c r="F43" s="26"/>
      <c r="G43" s="26"/>
      <c r="H43" s="26"/>
      <c r="I43" s="26"/>
      <c r="J43" s="27"/>
      <c r="K43" s="43" t="s">
        <v>31</v>
      </c>
      <c r="L43" s="43"/>
      <c r="M43" s="43"/>
      <c r="N43" s="43"/>
      <c r="O43" s="43"/>
      <c r="P43" s="43"/>
      <c r="Q43" s="43"/>
      <c r="R43" s="43"/>
      <c r="S43" s="43"/>
      <c r="T43" s="43"/>
      <c r="U43" s="43"/>
      <c r="V43" s="43"/>
      <c r="W43" s="43"/>
      <c r="X43" s="43"/>
      <c r="Y43" s="43"/>
      <c r="Z43" s="43"/>
      <c r="AA43" s="43"/>
      <c r="AB43" s="43"/>
      <c r="AC43" s="43"/>
      <c r="AD43" s="43"/>
      <c r="AE43" s="43"/>
      <c r="AF43" s="43"/>
      <c r="AG43" s="43"/>
      <c r="AH43" s="43"/>
      <c r="AI43" s="43"/>
      <c r="AJ43" s="43"/>
      <c r="AK43" s="43"/>
      <c r="AL43" s="43"/>
      <c r="AM43" s="43"/>
      <c r="AN43" s="43"/>
      <c r="AO43" s="43"/>
      <c r="AP43" s="43"/>
      <c r="AQ43" s="43"/>
      <c r="AR43" s="43"/>
      <c r="AS43" s="44" t="s">
        <v>19</v>
      </c>
      <c r="AT43" s="44"/>
      <c r="AU43" s="44"/>
      <c r="AV43" s="44"/>
    </row>
    <row r="44" spans="1:48" s="1" customFormat="1" ht="15.95" customHeight="1" x14ac:dyDescent="0.25">
      <c r="B44" s="23"/>
      <c r="C44" s="24"/>
      <c r="D44" s="28"/>
      <c r="E44" s="28"/>
      <c r="F44" s="28"/>
      <c r="G44" s="28"/>
      <c r="H44" s="28"/>
      <c r="I44" s="28"/>
      <c r="J44" s="29"/>
      <c r="K44" s="45" t="s">
        <v>20</v>
      </c>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70">
        <f>$AS$49+$AS$52+$AS$55+$AS$58+$AS$61</f>
        <v>0</v>
      </c>
      <c r="AT44" s="46"/>
      <c r="AU44" s="46"/>
      <c r="AV44" s="46"/>
    </row>
    <row r="45" spans="1:48" s="1" customFormat="1" ht="14.1" customHeight="1" x14ac:dyDescent="0.2">
      <c r="B45" s="47"/>
      <c r="C45" s="47"/>
      <c r="D45" s="48" t="s">
        <v>21</v>
      </c>
      <c r="E45" s="48"/>
      <c r="F45" s="48"/>
      <c r="G45" s="48"/>
      <c r="H45" s="48"/>
      <c r="I45" s="48"/>
      <c r="J45" s="48"/>
      <c r="K45" s="49">
        <v>80</v>
      </c>
      <c r="L45" s="49"/>
      <c r="M45" s="49">
        <v>86</v>
      </c>
      <c r="N45" s="49"/>
      <c r="O45" s="49">
        <v>92</v>
      </c>
      <c r="P45" s="49"/>
      <c r="Q45" s="49">
        <v>98</v>
      </c>
      <c r="R45" s="49"/>
      <c r="S45" s="49">
        <v>104</v>
      </c>
      <c r="T45" s="49"/>
      <c r="U45" s="49">
        <v>110</v>
      </c>
      <c r="V45" s="49"/>
      <c r="W45" s="49">
        <v>116</v>
      </c>
      <c r="X45" s="49"/>
      <c r="Y45" s="49">
        <v>122</v>
      </c>
      <c r="Z45" s="49"/>
      <c r="AA45" s="49">
        <v>128</v>
      </c>
      <c r="AB45" s="49"/>
      <c r="AC45" s="49">
        <v>134</v>
      </c>
      <c r="AD45" s="49"/>
      <c r="AE45" s="49">
        <v>140</v>
      </c>
      <c r="AF45" s="49"/>
      <c r="AG45" s="49">
        <v>146</v>
      </c>
      <c r="AH45" s="49"/>
      <c r="AI45" s="49">
        <v>152</v>
      </c>
      <c r="AJ45" s="49"/>
      <c r="AK45" s="49">
        <v>158</v>
      </c>
      <c r="AL45" s="49"/>
      <c r="AM45" s="49">
        <v>164</v>
      </c>
      <c r="AN45" s="49"/>
      <c r="AO45" s="49">
        <v>170</v>
      </c>
      <c r="AP45" s="49"/>
      <c r="AQ45" s="49">
        <v>176</v>
      </c>
      <c r="AR45" s="49"/>
      <c r="AS45" s="50"/>
      <c r="AT45" s="50"/>
      <c r="AU45" s="50"/>
      <c r="AV45" s="50"/>
    </row>
    <row r="46" spans="1:48" s="1" customFormat="1" ht="15.95" customHeight="1" x14ac:dyDescent="0.2">
      <c r="B46" s="51"/>
      <c r="C46" s="51"/>
      <c r="D46" s="52" t="s">
        <v>22</v>
      </c>
      <c r="E46" s="52"/>
      <c r="F46" s="52"/>
      <c r="G46" s="52"/>
      <c r="H46" s="52"/>
      <c r="I46" s="52"/>
      <c r="J46" s="52"/>
      <c r="K46" s="53"/>
      <c r="L46" s="53"/>
      <c r="M46" s="53"/>
      <c r="N46" s="53"/>
      <c r="O46" s="53"/>
      <c r="P46" s="53"/>
      <c r="Q46" s="53"/>
      <c r="R46" s="53"/>
      <c r="S46" s="53"/>
      <c r="T46" s="53"/>
      <c r="U46" s="53"/>
      <c r="V46" s="53"/>
      <c r="W46" s="53"/>
      <c r="X46" s="53"/>
      <c r="Y46" s="53"/>
      <c r="Z46" s="53"/>
      <c r="AA46" s="54">
        <v>890</v>
      </c>
      <c r="AB46" s="54"/>
      <c r="AC46" s="54">
        <v>890</v>
      </c>
      <c r="AD46" s="54"/>
      <c r="AE46" s="54">
        <v>890</v>
      </c>
      <c r="AF46" s="54"/>
      <c r="AG46" s="54">
        <v>950</v>
      </c>
      <c r="AH46" s="54"/>
      <c r="AI46" s="54">
        <v>950</v>
      </c>
      <c r="AJ46" s="54"/>
      <c r="AK46" s="54">
        <v>980</v>
      </c>
      <c r="AL46" s="54"/>
      <c r="AM46" s="54">
        <v>980</v>
      </c>
      <c r="AN46" s="54"/>
      <c r="AO46" s="53"/>
      <c r="AP46" s="53"/>
      <c r="AQ46" s="53"/>
      <c r="AR46" s="53"/>
      <c r="AS46" s="56"/>
      <c r="AT46" s="56"/>
      <c r="AU46" s="56"/>
      <c r="AV46" s="56"/>
    </row>
    <row r="47" spans="1:48" s="1" customFormat="1" ht="15.95" customHeight="1" x14ac:dyDescent="0.2">
      <c r="B47" s="57" t="s">
        <v>23</v>
      </c>
      <c r="C47" s="57"/>
      <c r="D47" s="57"/>
      <c r="E47" s="57"/>
      <c r="F47" s="57"/>
      <c r="G47" s="57"/>
      <c r="H47" s="57"/>
      <c r="I47" s="57"/>
      <c r="J47" s="57"/>
      <c r="K47" s="58"/>
      <c r="L47" s="58"/>
      <c r="M47" s="58"/>
      <c r="N47" s="58"/>
      <c r="O47" s="58"/>
      <c r="P47" s="58"/>
      <c r="Q47" s="58"/>
      <c r="R47" s="58"/>
      <c r="S47" s="58"/>
      <c r="T47" s="58"/>
      <c r="U47" s="58"/>
      <c r="V47" s="58"/>
      <c r="W47" s="58"/>
      <c r="X47" s="58"/>
      <c r="Y47" s="58"/>
      <c r="Z47" s="58"/>
      <c r="AA47" s="59">
        <v>3</v>
      </c>
      <c r="AB47" s="59"/>
      <c r="AC47" s="59">
        <v>120</v>
      </c>
      <c r="AD47" s="59"/>
      <c r="AE47" s="59">
        <v>67</v>
      </c>
      <c r="AF47" s="59"/>
      <c r="AG47" s="59">
        <v>28</v>
      </c>
      <c r="AH47" s="59"/>
      <c r="AI47" s="59">
        <v>14</v>
      </c>
      <c r="AJ47" s="59"/>
      <c r="AK47" s="59">
        <v>20</v>
      </c>
      <c r="AL47" s="59"/>
      <c r="AM47" s="59">
        <v>17</v>
      </c>
      <c r="AN47" s="59"/>
      <c r="AO47" s="58"/>
      <c r="AP47" s="58"/>
      <c r="AQ47" s="58"/>
      <c r="AR47" s="58"/>
      <c r="AS47" s="60"/>
      <c r="AT47" s="60"/>
      <c r="AU47" s="60"/>
      <c r="AV47" s="60"/>
    </row>
    <row r="48" spans="1:48" s="1" customFormat="1" ht="21" customHeight="1" x14ac:dyDescent="0.2">
      <c r="B48" s="61" t="s">
        <v>24</v>
      </c>
      <c r="C48" s="61"/>
      <c r="D48" s="61"/>
      <c r="E48" s="61"/>
      <c r="F48" s="61"/>
      <c r="G48" s="61"/>
      <c r="H48" s="61"/>
      <c r="I48" s="61"/>
      <c r="J48" s="61"/>
      <c r="K48" s="58"/>
      <c r="L48" s="58"/>
      <c r="M48" s="58"/>
      <c r="N48" s="58"/>
      <c r="O48" s="58"/>
      <c r="P48" s="58"/>
      <c r="Q48" s="58"/>
      <c r="R48" s="58"/>
      <c r="S48" s="58"/>
      <c r="T48" s="58"/>
      <c r="U48" s="58"/>
      <c r="V48" s="58"/>
      <c r="W48" s="58"/>
      <c r="X48" s="58"/>
      <c r="Y48" s="58"/>
      <c r="Z48" s="58"/>
      <c r="AA48" s="67"/>
      <c r="AB48" s="68"/>
      <c r="AC48" s="67"/>
      <c r="AD48" s="68"/>
      <c r="AE48" s="67"/>
      <c r="AF48" s="68"/>
      <c r="AG48" s="67"/>
      <c r="AH48" s="68"/>
      <c r="AI48" s="67"/>
      <c r="AJ48" s="68"/>
      <c r="AK48" s="67"/>
      <c r="AL48" s="68"/>
      <c r="AM48" s="67"/>
      <c r="AN48" s="68"/>
      <c r="AO48" s="58"/>
      <c r="AP48" s="58"/>
      <c r="AQ48" s="58"/>
      <c r="AR48" s="58"/>
      <c r="AS48" s="62">
        <f>SUM(K48:AR48)</f>
        <v>0</v>
      </c>
      <c r="AT48" s="62"/>
      <c r="AU48" s="62"/>
      <c r="AV48" s="62"/>
    </row>
    <row r="49" spans="1:48" s="1" customFormat="1" ht="14.1" customHeight="1" x14ac:dyDescent="0.2">
      <c r="B49" s="63" t="s">
        <v>25</v>
      </c>
      <c r="C49" s="63"/>
      <c r="D49" s="63"/>
      <c r="E49" s="63"/>
      <c r="F49" s="63"/>
      <c r="G49" s="63"/>
      <c r="H49" s="63"/>
      <c r="I49" s="63"/>
      <c r="J49" s="63"/>
      <c r="K49" s="64"/>
      <c r="L49" s="64"/>
      <c r="M49" s="64"/>
      <c r="N49" s="64"/>
      <c r="O49" s="64"/>
      <c r="P49" s="64"/>
      <c r="Q49" s="64"/>
      <c r="R49" s="64"/>
      <c r="S49" s="64"/>
      <c r="T49" s="64"/>
      <c r="U49" s="64"/>
      <c r="V49" s="64"/>
      <c r="W49" s="64"/>
      <c r="X49" s="64"/>
      <c r="Y49" s="64"/>
      <c r="Z49" s="64"/>
      <c r="AA49" s="66">
        <f>$AA$46*$AA$48</f>
        <v>0</v>
      </c>
      <c r="AB49" s="64"/>
      <c r="AC49" s="66">
        <f>$AC$46*$AC$48</f>
        <v>0</v>
      </c>
      <c r="AD49" s="64"/>
      <c r="AE49" s="66">
        <f>$AE$46*$AE$48</f>
        <v>0</v>
      </c>
      <c r="AF49" s="64"/>
      <c r="AG49" s="66">
        <f>$AG$46*$AG$48</f>
        <v>0</v>
      </c>
      <c r="AH49" s="64"/>
      <c r="AI49" s="66">
        <f>$AI$46*$AI$48</f>
        <v>0</v>
      </c>
      <c r="AJ49" s="64"/>
      <c r="AK49" s="66">
        <f>$AK$46*$AK$48</f>
        <v>0</v>
      </c>
      <c r="AL49" s="64"/>
      <c r="AM49" s="66">
        <f>$AM$46*$AM$48</f>
        <v>0</v>
      </c>
      <c r="AN49" s="64"/>
      <c r="AO49" s="64"/>
      <c r="AP49" s="64"/>
      <c r="AQ49" s="65"/>
      <c r="AR49" s="65"/>
      <c r="AS49" s="69">
        <f>SUM(K49:AR49)</f>
        <v>0</v>
      </c>
      <c r="AT49" s="65"/>
      <c r="AU49" s="65"/>
      <c r="AV49" s="65"/>
    </row>
    <row r="50" spans="1:48" s="1" customFormat="1" ht="15.95" customHeight="1" x14ac:dyDescent="0.2">
      <c r="B50" s="57" t="s">
        <v>23</v>
      </c>
      <c r="C50" s="57"/>
      <c r="D50" s="57"/>
      <c r="E50" s="57"/>
      <c r="F50" s="57"/>
      <c r="G50" s="57"/>
      <c r="H50" s="57"/>
      <c r="I50" s="57"/>
      <c r="J50" s="57"/>
      <c r="K50" s="58"/>
      <c r="L50" s="58"/>
      <c r="M50" s="58"/>
      <c r="N50" s="58"/>
      <c r="O50" s="58"/>
      <c r="P50" s="58"/>
      <c r="Q50" s="58"/>
      <c r="R50" s="58"/>
      <c r="S50" s="58"/>
      <c r="T50" s="58"/>
      <c r="U50" s="58"/>
      <c r="V50" s="58"/>
      <c r="W50" s="58"/>
      <c r="X50" s="58"/>
      <c r="Y50" s="58"/>
      <c r="Z50" s="58"/>
      <c r="AA50" s="59">
        <v>27</v>
      </c>
      <c r="AB50" s="59"/>
      <c r="AC50" s="59">
        <v>121</v>
      </c>
      <c r="AD50" s="59"/>
      <c r="AE50" s="59">
        <v>84</v>
      </c>
      <c r="AF50" s="59"/>
      <c r="AG50" s="59">
        <v>34</v>
      </c>
      <c r="AH50" s="59"/>
      <c r="AI50" s="59">
        <v>40</v>
      </c>
      <c r="AJ50" s="59"/>
      <c r="AK50" s="59">
        <v>51</v>
      </c>
      <c r="AL50" s="59"/>
      <c r="AM50" s="59">
        <v>55</v>
      </c>
      <c r="AN50" s="59"/>
      <c r="AO50" s="58"/>
      <c r="AP50" s="58"/>
      <c r="AQ50" s="58"/>
      <c r="AR50" s="58"/>
      <c r="AS50" s="60"/>
      <c r="AT50" s="60"/>
      <c r="AU50" s="60"/>
      <c r="AV50" s="60"/>
    </row>
    <row r="51" spans="1:48" s="1" customFormat="1" ht="21" customHeight="1" x14ac:dyDescent="0.2">
      <c r="B51" s="61" t="s">
        <v>26</v>
      </c>
      <c r="C51" s="61"/>
      <c r="D51" s="61"/>
      <c r="E51" s="61"/>
      <c r="F51" s="61"/>
      <c r="G51" s="61"/>
      <c r="H51" s="61"/>
      <c r="I51" s="61"/>
      <c r="J51" s="61"/>
      <c r="K51" s="58"/>
      <c r="L51" s="58"/>
      <c r="M51" s="58"/>
      <c r="N51" s="58"/>
      <c r="O51" s="58"/>
      <c r="P51" s="58"/>
      <c r="Q51" s="58"/>
      <c r="R51" s="58"/>
      <c r="S51" s="58"/>
      <c r="T51" s="58"/>
      <c r="U51" s="58"/>
      <c r="V51" s="58"/>
      <c r="W51" s="58"/>
      <c r="X51" s="58"/>
      <c r="Y51" s="58"/>
      <c r="Z51" s="58"/>
      <c r="AA51" s="67"/>
      <c r="AB51" s="68"/>
      <c r="AC51" s="67"/>
      <c r="AD51" s="68"/>
      <c r="AE51" s="67"/>
      <c r="AF51" s="68"/>
      <c r="AG51" s="67"/>
      <c r="AH51" s="68"/>
      <c r="AI51" s="67"/>
      <c r="AJ51" s="68"/>
      <c r="AK51" s="67"/>
      <c r="AL51" s="68"/>
      <c r="AM51" s="67"/>
      <c r="AN51" s="68"/>
      <c r="AO51" s="58"/>
      <c r="AP51" s="58"/>
      <c r="AQ51" s="58"/>
      <c r="AR51" s="58"/>
      <c r="AS51" s="62">
        <f>SUM(K51:AR51)</f>
        <v>0</v>
      </c>
      <c r="AT51" s="62"/>
      <c r="AU51" s="62"/>
      <c r="AV51" s="62"/>
    </row>
    <row r="52" spans="1:48" s="1" customFormat="1" ht="14.1" customHeight="1" x14ac:dyDescent="0.2">
      <c r="B52" s="63" t="s">
        <v>25</v>
      </c>
      <c r="C52" s="63"/>
      <c r="D52" s="63"/>
      <c r="E52" s="63"/>
      <c r="F52" s="63"/>
      <c r="G52" s="63"/>
      <c r="H52" s="63"/>
      <c r="I52" s="63"/>
      <c r="J52" s="63"/>
      <c r="K52" s="64"/>
      <c r="L52" s="64"/>
      <c r="M52" s="64"/>
      <c r="N52" s="64"/>
      <c r="O52" s="64"/>
      <c r="P52" s="64"/>
      <c r="Q52" s="64"/>
      <c r="R52" s="64"/>
      <c r="S52" s="64"/>
      <c r="T52" s="64"/>
      <c r="U52" s="64"/>
      <c r="V52" s="64"/>
      <c r="W52" s="64"/>
      <c r="X52" s="64"/>
      <c r="Y52" s="64"/>
      <c r="Z52" s="64"/>
      <c r="AA52" s="66">
        <f>$AA$46*$AA$51</f>
        <v>0</v>
      </c>
      <c r="AB52" s="64"/>
      <c r="AC52" s="66">
        <f>$AC$46*$AC$51</f>
        <v>0</v>
      </c>
      <c r="AD52" s="64"/>
      <c r="AE52" s="66">
        <f>$AE$46*$AE$51</f>
        <v>0</v>
      </c>
      <c r="AF52" s="64"/>
      <c r="AG52" s="66">
        <f>$AG$46*$AG$51</f>
        <v>0</v>
      </c>
      <c r="AH52" s="64"/>
      <c r="AI52" s="66">
        <f>$AI$46*$AI$51</f>
        <v>0</v>
      </c>
      <c r="AJ52" s="64"/>
      <c r="AK52" s="66">
        <f>$AK$46*$AK$51</f>
        <v>0</v>
      </c>
      <c r="AL52" s="64"/>
      <c r="AM52" s="66">
        <f>$AM$46*$AM$51</f>
        <v>0</v>
      </c>
      <c r="AN52" s="64"/>
      <c r="AO52" s="64"/>
      <c r="AP52" s="64"/>
      <c r="AQ52" s="65"/>
      <c r="AR52" s="65"/>
      <c r="AS52" s="69">
        <f>SUM(K52:AR52)</f>
        <v>0</v>
      </c>
      <c r="AT52" s="65"/>
      <c r="AU52" s="65"/>
      <c r="AV52" s="65"/>
    </row>
    <row r="53" spans="1:48" s="1" customFormat="1" ht="15.95" customHeight="1" x14ac:dyDescent="0.2">
      <c r="B53" s="57" t="s">
        <v>23</v>
      </c>
      <c r="C53" s="57"/>
      <c r="D53" s="57"/>
      <c r="E53" s="57"/>
      <c r="F53" s="57"/>
      <c r="G53" s="57"/>
      <c r="H53" s="57"/>
      <c r="I53" s="57"/>
      <c r="J53" s="57"/>
      <c r="K53" s="58"/>
      <c r="L53" s="58"/>
      <c r="M53" s="58"/>
      <c r="N53" s="58"/>
      <c r="O53" s="58"/>
      <c r="P53" s="58"/>
      <c r="Q53" s="58"/>
      <c r="R53" s="58"/>
      <c r="S53" s="58"/>
      <c r="T53" s="58"/>
      <c r="U53" s="58"/>
      <c r="V53" s="58"/>
      <c r="W53" s="58"/>
      <c r="X53" s="58"/>
      <c r="Y53" s="58"/>
      <c r="Z53" s="58"/>
      <c r="AA53" s="59">
        <v>38</v>
      </c>
      <c r="AB53" s="59"/>
      <c r="AC53" s="59">
        <v>27</v>
      </c>
      <c r="AD53" s="59"/>
      <c r="AE53" s="59">
        <v>55</v>
      </c>
      <c r="AF53" s="59"/>
      <c r="AG53" s="59">
        <v>30</v>
      </c>
      <c r="AH53" s="59"/>
      <c r="AI53" s="59">
        <v>35</v>
      </c>
      <c r="AJ53" s="59"/>
      <c r="AK53" s="59">
        <v>35</v>
      </c>
      <c r="AL53" s="59"/>
      <c r="AM53" s="59">
        <v>35</v>
      </c>
      <c r="AN53" s="59"/>
      <c r="AO53" s="58"/>
      <c r="AP53" s="58"/>
      <c r="AQ53" s="58"/>
      <c r="AR53" s="58"/>
      <c r="AS53" s="60"/>
      <c r="AT53" s="60"/>
      <c r="AU53" s="60"/>
      <c r="AV53" s="60"/>
    </row>
    <row r="54" spans="1:48" s="1" customFormat="1" ht="21" customHeight="1" x14ac:dyDescent="0.2">
      <c r="B54" s="61" t="s">
        <v>32</v>
      </c>
      <c r="C54" s="61"/>
      <c r="D54" s="61"/>
      <c r="E54" s="61"/>
      <c r="F54" s="61"/>
      <c r="G54" s="61"/>
      <c r="H54" s="61"/>
      <c r="I54" s="61"/>
      <c r="J54" s="61"/>
      <c r="K54" s="58"/>
      <c r="L54" s="58"/>
      <c r="M54" s="58"/>
      <c r="N54" s="58"/>
      <c r="O54" s="58"/>
      <c r="P54" s="58"/>
      <c r="Q54" s="58"/>
      <c r="R54" s="58"/>
      <c r="S54" s="58"/>
      <c r="T54" s="58"/>
      <c r="U54" s="58"/>
      <c r="V54" s="58"/>
      <c r="W54" s="58"/>
      <c r="X54" s="58"/>
      <c r="Y54" s="58"/>
      <c r="Z54" s="58"/>
      <c r="AA54" s="67"/>
      <c r="AB54" s="68"/>
      <c r="AC54" s="67"/>
      <c r="AD54" s="68"/>
      <c r="AE54" s="67"/>
      <c r="AF54" s="68"/>
      <c r="AG54" s="67"/>
      <c r="AH54" s="68"/>
      <c r="AI54" s="67"/>
      <c r="AJ54" s="68"/>
      <c r="AK54" s="67"/>
      <c r="AL54" s="68"/>
      <c r="AM54" s="67"/>
      <c r="AN54" s="68"/>
      <c r="AO54" s="58"/>
      <c r="AP54" s="58"/>
      <c r="AQ54" s="58"/>
      <c r="AR54" s="58"/>
      <c r="AS54" s="62">
        <f>SUM(K54:AR54)</f>
        <v>0</v>
      </c>
      <c r="AT54" s="62"/>
      <c r="AU54" s="62"/>
      <c r="AV54" s="62"/>
    </row>
    <row r="55" spans="1:48" s="1" customFormat="1" ht="14.1" customHeight="1" x14ac:dyDescent="0.2">
      <c r="B55" s="63" t="s">
        <v>25</v>
      </c>
      <c r="C55" s="63"/>
      <c r="D55" s="63"/>
      <c r="E55" s="63"/>
      <c r="F55" s="63"/>
      <c r="G55" s="63"/>
      <c r="H55" s="63"/>
      <c r="I55" s="63"/>
      <c r="J55" s="63"/>
      <c r="K55" s="64"/>
      <c r="L55" s="64"/>
      <c r="M55" s="64"/>
      <c r="N55" s="64"/>
      <c r="O55" s="64"/>
      <c r="P55" s="64"/>
      <c r="Q55" s="64"/>
      <c r="R55" s="64"/>
      <c r="S55" s="64"/>
      <c r="T55" s="64"/>
      <c r="U55" s="64"/>
      <c r="V55" s="64"/>
      <c r="W55" s="64"/>
      <c r="X55" s="64"/>
      <c r="Y55" s="64"/>
      <c r="Z55" s="64"/>
      <c r="AA55" s="66">
        <f>$AA$46*$AA$54</f>
        <v>0</v>
      </c>
      <c r="AB55" s="64"/>
      <c r="AC55" s="66">
        <f>$AC$46*$AC$54</f>
        <v>0</v>
      </c>
      <c r="AD55" s="64"/>
      <c r="AE55" s="66">
        <f>$AE$46*$AE$54</f>
        <v>0</v>
      </c>
      <c r="AF55" s="64"/>
      <c r="AG55" s="66">
        <f>$AG$46*$AG$54</f>
        <v>0</v>
      </c>
      <c r="AH55" s="64"/>
      <c r="AI55" s="66">
        <f>$AI$46*$AI$54</f>
        <v>0</v>
      </c>
      <c r="AJ55" s="64"/>
      <c r="AK55" s="66">
        <f>$AK$46*$AK$54</f>
        <v>0</v>
      </c>
      <c r="AL55" s="64"/>
      <c r="AM55" s="66">
        <f>$AM$46*$AM$54</f>
        <v>0</v>
      </c>
      <c r="AN55" s="64"/>
      <c r="AO55" s="64"/>
      <c r="AP55" s="64"/>
      <c r="AQ55" s="65"/>
      <c r="AR55" s="65"/>
      <c r="AS55" s="69">
        <f>SUM(K55:AR55)</f>
        <v>0</v>
      </c>
      <c r="AT55" s="65"/>
      <c r="AU55" s="65"/>
      <c r="AV55" s="65"/>
    </row>
    <row r="56" spans="1:48" s="1" customFormat="1" ht="15.95" customHeight="1" x14ac:dyDescent="0.2">
      <c r="B56" s="57" t="s">
        <v>23</v>
      </c>
      <c r="C56" s="57"/>
      <c r="D56" s="57"/>
      <c r="E56" s="57"/>
      <c r="F56" s="57"/>
      <c r="G56" s="57"/>
      <c r="H56" s="57"/>
      <c r="I56" s="57"/>
      <c r="J56" s="57"/>
      <c r="K56" s="58"/>
      <c r="L56" s="58"/>
      <c r="M56" s="58"/>
      <c r="N56" s="58"/>
      <c r="O56" s="58"/>
      <c r="P56" s="58"/>
      <c r="Q56" s="58"/>
      <c r="R56" s="58"/>
      <c r="S56" s="58"/>
      <c r="T56" s="58"/>
      <c r="U56" s="58"/>
      <c r="V56" s="58"/>
      <c r="W56" s="58"/>
      <c r="X56" s="58"/>
      <c r="Y56" s="58"/>
      <c r="Z56" s="58"/>
      <c r="AA56" s="59">
        <v>10</v>
      </c>
      <c r="AB56" s="59"/>
      <c r="AC56" s="59">
        <v>41</v>
      </c>
      <c r="AD56" s="59"/>
      <c r="AE56" s="59">
        <v>3</v>
      </c>
      <c r="AF56" s="59"/>
      <c r="AG56" s="59">
        <v>12</v>
      </c>
      <c r="AH56" s="59"/>
      <c r="AI56" s="58"/>
      <c r="AJ56" s="58"/>
      <c r="AK56" s="59">
        <v>25</v>
      </c>
      <c r="AL56" s="59"/>
      <c r="AM56" s="59">
        <v>16</v>
      </c>
      <c r="AN56" s="59"/>
      <c r="AO56" s="58"/>
      <c r="AP56" s="58"/>
      <c r="AQ56" s="58"/>
      <c r="AR56" s="58"/>
      <c r="AS56" s="60"/>
      <c r="AT56" s="60"/>
      <c r="AU56" s="60"/>
      <c r="AV56" s="60"/>
    </row>
    <row r="57" spans="1:48" s="1" customFormat="1" ht="21" customHeight="1" x14ac:dyDescent="0.2">
      <c r="B57" s="61" t="s">
        <v>33</v>
      </c>
      <c r="C57" s="61"/>
      <c r="D57" s="61"/>
      <c r="E57" s="61"/>
      <c r="F57" s="61"/>
      <c r="G57" s="61"/>
      <c r="H57" s="61"/>
      <c r="I57" s="61"/>
      <c r="J57" s="61"/>
      <c r="K57" s="58"/>
      <c r="L57" s="58"/>
      <c r="M57" s="58"/>
      <c r="N57" s="58"/>
      <c r="O57" s="58"/>
      <c r="P57" s="58"/>
      <c r="Q57" s="58"/>
      <c r="R57" s="58"/>
      <c r="S57" s="58"/>
      <c r="T57" s="58"/>
      <c r="U57" s="58"/>
      <c r="V57" s="58"/>
      <c r="W57" s="58"/>
      <c r="X57" s="58"/>
      <c r="Y57" s="58"/>
      <c r="Z57" s="58"/>
      <c r="AA57" s="67"/>
      <c r="AB57" s="68"/>
      <c r="AC57" s="67"/>
      <c r="AD57" s="68"/>
      <c r="AE57" s="67"/>
      <c r="AF57" s="68"/>
      <c r="AG57" s="67"/>
      <c r="AH57" s="68"/>
      <c r="AI57" s="67"/>
      <c r="AJ57" s="68"/>
      <c r="AK57" s="67"/>
      <c r="AL57" s="68"/>
      <c r="AM57" s="67"/>
      <c r="AN57" s="68"/>
      <c r="AO57" s="58"/>
      <c r="AP57" s="58"/>
      <c r="AQ57" s="58"/>
      <c r="AR57" s="58"/>
      <c r="AS57" s="62">
        <f>SUM(K57:AR57)</f>
        <v>0</v>
      </c>
      <c r="AT57" s="62"/>
      <c r="AU57" s="62"/>
      <c r="AV57" s="62"/>
    </row>
    <row r="58" spans="1:48" s="1" customFormat="1" ht="14.1" customHeight="1" x14ac:dyDescent="0.2">
      <c r="B58" s="63" t="s">
        <v>25</v>
      </c>
      <c r="C58" s="63"/>
      <c r="D58" s="63"/>
      <c r="E58" s="63"/>
      <c r="F58" s="63"/>
      <c r="G58" s="63"/>
      <c r="H58" s="63"/>
      <c r="I58" s="63"/>
      <c r="J58" s="63"/>
      <c r="K58" s="64"/>
      <c r="L58" s="64"/>
      <c r="M58" s="64"/>
      <c r="N58" s="64"/>
      <c r="O58" s="64"/>
      <c r="P58" s="64"/>
      <c r="Q58" s="64"/>
      <c r="R58" s="64"/>
      <c r="S58" s="64"/>
      <c r="T58" s="64"/>
      <c r="U58" s="64"/>
      <c r="V58" s="64"/>
      <c r="W58" s="64"/>
      <c r="X58" s="64"/>
      <c r="Y58" s="64"/>
      <c r="Z58" s="64"/>
      <c r="AA58" s="66">
        <f>$AA$46*$AA$57</f>
        <v>0</v>
      </c>
      <c r="AB58" s="64"/>
      <c r="AC58" s="66">
        <f>$AC$46*$AC$57</f>
        <v>0</v>
      </c>
      <c r="AD58" s="64"/>
      <c r="AE58" s="66">
        <f>$AE$46*$AE$57</f>
        <v>0</v>
      </c>
      <c r="AF58" s="64"/>
      <c r="AG58" s="66">
        <f>$AG$46*$AG$57</f>
        <v>0</v>
      </c>
      <c r="AH58" s="64"/>
      <c r="AI58" s="66">
        <f>$AI$46*$AI$57</f>
        <v>0</v>
      </c>
      <c r="AJ58" s="64"/>
      <c r="AK58" s="66">
        <f>$AK$46*$AK$57</f>
        <v>0</v>
      </c>
      <c r="AL58" s="64"/>
      <c r="AM58" s="66">
        <f>$AM$46*$AM$57</f>
        <v>0</v>
      </c>
      <c r="AN58" s="64"/>
      <c r="AO58" s="64"/>
      <c r="AP58" s="64"/>
      <c r="AQ58" s="65"/>
      <c r="AR58" s="65"/>
      <c r="AS58" s="69">
        <f>SUM(K58:AR58)</f>
        <v>0</v>
      </c>
      <c r="AT58" s="65"/>
      <c r="AU58" s="65"/>
      <c r="AV58" s="65"/>
    </row>
    <row r="59" spans="1:48" s="1" customFormat="1" ht="15.95" customHeight="1" x14ac:dyDescent="0.2">
      <c r="B59" s="57" t="s">
        <v>23</v>
      </c>
      <c r="C59" s="57"/>
      <c r="D59" s="57"/>
      <c r="E59" s="57"/>
      <c r="F59" s="57"/>
      <c r="G59" s="57"/>
      <c r="H59" s="57"/>
      <c r="I59" s="57"/>
      <c r="J59" s="57"/>
      <c r="K59" s="58"/>
      <c r="L59" s="58"/>
      <c r="M59" s="58"/>
      <c r="N59" s="58"/>
      <c r="O59" s="58"/>
      <c r="P59" s="58"/>
      <c r="Q59" s="58"/>
      <c r="R59" s="58"/>
      <c r="S59" s="58"/>
      <c r="T59" s="58"/>
      <c r="U59" s="58"/>
      <c r="V59" s="58"/>
      <c r="W59" s="58"/>
      <c r="X59" s="58"/>
      <c r="Y59" s="58"/>
      <c r="Z59" s="58"/>
      <c r="AA59" s="59">
        <v>8</v>
      </c>
      <c r="AB59" s="59"/>
      <c r="AC59" s="59">
        <v>9</v>
      </c>
      <c r="AD59" s="59"/>
      <c r="AE59" s="59">
        <v>10</v>
      </c>
      <c r="AF59" s="59"/>
      <c r="AG59" s="59">
        <v>5</v>
      </c>
      <c r="AH59" s="59"/>
      <c r="AI59" s="59">
        <v>13</v>
      </c>
      <c r="AJ59" s="59"/>
      <c r="AK59" s="59">
        <v>8</v>
      </c>
      <c r="AL59" s="59"/>
      <c r="AM59" s="59">
        <v>7</v>
      </c>
      <c r="AN59" s="59"/>
      <c r="AO59" s="58"/>
      <c r="AP59" s="58"/>
      <c r="AQ59" s="58"/>
      <c r="AR59" s="58"/>
      <c r="AS59" s="60"/>
      <c r="AT59" s="60"/>
      <c r="AU59" s="60"/>
      <c r="AV59" s="60"/>
    </row>
    <row r="60" spans="1:48" s="1" customFormat="1" ht="21" customHeight="1" x14ac:dyDescent="0.2">
      <c r="B60" s="61" t="s">
        <v>34</v>
      </c>
      <c r="C60" s="61"/>
      <c r="D60" s="61"/>
      <c r="E60" s="61"/>
      <c r="F60" s="61"/>
      <c r="G60" s="61"/>
      <c r="H60" s="61"/>
      <c r="I60" s="61"/>
      <c r="J60" s="61"/>
      <c r="K60" s="58"/>
      <c r="L60" s="58"/>
      <c r="M60" s="58"/>
      <c r="N60" s="58"/>
      <c r="O60" s="58"/>
      <c r="P60" s="58"/>
      <c r="Q60" s="58"/>
      <c r="R60" s="58"/>
      <c r="S60" s="58"/>
      <c r="T60" s="58"/>
      <c r="U60" s="58"/>
      <c r="V60" s="58"/>
      <c r="W60" s="58"/>
      <c r="X60" s="58"/>
      <c r="Y60" s="58"/>
      <c r="Z60" s="58"/>
      <c r="AA60" s="67"/>
      <c r="AB60" s="68"/>
      <c r="AC60" s="67"/>
      <c r="AD60" s="68"/>
      <c r="AE60" s="67"/>
      <c r="AF60" s="68"/>
      <c r="AG60" s="67"/>
      <c r="AH60" s="68"/>
      <c r="AI60" s="67"/>
      <c r="AJ60" s="68"/>
      <c r="AK60" s="67"/>
      <c r="AL60" s="68"/>
      <c r="AM60" s="67"/>
      <c r="AN60" s="68"/>
      <c r="AO60" s="58"/>
      <c r="AP60" s="58"/>
      <c r="AQ60" s="58"/>
      <c r="AR60" s="58"/>
      <c r="AS60" s="62">
        <f>SUM(K60:AR60)</f>
        <v>0</v>
      </c>
      <c r="AT60" s="62"/>
      <c r="AU60" s="62"/>
      <c r="AV60" s="62"/>
    </row>
    <row r="61" spans="1:48" s="1" customFormat="1" ht="14.1" customHeight="1" x14ac:dyDescent="0.2">
      <c r="B61" s="63" t="s">
        <v>25</v>
      </c>
      <c r="C61" s="63"/>
      <c r="D61" s="63"/>
      <c r="E61" s="63"/>
      <c r="F61" s="63"/>
      <c r="G61" s="63"/>
      <c r="H61" s="63"/>
      <c r="I61" s="63"/>
      <c r="J61" s="63"/>
      <c r="K61" s="64"/>
      <c r="L61" s="64"/>
      <c r="M61" s="64"/>
      <c r="N61" s="64"/>
      <c r="O61" s="64"/>
      <c r="P61" s="64"/>
      <c r="Q61" s="64"/>
      <c r="R61" s="64"/>
      <c r="S61" s="64"/>
      <c r="T61" s="64"/>
      <c r="U61" s="64"/>
      <c r="V61" s="64"/>
      <c r="W61" s="64"/>
      <c r="X61" s="64"/>
      <c r="Y61" s="64"/>
      <c r="Z61" s="64"/>
      <c r="AA61" s="66">
        <f>$AA$46*$AA$60</f>
        <v>0</v>
      </c>
      <c r="AB61" s="64"/>
      <c r="AC61" s="66">
        <f>$AC$46*$AC$60</f>
        <v>0</v>
      </c>
      <c r="AD61" s="64"/>
      <c r="AE61" s="66">
        <f>$AE$46*$AE$60</f>
        <v>0</v>
      </c>
      <c r="AF61" s="64"/>
      <c r="AG61" s="66">
        <f>$AG$46*$AG$60</f>
        <v>0</v>
      </c>
      <c r="AH61" s="64"/>
      <c r="AI61" s="66">
        <f>$AI$46*$AI$60</f>
        <v>0</v>
      </c>
      <c r="AJ61" s="64"/>
      <c r="AK61" s="66">
        <f>$AK$46*$AK$60</f>
        <v>0</v>
      </c>
      <c r="AL61" s="64"/>
      <c r="AM61" s="66">
        <f>$AM$46*$AM$60</f>
        <v>0</v>
      </c>
      <c r="AN61" s="64"/>
      <c r="AO61" s="64"/>
      <c r="AP61" s="64"/>
      <c r="AQ61" s="65"/>
      <c r="AR61" s="65"/>
      <c r="AS61" s="69">
        <f>SUM(K61:AR61)</f>
        <v>0</v>
      </c>
      <c r="AT61" s="65"/>
      <c r="AU61" s="65"/>
      <c r="AV61" s="65"/>
    </row>
    <row r="62" spans="1:48" s="5" customFormat="1" ht="6" customHeight="1" x14ac:dyDescent="0.25"/>
    <row r="63" spans="1:48" s="5" customFormat="1" ht="21" customHeight="1" x14ac:dyDescent="0.25">
      <c r="A63" s="19"/>
      <c r="B63" s="20"/>
      <c r="C63" s="20"/>
      <c r="D63" s="25" t="s">
        <v>15</v>
      </c>
      <c r="E63" s="25"/>
      <c r="F63" s="25"/>
      <c r="G63" s="25"/>
      <c r="H63" s="25"/>
      <c r="I63" s="25"/>
      <c r="J63" s="25"/>
      <c r="K63" s="30" t="s">
        <v>35</v>
      </c>
      <c r="L63" s="30"/>
      <c r="M63" s="30"/>
      <c r="N63" s="30"/>
      <c r="O63" s="30"/>
      <c r="P63" s="30"/>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1" t="s">
        <v>36</v>
      </c>
      <c r="AT63" s="31"/>
      <c r="AU63" s="31"/>
      <c r="AV63" s="31"/>
    </row>
    <row r="64" spans="1:48" s="1" customFormat="1" ht="21" customHeight="1" x14ac:dyDescent="0.2">
      <c r="A64" s="19"/>
      <c r="B64" s="21"/>
      <c r="C64" s="22"/>
      <c r="D64" s="26"/>
      <c r="E64" s="26"/>
      <c r="F64" s="26"/>
      <c r="G64" s="26"/>
      <c r="H64" s="26"/>
      <c r="I64" s="26"/>
      <c r="J64" s="27"/>
      <c r="K64" s="38" t="s">
        <v>37</v>
      </c>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2"/>
      <c r="AT64" s="33"/>
      <c r="AU64" s="33"/>
      <c r="AV64" s="34"/>
    </row>
    <row r="65" spans="1:48" s="1" customFormat="1" ht="21" customHeight="1" x14ac:dyDescent="0.2">
      <c r="A65" s="19"/>
      <c r="B65" s="21"/>
      <c r="C65" s="22"/>
      <c r="D65" s="26"/>
      <c r="E65" s="26"/>
      <c r="F65" s="26"/>
      <c r="G65" s="26"/>
      <c r="H65" s="26"/>
      <c r="I65" s="26"/>
      <c r="J65" s="27"/>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40"/>
      <c r="AS65" s="32"/>
      <c r="AT65" s="33"/>
      <c r="AU65" s="33"/>
      <c r="AV65" s="34"/>
    </row>
    <row r="66" spans="1:48" s="1" customFormat="1" ht="21" customHeight="1" x14ac:dyDescent="0.2">
      <c r="A66" s="19"/>
      <c r="B66" s="21"/>
      <c r="C66" s="22"/>
      <c r="D66" s="26"/>
      <c r="E66" s="26"/>
      <c r="F66" s="26"/>
      <c r="G66" s="26"/>
      <c r="H66" s="26"/>
      <c r="I66" s="26"/>
      <c r="J66" s="27"/>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40"/>
      <c r="AS66" s="32"/>
      <c r="AT66" s="33"/>
      <c r="AU66" s="33"/>
      <c r="AV66" s="34"/>
    </row>
    <row r="67" spans="1:48" s="1" customFormat="1" ht="21" customHeight="1" x14ac:dyDescent="0.2">
      <c r="A67" s="19"/>
      <c r="B67" s="21"/>
      <c r="C67" s="22"/>
      <c r="D67" s="26"/>
      <c r="E67" s="26"/>
      <c r="F67" s="26"/>
      <c r="G67" s="26"/>
      <c r="H67" s="26"/>
      <c r="I67" s="26"/>
      <c r="J67" s="27"/>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c r="AJ67" s="41"/>
      <c r="AK67" s="41"/>
      <c r="AL67" s="41"/>
      <c r="AM67" s="41"/>
      <c r="AN67" s="41"/>
      <c r="AO67" s="41"/>
      <c r="AP67" s="41"/>
      <c r="AQ67" s="41"/>
      <c r="AR67" s="42"/>
      <c r="AS67" s="35"/>
      <c r="AT67" s="36"/>
      <c r="AU67" s="36"/>
      <c r="AV67" s="37"/>
    </row>
    <row r="68" spans="1:48" s="1" customFormat="1" ht="15.95" customHeight="1" x14ac:dyDescent="0.25">
      <c r="B68" s="21"/>
      <c r="C68" s="22"/>
      <c r="D68" s="26"/>
      <c r="E68" s="26"/>
      <c r="F68" s="26"/>
      <c r="G68" s="26"/>
      <c r="H68" s="26"/>
      <c r="I68" s="26"/>
      <c r="J68" s="27"/>
      <c r="K68" s="43" t="s">
        <v>31</v>
      </c>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4" t="s">
        <v>19</v>
      </c>
      <c r="AT68" s="44"/>
      <c r="AU68" s="44"/>
      <c r="AV68" s="44"/>
    </row>
    <row r="69" spans="1:48" s="1" customFormat="1" ht="15.95" customHeight="1" x14ac:dyDescent="0.25">
      <c r="B69" s="23"/>
      <c r="C69" s="24"/>
      <c r="D69" s="28"/>
      <c r="E69" s="28"/>
      <c r="F69" s="28"/>
      <c r="G69" s="28"/>
      <c r="H69" s="28"/>
      <c r="I69" s="28"/>
      <c r="J69" s="29"/>
      <c r="K69" s="45" t="s">
        <v>38</v>
      </c>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70">
        <f>$AS$74+$AS$77+$AS$80+$AS$83+$AS$86+$AS$89+$AS$92</f>
        <v>0</v>
      </c>
      <c r="AT69" s="46"/>
      <c r="AU69" s="46"/>
      <c r="AV69" s="46"/>
    </row>
    <row r="70" spans="1:48" s="1" customFormat="1" ht="14.1" customHeight="1" x14ac:dyDescent="0.2">
      <c r="B70" s="47"/>
      <c r="C70" s="47"/>
      <c r="D70" s="48" t="s">
        <v>21</v>
      </c>
      <c r="E70" s="48"/>
      <c r="F70" s="48"/>
      <c r="G70" s="48"/>
      <c r="H70" s="48"/>
      <c r="I70" s="48"/>
      <c r="J70" s="48"/>
      <c r="K70" s="49">
        <v>80</v>
      </c>
      <c r="L70" s="49"/>
      <c r="M70" s="49">
        <v>86</v>
      </c>
      <c r="N70" s="49"/>
      <c r="O70" s="49">
        <v>92</v>
      </c>
      <c r="P70" s="49"/>
      <c r="Q70" s="49">
        <v>98</v>
      </c>
      <c r="R70" s="49"/>
      <c r="S70" s="49">
        <v>104</v>
      </c>
      <c r="T70" s="49"/>
      <c r="U70" s="49">
        <v>110</v>
      </c>
      <c r="V70" s="49"/>
      <c r="W70" s="49">
        <v>116</v>
      </c>
      <c r="X70" s="49"/>
      <c r="Y70" s="49">
        <v>122</v>
      </c>
      <c r="Z70" s="49"/>
      <c r="AA70" s="49">
        <v>128</v>
      </c>
      <c r="AB70" s="49"/>
      <c r="AC70" s="49">
        <v>134</v>
      </c>
      <c r="AD70" s="49"/>
      <c r="AE70" s="49">
        <v>140</v>
      </c>
      <c r="AF70" s="49"/>
      <c r="AG70" s="49">
        <v>146</v>
      </c>
      <c r="AH70" s="49"/>
      <c r="AI70" s="49">
        <v>152</v>
      </c>
      <c r="AJ70" s="49"/>
      <c r="AK70" s="49">
        <v>158</v>
      </c>
      <c r="AL70" s="49"/>
      <c r="AM70" s="49">
        <v>164</v>
      </c>
      <c r="AN70" s="49"/>
      <c r="AO70" s="49">
        <v>170</v>
      </c>
      <c r="AP70" s="49"/>
      <c r="AQ70" s="49">
        <v>176</v>
      </c>
      <c r="AR70" s="49"/>
      <c r="AS70" s="50"/>
      <c r="AT70" s="50"/>
      <c r="AU70" s="50"/>
      <c r="AV70" s="50"/>
    </row>
    <row r="71" spans="1:48" s="1" customFormat="1" ht="15.95" customHeight="1" x14ac:dyDescent="0.2">
      <c r="B71" s="51"/>
      <c r="C71" s="51"/>
      <c r="D71" s="52" t="s">
        <v>22</v>
      </c>
      <c r="E71" s="52"/>
      <c r="F71" s="52"/>
      <c r="G71" s="52"/>
      <c r="H71" s="52"/>
      <c r="I71" s="52"/>
      <c r="J71" s="52"/>
      <c r="K71" s="53"/>
      <c r="L71" s="53"/>
      <c r="M71" s="53"/>
      <c r="N71" s="53"/>
      <c r="O71" s="53"/>
      <c r="P71" s="53"/>
      <c r="Q71" s="53"/>
      <c r="R71" s="53"/>
      <c r="S71" s="53"/>
      <c r="T71" s="53"/>
      <c r="U71" s="53"/>
      <c r="V71" s="53"/>
      <c r="W71" s="53"/>
      <c r="X71" s="53"/>
      <c r="Y71" s="53"/>
      <c r="Z71" s="53"/>
      <c r="AA71" s="54">
        <v>760</v>
      </c>
      <c r="AB71" s="54"/>
      <c r="AC71" s="54">
        <v>760</v>
      </c>
      <c r="AD71" s="54"/>
      <c r="AE71" s="54">
        <v>760</v>
      </c>
      <c r="AF71" s="54"/>
      <c r="AG71" s="54">
        <v>800</v>
      </c>
      <c r="AH71" s="54"/>
      <c r="AI71" s="54">
        <v>800</v>
      </c>
      <c r="AJ71" s="54"/>
      <c r="AK71" s="54">
        <v>800</v>
      </c>
      <c r="AL71" s="54"/>
      <c r="AM71" s="54">
        <v>800</v>
      </c>
      <c r="AN71" s="54"/>
      <c r="AO71" s="53"/>
      <c r="AP71" s="53"/>
      <c r="AQ71" s="53"/>
      <c r="AR71" s="53"/>
      <c r="AS71" s="56"/>
      <c r="AT71" s="56"/>
      <c r="AU71" s="56"/>
      <c r="AV71" s="56"/>
    </row>
    <row r="72" spans="1:48" s="1" customFormat="1" ht="15.95" customHeight="1" x14ac:dyDescent="0.2">
      <c r="B72" s="57" t="s">
        <v>23</v>
      </c>
      <c r="C72" s="57"/>
      <c r="D72" s="57"/>
      <c r="E72" s="57"/>
      <c r="F72" s="57"/>
      <c r="G72" s="57"/>
      <c r="H72" s="57"/>
      <c r="I72" s="57"/>
      <c r="J72" s="57"/>
      <c r="K72" s="58"/>
      <c r="L72" s="58"/>
      <c r="M72" s="58"/>
      <c r="N72" s="58"/>
      <c r="O72" s="58"/>
      <c r="P72" s="58"/>
      <c r="Q72" s="58"/>
      <c r="R72" s="58"/>
      <c r="S72" s="58"/>
      <c r="T72" s="58"/>
      <c r="U72" s="58"/>
      <c r="V72" s="58"/>
      <c r="W72" s="58"/>
      <c r="X72" s="58"/>
      <c r="Y72" s="58"/>
      <c r="Z72" s="58"/>
      <c r="AA72" s="59">
        <v>34</v>
      </c>
      <c r="AB72" s="59"/>
      <c r="AC72" s="59">
        <v>50</v>
      </c>
      <c r="AD72" s="59"/>
      <c r="AE72" s="59">
        <v>83</v>
      </c>
      <c r="AF72" s="59"/>
      <c r="AG72" s="59">
        <v>36</v>
      </c>
      <c r="AH72" s="59"/>
      <c r="AI72" s="59">
        <v>31</v>
      </c>
      <c r="AJ72" s="59"/>
      <c r="AK72" s="59">
        <v>32</v>
      </c>
      <c r="AL72" s="59"/>
      <c r="AM72" s="59">
        <v>38</v>
      </c>
      <c r="AN72" s="59"/>
      <c r="AO72" s="58"/>
      <c r="AP72" s="58"/>
      <c r="AQ72" s="58"/>
      <c r="AR72" s="58"/>
      <c r="AS72" s="60"/>
      <c r="AT72" s="60"/>
      <c r="AU72" s="60"/>
      <c r="AV72" s="60"/>
    </row>
    <row r="73" spans="1:48" s="1" customFormat="1" ht="21" customHeight="1" x14ac:dyDescent="0.2">
      <c r="B73" s="61" t="s">
        <v>24</v>
      </c>
      <c r="C73" s="61"/>
      <c r="D73" s="61"/>
      <c r="E73" s="61"/>
      <c r="F73" s="61"/>
      <c r="G73" s="61"/>
      <c r="H73" s="61"/>
      <c r="I73" s="61"/>
      <c r="J73" s="61"/>
      <c r="K73" s="58"/>
      <c r="L73" s="58"/>
      <c r="M73" s="58"/>
      <c r="N73" s="58"/>
      <c r="O73" s="58"/>
      <c r="P73" s="58"/>
      <c r="Q73" s="58"/>
      <c r="R73" s="58"/>
      <c r="S73" s="58"/>
      <c r="T73" s="58"/>
      <c r="U73" s="58"/>
      <c r="V73" s="58"/>
      <c r="W73" s="58"/>
      <c r="X73" s="58"/>
      <c r="Y73" s="58"/>
      <c r="Z73" s="58"/>
      <c r="AA73" s="67"/>
      <c r="AB73" s="68"/>
      <c r="AC73" s="67"/>
      <c r="AD73" s="68"/>
      <c r="AE73" s="67"/>
      <c r="AF73" s="68"/>
      <c r="AG73" s="67"/>
      <c r="AH73" s="68"/>
      <c r="AI73" s="67"/>
      <c r="AJ73" s="68"/>
      <c r="AK73" s="67"/>
      <c r="AL73" s="68"/>
      <c r="AM73" s="67"/>
      <c r="AN73" s="68"/>
      <c r="AO73" s="58"/>
      <c r="AP73" s="58"/>
      <c r="AQ73" s="58"/>
      <c r="AR73" s="58"/>
      <c r="AS73" s="62">
        <f>SUM(K73:AR73)</f>
        <v>0</v>
      </c>
      <c r="AT73" s="62"/>
      <c r="AU73" s="62"/>
      <c r="AV73" s="62"/>
    </row>
    <row r="74" spans="1:48" s="1" customFormat="1" ht="14.1" customHeight="1" x14ac:dyDescent="0.2">
      <c r="B74" s="63" t="s">
        <v>25</v>
      </c>
      <c r="C74" s="63"/>
      <c r="D74" s="63"/>
      <c r="E74" s="63"/>
      <c r="F74" s="63"/>
      <c r="G74" s="63"/>
      <c r="H74" s="63"/>
      <c r="I74" s="63"/>
      <c r="J74" s="63"/>
      <c r="K74" s="64"/>
      <c r="L74" s="64"/>
      <c r="M74" s="64"/>
      <c r="N74" s="64"/>
      <c r="O74" s="64"/>
      <c r="P74" s="64"/>
      <c r="Q74" s="64"/>
      <c r="R74" s="64"/>
      <c r="S74" s="64"/>
      <c r="T74" s="64"/>
      <c r="U74" s="64"/>
      <c r="V74" s="64"/>
      <c r="W74" s="64"/>
      <c r="X74" s="64"/>
      <c r="Y74" s="64"/>
      <c r="Z74" s="64"/>
      <c r="AA74" s="66">
        <f>$AA$71*$AA$73</f>
        <v>0</v>
      </c>
      <c r="AB74" s="64"/>
      <c r="AC74" s="66">
        <f>$AC$71*$AC$73</f>
        <v>0</v>
      </c>
      <c r="AD74" s="64"/>
      <c r="AE74" s="66">
        <f>$AE$71*$AE$73</f>
        <v>0</v>
      </c>
      <c r="AF74" s="64"/>
      <c r="AG74" s="66">
        <f>$AG$71*$AG$73</f>
        <v>0</v>
      </c>
      <c r="AH74" s="64"/>
      <c r="AI74" s="66">
        <f>$AI$71*$AI$73</f>
        <v>0</v>
      </c>
      <c r="AJ74" s="64"/>
      <c r="AK74" s="66">
        <f>$AK$71*$AK$73</f>
        <v>0</v>
      </c>
      <c r="AL74" s="64"/>
      <c r="AM74" s="66">
        <f>$AM$71*$AM$73</f>
        <v>0</v>
      </c>
      <c r="AN74" s="64"/>
      <c r="AO74" s="64"/>
      <c r="AP74" s="64"/>
      <c r="AQ74" s="65"/>
      <c r="AR74" s="65"/>
      <c r="AS74" s="69">
        <f>SUM(K74:AR74)</f>
        <v>0</v>
      </c>
      <c r="AT74" s="65"/>
      <c r="AU74" s="65"/>
      <c r="AV74" s="65"/>
    </row>
    <row r="75" spans="1:48" s="1" customFormat="1" ht="15.95" customHeight="1" x14ac:dyDescent="0.2">
      <c r="B75" s="57" t="s">
        <v>23</v>
      </c>
      <c r="C75" s="57"/>
      <c r="D75" s="57"/>
      <c r="E75" s="57"/>
      <c r="F75" s="57"/>
      <c r="G75" s="57"/>
      <c r="H75" s="57"/>
      <c r="I75" s="57"/>
      <c r="J75" s="57"/>
      <c r="K75" s="58"/>
      <c r="L75" s="58"/>
      <c r="M75" s="58"/>
      <c r="N75" s="58"/>
      <c r="O75" s="58"/>
      <c r="P75" s="58"/>
      <c r="Q75" s="58"/>
      <c r="R75" s="58"/>
      <c r="S75" s="58"/>
      <c r="T75" s="58"/>
      <c r="U75" s="58"/>
      <c r="V75" s="58"/>
      <c r="W75" s="58"/>
      <c r="X75" s="58"/>
      <c r="Y75" s="58"/>
      <c r="Z75" s="58"/>
      <c r="AA75" s="59">
        <v>40</v>
      </c>
      <c r="AB75" s="59"/>
      <c r="AC75" s="59">
        <v>11</v>
      </c>
      <c r="AD75" s="59"/>
      <c r="AE75" s="59">
        <v>34</v>
      </c>
      <c r="AF75" s="59"/>
      <c r="AG75" s="59">
        <v>24</v>
      </c>
      <c r="AH75" s="59"/>
      <c r="AI75" s="59">
        <v>26</v>
      </c>
      <c r="AJ75" s="59"/>
      <c r="AK75" s="59">
        <v>14</v>
      </c>
      <c r="AL75" s="59"/>
      <c r="AM75" s="59">
        <v>20</v>
      </c>
      <c r="AN75" s="59"/>
      <c r="AO75" s="58"/>
      <c r="AP75" s="58"/>
      <c r="AQ75" s="58"/>
      <c r="AR75" s="58"/>
      <c r="AS75" s="60"/>
      <c r="AT75" s="60"/>
      <c r="AU75" s="60"/>
      <c r="AV75" s="60"/>
    </row>
    <row r="76" spans="1:48" s="1" customFormat="1" ht="21" customHeight="1" x14ac:dyDescent="0.2">
      <c r="B76" s="61" t="s">
        <v>26</v>
      </c>
      <c r="C76" s="61"/>
      <c r="D76" s="61"/>
      <c r="E76" s="61"/>
      <c r="F76" s="61"/>
      <c r="G76" s="61"/>
      <c r="H76" s="61"/>
      <c r="I76" s="61"/>
      <c r="J76" s="61"/>
      <c r="K76" s="58"/>
      <c r="L76" s="58"/>
      <c r="M76" s="58"/>
      <c r="N76" s="58"/>
      <c r="O76" s="58"/>
      <c r="P76" s="58"/>
      <c r="Q76" s="58"/>
      <c r="R76" s="58"/>
      <c r="S76" s="58"/>
      <c r="T76" s="58"/>
      <c r="U76" s="58"/>
      <c r="V76" s="58"/>
      <c r="W76" s="58"/>
      <c r="X76" s="58"/>
      <c r="Y76" s="58"/>
      <c r="Z76" s="58"/>
      <c r="AA76" s="67"/>
      <c r="AB76" s="68"/>
      <c r="AC76" s="67"/>
      <c r="AD76" s="68"/>
      <c r="AE76" s="67"/>
      <c r="AF76" s="68"/>
      <c r="AG76" s="67"/>
      <c r="AH76" s="68"/>
      <c r="AI76" s="67"/>
      <c r="AJ76" s="68"/>
      <c r="AK76" s="67"/>
      <c r="AL76" s="68"/>
      <c r="AM76" s="67"/>
      <c r="AN76" s="68"/>
      <c r="AO76" s="58"/>
      <c r="AP76" s="58"/>
      <c r="AQ76" s="58"/>
      <c r="AR76" s="58"/>
      <c r="AS76" s="62">
        <f>SUM(K76:AR76)</f>
        <v>0</v>
      </c>
      <c r="AT76" s="62"/>
      <c r="AU76" s="62"/>
      <c r="AV76" s="62"/>
    </row>
    <row r="77" spans="1:48" s="1" customFormat="1" ht="14.1" customHeight="1" x14ac:dyDescent="0.2">
      <c r="B77" s="63" t="s">
        <v>25</v>
      </c>
      <c r="C77" s="63"/>
      <c r="D77" s="63"/>
      <c r="E77" s="63"/>
      <c r="F77" s="63"/>
      <c r="G77" s="63"/>
      <c r="H77" s="63"/>
      <c r="I77" s="63"/>
      <c r="J77" s="63"/>
      <c r="K77" s="64"/>
      <c r="L77" s="64"/>
      <c r="M77" s="64"/>
      <c r="N77" s="64"/>
      <c r="O77" s="64"/>
      <c r="P77" s="64"/>
      <c r="Q77" s="64"/>
      <c r="R77" s="64"/>
      <c r="S77" s="64"/>
      <c r="T77" s="64"/>
      <c r="U77" s="64"/>
      <c r="V77" s="64"/>
      <c r="W77" s="64"/>
      <c r="X77" s="64"/>
      <c r="Y77" s="64"/>
      <c r="Z77" s="64"/>
      <c r="AA77" s="66">
        <f>$AA$71*$AA$76</f>
        <v>0</v>
      </c>
      <c r="AB77" s="64"/>
      <c r="AC77" s="66">
        <f>$AC$71*$AC$76</f>
        <v>0</v>
      </c>
      <c r="AD77" s="64"/>
      <c r="AE77" s="66">
        <f>$AE$71*$AE$76</f>
        <v>0</v>
      </c>
      <c r="AF77" s="64"/>
      <c r="AG77" s="66">
        <f>$AG$71*$AG$76</f>
        <v>0</v>
      </c>
      <c r="AH77" s="64"/>
      <c r="AI77" s="66">
        <f>$AI$71*$AI$76</f>
        <v>0</v>
      </c>
      <c r="AJ77" s="64"/>
      <c r="AK77" s="66">
        <f>$AK$71*$AK$76</f>
        <v>0</v>
      </c>
      <c r="AL77" s="64"/>
      <c r="AM77" s="66">
        <f>$AM$71*$AM$76</f>
        <v>0</v>
      </c>
      <c r="AN77" s="64"/>
      <c r="AO77" s="64"/>
      <c r="AP77" s="64"/>
      <c r="AQ77" s="65"/>
      <c r="AR77" s="65"/>
      <c r="AS77" s="69">
        <f>SUM(K77:AR77)</f>
        <v>0</v>
      </c>
      <c r="AT77" s="65"/>
      <c r="AU77" s="65"/>
      <c r="AV77" s="65"/>
    </row>
    <row r="78" spans="1:48" s="1" customFormat="1" ht="15.95" customHeight="1" x14ac:dyDescent="0.2">
      <c r="B78" s="57" t="s">
        <v>23</v>
      </c>
      <c r="C78" s="57"/>
      <c r="D78" s="57"/>
      <c r="E78" s="57"/>
      <c r="F78" s="57"/>
      <c r="G78" s="57"/>
      <c r="H78" s="57"/>
      <c r="I78" s="57"/>
      <c r="J78" s="57"/>
      <c r="K78" s="58"/>
      <c r="L78" s="58"/>
      <c r="M78" s="58"/>
      <c r="N78" s="58"/>
      <c r="O78" s="58"/>
      <c r="P78" s="58"/>
      <c r="Q78" s="58"/>
      <c r="R78" s="58"/>
      <c r="S78" s="58"/>
      <c r="T78" s="58"/>
      <c r="U78" s="58"/>
      <c r="V78" s="58"/>
      <c r="W78" s="58"/>
      <c r="X78" s="58"/>
      <c r="Y78" s="58"/>
      <c r="Z78" s="58"/>
      <c r="AA78" s="59">
        <v>3</v>
      </c>
      <c r="AB78" s="59"/>
      <c r="AC78" s="59">
        <v>6</v>
      </c>
      <c r="AD78" s="59"/>
      <c r="AE78" s="59">
        <v>6</v>
      </c>
      <c r="AF78" s="59"/>
      <c r="AG78" s="59">
        <v>4</v>
      </c>
      <c r="AH78" s="59"/>
      <c r="AI78" s="59">
        <v>4</v>
      </c>
      <c r="AJ78" s="59"/>
      <c r="AK78" s="59">
        <v>5</v>
      </c>
      <c r="AL78" s="59"/>
      <c r="AM78" s="59">
        <v>4</v>
      </c>
      <c r="AN78" s="59"/>
      <c r="AO78" s="58"/>
      <c r="AP78" s="58"/>
      <c r="AQ78" s="58"/>
      <c r="AR78" s="58"/>
      <c r="AS78" s="60"/>
      <c r="AT78" s="60"/>
      <c r="AU78" s="60"/>
      <c r="AV78" s="60"/>
    </row>
    <row r="79" spans="1:48" s="1" customFormat="1" ht="21" customHeight="1" x14ac:dyDescent="0.2">
      <c r="B79" s="61" t="s">
        <v>39</v>
      </c>
      <c r="C79" s="61"/>
      <c r="D79" s="61"/>
      <c r="E79" s="61"/>
      <c r="F79" s="61"/>
      <c r="G79" s="61"/>
      <c r="H79" s="61"/>
      <c r="I79" s="61"/>
      <c r="J79" s="61"/>
      <c r="K79" s="58"/>
      <c r="L79" s="58"/>
      <c r="M79" s="58"/>
      <c r="N79" s="58"/>
      <c r="O79" s="58"/>
      <c r="P79" s="58"/>
      <c r="Q79" s="58"/>
      <c r="R79" s="58"/>
      <c r="S79" s="58"/>
      <c r="T79" s="58"/>
      <c r="U79" s="58"/>
      <c r="V79" s="58"/>
      <c r="W79" s="58"/>
      <c r="X79" s="58"/>
      <c r="Y79" s="58"/>
      <c r="Z79" s="58"/>
      <c r="AA79" s="67"/>
      <c r="AB79" s="68"/>
      <c r="AC79" s="67"/>
      <c r="AD79" s="68"/>
      <c r="AE79" s="67"/>
      <c r="AF79" s="68"/>
      <c r="AG79" s="67"/>
      <c r="AH79" s="68"/>
      <c r="AI79" s="67"/>
      <c r="AJ79" s="68"/>
      <c r="AK79" s="67"/>
      <c r="AL79" s="68"/>
      <c r="AM79" s="67"/>
      <c r="AN79" s="68"/>
      <c r="AO79" s="58"/>
      <c r="AP79" s="58"/>
      <c r="AQ79" s="58"/>
      <c r="AR79" s="58"/>
      <c r="AS79" s="62">
        <f>SUM(K79:AR79)</f>
        <v>0</v>
      </c>
      <c r="AT79" s="62"/>
      <c r="AU79" s="62"/>
      <c r="AV79" s="62"/>
    </row>
    <row r="80" spans="1:48" s="1" customFormat="1" ht="14.1" customHeight="1" x14ac:dyDescent="0.2">
      <c r="B80" s="63" t="s">
        <v>25</v>
      </c>
      <c r="C80" s="63"/>
      <c r="D80" s="63"/>
      <c r="E80" s="63"/>
      <c r="F80" s="63"/>
      <c r="G80" s="63"/>
      <c r="H80" s="63"/>
      <c r="I80" s="63"/>
      <c r="J80" s="63"/>
      <c r="K80" s="64"/>
      <c r="L80" s="64"/>
      <c r="M80" s="64"/>
      <c r="N80" s="64"/>
      <c r="O80" s="64"/>
      <c r="P80" s="64"/>
      <c r="Q80" s="64"/>
      <c r="R80" s="64"/>
      <c r="S80" s="64"/>
      <c r="T80" s="64"/>
      <c r="U80" s="64"/>
      <c r="V80" s="64"/>
      <c r="W80" s="64"/>
      <c r="X80" s="64"/>
      <c r="Y80" s="64"/>
      <c r="Z80" s="64"/>
      <c r="AA80" s="66">
        <f>$AA$71*$AA$79</f>
        <v>0</v>
      </c>
      <c r="AB80" s="64"/>
      <c r="AC80" s="66">
        <f>$AC$71*$AC$79</f>
        <v>0</v>
      </c>
      <c r="AD80" s="64"/>
      <c r="AE80" s="66">
        <f>$AE$71*$AE$79</f>
        <v>0</v>
      </c>
      <c r="AF80" s="64"/>
      <c r="AG80" s="66">
        <f>$AG$71*$AG$79</f>
        <v>0</v>
      </c>
      <c r="AH80" s="64"/>
      <c r="AI80" s="66">
        <f>$AI$71*$AI$79</f>
        <v>0</v>
      </c>
      <c r="AJ80" s="64"/>
      <c r="AK80" s="66">
        <f>$AK$71*$AK$79</f>
        <v>0</v>
      </c>
      <c r="AL80" s="64"/>
      <c r="AM80" s="66">
        <f>$AM$71*$AM$79</f>
        <v>0</v>
      </c>
      <c r="AN80" s="64"/>
      <c r="AO80" s="64"/>
      <c r="AP80" s="64"/>
      <c r="AQ80" s="65"/>
      <c r="AR80" s="65"/>
      <c r="AS80" s="69">
        <f>SUM(K80:AR80)</f>
        <v>0</v>
      </c>
      <c r="AT80" s="65"/>
      <c r="AU80" s="65"/>
      <c r="AV80" s="65"/>
    </row>
    <row r="81" spans="1:48" s="1" customFormat="1" ht="15.95" customHeight="1" x14ac:dyDescent="0.2">
      <c r="B81" s="57" t="s">
        <v>23</v>
      </c>
      <c r="C81" s="57"/>
      <c r="D81" s="57"/>
      <c r="E81" s="57"/>
      <c r="F81" s="57"/>
      <c r="G81" s="57"/>
      <c r="H81" s="57"/>
      <c r="I81" s="57"/>
      <c r="J81" s="57"/>
      <c r="K81" s="58"/>
      <c r="L81" s="58"/>
      <c r="M81" s="58"/>
      <c r="N81" s="58"/>
      <c r="O81" s="58"/>
      <c r="P81" s="58"/>
      <c r="Q81" s="58"/>
      <c r="R81" s="58"/>
      <c r="S81" s="58"/>
      <c r="T81" s="58"/>
      <c r="U81" s="58"/>
      <c r="V81" s="58"/>
      <c r="W81" s="58"/>
      <c r="X81" s="58"/>
      <c r="Y81" s="58"/>
      <c r="Z81" s="58"/>
      <c r="AA81" s="58"/>
      <c r="AB81" s="58"/>
      <c r="AC81" s="58"/>
      <c r="AD81" s="58"/>
      <c r="AE81" s="58"/>
      <c r="AF81" s="58"/>
      <c r="AG81" s="59">
        <v>1</v>
      </c>
      <c r="AH81" s="59"/>
      <c r="AI81" s="58"/>
      <c r="AJ81" s="58"/>
      <c r="AK81" s="59">
        <v>1</v>
      </c>
      <c r="AL81" s="59"/>
      <c r="AM81" s="58"/>
      <c r="AN81" s="58"/>
      <c r="AO81" s="58"/>
      <c r="AP81" s="58"/>
      <c r="AQ81" s="58"/>
      <c r="AR81" s="58"/>
      <c r="AS81" s="60"/>
      <c r="AT81" s="60"/>
      <c r="AU81" s="60"/>
      <c r="AV81" s="60"/>
    </row>
    <row r="82" spans="1:48" s="1" customFormat="1" ht="21" customHeight="1" x14ac:dyDescent="0.2">
      <c r="B82" s="61" t="s">
        <v>40</v>
      </c>
      <c r="C82" s="61"/>
      <c r="D82" s="61"/>
      <c r="E82" s="61"/>
      <c r="F82" s="61"/>
      <c r="G82" s="61"/>
      <c r="H82" s="61"/>
      <c r="I82" s="61"/>
      <c r="J82" s="61"/>
      <c r="K82" s="58"/>
      <c r="L82" s="58"/>
      <c r="M82" s="58"/>
      <c r="N82" s="58"/>
      <c r="O82" s="58"/>
      <c r="P82" s="58"/>
      <c r="Q82" s="58"/>
      <c r="R82" s="58"/>
      <c r="S82" s="58"/>
      <c r="T82" s="58"/>
      <c r="U82" s="58"/>
      <c r="V82" s="58"/>
      <c r="W82" s="58"/>
      <c r="X82" s="58"/>
      <c r="Y82" s="58"/>
      <c r="Z82" s="58"/>
      <c r="AA82" s="67"/>
      <c r="AB82" s="68"/>
      <c r="AC82" s="67"/>
      <c r="AD82" s="68"/>
      <c r="AE82" s="67"/>
      <c r="AF82" s="68"/>
      <c r="AG82" s="67"/>
      <c r="AH82" s="68"/>
      <c r="AI82" s="67"/>
      <c r="AJ82" s="68"/>
      <c r="AK82" s="67"/>
      <c r="AL82" s="68"/>
      <c r="AM82" s="67"/>
      <c r="AN82" s="68"/>
      <c r="AO82" s="58"/>
      <c r="AP82" s="58"/>
      <c r="AQ82" s="58"/>
      <c r="AR82" s="58"/>
      <c r="AS82" s="62">
        <f>SUM(K82:AR82)</f>
        <v>0</v>
      </c>
      <c r="AT82" s="62"/>
      <c r="AU82" s="62"/>
      <c r="AV82" s="62"/>
    </row>
    <row r="83" spans="1:48" s="1" customFormat="1" ht="14.1" customHeight="1" x14ac:dyDescent="0.2">
      <c r="B83" s="63" t="s">
        <v>25</v>
      </c>
      <c r="C83" s="63"/>
      <c r="D83" s="63"/>
      <c r="E83" s="63"/>
      <c r="F83" s="63"/>
      <c r="G83" s="63"/>
      <c r="H83" s="63"/>
      <c r="I83" s="63"/>
      <c r="J83" s="63"/>
      <c r="K83" s="64"/>
      <c r="L83" s="64"/>
      <c r="M83" s="64"/>
      <c r="N83" s="64"/>
      <c r="O83" s="64"/>
      <c r="P83" s="64"/>
      <c r="Q83" s="64"/>
      <c r="R83" s="64"/>
      <c r="S83" s="64"/>
      <c r="T83" s="64"/>
      <c r="U83" s="64"/>
      <c r="V83" s="64"/>
      <c r="W83" s="64"/>
      <c r="X83" s="64"/>
      <c r="Y83" s="64"/>
      <c r="Z83" s="64"/>
      <c r="AA83" s="66">
        <f>$AA$71*$AA$82</f>
        <v>0</v>
      </c>
      <c r="AB83" s="64"/>
      <c r="AC83" s="66">
        <f>$AC$71*$AC$82</f>
        <v>0</v>
      </c>
      <c r="AD83" s="64"/>
      <c r="AE83" s="66">
        <f>$AE$71*$AE$82</f>
        <v>0</v>
      </c>
      <c r="AF83" s="64"/>
      <c r="AG83" s="66">
        <f>$AG$71*$AG$82</f>
        <v>0</v>
      </c>
      <c r="AH83" s="64"/>
      <c r="AI83" s="66">
        <f>$AI$71*$AI$82</f>
        <v>0</v>
      </c>
      <c r="AJ83" s="64"/>
      <c r="AK83" s="66">
        <f>$AK$71*$AK$82</f>
        <v>0</v>
      </c>
      <c r="AL83" s="64"/>
      <c r="AM83" s="66">
        <f>$AM$71*$AM$82</f>
        <v>0</v>
      </c>
      <c r="AN83" s="64"/>
      <c r="AO83" s="64"/>
      <c r="AP83" s="64"/>
      <c r="AQ83" s="65"/>
      <c r="AR83" s="65"/>
      <c r="AS83" s="69">
        <f>SUM(K83:AR83)</f>
        <v>0</v>
      </c>
      <c r="AT83" s="65"/>
      <c r="AU83" s="65"/>
      <c r="AV83" s="65"/>
    </row>
    <row r="84" spans="1:48" s="1" customFormat="1" ht="15.95" customHeight="1" x14ac:dyDescent="0.2">
      <c r="B84" s="57" t="s">
        <v>23</v>
      </c>
      <c r="C84" s="57"/>
      <c r="D84" s="57"/>
      <c r="E84" s="57"/>
      <c r="F84" s="57"/>
      <c r="G84" s="57"/>
      <c r="H84" s="57"/>
      <c r="I84" s="57"/>
      <c r="J84" s="57"/>
      <c r="K84" s="58"/>
      <c r="L84" s="58"/>
      <c r="M84" s="58"/>
      <c r="N84" s="58"/>
      <c r="O84" s="58"/>
      <c r="P84" s="58"/>
      <c r="Q84" s="58"/>
      <c r="R84" s="58"/>
      <c r="S84" s="58"/>
      <c r="T84" s="58"/>
      <c r="U84" s="58"/>
      <c r="V84" s="58"/>
      <c r="W84" s="58"/>
      <c r="X84" s="58"/>
      <c r="Y84" s="58"/>
      <c r="Z84" s="58"/>
      <c r="AA84" s="59">
        <v>29</v>
      </c>
      <c r="AB84" s="59"/>
      <c r="AC84" s="59">
        <v>45</v>
      </c>
      <c r="AD84" s="59"/>
      <c r="AE84" s="59">
        <v>67</v>
      </c>
      <c r="AF84" s="59"/>
      <c r="AG84" s="59">
        <v>29</v>
      </c>
      <c r="AH84" s="59"/>
      <c r="AI84" s="59">
        <v>21</v>
      </c>
      <c r="AJ84" s="59"/>
      <c r="AK84" s="59">
        <v>31</v>
      </c>
      <c r="AL84" s="59"/>
      <c r="AM84" s="59">
        <v>31</v>
      </c>
      <c r="AN84" s="59"/>
      <c r="AO84" s="58"/>
      <c r="AP84" s="58"/>
      <c r="AQ84" s="58"/>
      <c r="AR84" s="58"/>
      <c r="AS84" s="60"/>
      <c r="AT84" s="60"/>
      <c r="AU84" s="60"/>
      <c r="AV84" s="60"/>
    </row>
    <row r="85" spans="1:48" s="1" customFormat="1" ht="21" customHeight="1" x14ac:dyDescent="0.2">
      <c r="B85" s="61" t="s">
        <v>41</v>
      </c>
      <c r="C85" s="61"/>
      <c r="D85" s="61"/>
      <c r="E85" s="61"/>
      <c r="F85" s="61"/>
      <c r="G85" s="61"/>
      <c r="H85" s="61"/>
      <c r="I85" s="61"/>
      <c r="J85" s="61"/>
      <c r="K85" s="58"/>
      <c r="L85" s="58"/>
      <c r="M85" s="58"/>
      <c r="N85" s="58"/>
      <c r="O85" s="58"/>
      <c r="P85" s="58"/>
      <c r="Q85" s="58"/>
      <c r="R85" s="58"/>
      <c r="S85" s="58"/>
      <c r="T85" s="58"/>
      <c r="U85" s="58"/>
      <c r="V85" s="58"/>
      <c r="W85" s="58"/>
      <c r="X85" s="58"/>
      <c r="Y85" s="58"/>
      <c r="Z85" s="58"/>
      <c r="AA85" s="67"/>
      <c r="AB85" s="68"/>
      <c r="AC85" s="67"/>
      <c r="AD85" s="68"/>
      <c r="AE85" s="67"/>
      <c r="AF85" s="68"/>
      <c r="AG85" s="67"/>
      <c r="AH85" s="68"/>
      <c r="AI85" s="67"/>
      <c r="AJ85" s="68"/>
      <c r="AK85" s="67"/>
      <c r="AL85" s="68"/>
      <c r="AM85" s="67"/>
      <c r="AN85" s="68"/>
      <c r="AO85" s="58"/>
      <c r="AP85" s="58"/>
      <c r="AQ85" s="58"/>
      <c r="AR85" s="58"/>
      <c r="AS85" s="62">
        <f>SUM(K85:AR85)</f>
        <v>0</v>
      </c>
      <c r="AT85" s="62"/>
      <c r="AU85" s="62"/>
      <c r="AV85" s="62"/>
    </row>
    <row r="86" spans="1:48" s="1" customFormat="1" ht="14.1" customHeight="1" x14ac:dyDescent="0.2">
      <c r="B86" s="63" t="s">
        <v>25</v>
      </c>
      <c r="C86" s="63"/>
      <c r="D86" s="63"/>
      <c r="E86" s="63"/>
      <c r="F86" s="63"/>
      <c r="G86" s="63"/>
      <c r="H86" s="63"/>
      <c r="I86" s="63"/>
      <c r="J86" s="63"/>
      <c r="K86" s="64"/>
      <c r="L86" s="64"/>
      <c r="M86" s="64"/>
      <c r="N86" s="64"/>
      <c r="O86" s="64"/>
      <c r="P86" s="64"/>
      <c r="Q86" s="64"/>
      <c r="R86" s="64"/>
      <c r="S86" s="64"/>
      <c r="T86" s="64"/>
      <c r="U86" s="64"/>
      <c r="V86" s="64"/>
      <c r="W86" s="64"/>
      <c r="X86" s="64"/>
      <c r="Y86" s="64"/>
      <c r="Z86" s="64"/>
      <c r="AA86" s="66">
        <f>$AA$71*$AA$85</f>
        <v>0</v>
      </c>
      <c r="AB86" s="64"/>
      <c r="AC86" s="66">
        <f>$AC$71*$AC$85</f>
        <v>0</v>
      </c>
      <c r="AD86" s="64"/>
      <c r="AE86" s="66">
        <f>$AE$71*$AE$85</f>
        <v>0</v>
      </c>
      <c r="AF86" s="64"/>
      <c r="AG86" s="66">
        <f>$AG$71*$AG$85</f>
        <v>0</v>
      </c>
      <c r="AH86" s="64"/>
      <c r="AI86" s="66">
        <f>$AI$71*$AI$85</f>
        <v>0</v>
      </c>
      <c r="AJ86" s="64"/>
      <c r="AK86" s="66">
        <f>$AK$71*$AK$85</f>
        <v>0</v>
      </c>
      <c r="AL86" s="64"/>
      <c r="AM86" s="66">
        <f>$AM$71*$AM$85</f>
        <v>0</v>
      </c>
      <c r="AN86" s="64"/>
      <c r="AO86" s="64"/>
      <c r="AP86" s="64"/>
      <c r="AQ86" s="65"/>
      <c r="AR86" s="65"/>
      <c r="AS86" s="69">
        <f>SUM(K86:AR86)</f>
        <v>0</v>
      </c>
      <c r="AT86" s="65"/>
      <c r="AU86" s="65"/>
      <c r="AV86" s="65"/>
    </row>
    <row r="87" spans="1:48" s="1" customFormat="1" ht="15.95" customHeight="1" x14ac:dyDescent="0.2">
      <c r="B87" s="57" t="s">
        <v>23</v>
      </c>
      <c r="C87" s="57"/>
      <c r="D87" s="57"/>
      <c r="E87" s="57"/>
      <c r="F87" s="57"/>
      <c r="G87" s="57"/>
      <c r="H87" s="57"/>
      <c r="I87" s="57"/>
      <c r="J87" s="57"/>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60"/>
      <c r="AT87" s="60"/>
      <c r="AU87" s="60"/>
      <c r="AV87" s="60"/>
    </row>
    <row r="88" spans="1:48" s="1" customFormat="1" ht="21" customHeight="1" x14ac:dyDescent="0.2">
      <c r="B88" s="61" t="s">
        <v>33</v>
      </c>
      <c r="C88" s="61"/>
      <c r="D88" s="61"/>
      <c r="E88" s="61"/>
      <c r="F88" s="61"/>
      <c r="G88" s="61"/>
      <c r="H88" s="61"/>
      <c r="I88" s="61"/>
      <c r="J88" s="61"/>
      <c r="K88" s="58"/>
      <c r="L88" s="58"/>
      <c r="M88" s="58"/>
      <c r="N88" s="58"/>
      <c r="O88" s="58"/>
      <c r="P88" s="58"/>
      <c r="Q88" s="58"/>
      <c r="R88" s="58"/>
      <c r="S88" s="58"/>
      <c r="T88" s="58"/>
      <c r="U88" s="58"/>
      <c r="V88" s="58"/>
      <c r="W88" s="58"/>
      <c r="X88" s="58"/>
      <c r="Y88" s="58"/>
      <c r="Z88" s="58"/>
      <c r="AA88" s="67"/>
      <c r="AB88" s="68"/>
      <c r="AC88" s="67"/>
      <c r="AD88" s="68"/>
      <c r="AE88" s="67"/>
      <c r="AF88" s="68"/>
      <c r="AG88" s="67"/>
      <c r="AH88" s="68"/>
      <c r="AI88" s="67"/>
      <c r="AJ88" s="68"/>
      <c r="AK88" s="67"/>
      <c r="AL88" s="68"/>
      <c r="AM88" s="67"/>
      <c r="AN88" s="68"/>
      <c r="AO88" s="58"/>
      <c r="AP88" s="58"/>
      <c r="AQ88" s="58"/>
      <c r="AR88" s="58"/>
      <c r="AS88" s="62">
        <f>SUM(K88:AR88)</f>
        <v>0</v>
      </c>
      <c r="AT88" s="62"/>
      <c r="AU88" s="62"/>
      <c r="AV88" s="62"/>
    </row>
    <row r="89" spans="1:48" s="1" customFormat="1" ht="14.1" customHeight="1" x14ac:dyDescent="0.2">
      <c r="B89" s="63" t="s">
        <v>25</v>
      </c>
      <c r="C89" s="63"/>
      <c r="D89" s="63"/>
      <c r="E89" s="63"/>
      <c r="F89" s="63"/>
      <c r="G89" s="63"/>
      <c r="H89" s="63"/>
      <c r="I89" s="63"/>
      <c r="J89" s="63"/>
      <c r="K89" s="64"/>
      <c r="L89" s="64"/>
      <c r="M89" s="64"/>
      <c r="N89" s="64"/>
      <c r="O89" s="64"/>
      <c r="P89" s="64"/>
      <c r="Q89" s="64"/>
      <c r="R89" s="64"/>
      <c r="S89" s="64"/>
      <c r="T89" s="64"/>
      <c r="U89" s="64"/>
      <c r="V89" s="64"/>
      <c r="W89" s="64"/>
      <c r="X89" s="64"/>
      <c r="Y89" s="64"/>
      <c r="Z89" s="64"/>
      <c r="AA89" s="66">
        <f>$AA$71*$AA$88</f>
        <v>0</v>
      </c>
      <c r="AB89" s="64"/>
      <c r="AC89" s="66">
        <f>$AC$71*$AC$88</f>
        <v>0</v>
      </c>
      <c r="AD89" s="64"/>
      <c r="AE89" s="66">
        <f>$AE$71*$AE$88</f>
        <v>0</v>
      </c>
      <c r="AF89" s="64"/>
      <c r="AG89" s="66">
        <f>$AG$71*$AG$88</f>
        <v>0</v>
      </c>
      <c r="AH89" s="64"/>
      <c r="AI89" s="66">
        <f>$AI$71*$AI$88</f>
        <v>0</v>
      </c>
      <c r="AJ89" s="64"/>
      <c r="AK89" s="66">
        <f>$AK$71*$AK$88</f>
        <v>0</v>
      </c>
      <c r="AL89" s="64"/>
      <c r="AM89" s="66">
        <f>$AM$71*$AM$88</f>
        <v>0</v>
      </c>
      <c r="AN89" s="64"/>
      <c r="AO89" s="64"/>
      <c r="AP89" s="64"/>
      <c r="AQ89" s="65"/>
      <c r="AR89" s="65"/>
      <c r="AS89" s="69">
        <f>SUM(K89:AR89)</f>
        <v>0</v>
      </c>
      <c r="AT89" s="65"/>
      <c r="AU89" s="65"/>
      <c r="AV89" s="65"/>
    </row>
    <row r="90" spans="1:48" s="1" customFormat="1" ht="15.95" customHeight="1" x14ac:dyDescent="0.2">
      <c r="B90" s="57" t="s">
        <v>23</v>
      </c>
      <c r="C90" s="57"/>
      <c r="D90" s="57"/>
      <c r="E90" s="57"/>
      <c r="F90" s="57"/>
      <c r="G90" s="57"/>
      <c r="H90" s="57"/>
      <c r="I90" s="57"/>
      <c r="J90" s="57"/>
      <c r="K90" s="58"/>
      <c r="L90" s="58"/>
      <c r="M90" s="58"/>
      <c r="N90" s="58"/>
      <c r="O90" s="58"/>
      <c r="P90" s="58"/>
      <c r="Q90" s="58"/>
      <c r="R90" s="58"/>
      <c r="S90" s="58"/>
      <c r="T90" s="58"/>
      <c r="U90" s="58"/>
      <c r="V90" s="58"/>
      <c r="W90" s="58"/>
      <c r="X90" s="58"/>
      <c r="Y90" s="58"/>
      <c r="Z90" s="58"/>
      <c r="AA90" s="59">
        <v>34</v>
      </c>
      <c r="AB90" s="59"/>
      <c r="AC90" s="59">
        <v>50</v>
      </c>
      <c r="AD90" s="59"/>
      <c r="AE90" s="59">
        <v>47</v>
      </c>
      <c r="AF90" s="59"/>
      <c r="AG90" s="59">
        <v>32</v>
      </c>
      <c r="AH90" s="59"/>
      <c r="AI90" s="59">
        <v>25</v>
      </c>
      <c r="AJ90" s="59"/>
      <c r="AK90" s="59">
        <v>15</v>
      </c>
      <c r="AL90" s="59"/>
      <c r="AM90" s="59">
        <v>15</v>
      </c>
      <c r="AN90" s="59"/>
      <c r="AO90" s="58"/>
      <c r="AP90" s="58"/>
      <c r="AQ90" s="58"/>
      <c r="AR90" s="58"/>
      <c r="AS90" s="60"/>
      <c r="AT90" s="60"/>
      <c r="AU90" s="60"/>
      <c r="AV90" s="60"/>
    </row>
    <row r="91" spans="1:48" s="1" customFormat="1" ht="21" customHeight="1" x14ac:dyDescent="0.2">
      <c r="B91" s="61" t="s">
        <v>27</v>
      </c>
      <c r="C91" s="61"/>
      <c r="D91" s="61"/>
      <c r="E91" s="61"/>
      <c r="F91" s="61"/>
      <c r="G91" s="61"/>
      <c r="H91" s="61"/>
      <c r="I91" s="61"/>
      <c r="J91" s="61"/>
      <c r="K91" s="58"/>
      <c r="L91" s="58"/>
      <c r="M91" s="58"/>
      <c r="N91" s="58"/>
      <c r="O91" s="58"/>
      <c r="P91" s="58"/>
      <c r="Q91" s="58"/>
      <c r="R91" s="58"/>
      <c r="S91" s="58"/>
      <c r="T91" s="58"/>
      <c r="U91" s="58"/>
      <c r="V91" s="58"/>
      <c r="W91" s="58"/>
      <c r="X91" s="58"/>
      <c r="Y91" s="58"/>
      <c r="Z91" s="58"/>
      <c r="AA91" s="67"/>
      <c r="AB91" s="68"/>
      <c r="AC91" s="67"/>
      <c r="AD91" s="68"/>
      <c r="AE91" s="67"/>
      <c r="AF91" s="68"/>
      <c r="AG91" s="67"/>
      <c r="AH91" s="68"/>
      <c r="AI91" s="67"/>
      <c r="AJ91" s="68"/>
      <c r="AK91" s="67"/>
      <c r="AL91" s="68"/>
      <c r="AM91" s="67"/>
      <c r="AN91" s="68"/>
      <c r="AO91" s="58"/>
      <c r="AP91" s="58"/>
      <c r="AQ91" s="58"/>
      <c r="AR91" s="58"/>
      <c r="AS91" s="62">
        <f>SUM(K91:AR91)</f>
        <v>0</v>
      </c>
      <c r="AT91" s="62"/>
      <c r="AU91" s="62"/>
      <c r="AV91" s="62"/>
    </row>
    <row r="92" spans="1:48" s="1" customFormat="1" ht="14.1" customHeight="1" x14ac:dyDescent="0.2">
      <c r="B92" s="63" t="s">
        <v>25</v>
      </c>
      <c r="C92" s="63"/>
      <c r="D92" s="63"/>
      <c r="E92" s="63"/>
      <c r="F92" s="63"/>
      <c r="G92" s="63"/>
      <c r="H92" s="63"/>
      <c r="I92" s="63"/>
      <c r="J92" s="63"/>
      <c r="K92" s="64"/>
      <c r="L92" s="64"/>
      <c r="M92" s="64"/>
      <c r="N92" s="64"/>
      <c r="O92" s="64"/>
      <c r="P92" s="64"/>
      <c r="Q92" s="64"/>
      <c r="R92" s="64"/>
      <c r="S92" s="64"/>
      <c r="T92" s="64"/>
      <c r="U92" s="64"/>
      <c r="V92" s="64"/>
      <c r="W92" s="64"/>
      <c r="X92" s="64"/>
      <c r="Y92" s="64"/>
      <c r="Z92" s="64"/>
      <c r="AA92" s="66">
        <f>$AA$71*$AA$91</f>
        <v>0</v>
      </c>
      <c r="AB92" s="64"/>
      <c r="AC92" s="66">
        <f>$AC$71*$AC$91</f>
        <v>0</v>
      </c>
      <c r="AD92" s="64"/>
      <c r="AE92" s="66">
        <f>$AE$71*$AE$91</f>
        <v>0</v>
      </c>
      <c r="AF92" s="64"/>
      <c r="AG92" s="66">
        <f>$AG$71*$AG$91</f>
        <v>0</v>
      </c>
      <c r="AH92" s="64"/>
      <c r="AI92" s="66">
        <f>$AI$71*$AI$91</f>
        <v>0</v>
      </c>
      <c r="AJ92" s="64"/>
      <c r="AK92" s="66">
        <f>$AK$71*$AK$91</f>
        <v>0</v>
      </c>
      <c r="AL92" s="64"/>
      <c r="AM92" s="66">
        <f>$AM$71*$AM$91</f>
        <v>0</v>
      </c>
      <c r="AN92" s="64"/>
      <c r="AO92" s="64"/>
      <c r="AP92" s="64"/>
      <c r="AQ92" s="65"/>
      <c r="AR92" s="65"/>
      <c r="AS92" s="69">
        <f>SUM(K92:AR92)</f>
        <v>0</v>
      </c>
      <c r="AT92" s="65"/>
      <c r="AU92" s="65"/>
      <c r="AV92" s="65"/>
    </row>
    <row r="93" spans="1:48" s="5" customFormat="1" ht="6" customHeight="1" x14ac:dyDescent="0.25"/>
    <row r="94" spans="1:48" s="5" customFormat="1" ht="21" customHeight="1" x14ac:dyDescent="0.25">
      <c r="A94" s="19"/>
      <c r="B94" s="20" t="s">
        <v>14</v>
      </c>
      <c r="C94" s="20"/>
      <c r="D94" s="25" t="s">
        <v>15</v>
      </c>
      <c r="E94" s="25"/>
      <c r="F94" s="25"/>
      <c r="G94" s="25"/>
      <c r="H94" s="25"/>
      <c r="I94" s="25"/>
      <c r="J94" s="25"/>
      <c r="K94" s="30" t="s">
        <v>42</v>
      </c>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1" t="s">
        <v>43</v>
      </c>
      <c r="AT94" s="31"/>
      <c r="AU94" s="31"/>
      <c r="AV94" s="31"/>
    </row>
    <row r="95" spans="1:48" s="1" customFormat="1" ht="21" customHeight="1" x14ac:dyDescent="0.2">
      <c r="A95" s="19"/>
      <c r="B95" s="21"/>
      <c r="C95" s="22"/>
      <c r="D95" s="26"/>
      <c r="E95" s="26"/>
      <c r="F95" s="26"/>
      <c r="G95" s="26"/>
      <c r="H95" s="26"/>
      <c r="I95" s="26"/>
      <c r="J95" s="27"/>
      <c r="K95" s="38" t="s">
        <v>44</v>
      </c>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2"/>
      <c r="AT95" s="33"/>
      <c r="AU95" s="33"/>
      <c r="AV95" s="34"/>
    </row>
    <row r="96" spans="1:48" s="1" customFormat="1" ht="21" customHeight="1" x14ac:dyDescent="0.2">
      <c r="A96" s="19"/>
      <c r="B96" s="21"/>
      <c r="C96" s="22"/>
      <c r="D96" s="26"/>
      <c r="E96" s="26"/>
      <c r="F96" s="26"/>
      <c r="G96" s="26"/>
      <c r="H96" s="26"/>
      <c r="I96" s="26"/>
      <c r="J96" s="27"/>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40"/>
      <c r="AS96" s="32"/>
      <c r="AT96" s="33"/>
      <c r="AU96" s="33"/>
      <c r="AV96" s="34"/>
    </row>
    <row r="97" spans="1:48" s="1" customFormat="1" ht="21" customHeight="1" x14ac:dyDescent="0.2">
      <c r="A97" s="19"/>
      <c r="B97" s="21"/>
      <c r="C97" s="22"/>
      <c r="D97" s="26"/>
      <c r="E97" s="26"/>
      <c r="F97" s="26"/>
      <c r="G97" s="26"/>
      <c r="H97" s="26"/>
      <c r="I97" s="26"/>
      <c r="J97" s="27"/>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40"/>
      <c r="AS97" s="32"/>
      <c r="AT97" s="33"/>
      <c r="AU97" s="33"/>
      <c r="AV97" s="34"/>
    </row>
    <row r="98" spans="1:48" s="1" customFormat="1" ht="21" customHeight="1" x14ac:dyDescent="0.2">
      <c r="A98" s="19"/>
      <c r="B98" s="21"/>
      <c r="C98" s="22"/>
      <c r="D98" s="26"/>
      <c r="E98" s="26"/>
      <c r="F98" s="26"/>
      <c r="G98" s="26"/>
      <c r="H98" s="26"/>
      <c r="I98" s="26"/>
      <c r="J98" s="27"/>
      <c r="K98" s="41"/>
      <c r="L98" s="41"/>
      <c r="M98" s="41"/>
      <c r="N98" s="41"/>
      <c r="O98" s="41"/>
      <c r="P98" s="41"/>
      <c r="Q98" s="41"/>
      <c r="R98" s="41"/>
      <c r="S98" s="41"/>
      <c r="T98" s="41"/>
      <c r="U98" s="41"/>
      <c r="V98" s="41"/>
      <c r="W98" s="41"/>
      <c r="X98" s="41"/>
      <c r="Y98" s="41"/>
      <c r="Z98" s="41"/>
      <c r="AA98" s="41"/>
      <c r="AB98" s="41"/>
      <c r="AC98" s="41"/>
      <c r="AD98" s="41"/>
      <c r="AE98" s="41"/>
      <c r="AF98" s="41"/>
      <c r="AG98" s="41"/>
      <c r="AH98" s="41"/>
      <c r="AI98" s="41"/>
      <c r="AJ98" s="41"/>
      <c r="AK98" s="41"/>
      <c r="AL98" s="41"/>
      <c r="AM98" s="41"/>
      <c r="AN98" s="41"/>
      <c r="AO98" s="41"/>
      <c r="AP98" s="41"/>
      <c r="AQ98" s="41"/>
      <c r="AR98" s="42"/>
      <c r="AS98" s="35"/>
      <c r="AT98" s="36"/>
      <c r="AU98" s="36"/>
      <c r="AV98" s="37"/>
    </row>
    <row r="99" spans="1:48" s="1" customFormat="1" ht="15.95" customHeight="1" x14ac:dyDescent="0.25">
      <c r="B99" s="21"/>
      <c r="C99" s="22"/>
      <c r="D99" s="26"/>
      <c r="E99" s="26"/>
      <c r="F99" s="26"/>
      <c r="G99" s="26"/>
      <c r="H99" s="26"/>
      <c r="I99" s="26"/>
      <c r="J99" s="27"/>
      <c r="K99" s="43" t="s">
        <v>45</v>
      </c>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4" t="s">
        <v>19</v>
      </c>
      <c r="AT99" s="44"/>
      <c r="AU99" s="44"/>
      <c r="AV99" s="44"/>
    </row>
    <row r="100" spans="1:48" s="1" customFormat="1" ht="15.95" customHeight="1" x14ac:dyDescent="0.25">
      <c r="B100" s="23"/>
      <c r="C100" s="24"/>
      <c r="D100" s="28"/>
      <c r="E100" s="28"/>
      <c r="F100" s="28"/>
      <c r="G100" s="28"/>
      <c r="H100" s="28"/>
      <c r="I100" s="28"/>
      <c r="J100" s="29"/>
      <c r="K100" s="45" t="s">
        <v>46</v>
      </c>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70">
        <f>$AS$105+$AS$108+$AS$111</f>
        <v>0</v>
      </c>
      <c r="AT100" s="46"/>
      <c r="AU100" s="46"/>
      <c r="AV100" s="46"/>
    </row>
    <row r="101" spans="1:48" s="1" customFormat="1" ht="14.1" customHeight="1" x14ac:dyDescent="0.2">
      <c r="B101" s="47"/>
      <c r="C101" s="47"/>
      <c r="D101" s="48" t="s">
        <v>21</v>
      </c>
      <c r="E101" s="48"/>
      <c r="F101" s="48"/>
      <c r="G101" s="48"/>
      <c r="H101" s="48"/>
      <c r="I101" s="48"/>
      <c r="J101" s="48"/>
      <c r="K101" s="49">
        <v>80</v>
      </c>
      <c r="L101" s="49"/>
      <c r="M101" s="49">
        <v>86</v>
      </c>
      <c r="N101" s="49"/>
      <c r="O101" s="49">
        <v>92</v>
      </c>
      <c r="P101" s="49"/>
      <c r="Q101" s="49">
        <v>98</v>
      </c>
      <c r="R101" s="49"/>
      <c r="S101" s="49">
        <v>104</v>
      </c>
      <c r="T101" s="49"/>
      <c r="U101" s="49">
        <v>110</v>
      </c>
      <c r="V101" s="49"/>
      <c r="W101" s="49">
        <v>116</v>
      </c>
      <c r="X101" s="49"/>
      <c r="Y101" s="49">
        <v>122</v>
      </c>
      <c r="Z101" s="49"/>
      <c r="AA101" s="49">
        <v>128</v>
      </c>
      <c r="AB101" s="49"/>
      <c r="AC101" s="49">
        <v>134</v>
      </c>
      <c r="AD101" s="49"/>
      <c r="AE101" s="49">
        <v>140</v>
      </c>
      <c r="AF101" s="49"/>
      <c r="AG101" s="49">
        <v>146</v>
      </c>
      <c r="AH101" s="49"/>
      <c r="AI101" s="49">
        <v>152</v>
      </c>
      <c r="AJ101" s="49"/>
      <c r="AK101" s="49">
        <v>158</v>
      </c>
      <c r="AL101" s="49"/>
      <c r="AM101" s="49">
        <v>164</v>
      </c>
      <c r="AN101" s="49"/>
      <c r="AO101" s="49">
        <v>170</v>
      </c>
      <c r="AP101" s="49"/>
      <c r="AQ101" s="49">
        <v>176</v>
      </c>
      <c r="AR101" s="49"/>
      <c r="AS101" s="50"/>
      <c r="AT101" s="50"/>
      <c r="AU101" s="50"/>
      <c r="AV101" s="50"/>
    </row>
    <row r="102" spans="1:48" s="1" customFormat="1" ht="15.95" customHeight="1" x14ac:dyDescent="0.2">
      <c r="B102" s="51"/>
      <c r="C102" s="51"/>
      <c r="D102" s="52" t="s">
        <v>22</v>
      </c>
      <c r="E102" s="52"/>
      <c r="F102" s="52"/>
      <c r="G102" s="52"/>
      <c r="H102" s="52"/>
      <c r="I102" s="52"/>
      <c r="J102" s="52"/>
      <c r="K102" s="53"/>
      <c r="L102" s="53"/>
      <c r="M102" s="53"/>
      <c r="N102" s="53"/>
      <c r="O102" s="53"/>
      <c r="P102" s="53"/>
      <c r="Q102" s="53"/>
      <c r="R102" s="53"/>
      <c r="S102" s="53"/>
      <c r="T102" s="53"/>
      <c r="U102" s="53"/>
      <c r="V102" s="53"/>
      <c r="W102" s="53"/>
      <c r="X102" s="53"/>
      <c r="Y102" s="53"/>
      <c r="Z102" s="53"/>
      <c r="AA102" s="54">
        <v>850</v>
      </c>
      <c r="AB102" s="54"/>
      <c r="AC102" s="54">
        <v>850</v>
      </c>
      <c r="AD102" s="54"/>
      <c r="AE102" s="54">
        <v>850</v>
      </c>
      <c r="AF102" s="54"/>
      <c r="AG102" s="54">
        <v>880</v>
      </c>
      <c r="AH102" s="54"/>
      <c r="AI102" s="54">
        <v>880</v>
      </c>
      <c r="AJ102" s="54"/>
      <c r="AK102" s="54">
        <v>920</v>
      </c>
      <c r="AL102" s="54"/>
      <c r="AM102" s="54">
        <v>920</v>
      </c>
      <c r="AN102" s="54"/>
      <c r="AO102" s="53"/>
      <c r="AP102" s="53"/>
      <c r="AQ102" s="53"/>
      <c r="AR102" s="53"/>
      <c r="AS102" s="56"/>
      <c r="AT102" s="56"/>
      <c r="AU102" s="56"/>
      <c r="AV102" s="56"/>
    </row>
    <row r="103" spans="1:48" s="1" customFormat="1" ht="15.95" customHeight="1" x14ac:dyDescent="0.2">
      <c r="B103" s="57" t="s">
        <v>23</v>
      </c>
      <c r="C103" s="57"/>
      <c r="D103" s="57"/>
      <c r="E103" s="57"/>
      <c r="F103" s="57"/>
      <c r="G103" s="57"/>
      <c r="H103" s="57"/>
      <c r="I103" s="57"/>
      <c r="J103" s="57"/>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9">
        <v>1</v>
      </c>
      <c r="AL103" s="59"/>
      <c r="AM103" s="58"/>
      <c r="AN103" s="58"/>
      <c r="AO103" s="58"/>
      <c r="AP103" s="58"/>
      <c r="AQ103" s="58"/>
      <c r="AR103" s="58"/>
      <c r="AS103" s="60"/>
      <c r="AT103" s="60"/>
      <c r="AU103" s="60"/>
      <c r="AV103" s="60"/>
    </row>
    <row r="104" spans="1:48" s="1" customFormat="1" ht="21" customHeight="1" x14ac:dyDescent="0.2">
      <c r="B104" s="61" t="s">
        <v>24</v>
      </c>
      <c r="C104" s="61"/>
      <c r="D104" s="61"/>
      <c r="E104" s="61"/>
      <c r="F104" s="61"/>
      <c r="G104" s="61"/>
      <c r="H104" s="61"/>
      <c r="I104" s="61"/>
      <c r="J104" s="61"/>
      <c r="K104" s="58"/>
      <c r="L104" s="58"/>
      <c r="M104" s="58"/>
      <c r="N104" s="58"/>
      <c r="O104" s="58"/>
      <c r="P104" s="58"/>
      <c r="Q104" s="58"/>
      <c r="R104" s="58"/>
      <c r="S104" s="58"/>
      <c r="T104" s="58"/>
      <c r="U104" s="58"/>
      <c r="V104" s="58"/>
      <c r="W104" s="58"/>
      <c r="X104" s="58"/>
      <c r="Y104" s="58"/>
      <c r="Z104" s="58"/>
      <c r="AA104" s="67"/>
      <c r="AB104" s="68"/>
      <c r="AC104" s="67"/>
      <c r="AD104" s="68"/>
      <c r="AE104" s="67"/>
      <c r="AF104" s="68"/>
      <c r="AG104" s="67"/>
      <c r="AH104" s="68"/>
      <c r="AI104" s="67"/>
      <c r="AJ104" s="68"/>
      <c r="AK104" s="67"/>
      <c r="AL104" s="68"/>
      <c r="AM104" s="67"/>
      <c r="AN104" s="68"/>
      <c r="AO104" s="58"/>
      <c r="AP104" s="58"/>
      <c r="AQ104" s="58"/>
      <c r="AR104" s="58"/>
      <c r="AS104" s="62">
        <f>SUM(K104:AR104)</f>
        <v>0</v>
      </c>
      <c r="AT104" s="62"/>
      <c r="AU104" s="62"/>
      <c r="AV104" s="62"/>
    </row>
    <row r="105" spans="1:48" s="1" customFormat="1" ht="14.1" customHeight="1" x14ac:dyDescent="0.2">
      <c r="B105" s="63" t="s">
        <v>25</v>
      </c>
      <c r="C105" s="63"/>
      <c r="D105" s="63"/>
      <c r="E105" s="63"/>
      <c r="F105" s="63"/>
      <c r="G105" s="63"/>
      <c r="H105" s="63"/>
      <c r="I105" s="63"/>
      <c r="J105" s="63"/>
      <c r="K105" s="64"/>
      <c r="L105" s="64"/>
      <c r="M105" s="64"/>
      <c r="N105" s="64"/>
      <c r="O105" s="64"/>
      <c r="P105" s="64"/>
      <c r="Q105" s="64"/>
      <c r="R105" s="64"/>
      <c r="S105" s="64"/>
      <c r="T105" s="64"/>
      <c r="U105" s="64"/>
      <c r="V105" s="64"/>
      <c r="W105" s="64"/>
      <c r="X105" s="64"/>
      <c r="Y105" s="64"/>
      <c r="Z105" s="64"/>
      <c r="AA105" s="66">
        <f>$AA$102*$AA$104</f>
        <v>0</v>
      </c>
      <c r="AB105" s="64"/>
      <c r="AC105" s="66">
        <f>$AC$102*$AC$104</f>
        <v>0</v>
      </c>
      <c r="AD105" s="64"/>
      <c r="AE105" s="66">
        <f>$AE$102*$AE$104</f>
        <v>0</v>
      </c>
      <c r="AF105" s="64"/>
      <c r="AG105" s="66">
        <f>$AG$102*$AG$104</f>
        <v>0</v>
      </c>
      <c r="AH105" s="64"/>
      <c r="AI105" s="66">
        <f>$AI$102*$AI$104</f>
        <v>0</v>
      </c>
      <c r="AJ105" s="64"/>
      <c r="AK105" s="66">
        <f>$AK$102*$AK$104</f>
        <v>0</v>
      </c>
      <c r="AL105" s="64"/>
      <c r="AM105" s="66">
        <f>$AM$102*$AM$104</f>
        <v>0</v>
      </c>
      <c r="AN105" s="64"/>
      <c r="AO105" s="64"/>
      <c r="AP105" s="64"/>
      <c r="AQ105" s="65"/>
      <c r="AR105" s="65"/>
      <c r="AS105" s="69">
        <f>SUM(K105:AR105)</f>
        <v>0</v>
      </c>
      <c r="AT105" s="65"/>
      <c r="AU105" s="65"/>
      <c r="AV105" s="65"/>
    </row>
    <row r="106" spans="1:48" s="1" customFormat="1" ht="15.95" customHeight="1" x14ac:dyDescent="0.2">
      <c r="B106" s="57" t="s">
        <v>23</v>
      </c>
      <c r="C106" s="57"/>
      <c r="D106" s="57"/>
      <c r="E106" s="57"/>
      <c r="F106" s="57"/>
      <c r="G106" s="57"/>
      <c r="H106" s="57"/>
      <c r="I106" s="57"/>
      <c r="J106" s="57"/>
      <c r="K106" s="58"/>
      <c r="L106" s="58"/>
      <c r="M106" s="58"/>
      <c r="N106" s="58"/>
      <c r="O106" s="58"/>
      <c r="P106" s="58"/>
      <c r="Q106" s="58"/>
      <c r="R106" s="58"/>
      <c r="S106" s="58"/>
      <c r="T106" s="58"/>
      <c r="U106" s="58"/>
      <c r="V106" s="58"/>
      <c r="W106" s="58"/>
      <c r="X106" s="58"/>
      <c r="Y106" s="58"/>
      <c r="Z106" s="58"/>
      <c r="AA106" s="58"/>
      <c r="AB106" s="58"/>
      <c r="AC106" s="58"/>
      <c r="AD106" s="58"/>
      <c r="AE106" s="59">
        <v>1</v>
      </c>
      <c r="AF106" s="59"/>
      <c r="AG106" s="58"/>
      <c r="AH106" s="58"/>
      <c r="AI106" s="58"/>
      <c r="AJ106" s="58"/>
      <c r="AK106" s="59">
        <v>8</v>
      </c>
      <c r="AL106" s="59"/>
      <c r="AM106" s="59">
        <v>1</v>
      </c>
      <c r="AN106" s="59"/>
      <c r="AO106" s="58"/>
      <c r="AP106" s="58"/>
      <c r="AQ106" s="58"/>
      <c r="AR106" s="58"/>
      <c r="AS106" s="60"/>
      <c r="AT106" s="60"/>
      <c r="AU106" s="60"/>
      <c r="AV106" s="60"/>
    </row>
    <row r="107" spans="1:48" s="1" customFormat="1" ht="21" customHeight="1" x14ac:dyDescent="0.2">
      <c r="B107" s="61" t="s">
        <v>26</v>
      </c>
      <c r="C107" s="61"/>
      <c r="D107" s="61"/>
      <c r="E107" s="61"/>
      <c r="F107" s="61"/>
      <c r="G107" s="61"/>
      <c r="H107" s="61"/>
      <c r="I107" s="61"/>
      <c r="J107" s="61"/>
      <c r="K107" s="58"/>
      <c r="L107" s="58"/>
      <c r="M107" s="58"/>
      <c r="N107" s="58"/>
      <c r="O107" s="58"/>
      <c r="P107" s="58"/>
      <c r="Q107" s="58"/>
      <c r="R107" s="58"/>
      <c r="S107" s="58"/>
      <c r="T107" s="58"/>
      <c r="U107" s="58"/>
      <c r="V107" s="58"/>
      <c r="W107" s="58"/>
      <c r="X107" s="58"/>
      <c r="Y107" s="58"/>
      <c r="Z107" s="58"/>
      <c r="AA107" s="67"/>
      <c r="AB107" s="68"/>
      <c r="AC107" s="67"/>
      <c r="AD107" s="68"/>
      <c r="AE107" s="67"/>
      <c r="AF107" s="68"/>
      <c r="AG107" s="67"/>
      <c r="AH107" s="68"/>
      <c r="AI107" s="67"/>
      <c r="AJ107" s="68"/>
      <c r="AK107" s="67"/>
      <c r="AL107" s="68"/>
      <c r="AM107" s="67"/>
      <c r="AN107" s="68"/>
      <c r="AO107" s="58"/>
      <c r="AP107" s="58"/>
      <c r="AQ107" s="58"/>
      <c r="AR107" s="58"/>
      <c r="AS107" s="62">
        <f>SUM(K107:AR107)</f>
        <v>0</v>
      </c>
      <c r="AT107" s="62"/>
      <c r="AU107" s="62"/>
      <c r="AV107" s="62"/>
    </row>
    <row r="108" spans="1:48" s="1" customFormat="1" ht="14.1" customHeight="1" x14ac:dyDescent="0.2">
      <c r="B108" s="63" t="s">
        <v>25</v>
      </c>
      <c r="C108" s="63"/>
      <c r="D108" s="63"/>
      <c r="E108" s="63"/>
      <c r="F108" s="63"/>
      <c r="G108" s="63"/>
      <c r="H108" s="63"/>
      <c r="I108" s="63"/>
      <c r="J108" s="63"/>
      <c r="K108" s="64"/>
      <c r="L108" s="64"/>
      <c r="M108" s="64"/>
      <c r="N108" s="64"/>
      <c r="O108" s="64"/>
      <c r="P108" s="64"/>
      <c r="Q108" s="64"/>
      <c r="R108" s="64"/>
      <c r="S108" s="64"/>
      <c r="T108" s="64"/>
      <c r="U108" s="64"/>
      <c r="V108" s="64"/>
      <c r="W108" s="64"/>
      <c r="X108" s="64"/>
      <c r="Y108" s="64"/>
      <c r="Z108" s="64"/>
      <c r="AA108" s="66">
        <f>$AA$102*$AA$107</f>
        <v>0</v>
      </c>
      <c r="AB108" s="64"/>
      <c r="AC108" s="66">
        <f>$AC$102*$AC$107</f>
        <v>0</v>
      </c>
      <c r="AD108" s="64"/>
      <c r="AE108" s="66">
        <f>$AE$102*$AE$107</f>
        <v>0</v>
      </c>
      <c r="AF108" s="64"/>
      <c r="AG108" s="66">
        <f>$AG$102*$AG$107</f>
        <v>0</v>
      </c>
      <c r="AH108" s="64"/>
      <c r="AI108" s="66">
        <f>$AI$102*$AI$107</f>
        <v>0</v>
      </c>
      <c r="AJ108" s="64"/>
      <c r="AK108" s="66">
        <f>$AK$102*$AK$107</f>
        <v>0</v>
      </c>
      <c r="AL108" s="64"/>
      <c r="AM108" s="66">
        <f>$AM$102*$AM$107</f>
        <v>0</v>
      </c>
      <c r="AN108" s="64"/>
      <c r="AO108" s="64"/>
      <c r="AP108" s="64"/>
      <c r="AQ108" s="65"/>
      <c r="AR108" s="65"/>
      <c r="AS108" s="69">
        <f>SUM(K108:AR108)</f>
        <v>0</v>
      </c>
      <c r="AT108" s="65"/>
      <c r="AU108" s="65"/>
      <c r="AV108" s="65"/>
    </row>
    <row r="109" spans="1:48" s="1" customFormat="1" ht="15.95" customHeight="1" x14ac:dyDescent="0.2">
      <c r="B109" s="57" t="s">
        <v>23</v>
      </c>
      <c r="C109" s="57"/>
      <c r="D109" s="57"/>
      <c r="E109" s="57"/>
      <c r="F109" s="57"/>
      <c r="G109" s="57"/>
      <c r="H109" s="57"/>
      <c r="I109" s="57"/>
      <c r="J109" s="57"/>
      <c r="K109" s="58"/>
      <c r="L109" s="58"/>
      <c r="M109" s="58"/>
      <c r="N109" s="58"/>
      <c r="O109" s="58"/>
      <c r="P109" s="58"/>
      <c r="Q109" s="58"/>
      <c r="R109" s="58"/>
      <c r="S109" s="58"/>
      <c r="T109" s="58"/>
      <c r="U109" s="58"/>
      <c r="V109" s="58"/>
      <c r="W109" s="58"/>
      <c r="X109" s="58"/>
      <c r="Y109" s="58"/>
      <c r="Z109" s="58"/>
      <c r="AA109" s="58"/>
      <c r="AB109" s="58"/>
      <c r="AC109" s="58"/>
      <c r="AD109" s="58"/>
      <c r="AE109" s="59">
        <v>4</v>
      </c>
      <c r="AF109" s="59"/>
      <c r="AG109" s="58"/>
      <c r="AH109" s="58"/>
      <c r="AI109" s="58"/>
      <c r="AJ109" s="58"/>
      <c r="AK109" s="59">
        <v>2</v>
      </c>
      <c r="AL109" s="59"/>
      <c r="AM109" s="58"/>
      <c r="AN109" s="58"/>
      <c r="AO109" s="58"/>
      <c r="AP109" s="58"/>
      <c r="AQ109" s="58"/>
      <c r="AR109" s="58"/>
      <c r="AS109" s="60"/>
      <c r="AT109" s="60"/>
      <c r="AU109" s="60"/>
      <c r="AV109" s="60"/>
    </row>
    <row r="110" spans="1:48" s="1" customFormat="1" ht="21" customHeight="1" x14ac:dyDescent="0.2">
      <c r="B110" s="61" t="s">
        <v>27</v>
      </c>
      <c r="C110" s="61"/>
      <c r="D110" s="61"/>
      <c r="E110" s="61"/>
      <c r="F110" s="61"/>
      <c r="G110" s="61"/>
      <c r="H110" s="61"/>
      <c r="I110" s="61"/>
      <c r="J110" s="61"/>
      <c r="K110" s="58"/>
      <c r="L110" s="58"/>
      <c r="M110" s="58"/>
      <c r="N110" s="58"/>
      <c r="O110" s="58"/>
      <c r="P110" s="58"/>
      <c r="Q110" s="58"/>
      <c r="R110" s="58"/>
      <c r="S110" s="58"/>
      <c r="T110" s="58"/>
      <c r="U110" s="58"/>
      <c r="V110" s="58"/>
      <c r="W110" s="58"/>
      <c r="X110" s="58"/>
      <c r="Y110" s="58"/>
      <c r="Z110" s="58"/>
      <c r="AA110" s="67"/>
      <c r="AB110" s="68"/>
      <c r="AC110" s="67"/>
      <c r="AD110" s="68"/>
      <c r="AE110" s="67"/>
      <c r="AF110" s="68"/>
      <c r="AG110" s="67"/>
      <c r="AH110" s="68"/>
      <c r="AI110" s="67"/>
      <c r="AJ110" s="68"/>
      <c r="AK110" s="67"/>
      <c r="AL110" s="68"/>
      <c r="AM110" s="67"/>
      <c r="AN110" s="68"/>
      <c r="AO110" s="58"/>
      <c r="AP110" s="58"/>
      <c r="AQ110" s="58"/>
      <c r="AR110" s="58"/>
      <c r="AS110" s="62">
        <f>SUM(K110:AR110)</f>
        <v>0</v>
      </c>
      <c r="AT110" s="62"/>
      <c r="AU110" s="62"/>
      <c r="AV110" s="62"/>
    </row>
    <row r="111" spans="1:48" s="1" customFormat="1" ht="14.1" customHeight="1" x14ac:dyDescent="0.2">
      <c r="B111" s="63" t="s">
        <v>25</v>
      </c>
      <c r="C111" s="63"/>
      <c r="D111" s="63"/>
      <c r="E111" s="63"/>
      <c r="F111" s="63"/>
      <c r="G111" s="63"/>
      <c r="H111" s="63"/>
      <c r="I111" s="63"/>
      <c r="J111" s="63"/>
      <c r="K111" s="64"/>
      <c r="L111" s="64"/>
      <c r="M111" s="64"/>
      <c r="N111" s="64"/>
      <c r="O111" s="64"/>
      <c r="P111" s="64"/>
      <c r="Q111" s="64"/>
      <c r="R111" s="64"/>
      <c r="S111" s="64"/>
      <c r="T111" s="64"/>
      <c r="U111" s="64"/>
      <c r="V111" s="64"/>
      <c r="W111" s="64"/>
      <c r="X111" s="64"/>
      <c r="Y111" s="64"/>
      <c r="Z111" s="64"/>
      <c r="AA111" s="66">
        <f>$AA$102*$AA$110</f>
        <v>0</v>
      </c>
      <c r="AB111" s="64"/>
      <c r="AC111" s="66">
        <f>$AC$102*$AC$110</f>
        <v>0</v>
      </c>
      <c r="AD111" s="64"/>
      <c r="AE111" s="66">
        <f>$AE$102*$AE$110</f>
        <v>0</v>
      </c>
      <c r="AF111" s="64"/>
      <c r="AG111" s="66">
        <f>$AG$102*$AG$110</f>
        <v>0</v>
      </c>
      <c r="AH111" s="64"/>
      <c r="AI111" s="66">
        <f>$AI$102*$AI$110</f>
        <v>0</v>
      </c>
      <c r="AJ111" s="64"/>
      <c r="AK111" s="66">
        <f>$AK$102*$AK$110</f>
        <v>0</v>
      </c>
      <c r="AL111" s="64"/>
      <c r="AM111" s="66">
        <f>$AM$102*$AM$110</f>
        <v>0</v>
      </c>
      <c r="AN111" s="64"/>
      <c r="AO111" s="64"/>
      <c r="AP111" s="64"/>
      <c r="AQ111" s="65"/>
      <c r="AR111" s="65"/>
      <c r="AS111" s="69">
        <f>SUM(K111:AR111)</f>
        <v>0</v>
      </c>
      <c r="AT111" s="65"/>
      <c r="AU111" s="65"/>
      <c r="AV111" s="65"/>
    </row>
    <row r="112" spans="1:48" s="5" customFormat="1" ht="6" customHeight="1" x14ac:dyDescent="0.25"/>
    <row r="113" spans="1:48" s="5" customFormat="1" ht="21" customHeight="1" x14ac:dyDescent="0.25">
      <c r="A113" s="19"/>
      <c r="B113" s="20" t="s">
        <v>14</v>
      </c>
      <c r="C113" s="20"/>
      <c r="D113" s="25" t="s">
        <v>15</v>
      </c>
      <c r="E113" s="25"/>
      <c r="F113" s="25"/>
      <c r="G113" s="25"/>
      <c r="H113" s="25"/>
      <c r="I113" s="25"/>
      <c r="J113" s="25"/>
      <c r="K113" s="30" t="s">
        <v>47</v>
      </c>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1" t="s">
        <v>48</v>
      </c>
      <c r="AT113" s="31"/>
      <c r="AU113" s="31"/>
      <c r="AV113" s="31"/>
    </row>
    <row r="114" spans="1:48" s="1" customFormat="1" ht="21" customHeight="1" x14ac:dyDescent="0.2">
      <c r="A114" s="19"/>
      <c r="B114" s="21"/>
      <c r="C114" s="22"/>
      <c r="D114" s="26"/>
      <c r="E114" s="26"/>
      <c r="F114" s="26"/>
      <c r="G114" s="26"/>
      <c r="H114" s="26"/>
      <c r="I114" s="26"/>
      <c r="J114" s="27"/>
      <c r="K114" s="38" t="s">
        <v>49</v>
      </c>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2"/>
      <c r="AT114" s="33"/>
      <c r="AU114" s="33"/>
      <c r="AV114" s="34"/>
    </row>
    <row r="115" spans="1:48" s="1" customFormat="1" ht="21" customHeight="1" x14ac:dyDescent="0.2">
      <c r="A115" s="19"/>
      <c r="B115" s="21"/>
      <c r="C115" s="22"/>
      <c r="D115" s="26"/>
      <c r="E115" s="26"/>
      <c r="F115" s="26"/>
      <c r="G115" s="26"/>
      <c r="H115" s="26"/>
      <c r="I115" s="26"/>
      <c r="J115" s="27"/>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40"/>
      <c r="AS115" s="32"/>
      <c r="AT115" s="33"/>
      <c r="AU115" s="33"/>
      <c r="AV115" s="34"/>
    </row>
    <row r="116" spans="1:48" s="1" customFormat="1" ht="21" customHeight="1" x14ac:dyDescent="0.2">
      <c r="A116" s="19"/>
      <c r="B116" s="21"/>
      <c r="C116" s="22"/>
      <c r="D116" s="26"/>
      <c r="E116" s="26"/>
      <c r="F116" s="26"/>
      <c r="G116" s="26"/>
      <c r="H116" s="26"/>
      <c r="I116" s="26"/>
      <c r="J116" s="27"/>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40"/>
      <c r="AS116" s="32"/>
      <c r="AT116" s="33"/>
      <c r="AU116" s="33"/>
      <c r="AV116" s="34"/>
    </row>
    <row r="117" spans="1:48" s="1" customFormat="1" ht="21" customHeight="1" x14ac:dyDescent="0.2">
      <c r="A117" s="19"/>
      <c r="B117" s="21"/>
      <c r="C117" s="22"/>
      <c r="D117" s="26"/>
      <c r="E117" s="26"/>
      <c r="F117" s="26"/>
      <c r="G117" s="26"/>
      <c r="H117" s="26"/>
      <c r="I117" s="26"/>
      <c r="J117" s="27"/>
      <c r="K117" s="41"/>
      <c r="L117" s="41"/>
      <c r="M117" s="41"/>
      <c r="N117" s="41"/>
      <c r="O117" s="41"/>
      <c r="P117" s="41"/>
      <c r="Q117" s="41"/>
      <c r="R117" s="41"/>
      <c r="S117" s="41"/>
      <c r="T117" s="41"/>
      <c r="U117" s="41"/>
      <c r="V117" s="41"/>
      <c r="W117" s="41"/>
      <c r="X117" s="41"/>
      <c r="Y117" s="41"/>
      <c r="Z117" s="41"/>
      <c r="AA117" s="41"/>
      <c r="AB117" s="41"/>
      <c r="AC117" s="41"/>
      <c r="AD117" s="41"/>
      <c r="AE117" s="41"/>
      <c r="AF117" s="41"/>
      <c r="AG117" s="41"/>
      <c r="AH117" s="41"/>
      <c r="AI117" s="41"/>
      <c r="AJ117" s="41"/>
      <c r="AK117" s="41"/>
      <c r="AL117" s="41"/>
      <c r="AM117" s="41"/>
      <c r="AN117" s="41"/>
      <c r="AO117" s="41"/>
      <c r="AP117" s="41"/>
      <c r="AQ117" s="41"/>
      <c r="AR117" s="42"/>
      <c r="AS117" s="35"/>
      <c r="AT117" s="36"/>
      <c r="AU117" s="36"/>
      <c r="AV117" s="37"/>
    </row>
    <row r="118" spans="1:48" s="1" customFormat="1" ht="15.95" customHeight="1" x14ac:dyDescent="0.25">
      <c r="B118" s="21"/>
      <c r="C118" s="22"/>
      <c r="D118" s="26"/>
      <c r="E118" s="26"/>
      <c r="F118" s="26"/>
      <c r="G118" s="26"/>
      <c r="H118" s="26"/>
      <c r="I118" s="26"/>
      <c r="J118" s="27"/>
      <c r="K118" s="43" t="s">
        <v>31</v>
      </c>
      <c r="L118" s="43"/>
      <c r="M118" s="43"/>
      <c r="N118" s="43"/>
      <c r="O118" s="43"/>
      <c r="P118" s="43"/>
      <c r="Q118" s="43"/>
      <c r="R118" s="43"/>
      <c r="S118" s="43"/>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4" t="s">
        <v>19</v>
      </c>
      <c r="AT118" s="44"/>
      <c r="AU118" s="44"/>
      <c r="AV118" s="44"/>
    </row>
    <row r="119" spans="1:48" s="1" customFormat="1" ht="15.95" customHeight="1" x14ac:dyDescent="0.25">
      <c r="B119" s="23"/>
      <c r="C119" s="24"/>
      <c r="D119" s="28"/>
      <c r="E119" s="28"/>
      <c r="F119" s="28"/>
      <c r="G119" s="28"/>
      <c r="H119" s="28"/>
      <c r="I119" s="28"/>
      <c r="J119" s="29"/>
      <c r="K119" s="45" t="s">
        <v>38</v>
      </c>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c r="AN119" s="45"/>
      <c r="AO119" s="45"/>
      <c r="AP119" s="45"/>
      <c r="AQ119" s="45"/>
      <c r="AR119" s="45"/>
      <c r="AS119" s="70">
        <f>$AS$124</f>
        <v>0</v>
      </c>
      <c r="AT119" s="46"/>
      <c r="AU119" s="46"/>
      <c r="AV119" s="46"/>
    </row>
    <row r="120" spans="1:48" s="1" customFormat="1" ht="14.1" customHeight="1" x14ac:dyDescent="0.2">
      <c r="B120" s="47"/>
      <c r="C120" s="47"/>
      <c r="D120" s="48" t="s">
        <v>21</v>
      </c>
      <c r="E120" s="48"/>
      <c r="F120" s="48"/>
      <c r="G120" s="48"/>
      <c r="H120" s="48"/>
      <c r="I120" s="48"/>
      <c r="J120" s="48"/>
      <c r="K120" s="49">
        <v>80</v>
      </c>
      <c r="L120" s="49"/>
      <c r="M120" s="49">
        <v>86</v>
      </c>
      <c r="N120" s="49"/>
      <c r="O120" s="49">
        <v>92</v>
      </c>
      <c r="P120" s="49"/>
      <c r="Q120" s="49">
        <v>98</v>
      </c>
      <c r="R120" s="49"/>
      <c r="S120" s="49">
        <v>104</v>
      </c>
      <c r="T120" s="49"/>
      <c r="U120" s="49">
        <v>110</v>
      </c>
      <c r="V120" s="49"/>
      <c r="W120" s="49">
        <v>116</v>
      </c>
      <c r="X120" s="49"/>
      <c r="Y120" s="49">
        <v>122</v>
      </c>
      <c r="Z120" s="49"/>
      <c r="AA120" s="49">
        <v>128</v>
      </c>
      <c r="AB120" s="49"/>
      <c r="AC120" s="49">
        <v>134</v>
      </c>
      <c r="AD120" s="49"/>
      <c r="AE120" s="49">
        <v>140</v>
      </c>
      <c r="AF120" s="49"/>
      <c r="AG120" s="49">
        <v>146</v>
      </c>
      <c r="AH120" s="49"/>
      <c r="AI120" s="49">
        <v>152</v>
      </c>
      <c r="AJ120" s="49"/>
      <c r="AK120" s="49">
        <v>158</v>
      </c>
      <c r="AL120" s="49"/>
      <c r="AM120" s="49">
        <v>164</v>
      </c>
      <c r="AN120" s="49"/>
      <c r="AO120" s="49">
        <v>170</v>
      </c>
      <c r="AP120" s="49"/>
      <c r="AQ120" s="49">
        <v>176</v>
      </c>
      <c r="AR120" s="49"/>
      <c r="AS120" s="50"/>
      <c r="AT120" s="50"/>
      <c r="AU120" s="50"/>
      <c r="AV120" s="50"/>
    </row>
    <row r="121" spans="1:48" s="1" customFormat="1" ht="15.95" customHeight="1" x14ac:dyDescent="0.2">
      <c r="B121" s="51"/>
      <c r="C121" s="51"/>
      <c r="D121" s="52" t="s">
        <v>22</v>
      </c>
      <c r="E121" s="52"/>
      <c r="F121" s="52"/>
      <c r="G121" s="52"/>
      <c r="H121" s="52"/>
      <c r="I121" s="52"/>
      <c r="J121" s="52"/>
      <c r="K121" s="53"/>
      <c r="L121" s="53"/>
      <c r="M121" s="53"/>
      <c r="N121" s="53"/>
      <c r="O121" s="53"/>
      <c r="P121" s="53"/>
      <c r="Q121" s="53"/>
      <c r="R121" s="53"/>
      <c r="S121" s="53"/>
      <c r="T121" s="53"/>
      <c r="U121" s="53"/>
      <c r="V121" s="53"/>
      <c r="W121" s="53"/>
      <c r="X121" s="53"/>
      <c r="Y121" s="53"/>
      <c r="Z121" s="53"/>
      <c r="AA121" s="54">
        <v>810</v>
      </c>
      <c r="AB121" s="54"/>
      <c r="AC121" s="54">
        <v>810</v>
      </c>
      <c r="AD121" s="54"/>
      <c r="AE121" s="54">
        <v>810</v>
      </c>
      <c r="AF121" s="54"/>
      <c r="AG121" s="54">
        <v>815</v>
      </c>
      <c r="AH121" s="54"/>
      <c r="AI121" s="54">
        <v>815</v>
      </c>
      <c r="AJ121" s="54"/>
      <c r="AK121" s="54">
        <v>820</v>
      </c>
      <c r="AL121" s="54"/>
      <c r="AM121" s="54">
        <v>820</v>
      </c>
      <c r="AN121" s="54"/>
      <c r="AO121" s="53"/>
      <c r="AP121" s="53"/>
      <c r="AQ121" s="53"/>
      <c r="AR121" s="53"/>
      <c r="AS121" s="56"/>
      <c r="AT121" s="56"/>
      <c r="AU121" s="56"/>
      <c r="AV121" s="56"/>
    </row>
    <row r="122" spans="1:48" s="1" customFormat="1" ht="15.95" customHeight="1" x14ac:dyDescent="0.2">
      <c r="B122" s="57" t="s">
        <v>23</v>
      </c>
      <c r="C122" s="57"/>
      <c r="D122" s="57"/>
      <c r="E122" s="57"/>
      <c r="F122" s="57"/>
      <c r="G122" s="57"/>
      <c r="H122" s="57"/>
      <c r="I122" s="57"/>
      <c r="J122" s="57"/>
      <c r="K122" s="58"/>
      <c r="L122" s="58"/>
      <c r="M122" s="58"/>
      <c r="N122" s="58"/>
      <c r="O122" s="58"/>
      <c r="P122" s="58"/>
      <c r="Q122" s="58"/>
      <c r="R122" s="58"/>
      <c r="S122" s="58"/>
      <c r="T122" s="58"/>
      <c r="U122" s="58"/>
      <c r="V122" s="58"/>
      <c r="W122" s="58"/>
      <c r="X122" s="58"/>
      <c r="Y122" s="58"/>
      <c r="Z122" s="58"/>
      <c r="AA122" s="59">
        <v>17</v>
      </c>
      <c r="AB122" s="59"/>
      <c r="AC122" s="58"/>
      <c r="AD122" s="58"/>
      <c r="AE122" s="59">
        <v>2</v>
      </c>
      <c r="AF122" s="59"/>
      <c r="AG122" s="59">
        <v>23</v>
      </c>
      <c r="AH122" s="59"/>
      <c r="AI122" s="59">
        <v>46</v>
      </c>
      <c r="AJ122" s="59"/>
      <c r="AK122" s="59">
        <v>11</v>
      </c>
      <c r="AL122" s="59"/>
      <c r="AM122" s="59">
        <v>22</v>
      </c>
      <c r="AN122" s="59"/>
      <c r="AO122" s="58"/>
      <c r="AP122" s="58"/>
      <c r="AQ122" s="58"/>
      <c r="AR122" s="58"/>
      <c r="AS122" s="60"/>
      <c r="AT122" s="60"/>
      <c r="AU122" s="60"/>
      <c r="AV122" s="60"/>
    </row>
    <row r="123" spans="1:48" s="1" customFormat="1" ht="21" customHeight="1" x14ac:dyDescent="0.2">
      <c r="B123" s="61" t="s">
        <v>24</v>
      </c>
      <c r="C123" s="61"/>
      <c r="D123" s="61"/>
      <c r="E123" s="61"/>
      <c r="F123" s="61"/>
      <c r="G123" s="61"/>
      <c r="H123" s="61"/>
      <c r="I123" s="61"/>
      <c r="J123" s="61"/>
      <c r="K123" s="58"/>
      <c r="L123" s="58"/>
      <c r="M123" s="58"/>
      <c r="N123" s="58"/>
      <c r="O123" s="58"/>
      <c r="P123" s="58"/>
      <c r="Q123" s="58"/>
      <c r="R123" s="58"/>
      <c r="S123" s="58"/>
      <c r="T123" s="58"/>
      <c r="U123" s="58"/>
      <c r="V123" s="58"/>
      <c r="W123" s="58"/>
      <c r="X123" s="58"/>
      <c r="Y123" s="58"/>
      <c r="Z123" s="58"/>
      <c r="AA123" s="67"/>
      <c r="AB123" s="68"/>
      <c r="AC123" s="67"/>
      <c r="AD123" s="68"/>
      <c r="AE123" s="67"/>
      <c r="AF123" s="68"/>
      <c r="AG123" s="67"/>
      <c r="AH123" s="68"/>
      <c r="AI123" s="67"/>
      <c r="AJ123" s="68"/>
      <c r="AK123" s="67"/>
      <c r="AL123" s="68"/>
      <c r="AM123" s="67"/>
      <c r="AN123" s="68"/>
      <c r="AO123" s="58"/>
      <c r="AP123" s="58"/>
      <c r="AQ123" s="58"/>
      <c r="AR123" s="58"/>
      <c r="AS123" s="62">
        <f>SUM(K123:AR123)</f>
        <v>0</v>
      </c>
      <c r="AT123" s="62"/>
      <c r="AU123" s="62"/>
      <c r="AV123" s="62"/>
    </row>
    <row r="124" spans="1:48" s="1" customFormat="1" ht="14.1" customHeight="1" x14ac:dyDescent="0.2">
      <c r="B124" s="63" t="s">
        <v>25</v>
      </c>
      <c r="C124" s="63"/>
      <c r="D124" s="63"/>
      <c r="E124" s="63"/>
      <c r="F124" s="63"/>
      <c r="G124" s="63"/>
      <c r="H124" s="63"/>
      <c r="I124" s="63"/>
      <c r="J124" s="63"/>
      <c r="K124" s="64"/>
      <c r="L124" s="64"/>
      <c r="M124" s="64"/>
      <c r="N124" s="64"/>
      <c r="O124" s="64"/>
      <c r="P124" s="64"/>
      <c r="Q124" s="64"/>
      <c r="R124" s="64"/>
      <c r="S124" s="64"/>
      <c r="T124" s="64"/>
      <c r="U124" s="64"/>
      <c r="V124" s="64"/>
      <c r="W124" s="64"/>
      <c r="X124" s="64"/>
      <c r="Y124" s="64"/>
      <c r="Z124" s="64"/>
      <c r="AA124" s="66">
        <f>$AA$121*$AA$123</f>
        <v>0</v>
      </c>
      <c r="AB124" s="64"/>
      <c r="AC124" s="66">
        <f>$AC$121*$AC$123</f>
        <v>0</v>
      </c>
      <c r="AD124" s="64"/>
      <c r="AE124" s="66">
        <f>$AE$121*$AE$123</f>
        <v>0</v>
      </c>
      <c r="AF124" s="64"/>
      <c r="AG124" s="66">
        <f>$AG$121*$AG$123</f>
        <v>0</v>
      </c>
      <c r="AH124" s="64"/>
      <c r="AI124" s="66">
        <f>$AI$121*$AI$123</f>
        <v>0</v>
      </c>
      <c r="AJ124" s="64"/>
      <c r="AK124" s="66">
        <f>$AK$121*$AK$123</f>
        <v>0</v>
      </c>
      <c r="AL124" s="64"/>
      <c r="AM124" s="66">
        <f>$AM$121*$AM$123</f>
        <v>0</v>
      </c>
      <c r="AN124" s="64"/>
      <c r="AO124" s="64"/>
      <c r="AP124" s="64"/>
      <c r="AQ124" s="65"/>
      <c r="AR124" s="65"/>
      <c r="AS124" s="69">
        <f>SUM(K124:AR124)</f>
        <v>0</v>
      </c>
      <c r="AT124" s="65"/>
      <c r="AU124" s="65"/>
      <c r="AV124" s="65"/>
    </row>
    <row r="125" spans="1:48" s="5" customFormat="1" ht="6" customHeight="1" x14ac:dyDescent="0.25"/>
    <row r="126" spans="1:48" s="5" customFormat="1" ht="21" customHeight="1" x14ac:dyDescent="0.25">
      <c r="A126" s="19"/>
      <c r="B126" s="20" t="s">
        <v>14</v>
      </c>
      <c r="C126" s="20"/>
      <c r="D126" s="25" t="s">
        <v>15</v>
      </c>
      <c r="E126" s="25"/>
      <c r="F126" s="25"/>
      <c r="G126" s="25"/>
      <c r="H126" s="25"/>
      <c r="I126" s="25"/>
      <c r="J126" s="25"/>
      <c r="K126" s="30" t="s">
        <v>50</v>
      </c>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1" t="s">
        <v>51</v>
      </c>
      <c r="AT126" s="31"/>
      <c r="AU126" s="31"/>
      <c r="AV126" s="31"/>
    </row>
    <row r="127" spans="1:48" s="1" customFormat="1" ht="21" customHeight="1" x14ac:dyDescent="0.2">
      <c r="A127" s="19"/>
      <c r="B127" s="21"/>
      <c r="C127" s="22"/>
      <c r="D127" s="26"/>
      <c r="E127" s="26"/>
      <c r="F127" s="26"/>
      <c r="G127" s="26"/>
      <c r="H127" s="26"/>
      <c r="I127" s="26"/>
      <c r="J127" s="27"/>
      <c r="K127" s="38" t="s">
        <v>52</v>
      </c>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2"/>
      <c r="AT127" s="33"/>
      <c r="AU127" s="33"/>
      <c r="AV127" s="34"/>
    </row>
    <row r="128" spans="1:48" s="1" customFormat="1" ht="21" customHeight="1" x14ac:dyDescent="0.2">
      <c r="A128" s="19"/>
      <c r="B128" s="21"/>
      <c r="C128" s="22"/>
      <c r="D128" s="26"/>
      <c r="E128" s="26"/>
      <c r="F128" s="26"/>
      <c r="G128" s="26"/>
      <c r="H128" s="26"/>
      <c r="I128" s="26"/>
      <c r="J128" s="27"/>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40"/>
      <c r="AS128" s="32"/>
      <c r="AT128" s="33"/>
      <c r="AU128" s="33"/>
      <c r="AV128" s="34"/>
    </row>
    <row r="129" spans="1:48" s="1" customFormat="1" ht="21" customHeight="1" x14ac:dyDescent="0.2">
      <c r="A129" s="19"/>
      <c r="B129" s="21"/>
      <c r="C129" s="22"/>
      <c r="D129" s="26"/>
      <c r="E129" s="26"/>
      <c r="F129" s="26"/>
      <c r="G129" s="26"/>
      <c r="H129" s="26"/>
      <c r="I129" s="26"/>
      <c r="J129" s="27"/>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40"/>
      <c r="AS129" s="32"/>
      <c r="AT129" s="33"/>
      <c r="AU129" s="33"/>
      <c r="AV129" s="34"/>
    </row>
    <row r="130" spans="1:48" s="1" customFormat="1" ht="21" customHeight="1" x14ac:dyDescent="0.2">
      <c r="A130" s="19"/>
      <c r="B130" s="21"/>
      <c r="C130" s="22"/>
      <c r="D130" s="26"/>
      <c r="E130" s="26"/>
      <c r="F130" s="26"/>
      <c r="G130" s="26"/>
      <c r="H130" s="26"/>
      <c r="I130" s="26"/>
      <c r="J130" s="27"/>
      <c r="K130" s="41"/>
      <c r="L130" s="41"/>
      <c r="M130" s="41"/>
      <c r="N130" s="41"/>
      <c r="O130" s="41"/>
      <c r="P130" s="41"/>
      <c r="Q130" s="41"/>
      <c r="R130" s="41"/>
      <c r="S130" s="41"/>
      <c r="T130" s="41"/>
      <c r="U130" s="41"/>
      <c r="V130" s="41"/>
      <c r="W130" s="41"/>
      <c r="X130" s="41"/>
      <c r="Y130" s="41"/>
      <c r="Z130" s="41"/>
      <c r="AA130" s="41"/>
      <c r="AB130" s="41"/>
      <c r="AC130" s="41"/>
      <c r="AD130" s="41"/>
      <c r="AE130" s="41"/>
      <c r="AF130" s="41"/>
      <c r="AG130" s="41"/>
      <c r="AH130" s="41"/>
      <c r="AI130" s="41"/>
      <c r="AJ130" s="41"/>
      <c r="AK130" s="41"/>
      <c r="AL130" s="41"/>
      <c r="AM130" s="41"/>
      <c r="AN130" s="41"/>
      <c r="AO130" s="41"/>
      <c r="AP130" s="41"/>
      <c r="AQ130" s="41"/>
      <c r="AR130" s="42"/>
      <c r="AS130" s="35"/>
      <c r="AT130" s="36"/>
      <c r="AU130" s="36"/>
      <c r="AV130" s="37"/>
    </row>
    <row r="131" spans="1:48" s="1" customFormat="1" ht="15.95" customHeight="1" x14ac:dyDescent="0.25">
      <c r="B131" s="21"/>
      <c r="C131" s="22"/>
      <c r="D131" s="26"/>
      <c r="E131" s="26"/>
      <c r="F131" s="26"/>
      <c r="G131" s="26"/>
      <c r="H131" s="26"/>
      <c r="I131" s="26"/>
      <c r="J131" s="27"/>
      <c r="K131" s="43" t="s">
        <v>18</v>
      </c>
      <c r="L131" s="43"/>
      <c r="M131" s="43"/>
      <c r="N131" s="43"/>
      <c r="O131" s="43"/>
      <c r="P131" s="43"/>
      <c r="Q131" s="43"/>
      <c r="R131" s="43"/>
      <c r="S131" s="43"/>
      <c r="T131" s="43"/>
      <c r="U131" s="4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4" t="s">
        <v>19</v>
      </c>
      <c r="AT131" s="44"/>
      <c r="AU131" s="44"/>
      <c r="AV131" s="44"/>
    </row>
    <row r="132" spans="1:48" s="1" customFormat="1" ht="15.95" customHeight="1" x14ac:dyDescent="0.25">
      <c r="B132" s="23"/>
      <c r="C132" s="24"/>
      <c r="D132" s="28"/>
      <c r="E132" s="28"/>
      <c r="F132" s="28"/>
      <c r="G132" s="28"/>
      <c r="H132" s="28"/>
      <c r="I132" s="28"/>
      <c r="J132" s="29"/>
      <c r="K132" s="45" t="s">
        <v>20</v>
      </c>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70">
        <f>$AS$137+$AS$140+$AS$143+$AS$146</f>
        <v>0</v>
      </c>
      <c r="AT132" s="46"/>
      <c r="AU132" s="46"/>
      <c r="AV132" s="46"/>
    </row>
    <row r="133" spans="1:48" s="1" customFormat="1" ht="14.1" customHeight="1" x14ac:dyDescent="0.2">
      <c r="B133" s="47"/>
      <c r="C133" s="47"/>
      <c r="D133" s="48" t="s">
        <v>21</v>
      </c>
      <c r="E133" s="48"/>
      <c r="F133" s="48"/>
      <c r="G133" s="48"/>
      <c r="H133" s="48"/>
      <c r="I133" s="48"/>
      <c r="J133" s="48"/>
      <c r="K133" s="49">
        <v>80</v>
      </c>
      <c r="L133" s="49"/>
      <c r="M133" s="49">
        <v>86</v>
      </c>
      <c r="N133" s="49"/>
      <c r="O133" s="49">
        <v>92</v>
      </c>
      <c r="P133" s="49"/>
      <c r="Q133" s="49">
        <v>98</v>
      </c>
      <c r="R133" s="49"/>
      <c r="S133" s="49">
        <v>104</v>
      </c>
      <c r="T133" s="49"/>
      <c r="U133" s="49">
        <v>110</v>
      </c>
      <c r="V133" s="49"/>
      <c r="W133" s="49">
        <v>116</v>
      </c>
      <c r="X133" s="49"/>
      <c r="Y133" s="49">
        <v>122</v>
      </c>
      <c r="Z133" s="49"/>
      <c r="AA133" s="49">
        <v>128</v>
      </c>
      <c r="AB133" s="49"/>
      <c r="AC133" s="49">
        <v>134</v>
      </c>
      <c r="AD133" s="49"/>
      <c r="AE133" s="49">
        <v>140</v>
      </c>
      <c r="AF133" s="49"/>
      <c r="AG133" s="49">
        <v>146</v>
      </c>
      <c r="AH133" s="49"/>
      <c r="AI133" s="49">
        <v>152</v>
      </c>
      <c r="AJ133" s="49"/>
      <c r="AK133" s="49">
        <v>158</v>
      </c>
      <c r="AL133" s="49"/>
      <c r="AM133" s="49">
        <v>164</v>
      </c>
      <c r="AN133" s="49"/>
      <c r="AO133" s="49">
        <v>170</v>
      </c>
      <c r="AP133" s="49"/>
      <c r="AQ133" s="49">
        <v>176</v>
      </c>
      <c r="AR133" s="49"/>
      <c r="AS133" s="50"/>
      <c r="AT133" s="50"/>
      <c r="AU133" s="50"/>
      <c r="AV133" s="50"/>
    </row>
    <row r="134" spans="1:48" s="1" customFormat="1" ht="15.95" customHeight="1" x14ac:dyDescent="0.2">
      <c r="B134" s="51"/>
      <c r="C134" s="51"/>
      <c r="D134" s="52" t="s">
        <v>22</v>
      </c>
      <c r="E134" s="52"/>
      <c r="F134" s="52"/>
      <c r="G134" s="52"/>
      <c r="H134" s="52"/>
      <c r="I134" s="52"/>
      <c r="J134" s="52"/>
      <c r="K134" s="53"/>
      <c r="L134" s="53"/>
      <c r="M134" s="53"/>
      <c r="N134" s="53"/>
      <c r="O134" s="53"/>
      <c r="P134" s="53"/>
      <c r="Q134" s="53"/>
      <c r="R134" s="53"/>
      <c r="S134" s="53"/>
      <c r="T134" s="53"/>
      <c r="U134" s="53"/>
      <c r="V134" s="53"/>
      <c r="W134" s="53"/>
      <c r="X134" s="53"/>
      <c r="Y134" s="53"/>
      <c r="Z134" s="53"/>
      <c r="AA134" s="54">
        <v>850</v>
      </c>
      <c r="AB134" s="54"/>
      <c r="AC134" s="54">
        <v>850</v>
      </c>
      <c r="AD134" s="54"/>
      <c r="AE134" s="54">
        <v>850</v>
      </c>
      <c r="AF134" s="54"/>
      <c r="AG134" s="54">
        <v>950</v>
      </c>
      <c r="AH134" s="54"/>
      <c r="AI134" s="54">
        <v>950</v>
      </c>
      <c r="AJ134" s="54"/>
      <c r="AK134" s="54">
        <v>950</v>
      </c>
      <c r="AL134" s="54"/>
      <c r="AM134" s="54">
        <v>950</v>
      </c>
      <c r="AN134" s="54"/>
      <c r="AO134" s="53"/>
      <c r="AP134" s="53"/>
      <c r="AQ134" s="53"/>
      <c r="AR134" s="53"/>
      <c r="AS134" s="56"/>
      <c r="AT134" s="56"/>
      <c r="AU134" s="56"/>
      <c r="AV134" s="56"/>
    </row>
    <row r="135" spans="1:48" s="1" customFormat="1" ht="15.95" customHeight="1" x14ac:dyDescent="0.2">
      <c r="B135" s="57" t="s">
        <v>23</v>
      </c>
      <c r="C135" s="57"/>
      <c r="D135" s="57"/>
      <c r="E135" s="57"/>
      <c r="F135" s="57"/>
      <c r="G135" s="57"/>
      <c r="H135" s="57"/>
      <c r="I135" s="57"/>
      <c r="J135" s="57"/>
      <c r="K135" s="58"/>
      <c r="L135" s="58"/>
      <c r="M135" s="58"/>
      <c r="N135" s="58"/>
      <c r="O135" s="58"/>
      <c r="P135" s="58"/>
      <c r="Q135" s="58"/>
      <c r="R135" s="58"/>
      <c r="S135" s="58"/>
      <c r="T135" s="58"/>
      <c r="U135" s="58"/>
      <c r="V135" s="58"/>
      <c r="W135" s="58"/>
      <c r="X135" s="58"/>
      <c r="Y135" s="58"/>
      <c r="Z135" s="58"/>
      <c r="AA135" s="59">
        <v>23</v>
      </c>
      <c r="AB135" s="59"/>
      <c r="AC135" s="59">
        <v>40</v>
      </c>
      <c r="AD135" s="59"/>
      <c r="AE135" s="59">
        <v>40</v>
      </c>
      <c r="AF135" s="59"/>
      <c r="AG135" s="59">
        <v>20</v>
      </c>
      <c r="AH135" s="59"/>
      <c r="AI135" s="59">
        <v>21</v>
      </c>
      <c r="AJ135" s="59"/>
      <c r="AK135" s="59">
        <v>28</v>
      </c>
      <c r="AL135" s="59"/>
      <c r="AM135" s="59">
        <v>28</v>
      </c>
      <c r="AN135" s="59"/>
      <c r="AO135" s="58"/>
      <c r="AP135" s="58"/>
      <c r="AQ135" s="58"/>
      <c r="AR135" s="58"/>
      <c r="AS135" s="60"/>
      <c r="AT135" s="60"/>
      <c r="AU135" s="60"/>
      <c r="AV135" s="60"/>
    </row>
    <row r="136" spans="1:48" s="1" customFormat="1" ht="21" customHeight="1" x14ac:dyDescent="0.2">
      <c r="B136" s="61" t="s">
        <v>24</v>
      </c>
      <c r="C136" s="61"/>
      <c r="D136" s="61"/>
      <c r="E136" s="61"/>
      <c r="F136" s="61"/>
      <c r="G136" s="61"/>
      <c r="H136" s="61"/>
      <c r="I136" s="61"/>
      <c r="J136" s="61"/>
      <c r="K136" s="58"/>
      <c r="L136" s="58"/>
      <c r="M136" s="58"/>
      <c r="N136" s="58"/>
      <c r="O136" s="58"/>
      <c r="P136" s="58"/>
      <c r="Q136" s="58"/>
      <c r="R136" s="58"/>
      <c r="S136" s="58"/>
      <c r="T136" s="58"/>
      <c r="U136" s="58"/>
      <c r="V136" s="58"/>
      <c r="W136" s="58"/>
      <c r="X136" s="58"/>
      <c r="Y136" s="58"/>
      <c r="Z136" s="58"/>
      <c r="AA136" s="67"/>
      <c r="AB136" s="68"/>
      <c r="AC136" s="67"/>
      <c r="AD136" s="68"/>
      <c r="AE136" s="67"/>
      <c r="AF136" s="68"/>
      <c r="AG136" s="67"/>
      <c r="AH136" s="68"/>
      <c r="AI136" s="67"/>
      <c r="AJ136" s="68"/>
      <c r="AK136" s="67"/>
      <c r="AL136" s="68"/>
      <c r="AM136" s="67"/>
      <c r="AN136" s="68"/>
      <c r="AO136" s="58"/>
      <c r="AP136" s="58"/>
      <c r="AQ136" s="58"/>
      <c r="AR136" s="58"/>
      <c r="AS136" s="62">
        <f>SUM(K136:AR136)</f>
        <v>0</v>
      </c>
      <c r="AT136" s="62"/>
      <c r="AU136" s="62"/>
      <c r="AV136" s="62"/>
    </row>
    <row r="137" spans="1:48" s="1" customFormat="1" ht="14.1" customHeight="1" x14ac:dyDescent="0.2">
      <c r="B137" s="63" t="s">
        <v>25</v>
      </c>
      <c r="C137" s="63"/>
      <c r="D137" s="63"/>
      <c r="E137" s="63"/>
      <c r="F137" s="63"/>
      <c r="G137" s="63"/>
      <c r="H137" s="63"/>
      <c r="I137" s="63"/>
      <c r="J137" s="63"/>
      <c r="K137" s="64"/>
      <c r="L137" s="64"/>
      <c r="M137" s="64"/>
      <c r="N137" s="64"/>
      <c r="O137" s="64"/>
      <c r="P137" s="64"/>
      <c r="Q137" s="64"/>
      <c r="R137" s="64"/>
      <c r="S137" s="64"/>
      <c r="T137" s="64"/>
      <c r="U137" s="64"/>
      <c r="V137" s="64"/>
      <c r="W137" s="64"/>
      <c r="X137" s="64"/>
      <c r="Y137" s="64"/>
      <c r="Z137" s="64"/>
      <c r="AA137" s="66">
        <f>$AA$134*$AA$136</f>
        <v>0</v>
      </c>
      <c r="AB137" s="64"/>
      <c r="AC137" s="66">
        <f>$AC$134*$AC$136</f>
        <v>0</v>
      </c>
      <c r="AD137" s="64"/>
      <c r="AE137" s="66">
        <f>$AE$134*$AE$136</f>
        <v>0</v>
      </c>
      <c r="AF137" s="64"/>
      <c r="AG137" s="66">
        <f>$AG$134*$AG$136</f>
        <v>0</v>
      </c>
      <c r="AH137" s="64"/>
      <c r="AI137" s="66">
        <f>$AI$134*$AI$136</f>
        <v>0</v>
      </c>
      <c r="AJ137" s="64"/>
      <c r="AK137" s="66">
        <f>$AK$134*$AK$136</f>
        <v>0</v>
      </c>
      <c r="AL137" s="64"/>
      <c r="AM137" s="66">
        <f>$AM$134*$AM$136</f>
        <v>0</v>
      </c>
      <c r="AN137" s="64"/>
      <c r="AO137" s="64"/>
      <c r="AP137" s="64"/>
      <c r="AQ137" s="65"/>
      <c r="AR137" s="65"/>
      <c r="AS137" s="69">
        <f>SUM(K137:AR137)</f>
        <v>0</v>
      </c>
      <c r="AT137" s="65"/>
      <c r="AU137" s="65"/>
      <c r="AV137" s="65"/>
    </row>
    <row r="138" spans="1:48" s="1" customFormat="1" ht="15.95" customHeight="1" x14ac:dyDescent="0.2">
      <c r="B138" s="57" t="s">
        <v>23</v>
      </c>
      <c r="C138" s="57"/>
      <c r="D138" s="57"/>
      <c r="E138" s="57"/>
      <c r="F138" s="57"/>
      <c r="G138" s="57"/>
      <c r="H138" s="57"/>
      <c r="I138" s="57"/>
      <c r="J138" s="57"/>
      <c r="K138" s="58"/>
      <c r="L138" s="58"/>
      <c r="M138" s="58"/>
      <c r="N138" s="58"/>
      <c r="O138" s="58"/>
      <c r="P138" s="58"/>
      <c r="Q138" s="58"/>
      <c r="R138" s="58"/>
      <c r="S138" s="58"/>
      <c r="T138" s="58"/>
      <c r="U138" s="58"/>
      <c r="V138" s="58"/>
      <c r="W138" s="58"/>
      <c r="X138" s="58"/>
      <c r="Y138" s="58"/>
      <c r="Z138" s="58"/>
      <c r="AA138" s="59">
        <v>7</v>
      </c>
      <c r="AB138" s="59"/>
      <c r="AC138" s="59">
        <v>28</v>
      </c>
      <c r="AD138" s="59"/>
      <c r="AE138" s="59">
        <v>27</v>
      </c>
      <c r="AF138" s="59"/>
      <c r="AG138" s="59">
        <v>17</v>
      </c>
      <c r="AH138" s="59"/>
      <c r="AI138" s="59">
        <v>19</v>
      </c>
      <c r="AJ138" s="59"/>
      <c r="AK138" s="59">
        <v>26</v>
      </c>
      <c r="AL138" s="59"/>
      <c r="AM138" s="59">
        <v>27</v>
      </c>
      <c r="AN138" s="59"/>
      <c r="AO138" s="58"/>
      <c r="AP138" s="58"/>
      <c r="AQ138" s="58"/>
      <c r="AR138" s="58"/>
      <c r="AS138" s="60"/>
      <c r="AT138" s="60"/>
      <c r="AU138" s="60"/>
      <c r="AV138" s="60"/>
    </row>
    <row r="139" spans="1:48" s="1" customFormat="1" ht="21" customHeight="1" x14ac:dyDescent="0.2">
      <c r="B139" s="61" t="s">
        <v>26</v>
      </c>
      <c r="C139" s="61"/>
      <c r="D139" s="61"/>
      <c r="E139" s="61"/>
      <c r="F139" s="61"/>
      <c r="G139" s="61"/>
      <c r="H139" s="61"/>
      <c r="I139" s="61"/>
      <c r="J139" s="61"/>
      <c r="K139" s="58"/>
      <c r="L139" s="58"/>
      <c r="M139" s="58"/>
      <c r="N139" s="58"/>
      <c r="O139" s="58"/>
      <c r="P139" s="58"/>
      <c r="Q139" s="58"/>
      <c r="R139" s="58"/>
      <c r="S139" s="58"/>
      <c r="T139" s="58"/>
      <c r="U139" s="58"/>
      <c r="V139" s="58"/>
      <c r="W139" s="58"/>
      <c r="X139" s="58"/>
      <c r="Y139" s="58"/>
      <c r="Z139" s="58"/>
      <c r="AA139" s="67"/>
      <c r="AB139" s="68"/>
      <c r="AC139" s="67"/>
      <c r="AD139" s="68"/>
      <c r="AE139" s="67"/>
      <c r="AF139" s="68"/>
      <c r="AG139" s="67"/>
      <c r="AH139" s="68"/>
      <c r="AI139" s="67"/>
      <c r="AJ139" s="68"/>
      <c r="AK139" s="67"/>
      <c r="AL139" s="68"/>
      <c r="AM139" s="67"/>
      <c r="AN139" s="68"/>
      <c r="AO139" s="58"/>
      <c r="AP139" s="58"/>
      <c r="AQ139" s="58"/>
      <c r="AR139" s="58"/>
      <c r="AS139" s="62">
        <f>SUM(K139:AR139)</f>
        <v>0</v>
      </c>
      <c r="AT139" s="62"/>
      <c r="AU139" s="62"/>
      <c r="AV139" s="62"/>
    </row>
    <row r="140" spans="1:48" s="1" customFormat="1" ht="14.1" customHeight="1" x14ac:dyDescent="0.2">
      <c r="B140" s="63" t="s">
        <v>25</v>
      </c>
      <c r="C140" s="63"/>
      <c r="D140" s="63"/>
      <c r="E140" s="63"/>
      <c r="F140" s="63"/>
      <c r="G140" s="63"/>
      <c r="H140" s="63"/>
      <c r="I140" s="63"/>
      <c r="J140" s="63"/>
      <c r="K140" s="64"/>
      <c r="L140" s="64"/>
      <c r="M140" s="64"/>
      <c r="N140" s="64"/>
      <c r="O140" s="64"/>
      <c r="P140" s="64"/>
      <c r="Q140" s="64"/>
      <c r="R140" s="64"/>
      <c r="S140" s="64"/>
      <c r="T140" s="64"/>
      <c r="U140" s="64"/>
      <c r="V140" s="64"/>
      <c r="W140" s="64"/>
      <c r="X140" s="64"/>
      <c r="Y140" s="64"/>
      <c r="Z140" s="64"/>
      <c r="AA140" s="66">
        <f>$AA$134*$AA$139</f>
        <v>0</v>
      </c>
      <c r="AB140" s="64"/>
      <c r="AC140" s="66">
        <f>$AC$134*$AC$139</f>
        <v>0</v>
      </c>
      <c r="AD140" s="64"/>
      <c r="AE140" s="66">
        <f>$AE$134*$AE$139</f>
        <v>0</v>
      </c>
      <c r="AF140" s="64"/>
      <c r="AG140" s="66">
        <f>$AG$134*$AG$139</f>
        <v>0</v>
      </c>
      <c r="AH140" s="64"/>
      <c r="AI140" s="66">
        <f>$AI$134*$AI$139</f>
        <v>0</v>
      </c>
      <c r="AJ140" s="64"/>
      <c r="AK140" s="66">
        <f>$AK$134*$AK$139</f>
        <v>0</v>
      </c>
      <c r="AL140" s="64"/>
      <c r="AM140" s="66">
        <f>$AM$134*$AM$139</f>
        <v>0</v>
      </c>
      <c r="AN140" s="64"/>
      <c r="AO140" s="64"/>
      <c r="AP140" s="64"/>
      <c r="AQ140" s="65"/>
      <c r="AR140" s="65"/>
      <c r="AS140" s="69">
        <f>SUM(K140:AR140)</f>
        <v>0</v>
      </c>
      <c r="AT140" s="65"/>
      <c r="AU140" s="65"/>
      <c r="AV140" s="65"/>
    </row>
    <row r="141" spans="1:48" s="1" customFormat="1" ht="15.95" customHeight="1" x14ac:dyDescent="0.2">
      <c r="B141" s="57" t="s">
        <v>23</v>
      </c>
      <c r="C141" s="57"/>
      <c r="D141" s="57"/>
      <c r="E141" s="57"/>
      <c r="F141" s="57"/>
      <c r="G141" s="57"/>
      <c r="H141" s="57"/>
      <c r="I141" s="57"/>
      <c r="J141" s="57"/>
      <c r="K141" s="58"/>
      <c r="L141" s="58"/>
      <c r="M141" s="58"/>
      <c r="N141" s="58"/>
      <c r="O141" s="58"/>
      <c r="P141" s="58"/>
      <c r="Q141" s="58"/>
      <c r="R141" s="58"/>
      <c r="S141" s="58"/>
      <c r="T141" s="58"/>
      <c r="U141" s="58"/>
      <c r="V141" s="58"/>
      <c r="W141" s="58"/>
      <c r="X141" s="58"/>
      <c r="Y141" s="58"/>
      <c r="Z141" s="58"/>
      <c r="AA141" s="59">
        <v>12</v>
      </c>
      <c r="AB141" s="59"/>
      <c r="AC141" s="59">
        <v>28</v>
      </c>
      <c r="AD141" s="59"/>
      <c r="AE141" s="59">
        <v>31</v>
      </c>
      <c r="AF141" s="59"/>
      <c r="AG141" s="59">
        <v>17</v>
      </c>
      <c r="AH141" s="59"/>
      <c r="AI141" s="59">
        <v>18</v>
      </c>
      <c r="AJ141" s="59"/>
      <c r="AK141" s="59">
        <v>21</v>
      </c>
      <c r="AL141" s="59"/>
      <c r="AM141" s="59">
        <v>20</v>
      </c>
      <c r="AN141" s="59"/>
      <c r="AO141" s="58"/>
      <c r="AP141" s="58"/>
      <c r="AQ141" s="58"/>
      <c r="AR141" s="58"/>
      <c r="AS141" s="60"/>
      <c r="AT141" s="60"/>
      <c r="AU141" s="60"/>
      <c r="AV141" s="60"/>
    </row>
    <row r="142" spans="1:48" s="1" customFormat="1" ht="21" customHeight="1" x14ac:dyDescent="0.2">
      <c r="B142" s="61" t="s">
        <v>32</v>
      </c>
      <c r="C142" s="61"/>
      <c r="D142" s="61"/>
      <c r="E142" s="61"/>
      <c r="F142" s="61"/>
      <c r="G142" s="61"/>
      <c r="H142" s="61"/>
      <c r="I142" s="61"/>
      <c r="J142" s="61"/>
      <c r="K142" s="58"/>
      <c r="L142" s="58"/>
      <c r="M142" s="58"/>
      <c r="N142" s="58"/>
      <c r="O142" s="58"/>
      <c r="P142" s="58"/>
      <c r="Q142" s="58"/>
      <c r="R142" s="58"/>
      <c r="S142" s="58"/>
      <c r="T142" s="58"/>
      <c r="U142" s="58"/>
      <c r="V142" s="58"/>
      <c r="W142" s="58"/>
      <c r="X142" s="58"/>
      <c r="Y142" s="58"/>
      <c r="Z142" s="58"/>
      <c r="AA142" s="67"/>
      <c r="AB142" s="68"/>
      <c r="AC142" s="67"/>
      <c r="AD142" s="68"/>
      <c r="AE142" s="67"/>
      <c r="AF142" s="68"/>
      <c r="AG142" s="67"/>
      <c r="AH142" s="68"/>
      <c r="AI142" s="67"/>
      <c r="AJ142" s="68"/>
      <c r="AK142" s="67"/>
      <c r="AL142" s="68"/>
      <c r="AM142" s="67"/>
      <c r="AN142" s="68"/>
      <c r="AO142" s="58"/>
      <c r="AP142" s="58"/>
      <c r="AQ142" s="58"/>
      <c r="AR142" s="58"/>
      <c r="AS142" s="62">
        <f>SUM(K142:AR142)</f>
        <v>0</v>
      </c>
      <c r="AT142" s="62"/>
      <c r="AU142" s="62"/>
      <c r="AV142" s="62"/>
    </row>
    <row r="143" spans="1:48" s="1" customFormat="1" ht="14.1" customHeight="1" x14ac:dyDescent="0.2">
      <c r="B143" s="63" t="s">
        <v>25</v>
      </c>
      <c r="C143" s="63"/>
      <c r="D143" s="63"/>
      <c r="E143" s="63"/>
      <c r="F143" s="63"/>
      <c r="G143" s="63"/>
      <c r="H143" s="63"/>
      <c r="I143" s="63"/>
      <c r="J143" s="63"/>
      <c r="K143" s="64"/>
      <c r="L143" s="64"/>
      <c r="M143" s="64"/>
      <c r="N143" s="64"/>
      <c r="O143" s="64"/>
      <c r="P143" s="64"/>
      <c r="Q143" s="64"/>
      <c r="R143" s="64"/>
      <c r="S143" s="64"/>
      <c r="T143" s="64"/>
      <c r="U143" s="64"/>
      <c r="V143" s="64"/>
      <c r="W143" s="64"/>
      <c r="X143" s="64"/>
      <c r="Y143" s="64"/>
      <c r="Z143" s="64"/>
      <c r="AA143" s="66">
        <f>$AA$134*$AA$142</f>
        <v>0</v>
      </c>
      <c r="AB143" s="64"/>
      <c r="AC143" s="66">
        <f>$AC$134*$AC$142</f>
        <v>0</v>
      </c>
      <c r="AD143" s="64"/>
      <c r="AE143" s="66">
        <f>$AE$134*$AE$142</f>
        <v>0</v>
      </c>
      <c r="AF143" s="64"/>
      <c r="AG143" s="66">
        <f>$AG$134*$AG$142</f>
        <v>0</v>
      </c>
      <c r="AH143" s="64"/>
      <c r="AI143" s="66">
        <f>$AI$134*$AI$142</f>
        <v>0</v>
      </c>
      <c r="AJ143" s="64"/>
      <c r="AK143" s="66">
        <f>$AK$134*$AK$142</f>
        <v>0</v>
      </c>
      <c r="AL143" s="64"/>
      <c r="AM143" s="66">
        <f>$AM$134*$AM$142</f>
        <v>0</v>
      </c>
      <c r="AN143" s="64"/>
      <c r="AO143" s="64"/>
      <c r="AP143" s="64"/>
      <c r="AQ143" s="65"/>
      <c r="AR143" s="65"/>
      <c r="AS143" s="69">
        <f>SUM(K143:AR143)</f>
        <v>0</v>
      </c>
      <c r="AT143" s="65"/>
      <c r="AU143" s="65"/>
      <c r="AV143" s="65"/>
    </row>
    <row r="144" spans="1:48" s="1" customFormat="1" ht="15.95" customHeight="1" x14ac:dyDescent="0.2">
      <c r="B144" s="57" t="s">
        <v>23</v>
      </c>
      <c r="C144" s="57"/>
      <c r="D144" s="57"/>
      <c r="E144" s="57"/>
      <c r="F144" s="57"/>
      <c r="G144" s="57"/>
      <c r="H144" s="57"/>
      <c r="I144" s="57"/>
      <c r="J144" s="57"/>
      <c r="K144" s="58"/>
      <c r="L144" s="58"/>
      <c r="M144" s="58"/>
      <c r="N144" s="58"/>
      <c r="O144" s="58"/>
      <c r="P144" s="58"/>
      <c r="Q144" s="58"/>
      <c r="R144" s="58"/>
      <c r="S144" s="58"/>
      <c r="T144" s="58"/>
      <c r="U144" s="58"/>
      <c r="V144" s="58"/>
      <c r="W144" s="58"/>
      <c r="X144" s="58"/>
      <c r="Y144" s="58"/>
      <c r="Z144" s="58"/>
      <c r="AA144" s="59">
        <v>13</v>
      </c>
      <c r="AB144" s="59"/>
      <c r="AC144" s="59">
        <v>31</v>
      </c>
      <c r="AD144" s="59"/>
      <c r="AE144" s="59">
        <v>24</v>
      </c>
      <c r="AF144" s="59"/>
      <c r="AG144" s="59">
        <v>15</v>
      </c>
      <c r="AH144" s="59"/>
      <c r="AI144" s="59">
        <v>14</v>
      </c>
      <c r="AJ144" s="59"/>
      <c r="AK144" s="59">
        <v>16</v>
      </c>
      <c r="AL144" s="59"/>
      <c r="AM144" s="59">
        <v>16</v>
      </c>
      <c r="AN144" s="59"/>
      <c r="AO144" s="58"/>
      <c r="AP144" s="58"/>
      <c r="AQ144" s="58"/>
      <c r="AR144" s="58"/>
      <c r="AS144" s="60"/>
      <c r="AT144" s="60"/>
      <c r="AU144" s="60"/>
      <c r="AV144" s="60"/>
    </row>
    <row r="145" spans="1:48" s="1" customFormat="1" ht="21" customHeight="1" x14ac:dyDescent="0.2">
      <c r="B145" s="61" t="s">
        <v>27</v>
      </c>
      <c r="C145" s="61"/>
      <c r="D145" s="61"/>
      <c r="E145" s="61"/>
      <c r="F145" s="61"/>
      <c r="G145" s="61"/>
      <c r="H145" s="61"/>
      <c r="I145" s="61"/>
      <c r="J145" s="61"/>
      <c r="K145" s="58"/>
      <c r="L145" s="58"/>
      <c r="M145" s="58"/>
      <c r="N145" s="58"/>
      <c r="O145" s="58"/>
      <c r="P145" s="58"/>
      <c r="Q145" s="58"/>
      <c r="R145" s="58"/>
      <c r="S145" s="58"/>
      <c r="T145" s="58"/>
      <c r="U145" s="58"/>
      <c r="V145" s="58"/>
      <c r="W145" s="58"/>
      <c r="X145" s="58"/>
      <c r="Y145" s="58"/>
      <c r="Z145" s="58"/>
      <c r="AA145" s="67"/>
      <c r="AB145" s="68"/>
      <c r="AC145" s="67"/>
      <c r="AD145" s="68"/>
      <c r="AE145" s="67"/>
      <c r="AF145" s="68"/>
      <c r="AG145" s="67"/>
      <c r="AH145" s="68"/>
      <c r="AI145" s="67"/>
      <c r="AJ145" s="68"/>
      <c r="AK145" s="67"/>
      <c r="AL145" s="68"/>
      <c r="AM145" s="67"/>
      <c r="AN145" s="68"/>
      <c r="AO145" s="58"/>
      <c r="AP145" s="58"/>
      <c r="AQ145" s="58"/>
      <c r="AR145" s="58"/>
      <c r="AS145" s="62">
        <f>SUM(K145:AR145)</f>
        <v>0</v>
      </c>
      <c r="AT145" s="62"/>
      <c r="AU145" s="62"/>
      <c r="AV145" s="62"/>
    </row>
    <row r="146" spans="1:48" s="1" customFormat="1" ht="14.1" customHeight="1" x14ac:dyDescent="0.2">
      <c r="B146" s="63" t="s">
        <v>25</v>
      </c>
      <c r="C146" s="63"/>
      <c r="D146" s="63"/>
      <c r="E146" s="63"/>
      <c r="F146" s="63"/>
      <c r="G146" s="63"/>
      <c r="H146" s="63"/>
      <c r="I146" s="63"/>
      <c r="J146" s="63"/>
      <c r="K146" s="64"/>
      <c r="L146" s="64"/>
      <c r="M146" s="64"/>
      <c r="N146" s="64"/>
      <c r="O146" s="64"/>
      <c r="P146" s="64"/>
      <c r="Q146" s="64"/>
      <c r="R146" s="64"/>
      <c r="S146" s="64"/>
      <c r="T146" s="64"/>
      <c r="U146" s="64"/>
      <c r="V146" s="64"/>
      <c r="W146" s="64"/>
      <c r="X146" s="64"/>
      <c r="Y146" s="64"/>
      <c r="Z146" s="64"/>
      <c r="AA146" s="66">
        <f>$AA$134*$AA$145</f>
        <v>0</v>
      </c>
      <c r="AB146" s="64"/>
      <c r="AC146" s="66">
        <f>$AC$134*$AC$145</f>
        <v>0</v>
      </c>
      <c r="AD146" s="64"/>
      <c r="AE146" s="66">
        <f>$AE$134*$AE$145</f>
        <v>0</v>
      </c>
      <c r="AF146" s="64"/>
      <c r="AG146" s="66">
        <f>$AG$134*$AG$145</f>
        <v>0</v>
      </c>
      <c r="AH146" s="64"/>
      <c r="AI146" s="66">
        <f>$AI$134*$AI$145</f>
        <v>0</v>
      </c>
      <c r="AJ146" s="64"/>
      <c r="AK146" s="66">
        <f>$AK$134*$AK$145</f>
        <v>0</v>
      </c>
      <c r="AL146" s="64"/>
      <c r="AM146" s="66">
        <f>$AM$134*$AM$145</f>
        <v>0</v>
      </c>
      <c r="AN146" s="64"/>
      <c r="AO146" s="64"/>
      <c r="AP146" s="64"/>
      <c r="AQ146" s="65"/>
      <c r="AR146" s="65"/>
      <c r="AS146" s="69">
        <f>SUM(K146:AR146)</f>
        <v>0</v>
      </c>
      <c r="AT146" s="65"/>
      <c r="AU146" s="65"/>
      <c r="AV146" s="65"/>
    </row>
    <row r="147" spans="1:48" s="5" customFormat="1" ht="6" customHeight="1" x14ac:dyDescent="0.25"/>
    <row r="148" spans="1:48" s="5" customFormat="1" ht="21" customHeight="1" x14ac:dyDescent="0.25">
      <c r="A148" s="19"/>
      <c r="B148" s="20"/>
      <c r="C148" s="20"/>
      <c r="D148" s="25" t="s">
        <v>15</v>
      </c>
      <c r="E148" s="25"/>
      <c r="F148" s="25"/>
      <c r="G148" s="25"/>
      <c r="H148" s="25"/>
      <c r="I148" s="25"/>
      <c r="J148" s="25"/>
      <c r="K148" s="30" t="s">
        <v>53</v>
      </c>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1" t="s">
        <v>54</v>
      </c>
      <c r="AT148" s="31"/>
      <c r="AU148" s="31"/>
      <c r="AV148" s="31"/>
    </row>
    <row r="149" spans="1:48" s="1" customFormat="1" ht="21" customHeight="1" x14ac:dyDescent="0.2">
      <c r="A149" s="19"/>
      <c r="B149" s="21"/>
      <c r="C149" s="22"/>
      <c r="D149" s="26"/>
      <c r="E149" s="26"/>
      <c r="F149" s="26"/>
      <c r="G149" s="26"/>
      <c r="H149" s="26"/>
      <c r="I149" s="26"/>
      <c r="J149" s="27"/>
      <c r="K149" s="38" t="s">
        <v>55</v>
      </c>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2"/>
      <c r="AT149" s="33"/>
      <c r="AU149" s="33"/>
      <c r="AV149" s="34"/>
    </row>
    <row r="150" spans="1:48" s="1" customFormat="1" ht="21" customHeight="1" x14ac:dyDescent="0.2">
      <c r="A150" s="19"/>
      <c r="B150" s="21"/>
      <c r="C150" s="22"/>
      <c r="D150" s="26"/>
      <c r="E150" s="26"/>
      <c r="F150" s="26"/>
      <c r="G150" s="26"/>
      <c r="H150" s="26"/>
      <c r="I150" s="26"/>
      <c r="J150" s="27"/>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40"/>
      <c r="AS150" s="32"/>
      <c r="AT150" s="33"/>
      <c r="AU150" s="33"/>
      <c r="AV150" s="34"/>
    </row>
    <row r="151" spans="1:48" s="1" customFormat="1" ht="21" customHeight="1" x14ac:dyDescent="0.2">
      <c r="A151" s="19"/>
      <c r="B151" s="21"/>
      <c r="C151" s="22"/>
      <c r="D151" s="26"/>
      <c r="E151" s="26"/>
      <c r="F151" s="26"/>
      <c r="G151" s="26"/>
      <c r="H151" s="26"/>
      <c r="I151" s="26"/>
      <c r="J151" s="27"/>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40"/>
      <c r="AS151" s="32"/>
      <c r="AT151" s="33"/>
      <c r="AU151" s="33"/>
      <c r="AV151" s="34"/>
    </row>
    <row r="152" spans="1:48" s="1" customFormat="1" ht="21" customHeight="1" x14ac:dyDescent="0.2">
      <c r="A152" s="19"/>
      <c r="B152" s="21"/>
      <c r="C152" s="22"/>
      <c r="D152" s="26"/>
      <c r="E152" s="26"/>
      <c r="F152" s="26"/>
      <c r="G152" s="26"/>
      <c r="H152" s="26"/>
      <c r="I152" s="26"/>
      <c r="J152" s="27"/>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c r="AM152" s="41"/>
      <c r="AN152" s="41"/>
      <c r="AO152" s="41"/>
      <c r="AP152" s="41"/>
      <c r="AQ152" s="41"/>
      <c r="AR152" s="42"/>
      <c r="AS152" s="35"/>
      <c r="AT152" s="36"/>
      <c r="AU152" s="36"/>
      <c r="AV152" s="37"/>
    </row>
    <row r="153" spans="1:48" s="1" customFormat="1" ht="15.95" customHeight="1" x14ac:dyDescent="0.25">
      <c r="B153" s="21"/>
      <c r="C153" s="22"/>
      <c r="D153" s="26"/>
      <c r="E153" s="26"/>
      <c r="F153" s="26"/>
      <c r="G153" s="26"/>
      <c r="H153" s="26"/>
      <c r="I153" s="26"/>
      <c r="J153" s="27"/>
      <c r="K153" s="43" t="s">
        <v>31</v>
      </c>
      <c r="L153" s="43"/>
      <c r="M153" s="43"/>
      <c r="N153" s="43"/>
      <c r="O153" s="43"/>
      <c r="P153" s="43"/>
      <c r="Q153" s="43"/>
      <c r="R153" s="43"/>
      <c r="S153" s="43"/>
      <c r="T153" s="43"/>
      <c r="U153" s="43"/>
      <c r="V153" s="43"/>
      <c r="W153" s="43"/>
      <c r="X153" s="43"/>
      <c r="Y153" s="43"/>
      <c r="Z153" s="43"/>
      <c r="AA153" s="43"/>
      <c r="AB153" s="43"/>
      <c r="AC153" s="43"/>
      <c r="AD153" s="43"/>
      <c r="AE153" s="43"/>
      <c r="AF153" s="43"/>
      <c r="AG153" s="43"/>
      <c r="AH153" s="43"/>
      <c r="AI153" s="43"/>
      <c r="AJ153" s="43"/>
      <c r="AK153" s="43"/>
      <c r="AL153" s="43"/>
      <c r="AM153" s="43"/>
      <c r="AN153" s="43"/>
      <c r="AO153" s="43"/>
      <c r="AP153" s="43"/>
      <c r="AQ153" s="43"/>
      <c r="AR153" s="43"/>
      <c r="AS153" s="44" t="s">
        <v>19</v>
      </c>
      <c r="AT153" s="44"/>
      <c r="AU153" s="44"/>
      <c r="AV153" s="44"/>
    </row>
    <row r="154" spans="1:48" s="1" customFormat="1" ht="15.95" customHeight="1" x14ac:dyDescent="0.25">
      <c r="B154" s="23"/>
      <c r="C154" s="24"/>
      <c r="D154" s="28"/>
      <c r="E154" s="28"/>
      <c r="F154" s="28"/>
      <c r="G154" s="28"/>
      <c r="H154" s="28"/>
      <c r="I154" s="28"/>
      <c r="J154" s="29"/>
      <c r="K154" s="45" t="s">
        <v>38</v>
      </c>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70">
        <f>$AS$159+$AS$162+$AS$165+$AS$168+$AS$171+$AS$174</f>
        <v>0</v>
      </c>
      <c r="AT154" s="46"/>
      <c r="AU154" s="46"/>
      <c r="AV154" s="46"/>
    </row>
    <row r="155" spans="1:48" s="1" customFormat="1" ht="14.1" customHeight="1" x14ac:dyDescent="0.2">
      <c r="B155" s="47"/>
      <c r="C155" s="47"/>
      <c r="D155" s="48" t="s">
        <v>21</v>
      </c>
      <c r="E155" s="48"/>
      <c r="F155" s="48"/>
      <c r="G155" s="48"/>
      <c r="H155" s="48"/>
      <c r="I155" s="48"/>
      <c r="J155" s="48"/>
      <c r="K155" s="49">
        <v>80</v>
      </c>
      <c r="L155" s="49"/>
      <c r="M155" s="49">
        <v>86</v>
      </c>
      <c r="N155" s="49"/>
      <c r="O155" s="49">
        <v>92</v>
      </c>
      <c r="P155" s="49"/>
      <c r="Q155" s="49">
        <v>98</v>
      </c>
      <c r="R155" s="49"/>
      <c r="S155" s="49">
        <v>104</v>
      </c>
      <c r="T155" s="49"/>
      <c r="U155" s="49">
        <v>110</v>
      </c>
      <c r="V155" s="49"/>
      <c r="W155" s="49">
        <v>116</v>
      </c>
      <c r="X155" s="49"/>
      <c r="Y155" s="49">
        <v>122</v>
      </c>
      <c r="Z155" s="49"/>
      <c r="AA155" s="49">
        <v>128</v>
      </c>
      <c r="AB155" s="49"/>
      <c r="AC155" s="49">
        <v>134</v>
      </c>
      <c r="AD155" s="49"/>
      <c r="AE155" s="49">
        <v>140</v>
      </c>
      <c r="AF155" s="49"/>
      <c r="AG155" s="49">
        <v>146</v>
      </c>
      <c r="AH155" s="49"/>
      <c r="AI155" s="49">
        <v>152</v>
      </c>
      <c r="AJ155" s="49"/>
      <c r="AK155" s="49">
        <v>158</v>
      </c>
      <c r="AL155" s="49"/>
      <c r="AM155" s="49">
        <v>164</v>
      </c>
      <c r="AN155" s="49"/>
      <c r="AO155" s="49">
        <v>170</v>
      </c>
      <c r="AP155" s="49"/>
      <c r="AQ155" s="49">
        <v>176</v>
      </c>
      <c r="AR155" s="49"/>
      <c r="AS155" s="50"/>
      <c r="AT155" s="50"/>
      <c r="AU155" s="50"/>
      <c r="AV155" s="50"/>
    </row>
    <row r="156" spans="1:48" s="1" customFormat="1" ht="15.95" customHeight="1" x14ac:dyDescent="0.2">
      <c r="B156" s="51"/>
      <c r="C156" s="51"/>
      <c r="D156" s="52" t="s">
        <v>22</v>
      </c>
      <c r="E156" s="52"/>
      <c r="F156" s="52"/>
      <c r="G156" s="52"/>
      <c r="H156" s="52"/>
      <c r="I156" s="52"/>
      <c r="J156" s="52"/>
      <c r="K156" s="53"/>
      <c r="L156" s="53"/>
      <c r="M156" s="53"/>
      <c r="N156" s="53"/>
      <c r="O156" s="53"/>
      <c r="P156" s="53"/>
      <c r="Q156" s="53"/>
      <c r="R156" s="53"/>
      <c r="S156" s="53"/>
      <c r="T156" s="53"/>
      <c r="U156" s="53"/>
      <c r="V156" s="53"/>
      <c r="W156" s="53"/>
      <c r="X156" s="53"/>
      <c r="Y156" s="53"/>
      <c r="Z156" s="53"/>
      <c r="AA156" s="54">
        <v>770</v>
      </c>
      <c r="AB156" s="54"/>
      <c r="AC156" s="54">
        <v>770</v>
      </c>
      <c r="AD156" s="54"/>
      <c r="AE156" s="54">
        <v>770</v>
      </c>
      <c r="AF156" s="54"/>
      <c r="AG156" s="54">
        <v>830</v>
      </c>
      <c r="AH156" s="54"/>
      <c r="AI156" s="54">
        <v>830</v>
      </c>
      <c r="AJ156" s="54"/>
      <c r="AK156" s="54">
        <v>860</v>
      </c>
      <c r="AL156" s="54"/>
      <c r="AM156" s="54">
        <v>860</v>
      </c>
      <c r="AN156" s="54"/>
      <c r="AO156" s="53"/>
      <c r="AP156" s="53"/>
      <c r="AQ156" s="53"/>
      <c r="AR156" s="53"/>
      <c r="AS156" s="56"/>
      <c r="AT156" s="56"/>
      <c r="AU156" s="56"/>
      <c r="AV156" s="56"/>
    </row>
    <row r="157" spans="1:48" s="1" customFormat="1" ht="15.95" customHeight="1" x14ac:dyDescent="0.2">
      <c r="B157" s="57" t="s">
        <v>23</v>
      </c>
      <c r="C157" s="57"/>
      <c r="D157" s="57"/>
      <c r="E157" s="57"/>
      <c r="F157" s="57"/>
      <c r="G157" s="57"/>
      <c r="H157" s="57"/>
      <c r="I157" s="57"/>
      <c r="J157" s="57"/>
      <c r="K157" s="58"/>
      <c r="L157" s="58"/>
      <c r="M157" s="58"/>
      <c r="N157" s="58"/>
      <c r="O157" s="58"/>
      <c r="P157" s="58"/>
      <c r="Q157" s="58"/>
      <c r="R157" s="58"/>
      <c r="S157" s="58"/>
      <c r="T157" s="58"/>
      <c r="U157" s="58"/>
      <c r="V157" s="58"/>
      <c r="W157" s="58"/>
      <c r="X157" s="58"/>
      <c r="Y157" s="58"/>
      <c r="Z157" s="58"/>
      <c r="AA157" s="59">
        <v>14</v>
      </c>
      <c r="AB157" s="59"/>
      <c r="AC157" s="59">
        <v>30</v>
      </c>
      <c r="AD157" s="59"/>
      <c r="AE157" s="59">
        <v>31</v>
      </c>
      <c r="AF157" s="59"/>
      <c r="AG157" s="59">
        <v>18</v>
      </c>
      <c r="AH157" s="59"/>
      <c r="AI157" s="59">
        <v>19</v>
      </c>
      <c r="AJ157" s="59"/>
      <c r="AK157" s="59">
        <v>21</v>
      </c>
      <c r="AL157" s="59"/>
      <c r="AM157" s="59">
        <v>21</v>
      </c>
      <c r="AN157" s="59"/>
      <c r="AO157" s="58"/>
      <c r="AP157" s="58"/>
      <c r="AQ157" s="58"/>
      <c r="AR157" s="58"/>
      <c r="AS157" s="60"/>
      <c r="AT157" s="60"/>
      <c r="AU157" s="60"/>
      <c r="AV157" s="60"/>
    </row>
    <row r="158" spans="1:48" s="1" customFormat="1" ht="21" customHeight="1" x14ac:dyDescent="0.2">
      <c r="B158" s="61" t="s">
        <v>24</v>
      </c>
      <c r="C158" s="61"/>
      <c r="D158" s="61"/>
      <c r="E158" s="61"/>
      <c r="F158" s="61"/>
      <c r="G158" s="61"/>
      <c r="H158" s="61"/>
      <c r="I158" s="61"/>
      <c r="J158" s="61"/>
      <c r="K158" s="58"/>
      <c r="L158" s="58"/>
      <c r="M158" s="58"/>
      <c r="N158" s="58"/>
      <c r="O158" s="58"/>
      <c r="P158" s="58"/>
      <c r="Q158" s="58"/>
      <c r="R158" s="58"/>
      <c r="S158" s="58"/>
      <c r="T158" s="58"/>
      <c r="U158" s="58"/>
      <c r="V158" s="58"/>
      <c r="W158" s="58"/>
      <c r="X158" s="58"/>
      <c r="Y158" s="58"/>
      <c r="Z158" s="58"/>
      <c r="AA158" s="67"/>
      <c r="AB158" s="68"/>
      <c r="AC158" s="67"/>
      <c r="AD158" s="68"/>
      <c r="AE158" s="67"/>
      <c r="AF158" s="68"/>
      <c r="AG158" s="67"/>
      <c r="AH158" s="68"/>
      <c r="AI158" s="67"/>
      <c r="AJ158" s="68"/>
      <c r="AK158" s="67"/>
      <c r="AL158" s="68"/>
      <c r="AM158" s="67"/>
      <c r="AN158" s="68"/>
      <c r="AO158" s="58"/>
      <c r="AP158" s="58"/>
      <c r="AQ158" s="58"/>
      <c r="AR158" s="58"/>
      <c r="AS158" s="62">
        <f>SUM(K158:AR158)</f>
        <v>0</v>
      </c>
      <c r="AT158" s="62"/>
      <c r="AU158" s="62"/>
      <c r="AV158" s="62"/>
    </row>
    <row r="159" spans="1:48" s="1" customFormat="1" ht="14.1" customHeight="1" x14ac:dyDescent="0.2">
      <c r="B159" s="63" t="s">
        <v>25</v>
      </c>
      <c r="C159" s="63"/>
      <c r="D159" s="63"/>
      <c r="E159" s="63"/>
      <c r="F159" s="63"/>
      <c r="G159" s="63"/>
      <c r="H159" s="63"/>
      <c r="I159" s="63"/>
      <c r="J159" s="63"/>
      <c r="K159" s="64"/>
      <c r="L159" s="64"/>
      <c r="M159" s="64"/>
      <c r="N159" s="64"/>
      <c r="O159" s="64"/>
      <c r="P159" s="64"/>
      <c r="Q159" s="64"/>
      <c r="R159" s="64"/>
      <c r="S159" s="64"/>
      <c r="T159" s="64"/>
      <c r="U159" s="64"/>
      <c r="V159" s="64"/>
      <c r="W159" s="64"/>
      <c r="X159" s="64"/>
      <c r="Y159" s="64"/>
      <c r="Z159" s="64"/>
      <c r="AA159" s="66">
        <f>$AA$156*$AA$158</f>
        <v>0</v>
      </c>
      <c r="AB159" s="64"/>
      <c r="AC159" s="66">
        <f>$AC$156*$AC$158</f>
        <v>0</v>
      </c>
      <c r="AD159" s="64"/>
      <c r="AE159" s="66">
        <f>$AE$156*$AE$158</f>
        <v>0</v>
      </c>
      <c r="AF159" s="64"/>
      <c r="AG159" s="66">
        <f>$AG$156*$AG$158</f>
        <v>0</v>
      </c>
      <c r="AH159" s="64"/>
      <c r="AI159" s="66">
        <f>$AI$156*$AI$158</f>
        <v>0</v>
      </c>
      <c r="AJ159" s="64"/>
      <c r="AK159" s="66">
        <f>$AK$156*$AK$158</f>
        <v>0</v>
      </c>
      <c r="AL159" s="64"/>
      <c r="AM159" s="66">
        <f>$AM$156*$AM$158</f>
        <v>0</v>
      </c>
      <c r="AN159" s="64"/>
      <c r="AO159" s="64"/>
      <c r="AP159" s="64"/>
      <c r="AQ159" s="65"/>
      <c r="AR159" s="65"/>
      <c r="AS159" s="69">
        <f>SUM(K159:AR159)</f>
        <v>0</v>
      </c>
      <c r="AT159" s="65"/>
      <c r="AU159" s="65"/>
      <c r="AV159" s="65"/>
    </row>
    <row r="160" spans="1:48" s="1" customFormat="1" ht="15.95" customHeight="1" x14ac:dyDescent="0.2">
      <c r="B160" s="57" t="s">
        <v>23</v>
      </c>
      <c r="C160" s="57"/>
      <c r="D160" s="57"/>
      <c r="E160" s="57"/>
      <c r="F160" s="57"/>
      <c r="G160" s="57"/>
      <c r="H160" s="57"/>
      <c r="I160" s="57"/>
      <c r="J160" s="57"/>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9">
        <v>1</v>
      </c>
      <c r="AJ160" s="59"/>
      <c r="AK160" s="59">
        <v>13</v>
      </c>
      <c r="AL160" s="59"/>
      <c r="AM160" s="59">
        <v>7</v>
      </c>
      <c r="AN160" s="59"/>
      <c r="AO160" s="58"/>
      <c r="AP160" s="58"/>
      <c r="AQ160" s="58"/>
      <c r="AR160" s="58"/>
      <c r="AS160" s="60"/>
      <c r="AT160" s="60"/>
      <c r="AU160" s="60"/>
      <c r="AV160" s="60"/>
    </row>
    <row r="161" spans="1:48" s="1" customFormat="1" ht="21" customHeight="1" x14ac:dyDescent="0.2">
      <c r="B161" s="61" t="s">
        <v>26</v>
      </c>
      <c r="C161" s="61"/>
      <c r="D161" s="61"/>
      <c r="E161" s="61"/>
      <c r="F161" s="61"/>
      <c r="G161" s="61"/>
      <c r="H161" s="61"/>
      <c r="I161" s="61"/>
      <c r="J161" s="61"/>
      <c r="K161" s="58"/>
      <c r="L161" s="58"/>
      <c r="M161" s="58"/>
      <c r="N161" s="58"/>
      <c r="O161" s="58"/>
      <c r="P161" s="58"/>
      <c r="Q161" s="58"/>
      <c r="R161" s="58"/>
      <c r="S161" s="58"/>
      <c r="T161" s="58"/>
      <c r="U161" s="58"/>
      <c r="V161" s="58"/>
      <c r="W161" s="58"/>
      <c r="X161" s="58"/>
      <c r="Y161" s="58"/>
      <c r="Z161" s="58"/>
      <c r="AA161" s="67"/>
      <c r="AB161" s="68"/>
      <c r="AC161" s="67"/>
      <c r="AD161" s="68"/>
      <c r="AE161" s="67"/>
      <c r="AF161" s="68"/>
      <c r="AG161" s="67"/>
      <c r="AH161" s="68"/>
      <c r="AI161" s="67"/>
      <c r="AJ161" s="68"/>
      <c r="AK161" s="67"/>
      <c r="AL161" s="68"/>
      <c r="AM161" s="67"/>
      <c r="AN161" s="68"/>
      <c r="AO161" s="58"/>
      <c r="AP161" s="58"/>
      <c r="AQ161" s="58"/>
      <c r="AR161" s="58"/>
      <c r="AS161" s="62">
        <f>SUM(K161:AR161)</f>
        <v>0</v>
      </c>
      <c r="AT161" s="62"/>
      <c r="AU161" s="62"/>
      <c r="AV161" s="62"/>
    </row>
    <row r="162" spans="1:48" s="1" customFormat="1" ht="14.1" customHeight="1" x14ac:dyDescent="0.2">
      <c r="B162" s="63" t="s">
        <v>25</v>
      </c>
      <c r="C162" s="63"/>
      <c r="D162" s="63"/>
      <c r="E162" s="63"/>
      <c r="F162" s="63"/>
      <c r="G162" s="63"/>
      <c r="H162" s="63"/>
      <c r="I162" s="63"/>
      <c r="J162" s="63"/>
      <c r="K162" s="64"/>
      <c r="L162" s="64"/>
      <c r="M162" s="64"/>
      <c r="N162" s="64"/>
      <c r="O162" s="64"/>
      <c r="P162" s="64"/>
      <c r="Q162" s="64"/>
      <c r="R162" s="64"/>
      <c r="S162" s="64"/>
      <c r="T162" s="64"/>
      <c r="U162" s="64"/>
      <c r="V162" s="64"/>
      <c r="W162" s="64"/>
      <c r="X162" s="64"/>
      <c r="Y162" s="64"/>
      <c r="Z162" s="64"/>
      <c r="AA162" s="66">
        <f>$AA$156*$AA$161</f>
        <v>0</v>
      </c>
      <c r="AB162" s="64"/>
      <c r="AC162" s="66">
        <f>$AC$156*$AC$161</f>
        <v>0</v>
      </c>
      <c r="AD162" s="64"/>
      <c r="AE162" s="66">
        <f>$AE$156*$AE$161</f>
        <v>0</v>
      </c>
      <c r="AF162" s="64"/>
      <c r="AG162" s="66">
        <f>$AG$156*$AG$161</f>
        <v>0</v>
      </c>
      <c r="AH162" s="64"/>
      <c r="AI162" s="66">
        <f>$AI$156*$AI$161</f>
        <v>0</v>
      </c>
      <c r="AJ162" s="64"/>
      <c r="AK162" s="66">
        <f>$AK$156*$AK$161</f>
        <v>0</v>
      </c>
      <c r="AL162" s="64"/>
      <c r="AM162" s="66">
        <f>$AM$156*$AM$161</f>
        <v>0</v>
      </c>
      <c r="AN162" s="64"/>
      <c r="AO162" s="64"/>
      <c r="AP162" s="64"/>
      <c r="AQ162" s="65"/>
      <c r="AR162" s="65"/>
      <c r="AS162" s="69">
        <f>SUM(K162:AR162)</f>
        <v>0</v>
      </c>
      <c r="AT162" s="65"/>
      <c r="AU162" s="65"/>
      <c r="AV162" s="65"/>
    </row>
    <row r="163" spans="1:48" s="1" customFormat="1" ht="15.95" customHeight="1" x14ac:dyDescent="0.2">
      <c r="B163" s="57" t="s">
        <v>23</v>
      </c>
      <c r="C163" s="57"/>
      <c r="D163" s="57"/>
      <c r="E163" s="57"/>
      <c r="F163" s="57"/>
      <c r="G163" s="57"/>
      <c r="H163" s="57"/>
      <c r="I163" s="57"/>
      <c r="J163" s="57"/>
      <c r="K163" s="58"/>
      <c r="L163" s="58"/>
      <c r="M163" s="58"/>
      <c r="N163" s="58"/>
      <c r="O163" s="58"/>
      <c r="P163" s="58"/>
      <c r="Q163" s="58"/>
      <c r="R163" s="58"/>
      <c r="S163" s="58"/>
      <c r="T163" s="58"/>
      <c r="U163" s="58"/>
      <c r="V163" s="58"/>
      <c r="W163" s="58"/>
      <c r="X163" s="58"/>
      <c r="Y163" s="58"/>
      <c r="Z163" s="58"/>
      <c r="AA163" s="59">
        <v>21</v>
      </c>
      <c r="AB163" s="59"/>
      <c r="AC163" s="59">
        <v>35</v>
      </c>
      <c r="AD163" s="59"/>
      <c r="AE163" s="59">
        <v>37</v>
      </c>
      <c r="AF163" s="59"/>
      <c r="AG163" s="59">
        <v>19</v>
      </c>
      <c r="AH163" s="59"/>
      <c r="AI163" s="59">
        <v>21</v>
      </c>
      <c r="AJ163" s="59"/>
      <c r="AK163" s="59">
        <v>27</v>
      </c>
      <c r="AL163" s="59"/>
      <c r="AM163" s="59">
        <v>28</v>
      </c>
      <c r="AN163" s="59"/>
      <c r="AO163" s="58"/>
      <c r="AP163" s="58"/>
      <c r="AQ163" s="58"/>
      <c r="AR163" s="58"/>
      <c r="AS163" s="60"/>
      <c r="AT163" s="60"/>
      <c r="AU163" s="60"/>
      <c r="AV163" s="60"/>
    </row>
    <row r="164" spans="1:48" s="1" customFormat="1" ht="21" customHeight="1" x14ac:dyDescent="0.2">
      <c r="B164" s="61" t="s">
        <v>56</v>
      </c>
      <c r="C164" s="61"/>
      <c r="D164" s="61"/>
      <c r="E164" s="61"/>
      <c r="F164" s="61"/>
      <c r="G164" s="61"/>
      <c r="H164" s="61"/>
      <c r="I164" s="61"/>
      <c r="J164" s="61"/>
      <c r="K164" s="58"/>
      <c r="L164" s="58"/>
      <c r="M164" s="58"/>
      <c r="N164" s="58"/>
      <c r="O164" s="58"/>
      <c r="P164" s="58"/>
      <c r="Q164" s="58"/>
      <c r="R164" s="58"/>
      <c r="S164" s="58"/>
      <c r="T164" s="58"/>
      <c r="U164" s="58"/>
      <c r="V164" s="58"/>
      <c r="W164" s="58"/>
      <c r="X164" s="58"/>
      <c r="Y164" s="58"/>
      <c r="Z164" s="58"/>
      <c r="AA164" s="67"/>
      <c r="AB164" s="68"/>
      <c r="AC164" s="67"/>
      <c r="AD164" s="68"/>
      <c r="AE164" s="67"/>
      <c r="AF164" s="68"/>
      <c r="AG164" s="67"/>
      <c r="AH164" s="68"/>
      <c r="AI164" s="67"/>
      <c r="AJ164" s="68"/>
      <c r="AK164" s="67"/>
      <c r="AL164" s="68"/>
      <c r="AM164" s="67"/>
      <c r="AN164" s="68"/>
      <c r="AO164" s="58"/>
      <c r="AP164" s="58"/>
      <c r="AQ164" s="58"/>
      <c r="AR164" s="58"/>
      <c r="AS164" s="62">
        <f>SUM(K164:AR164)</f>
        <v>0</v>
      </c>
      <c r="AT164" s="62"/>
      <c r="AU164" s="62"/>
      <c r="AV164" s="62"/>
    </row>
    <row r="165" spans="1:48" s="1" customFormat="1" ht="14.1" customHeight="1" x14ac:dyDescent="0.2">
      <c r="B165" s="63" t="s">
        <v>25</v>
      </c>
      <c r="C165" s="63"/>
      <c r="D165" s="63"/>
      <c r="E165" s="63"/>
      <c r="F165" s="63"/>
      <c r="G165" s="63"/>
      <c r="H165" s="63"/>
      <c r="I165" s="63"/>
      <c r="J165" s="63"/>
      <c r="K165" s="64"/>
      <c r="L165" s="64"/>
      <c r="M165" s="64"/>
      <c r="N165" s="64"/>
      <c r="O165" s="64"/>
      <c r="P165" s="64"/>
      <c r="Q165" s="64"/>
      <c r="R165" s="64"/>
      <c r="S165" s="64"/>
      <c r="T165" s="64"/>
      <c r="U165" s="64"/>
      <c r="V165" s="64"/>
      <c r="W165" s="64"/>
      <c r="X165" s="64"/>
      <c r="Y165" s="64"/>
      <c r="Z165" s="64"/>
      <c r="AA165" s="66">
        <f>$AA$156*$AA$164</f>
        <v>0</v>
      </c>
      <c r="AB165" s="64"/>
      <c r="AC165" s="66">
        <f>$AC$156*$AC$164</f>
        <v>0</v>
      </c>
      <c r="AD165" s="64"/>
      <c r="AE165" s="66">
        <f>$AE$156*$AE$164</f>
        <v>0</v>
      </c>
      <c r="AF165" s="64"/>
      <c r="AG165" s="66">
        <f>$AG$156*$AG$164</f>
        <v>0</v>
      </c>
      <c r="AH165" s="64"/>
      <c r="AI165" s="66">
        <f>$AI$156*$AI$164</f>
        <v>0</v>
      </c>
      <c r="AJ165" s="64"/>
      <c r="AK165" s="66">
        <f>$AK$156*$AK$164</f>
        <v>0</v>
      </c>
      <c r="AL165" s="64"/>
      <c r="AM165" s="66">
        <f>$AM$156*$AM$164</f>
        <v>0</v>
      </c>
      <c r="AN165" s="64"/>
      <c r="AO165" s="64"/>
      <c r="AP165" s="64"/>
      <c r="AQ165" s="65"/>
      <c r="AR165" s="65"/>
      <c r="AS165" s="69">
        <f>SUM(K165:AR165)</f>
        <v>0</v>
      </c>
      <c r="AT165" s="65"/>
      <c r="AU165" s="65"/>
      <c r="AV165" s="65"/>
    </row>
    <row r="166" spans="1:48" s="1" customFormat="1" ht="15.95" customHeight="1" x14ac:dyDescent="0.2">
      <c r="B166" s="57" t="s">
        <v>23</v>
      </c>
      <c r="C166" s="57"/>
      <c r="D166" s="57"/>
      <c r="E166" s="57"/>
      <c r="F166" s="57"/>
      <c r="G166" s="57"/>
      <c r="H166" s="57"/>
      <c r="I166" s="57"/>
      <c r="J166" s="57"/>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c r="AR166" s="58"/>
      <c r="AS166" s="60"/>
      <c r="AT166" s="60"/>
      <c r="AU166" s="60"/>
      <c r="AV166" s="60"/>
    </row>
    <row r="167" spans="1:48" s="1" customFormat="1" ht="21" customHeight="1" x14ac:dyDescent="0.2">
      <c r="B167" s="61" t="s">
        <v>57</v>
      </c>
      <c r="C167" s="61"/>
      <c r="D167" s="61"/>
      <c r="E167" s="61"/>
      <c r="F167" s="61"/>
      <c r="G167" s="61"/>
      <c r="H167" s="61"/>
      <c r="I167" s="61"/>
      <c r="J167" s="61"/>
      <c r="K167" s="58"/>
      <c r="L167" s="58"/>
      <c r="M167" s="58"/>
      <c r="N167" s="58"/>
      <c r="O167" s="58"/>
      <c r="P167" s="58"/>
      <c r="Q167" s="58"/>
      <c r="R167" s="58"/>
      <c r="S167" s="58"/>
      <c r="T167" s="58"/>
      <c r="U167" s="58"/>
      <c r="V167" s="58"/>
      <c r="W167" s="58"/>
      <c r="X167" s="58"/>
      <c r="Y167" s="58"/>
      <c r="Z167" s="58"/>
      <c r="AA167" s="67"/>
      <c r="AB167" s="68"/>
      <c r="AC167" s="67"/>
      <c r="AD167" s="68"/>
      <c r="AE167" s="67"/>
      <c r="AF167" s="68"/>
      <c r="AG167" s="67"/>
      <c r="AH167" s="68"/>
      <c r="AI167" s="67"/>
      <c r="AJ167" s="68"/>
      <c r="AK167" s="67"/>
      <c r="AL167" s="68"/>
      <c r="AM167" s="67"/>
      <c r="AN167" s="68"/>
      <c r="AO167" s="58"/>
      <c r="AP167" s="58"/>
      <c r="AQ167" s="58"/>
      <c r="AR167" s="58"/>
      <c r="AS167" s="62">
        <f>SUM(K167:AR167)</f>
        <v>0</v>
      </c>
      <c r="AT167" s="62"/>
      <c r="AU167" s="62"/>
      <c r="AV167" s="62"/>
    </row>
    <row r="168" spans="1:48" s="1" customFormat="1" ht="14.1" customHeight="1" x14ac:dyDescent="0.2">
      <c r="B168" s="63" t="s">
        <v>25</v>
      </c>
      <c r="C168" s="63"/>
      <c r="D168" s="63"/>
      <c r="E168" s="63"/>
      <c r="F168" s="63"/>
      <c r="G168" s="63"/>
      <c r="H168" s="63"/>
      <c r="I168" s="63"/>
      <c r="J168" s="63"/>
      <c r="K168" s="64"/>
      <c r="L168" s="64"/>
      <c r="M168" s="64"/>
      <c r="N168" s="64"/>
      <c r="O168" s="64"/>
      <c r="P168" s="64"/>
      <c r="Q168" s="64"/>
      <c r="R168" s="64"/>
      <c r="S168" s="64"/>
      <c r="T168" s="64"/>
      <c r="U168" s="64"/>
      <c r="V168" s="64"/>
      <c r="W168" s="64"/>
      <c r="X168" s="64"/>
      <c r="Y168" s="64"/>
      <c r="Z168" s="64"/>
      <c r="AA168" s="66">
        <f>$AA$156*$AA$167</f>
        <v>0</v>
      </c>
      <c r="AB168" s="64"/>
      <c r="AC168" s="66">
        <f>$AC$156*$AC$167</f>
        <v>0</v>
      </c>
      <c r="AD168" s="64"/>
      <c r="AE168" s="66">
        <f>$AE$156*$AE$167</f>
        <v>0</v>
      </c>
      <c r="AF168" s="64"/>
      <c r="AG168" s="66">
        <f>$AG$156*$AG$167</f>
        <v>0</v>
      </c>
      <c r="AH168" s="64"/>
      <c r="AI168" s="66">
        <f>$AI$156*$AI$167</f>
        <v>0</v>
      </c>
      <c r="AJ168" s="64"/>
      <c r="AK168" s="66">
        <f>$AK$156*$AK$167</f>
        <v>0</v>
      </c>
      <c r="AL168" s="64"/>
      <c r="AM168" s="66">
        <f>$AM$156*$AM$167</f>
        <v>0</v>
      </c>
      <c r="AN168" s="64"/>
      <c r="AO168" s="64"/>
      <c r="AP168" s="64"/>
      <c r="AQ168" s="65"/>
      <c r="AR168" s="65"/>
      <c r="AS168" s="69">
        <f>SUM(K168:AR168)</f>
        <v>0</v>
      </c>
      <c r="AT168" s="65"/>
      <c r="AU168" s="65"/>
      <c r="AV168" s="65"/>
    </row>
    <row r="169" spans="1:48" s="1" customFormat="1" ht="15.95" customHeight="1" x14ac:dyDescent="0.2">
      <c r="B169" s="57" t="s">
        <v>23</v>
      </c>
      <c r="C169" s="57"/>
      <c r="D169" s="57"/>
      <c r="E169" s="57"/>
      <c r="F169" s="57"/>
      <c r="G169" s="57"/>
      <c r="H169" s="57"/>
      <c r="I169" s="57"/>
      <c r="J169" s="57"/>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c r="AR169" s="58"/>
      <c r="AS169" s="60"/>
      <c r="AT169" s="60"/>
      <c r="AU169" s="60"/>
      <c r="AV169" s="60"/>
    </row>
    <row r="170" spans="1:48" s="1" customFormat="1" ht="21" customHeight="1" x14ac:dyDescent="0.2">
      <c r="B170" s="61" t="s">
        <v>33</v>
      </c>
      <c r="C170" s="61"/>
      <c r="D170" s="61"/>
      <c r="E170" s="61"/>
      <c r="F170" s="61"/>
      <c r="G170" s="61"/>
      <c r="H170" s="61"/>
      <c r="I170" s="61"/>
      <c r="J170" s="61"/>
      <c r="K170" s="58"/>
      <c r="L170" s="58"/>
      <c r="M170" s="58"/>
      <c r="N170" s="58"/>
      <c r="O170" s="58"/>
      <c r="P170" s="58"/>
      <c r="Q170" s="58"/>
      <c r="R170" s="58"/>
      <c r="S170" s="58"/>
      <c r="T170" s="58"/>
      <c r="U170" s="58"/>
      <c r="V170" s="58"/>
      <c r="W170" s="58"/>
      <c r="X170" s="58"/>
      <c r="Y170" s="58"/>
      <c r="Z170" s="58"/>
      <c r="AA170" s="67"/>
      <c r="AB170" s="68"/>
      <c r="AC170" s="67"/>
      <c r="AD170" s="68"/>
      <c r="AE170" s="67"/>
      <c r="AF170" s="68"/>
      <c r="AG170" s="67"/>
      <c r="AH170" s="68"/>
      <c r="AI170" s="67"/>
      <c r="AJ170" s="68"/>
      <c r="AK170" s="67"/>
      <c r="AL170" s="68"/>
      <c r="AM170" s="67"/>
      <c r="AN170" s="68"/>
      <c r="AO170" s="58"/>
      <c r="AP170" s="58"/>
      <c r="AQ170" s="58"/>
      <c r="AR170" s="58"/>
      <c r="AS170" s="62">
        <f>SUM(K170:AR170)</f>
        <v>0</v>
      </c>
      <c r="AT170" s="62"/>
      <c r="AU170" s="62"/>
      <c r="AV170" s="62"/>
    </row>
    <row r="171" spans="1:48" s="1" customFormat="1" ht="14.1" customHeight="1" x14ac:dyDescent="0.2">
      <c r="B171" s="63" t="s">
        <v>25</v>
      </c>
      <c r="C171" s="63"/>
      <c r="D171" s="63"/>
      <c r="E171" s="63"/>
      <c r="F171" s="63"/>
      <c r="G171" s="63"/>
      <c r="H171" s="63"/>
      <c r="I171" s="63"/>
      <c r="J171" s="63"/>
      <c r="K171" s="64"/>
      <c r="L171" s="64"/>
      <c r="M171" s="64"/>
      <c r="N171" s="64"/>
      <c r="O171" s="64"/>
      <c r="P171" s="64"/>
      <c r="Q171" s="64"/>
      <c r="R171" s="64"/>
      <c r="S171" s="64"/>
      <c r="T171" s="64"/>
      <c r="U171" s="64"/>
      <c r="V171" s="64"/>
      <c r="W171" s="64"/>
      <c r="X171" s="64"/>
      <c r="Y171" s="64"/>
      <c r="Z171" s="64"/>
      <c r="AA171" s="66">
        <f>$AA$156*$AA$170</f>
        <v>0</v>
      </c>
      <c r="AB171" s="64"/>
      <c r="AC171" s="66">
        <f>$AC$156*$AC$170</f>
        <v>0</v>
      </c>
      <c r="AD171" s="64"/>
      <c r="AE171" s="66">
        <f>$AE$156*$AE$170</f>
        <v>0</v>
      </c>
      <c r="AF171" s="64"/>
      <c r="AG171" s="66">
        <f>$AG$156*$AG$170</f>
        <v>0</v>
      </c>
      <c r="AH171" s="64"/>
      <c r="AI171" s="66">
        <f>$AI$156*$AI$170</f>
        <v>0</v>
      </c>
      <c r="AJ171" s="64"/>
      <c r="AK171" s="66">
        <f>$AK$156*$AK$170</f>
        <v>0</v>
      </c>
      <c r="AL171" s="64"/>
      <c r="AM171" s="66">
        <f>$AM$156*$AM$170</f>
        <v>0</v>
      </c>
      <c r="AN171" s="64"/>
      <c r="AO171" s="64"/>
      <c r="AP171" s="64"/>
      <c r="AQ171" s="65"/>
      <c r="AR171" s="65"/>
      <c r="AS171" s="69">
        <f>SUM(K171:AR171)</f>
        <v>0</v>
      </c>
      <c r="AT171" s="65"/>
      <c r="AU171" s="65"/>
      <c r="AV171" s="65"/>
    </row>
    <row r="172" spans="1:48" s="1" customFormat="1" ht="15.95" customHeight="1" x14ac:dyDescent="0.2">
      <c r="B172" s="57" t="s">
        <v>23</v>
      </c>
      <c r="C172" s="57"/>
      <c r="D172" s="57"/>
      <c r="E172" s="57"/>
      <c r="F172" s="57"/>
      <c r="G172" s="57"/>
      <c r="H172" s="57"/>
      <c r="I172" s="57"/>
      <c r="J172" s="57"/>
      <c r="K172" s="58"/>
      <c r="L172" s="58"/>
      <c r="M172" s="58"/>
      <c r="N172" s="58"/>
      <c r="O172" s="58"/>
      <c r="P172" s="58"/>
      <c r="Q172" s="58"/>
      <c r="R172" s="58"/>
      <c r="S172" s="58"/>
      <c r="T172" s="58"/>
      <c r="U172" s="58"/>
      <c r="V172" s="58"/>
      <c r="W172" s="58"/>
      <c r="X172" s="58"/>
      <c r="Y172" s="58"/>
      <c r="Z172" s="58"/>
      <c r="AA172" s="59">
        <v>8</v>
      </c>
      <c r="AB172" s="59"/>
      <c r="AC172" s="59">
        <v>19</v>
      </c>
      <c r="AD172" s="59"/>
      <c r="AE172" s="59">
        <v>18</v>
      </c>
      <c r="AF172" s="59"/>
      <c r="AG172" s="59">
        <v>2</v>
      </c>
      <c r="AH172" s="59"/>
      <c r="AI172" s="59">
        <v>8</v>
      </c>
      <c r="AJ172" s="59"/>
      <c r="AK172" s="59">
        <v>11</v>
      </c>
      <c r="AL172" s="59"/>
      <c r="AM172" s="59">
        <v>20</v>
      </c>
      <c r="AN172" s="59"/>
      <c r="AO172" s="58"/>
      <c r="AP172" s="58"/>
      <c r="AQ172" s="58"/>
      <c r="AR172" s="58"/>
      <c r="AS172" s="60"/>
      <c r="AT172" s="60"/>
      <c r="AU172" s="60"/>
      <c r="AV172" s="60"/>
    </row>
    <row r="173" spans="1:48" s="1" customFormat="1" ht="21" customHeight="1" x14ac:dyDescent="0.2">
      <c r="B173" s="61" t="s">
        <v>27</v>
      </c>
      <c r="C173" s="61"/>
      <c r="D173" s="61"/>
      <c r="E173" s="61"/>
      <c r="F173" s="61"/>
      <c r="G173" s="61"/>
      <c r="H173" s="61"/>
      <c r="I173" s="61"/>
      <c r="J173" s="61"/>
      <c r="K173" s="58"/>
      <c r="L173" s="58"/>
      <c r="M173" s="58"/>
      <c r="N173" s="58"/>
      <c r="O173" s="58"/>
      <c r="P173" s="58"/>
      <c r="Q173" s="58"/>
      <c r="R173" s="58"/>
      <c r="S173" s="58"/>
      <c r="T173" s="58"/>
      <c r="U173" s="58"/>
      <c r="V173" s="58"/>
      <c r="W173" s="58"/>
      <c r="X173" s="58"/>
      <c r="Y173" s="58"/>
      <c r="Z173" s="58"/>
      <c r="AA173" s="67"/>
      <c r="AB173" s="68"/>
      <c r="AC173" s="67"/>
      <c r="AD173" s="68"/>
      <c r="AE173" s="67"/>
      <c r="AF173" s="68"/>
      <c r="AG173" s="67"/>
      <c r="AH173" s="68"/>
      <c r="AI173" s="67"/>
      <c r="AJ173" s="68"/>
      <c r="AK173" s="67"/>
      <c r="AL173" s="68"/>
      <c r="AM173" s="67"/>
      <c r="AN173" s="68"/>
      <c r="AO173" s="58"/>
      <c r="AP173" s="58"/>
      <c r="AQ173" s="58"/>
      <c r="AR173" s="58"/>
      <c r="AS173" s="62">
        <f>SUM(K173:AR173)</f>
        <v>0</v>
      </c>
      <c r="AT173" s="62"/>
      <c r="AU173" s="62"/>
      <c r="AV173" s="62"/>
    </row>
    <row r="174" spans="1:48" s="1" customFormat="1" ht="14.1" customHeight="1" x14ac:dyDescent="0.2">
      <c r="B174" s="63" t="s">
        <v>25</v>
      </c>
      <c r="C174" s="63"/>
      <c r="D174" s="63"/>
      <c r="E174" s="63"/>
      <c r="F174" s="63"/>
      <c r="G174" s="63"/>
      <c r="H174" s="63"/>
      <c r="I174" s="63"/>
      <c r="J174" s="63"/>
      <c r="K174" s="64"/>
      <c r="L174" s="64"/>
      <c r="M174" s="64"/>
      <c r="N174" s="64"/>
      <c r="O174" s="64"/>
      <c r="P174" s="64"/>
      <c r="Q174" s="64"/>
      <c r="R174" s="64"/>
      <c r="S174" s="64"/>
      <c r="T174" s="64"/>
      <c r="U174" s="64"/>
      <c r="V174" s="64"/>
      <c r="W174" s="64"/>
      <c r="X174" s="64"/>
      <c r="Y174" s="64"/>
      <c r="Z174" s="64"/>
      <c r="AA174" s="66">
        <f>$AA$156*$AA$173</f>
        <v>0</v>
      </c>
      <c r="AB174" s="64"/>
      <c r="AC174" s="66">
        <f>$AC$156*$AC$173</f>
        <v>0</v>
      </c>
      <c r="AD174" s="64"/>
      <c r="AE174" s="66">
        <f>$AE$156*$AE$173</f>
        <v>0</v>
      </c>
      <c r="AF174" s="64"/>
      <c r="AG174" s="66">
        <f>$AG$156*$AG$173</f>
        <v>0</v>
      </c>
      <c r="AH174" s="64"/>
      <c r="AI174" s="66">
        <f>$AI$156*$AI$173</f>
        <v>0</v>
      </c>
      <c r="AJ174" s="64"/>
      <c r="AK174" s="66">
        <f>$AK$156*$AK$173</f>
        <v>0</v>
      </c>
      <c r="AL174" s="64"/>
      <c r="AM174" s="66">
        <f>$AM$156*$AM$173</f>
        <v>0</v>
      </c>
      <c r="AN174" s="64"/>
      <c r="AO174" s="64"/>
      <c r="AP174" s="64"/>
      <c r="AQ174" s="65"/>
      <c r="AR174" s="65"/>
      <c r="AS174" s="69">
        <f>SUM(K174:AR174)</f>
        <v>0</v>
      </c>
      <c r="AT174" s="65"/>
      <c r="AU174" s="65"/>
      <c r="AV174" s="65"/>
    </row>
    <row r="175" spans="1:48" s="5" customFormat="1" ht="6" customHeight="1" x14ac:dyDescent="0.25"/>
    <row r="176" spans="1:48" s="5" customFormat="1" ht="21" customHeight="1" x14ac:dyDescent="0.25">
      <c r="A176" s="19"/>
      <c r="B176" s="20" t="s">
        <v>58</v>
      </c>
      <c r="C176" s="20"/>
      <c r="D176" s="25" t="s">
        <v>15</v>
      </c>
      <c r="E176" s="25"/>
      <c r="F176" s="25"/>
      <c r="G176" s="25"/>
      <c r="H176" s="25"/>
      <c r="I176" s="25"/>
      <c r="J176" s="25"/>
      <c r="K176" s="30" t="s">
        <v>59</v>
      </c>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1" t="s">
        <v>60</v>
      </c>
      <c r="AT176" s="31"/>
      <c r="AU176" s="31"/>
      <c r="AV176" s="31"/>
    </row>
    <row r="177" spans="1:48" s="1" customFormat="1" ht="21" customHeight="1" x14ac:dyDescent="0.2">
      <c r="A177" s="19"/>
      <c r="B177" s="21"/>
      <c r="C177" s="22"/>
      <c r="D177" s="26"/>
      <c r="E177" s="26"/>
      <c r="F177" s="26"/>
      <c r="G177" s="26"/>
      <c r="H177" s="26"/>
      <c r="I177" s="26"/>
      <c r="J177" s="27"/>
      <c r="K177" s="38" t="s">
        <v>61</v>
      </c>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2"/>
      <c r="AT177" s="33"/>
      <c r="AU177" s="33"/>
      <c r="AV177" s="34"/>
    </row>
    <row r="178" spans="1:48" s="1" customFormat="1" ht="21" customHeight="1" x14ac:dyDescent="0.2">
      <c r="A178" s="19"/>
      <c r="B178" s="21"/>
      <c r="C178" s="22"/>
      <c r="D178" s="26"/>
      <c r="E178" s="26"/>
      <c r="F178" s="26"/>
      <c r="G178" s="26"/>
      <c r="H178" s="26"/>
      <c r="I178" s="26"/>
      <c r="J178" s="27"/>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40"/>
      <c r="AS178" s="32"/>
      <c r="AT178" s="33"/>
      <c r="AU178" s="33"/>
      <c r="AV178" s="34"/>
    </row>
    <row r="179" spans="1:48" s="1" customFormat="1" ht="21" customHeight="1" x14ac:dyDescent="0.2">
      <c r="A179" s="19"/>
      <c r="B179" s="21"/>
      <c r="C179" s="22"/>
      <c r="D179" s="26"/>
      <c r="E179" s="26"/>
      <c r="F179" s="26"/>
      <c r="G179" s="26"/>
      <c r="H179" s="26"/>
      <c r="I179" s="26"/>
      <c r="J179" s="27"/>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40"/>
      <c r="AS179" s="32"/>
      <c r="AT179" s="33"/>
      <c r="AU179" s="33"/>
      <c r="AV179" s="34"/>
    </row>
    <row r="180" spans="1:48" s="1" customFormat="1" ht="21" customHeight="1" x14ac:dyDescent="0.2">
      <c r="A180" s="19"/>
      <c r="B180" s="21"/>
      <c r="C180" s="22"/>
      <c r="D180" s="26"/>
      <c r="E180" s="26"/>
      <c r="F180" s="26"/>
      <c r="G180" s="26"/>
      <c r="H180" s="26"/>
      <c r="I180" s="26"/>
      <c r="J180" s="27"/>
      <c r="K180" s="41"/>
      <c r="L180" s="41"/>
      <c r="M180" s="41"/>
      <c r="N180" s="41"/>
      <c r="O180" s="41"/>
      <c r="P180" s="41"/>
      <c r="Q180" s="41"/>
      <c r="R180" s="41"/>
      <c r="S180" s="41"/>
      <c r="T180" s="41"/>
      <c r="U180" s="41"/>
      <c r="V180" s="41"/>
      <c r="W180" s="41"/>
      <c r="X180" s="41"/>
      <c r="Y180" s="41"/>
      <c r="Z180" s="41"/>
      <c r="AA180" s="41"/>
      <c r="AB180" s="41"/>
      <c r="AC180" s="41"/>
      <c r="AD180" s="41"/>
      <c r="AE180" s="41"/>
      <c r="AF180" s="41"/>
      <c r="AG180" s="41"/>
      <c r="AH180" s="41"/>
      <c r="AI180" s="41"/>
      <c r="AJ180" s="41"/>
      <c r="AK180" s="41"/>
      <c r="AL180" s="41"/>
      <c r="AM180" s="41"/>
      <c r="AN180" s="41"/>
      <c r="AO180" s="41"/>
      <c r="AP180" s="41"/>
      <c r="AQ180" s="41"/>
      <c r="AR180" s="42"/>
      <c r="AS180" s="35"/>
      <c r="AT180" s="36"/>
      <c r="AU180" s="36"/>
      <c r="AV180" s="37"/>
    </row>
    <row r="181" spans="1:48" s="1" customFormat="1" ht="15.95" customHeight="1" x14ac:dyDescent="0.25">
      <c r="B181" s="21"/>
      <c r="C181" s="22"/>
      <c r="D181" s="26"/>
      <c r="E181" s="26"/>
      <c r="F181" s="26"/>
      <c r="G181" s="26"/>
      <c r="H181" s="26"/>
      <c r="I181" s="26"/>
      <c r="J181" s="27"/>
      <c r="K181" s="43" t="s">
        <v>31</v>
      </c>
      <c r="L181" s="43"/>
      <c r="M181" s="43"/>
      <c r="N181" s="43"/>
      <c r="O181" s="43"/>
      <c r="P181" s="43"/>
      <c r="Q181" s="43"/>
      <c r="R181" s="43"/>
      <c r="S181" s="43"/>
      <c r="T181" s="43"/>
      <c r="U181" s="43"/>
      <c r="V181" s="43"/>
      <c r="W181" s="43"/>
      <c r="X181" s="43"/>
      <c r="Y181" s="43"/>
      <c r="Z181" s="43"/>
      <c r="AA181" s="43"/>
      <c r="AB181" s="43"/>
      <c r="AC181" s="43"/>
      <c r="AD181" s="43"/>
      <c r="AE181" s="43"/>
      <c r="AF181" s="43"/>
      <c r="AG181" s="43"/>
      <c r="AH181" s="43"/>
      <c r="AI181" s="43"/>
      <c r="AJ181" s="43"/>
      <c r="AK181" s="43"/>
      <c r="AL181" s="43"/>
      <c r="AM181" s="43"/>
      <c r="AN181" s="43"/>
      <c r="AO181" s="43"/>
      <c r="AP181" s="43"/>
      <c r="AQ181" s="43"/>
      <c r="AR181" s="43"/>
      <c r="AS181" s="44" t="s">
        <v>19</v>
      </c>
      <c r="AT181" s="44"/>
      <c r="AU181" s="44"/>
      <c r="AV181" s="44"/>
    </row>
    <row r="182" spans="1:48" s="1" customFormat="1" ht="15.95" customHeight="1" x14ac:dyDescent="0.25">
      <c r="B182" s="23"/>
      <c r="C182" s="24"/>
      <c r="D182" s="28"/>
      <c r="E182" s="28"/>
      <c r="F182" s="28"/>
      <c r="G182" s="28"/>
      <c r="H182" s="28"/>
      <c r="I182" s="28"/>
      <c r="J182" s="29"/>
      <c r="K182" s="45" t="s">
        <v>38</v>
      </c>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70">
        <f>$AS$187+$AS$190+$AS$193+$AS$196+$AS$199</f>
        <v>0</v>
      </c>
      <c r="AT182" s="46"/>
      <c r="AU182" s="46"/>
      <c r="AV182" s="46"/>
    </row>
    <row r="183" spans="1:48" s="1" customFormat="1" ht="14.1" customHeight="1" x14ac:dyDescent="0.2">
      <c r="B183" s="47"/>
      <c r="C183" s="47"/>
      <c r="D183" s="48" t="s">
        <v>21</v>
      </c>
      <c r="E183" s="48"/>
      <c r="F183" s="48"/>
      <c r="G183" s="48"/>
      <c r="H183" s="48"/>
      <c r="I183" s="48"/>
      <c r="J183" s="48"/>
      <c r="K183" s="49">
        <v>80</v>
      </c>
      <c r="L183" s="49"/>
      <c r="M183" s="49">
        <v>86</v>
      </c>
      <c r="N183" s="49"/>
      <c r="O183" s="49">
        <v>92</v>
      </c>
      <c r="P183" s="49"/>
      <c r="Q183" s="49">
        <v>98</v>
      </c>
      <c r="R183" s="49"/>
      <c r="S183" s="49">
        <v>104</v>
      </c>
      <c r="T183" s="49"/>
      <c r="U183" s="49">
        <v>110</v>
      </c>
      <c r="V183" s="49"/>
      <c r="W183" s="49">
        <v>116</v>
      </c>
      <c r="X183" s="49"/>
      <c r="Y183" s="49">
        <v>122</v>
      </c>
      <c r="Z183" s="49"/>
      <c r="AA183" s="49">
        <v>128</v>
      </c>
      <c r="AB183" s="49"/>
      <c r="AC183" s="49">
        <v>134</v>
      </c>
      <c r="AD183" s="49"/>
      <c r="AE183" s="49">
        <v>140</v>
      </c>
      <c r="AF183" s="49"/>
      <c r="AG183" s="49">
        <v>146</v>
      </c>
      <c r="AH183" s="49"/>
      <c r="AI183" s="49">
        <v>152</v>
      </c>
      <c r="AJ183" s="49"/>
      <c r="AK183" s="49">
        <v>158</v>
      </c>
      <c r="AL183" s="49"/>
      <c r="AM183" s="49">
        <v>164</v>
      </c>
      <c r="AN183" s="49"/>
      <c r="AO183" s="49">
        <v>170</v>
      </c>
      <c r="AP183" s="49"/>
      <c r="AQ183" s="49">
        <v>176</v>
      </c>
      <c r="AR183" s="49"/>
      <c r="AS183" s="50"/>
      <c r="AT183" s="50"/>
      <c r="AU183" s="50"/>
      <c r="AV183" s="50"/>
    </row>
    <row r="184" spans="1:48" s="1" customFormat="1" ht="15.95" customHeight="1" x14ac:dyDescent="0.2">
      <c r="B184" s="51"/>
      <c r="C184" s="51"/>
      <c r="D184" s="52" t="s">
        <v>22</v>
      </c>
      <c r="E184" s="52"/>
      <c r="F184" s="52"/>
      <c r="G184" s="52"/>
      <c r="H184" s="52"/>
      <c r="I184" s="52"/>
      <c r="J184" s="52"/>
      <c r="K184" s="53"/>
      <c r="L184" s="53"/>
      <c r="M184" s="53"/>
      <c r="N184" s="53"/>
      <c r="O184" s="53"/>
      <c r="P184" s="53"/>
      <c r="Q184" s="53"/>
      <c r="R184" s="53"/>
      <c r="S184" s="53"/>
      <c r="T184" s="53"/>
      <c r="U184" s="53"/>
      <c r="V184" s="53"/>
      <c r="W184" s="53"/>
      <c r="X184" s="53"/>
      <c r="Y184" s="54">
        <v>660</v>
      </c>
      <c r="Z184" s="54"/>
      <c r="AA184" s="54">
        <v>660</v>
      </c>
      <c r="AB184" s="54"/>
      <c r="AC184" s="54">
        <v>660</v>
      </c>
      <c r="AD184" s="54"/>
      <c r="AE184" s="54">
        <v>660</v>
      </c>
      <c r="AF184" s="54"/>
      <c r="AG184" s="54">
        <v>670</v>
      </c>
      <c r="AH184" s="54"/>
      <c r="AI184" s="54">
        <v>670</v>
      </c>
      <c r="AJ184" s="54"/>
      <c r="AK184" s="54">
        <v>670</v>
      </c>
      <c r="AL184" s="54"/>
      <c r="AM184" s="53"/>
      <c r="AN184" s="53"/>
      <c r="AO184" s="53"/>
      <c r="AP184" s="53"/>
      <c r="AQ184" s="53"/>
      <c r="AR184" s="53"/>
      <c r="AS184" s="56"/>
      <c r="AT184" s="56"/>
      <c r="AU184" s="56"/>
      <c r="AV184" s="56"/>
    </row>
    <row r="185" spans="1:48" s="1" customFormat="1" ht="15.95" customHeight="1" x14ac:dyDescent="0.2">
      <c r="B185" s="57" t="s">
        <v>23</v>
      </c>
      <c r="C185" s="57"/>
      <c r="D185" s="57"/>
      <c r="E185" s="57"/>
      <c r="F185" s="57"/>
      <c r="G185" s="57"/>
      <c r="H185" s="57"/>
      <c r="I185" s="57"/>
      <c r="J185" s="57"/>
      <c r="K185" s="58"/>
      <c r="L185" s="58"/>
      <c r="M185" s="58"/>
      <c r="N185" s="58"/>
      <c r="O185" s="58"/>
      <c r="P185" s="58"/>
      <c r="Q185" s="58"/>
      <c r="R185" s="58"/>
      <c r="S185" s="58"/>
      <c r="T185" s="58"/>
      <c r="U185" s="58"/>
      <c r="V185" s="58"/>
      <c r="W185" s="58"/>
      <c r="X185" s="58"/>
      <c r="Y185" s="59">
        <v>1</v>
      </c>
      <c r="Z185" s="59"/>
      <c r="AA185" s="58"/>
      <c r="AB185" s="58"/>
      <c r="AC185" s="58"/>
      <c r="AD185" s="58"/>
      <c r="AE185" s="59">
        <v>2</v>
      </c>
      <c r="AF185" s="59"/>
      <c r="AG185" s="58"/>
      <c r="AH185" s="58"/>
      <c r="AI185" s="58"/>
      <c r="AJ185" s="58"/>
      <c r="AK185" s="58"/>
      <c r="AL185" s="58"/>
      <c r="AM185" s="58"/>
      <c r="AN185" s="58"/>
      <c r="AO185" s="58"/>
      <c r="AP185" s="58"/>
      <c r="AQ185" s="58"/>
      <c r="AR185" s="58"/>
      <c r="AS185" s="60"/>
      <c r="AT185" s="60"/>
      <c r="AU185" s="60"/>
      <c r="AV185" s="60"/>
    </row>
    <row r="186" spans="1:48" s="1" customFormat="1" ht="21" customHeight="1" x14ac:dyDescent="0.2">
      <c r="B186" s="61" t="s">
        <v>24</v>
      </c>
      <c r="C186" s="61"/>
      <c r="D186" s="61"/>
      <c r="E186" s="61"/>
      <c r="F186" s="61"/>
      <c r="G186" s="61"/>
      <c r="H186" s="61"/>
      <c r="I186" s="61"/>
      <c r="J186" s="61"/>
      <c r="K186" s="58"/>
      <c r="L186" s="58"/>
      <c r="M186" s="58"/>
      <c r="N186" s="58"/>
      <c r="O186" s="58"/>
      <c r="P186" s="58"/>
      <c r="Q186" s="58"/>
      <c r="R186" s="58"/>
      <c r="S186" s="58"/>
      <c r="T186" s="58"/>
      <c r="U186" s="58"/>
      <c r="V186" s="58"/>
      <c r="W186" s="58"/>
      <c r="X186" s="58"/>
      <c r="Y186" s="67"/>
      <c r="Z186" s="68"/>
      <c r="AA186" s="67"/>
      <c r="AB186" s="68"/>
      <c r="AC186" s="67"/>
      <c r="AD186" s="68"/>
      <c r="AE186" s="67"/>
      <c r="AF186" s="68"/>
      <c r="AG186" s="67"/>
      <c r="AH186" s="68"/>
      <c r="AI186" s="67"/>
      <c r="AJ186" s="68"/>
      <c r="AK186" s="67"/>
      <c r="AL186" s="68"/>
      <c r="AM186" s="58"/>
      <c r="AN186" s="58"/>
      <c r="AO186" s="58"/>
      <c r="AP186" s="58"/>
      <c r="AQ186" s="58"/>
      <c r="AR186" s="58"/>
      <c r="AS186" s="62">
        <f>SUM(K186:AR186)</f>
        <v>0</v>
      </c>
      <c r="AT186" s="62"/>
      <c r="AU186" s="62"/>
      <c r="AV186" s="62"/>
    </row>
    <row r="187" spans="1:48" s="1" customFormat="1" ht="14.1" customHeight="1" x14ac:dyDescent="0.2">
      <c r="B187" s="63" t="s">
        <v>25</v>
      </c>
      <c r="C187" s="63"/>
      <c r="D187" s="63"/>
      <c r="E187" s="63"/>
      <c r="F187" s="63"/>
      <c r="G187" s="63"/>
      <c r="H187" s="63"/>
      <c r="I187" s="63"/>
      <c r="J187" s="63"/>
      <c r="K187" s="64"/>
      <c r="L187" s="64"/>
      <c r="M187" s="64"/>
      <c r="N187" s="64"/>
      <c r="O187" s="64"/>
      <c r="P187" s="64"/>
      <c r="Q187" s="64"/>
      <c r="R187" s="64"/>
      <c r="S187" s="64"/>
      <c r="T187" s="64"/>
      <c r="U187" s="64"/>
      <c r="V187" s="64"/>
      <c r="W187" s="64"/>
      <c r="X187" s="64"/>
      <c r="Y187" s="66">
        <f>$Y$184*$Y$186</f>
        <v>0</v>
      </c>
      <c r="Z187" s="64"/>
      <c r="AA187" s="66">
        <f>$AA$184*$AA$186</f>
        <v>0</v>
      </c>
      <c r="AB187" s="64"/>
      <c r="AC187" s="66">
        <f>$AC$184*$AC$186</f>
        <v>0</v>
      </c>
      <c r="AD187" s="64"/>
      <c r="AE187" s="66">
        <f>$AE$184*$AE$186</f>
        <v>0</v>
      </c>
      <c r="AF187" s="64"/>
      <c r="AG187" s="66">
        <f>$AG$184*$AG$186</f>
        <v>0</v>
      </c>
      <c r="AH187" s="64"/>
      <c r="AI187" s="66">
        <f>$AI$184*$AI$186</f>
        <v>0</v>
      </c>
      <c r="AJ187" s="64"/>
      <c r="AK187" s="66">
        <f>$AK$184*$AK$186</f>
        <v>0</v>
      </c>
      <c r="AL187" s="64"/>
      <c r="AM187" s="64"/>
      <c r="AN187" s="64"/>
      <c r="AO187" s="64"/>
      <c r="AP187" s="64"/>
      <c r="AQ187" s="65"/>
      <c r="AR187" s="65"/>
      <c r="AS187" s="69">
        <f>SUM(K187:AR187)</f>
        <v>0</v>
      </c>
      <c r="AT187" s="65"/>
      <c r="AU187" s="65"/>
      <c r="AV187" s="65"/>
    </row>
    <row r="188" spans="1:48" s="1" customFormat="1" ht="15.95" customHeight="1" x14ac:dyDescent="0.2">
      <c r="B188" s="57" t="s">
        <v>23</v>
      </c>
      <c r="C188" s="57"/>
      <c r="D188" s="57"/>
      <c r="E188" s="57"/>
      <c r="F188" s="57"/>
      <c r="G188" s="57"/>
      <c r="H188" s="57"/>
      <c r="I188" s="57"/>
      <c r="J188" s="57"/>
      <c r="K188" s="58"/>
      <c r="L188" s="58"/>
      <c r="M188" s="58"/>
      <c r="N188" s="58"/>
      <c r="O188" s="58"/>
      <c r="P188" s="58"/>
      <c r="Q188" s="58"/>
      <c r="R188" s="58"/>
      <c r="S188" s="58"/>
      <c r="T188" s="58"/>
      <c r="U188" s="58"/>
      <c r="V188" s="58"/>
      <c r="W188" s="58"/>
      <c r="X188" s="58"/>
      <c r="Y188" s="59">
        <v>10</v>
      </c>
      <c r="Z188" s="59"/>
      <c r="AA188" s="59">
        <v>12</v>
      </c>
      <c r="AB188" s="59"/>
      <c r="AC188" s="59">
        <v>16</v>
      </c>
      <c r="AD188" s="59"/>
      <c r="AE188" s="59">
        <v>13</v>
      </c>
      <c r="AF188" s="59"/>
      <c r="AG188" s="59">
        <v>13</v>
      </c>
      <c r="AH188" s="59"/>
      <c r="AI188" s="59">
        <v>19</v>
      </c>
      <c r="AJ188" s="59"/>
      <c r="AK188" s="59">
        <v>16</v>
      </c>
      <c r="AL188" s="59"/>
      <c r="AM188" s="58"/>
      <c r="AN188" s="58"/>
      <c r="AO188" s="58"/>
      <c r="AP188" s="58"/>
      <c r="AQ188" s="58"/>
      <c r="AR188" s="58"/>
      <c r="AS188" s="60"/>
      <c r="AT188" s="60"/>
      <c r="AU188" s="60"/>
      <c r="AV188" s="60"/>
    </row>
    <row r="189" spans="1:48" s="1" customFormat="1" ht="21" customHeight="1" x14ac:dyDescent="0.2">
      <c r="B189" s="61" t="s">
        <v>26</v>
      </c>
      <c r="C189" s="61"/>
      <c r="D189" s="61"/>
      <c r="E189" s="61"/>
      <c r="F189" s="61"/>
      <c r="G189" s="61"/>
      <c r="H189" s="61"/>
      <c r="I189" s="61"/>
      <c r="J189" s="61"/>
      <c r="K189" s="58"/>
      <c r="L189" s="58"/>
      <c r="M189" s="58"/>
      <c r="N189" s="58"/>
      <c r="O189" s="58"/>
      <c r="P189" s="58"/>
      <c r="Q189" s="58"/>
      <c r="R189" s="58"/>
      <c r="S189" s="58"/>
      <c r="T189" s="58"/>
      <c r="U189" s="58"/>
      <c r="V189" s="58"/>
      <c r="W189" s="58"/>
      <c r="X189" s="58"/>
      <c r="Y189" s="67"/>
      <c r="Z189" s="68"/>
      <c r="AA189" s="67"/>
      <c r="AB189" s="68"/>
      <c r="AC189" s="67"/>
      <c r="AD189" s="68"/>
      <c r="AE189" s="67"/>
      <c r="AF189" s="68"/>
      <c r="AG189" s="67"/>
      <c r="AH189" s="68"/>
      <c r="AI189" s="67"/>
      <c r="AJ189" s="68"/>
      <c r="AK189" s="67"/>
      <c r="AL189" s="68"/>
      <c r="AM189" s="58"/>
      <c r="AN189" s="58"/>
      <c r="AO189" s="58"/>
      <c r="AP189" s="58"/>
      <c r="AQ189" s="58"/>
      <c r="AR189" s="58"/>
      <c r="AS189" s="62">
        <f>SUM(K189:AR189)</f>
        <v>0</v>
      </c>
      <c r="AT189" s="62"/>
      <c r="AU189" s="62"/>
      <c r="AV189" s="62"/>
    </row>
    <row r="190" spans="1:48" s="1" customFormat="1" ht="14.1" customHeight="1" x14ac:dyDescent="0.2">
      <c r="B190" s="63" t="s">
        <v>25</v>
      </c>
      <c r="C190" s="63"/>
      <c r="D190" s="63"/>
      <c r="E190" s="63"/>
      <c r="F190" s="63"/>
      <c r="G190" s="63"/>
      <c r="H190" s="63"/>
      <c r="I190" s="63"/>
      <c r="J190" s="63"/>
      <c r="K190" s="64"/>
      <c r="L190" s="64"/>
      <c r="M190" s="64"/>
      <c r="N190" s="64"/>
      <c r="O190" s="64"/>
      <c r="P190" s="64"/>
      <c r="Q190" s="64"/>
      <c r="R190" s="64"/>
      <c r="S190" s="64"/>
      <c r="T190" s="64"/>
      <c r="U190" s="64"/>
      <c r="V190" s="64"/>
      <c r="W190" s="64"/>
      <c r="X190" s="64"/>
      <c r="Y190" s="66">
        <f>$Y$184*$Y$189</f>
        <v>0</v>
      </c>
      <c r="Z190" s="64"/>
      <c r="AA190" s="66">
        <f>$AA$184*$AA$189</f>
        <v>0</v>
      </c>
      <c r="AB190" s="64"/>
      <c r="AC190" s="66">
        <f>$AC$184*$AC$189</f>
        <v>0</v>
      </c>
      <c r="AD190" s="64"/>
      <c r="AE190" s="66">
        <f>$AE$184*$AE$189</f>
        <v>0</v>
      </c>
      <c r="AF190" s="64"/>
      <c r="AG190" s="66">
        <f>$AG$184*$AG$189</f>
        <v>0</v>
      </c>
      <c r="AH190" s="64"/>
      <c r="AI190" s="66">
        <f>$AI$184*$AI$189</f>
        <v>0</v>
      </c>
      <c r="AJ190" s="64"/>
      <c r="AK190" s="66">
        <f>$AK$184*$AK$189</f>
        <v>0</v>
      </c>
      <c r="AL190" s="64"/>
      <c r="AM190" s="64"/>
      <c r="AN190" s="64"/>
      <c r="AO190" s="64"/>
      <c r="AP190" s="64"/>
      <c r="AQ190" s="65"/>
      <c r="AR190" s="65"/>
      <c r="AS190" s="69">
        <f>SUM(K190:AR190)</f>
        <v>0</v>
      </c>
      <c r="AT190" s="65"/>
      <c r="AU190" s="65"/>
      <c r="AV190" s="65"/>
    </row>
    <row r="191" spans="1:48" s="1" customFormat="1" ht="15.95" customHeight="1" x14ac:dyDescent="0.2">
      <c r="B191" s="57" t="s">
        <v>23</v>
      </c>
      <c r="C191" s="57"/>
      <c r="D191" s="57"/>
      <c r="E191" s="57"/>
      <c r="F191" s="57"/>
      <c r="G191" s="57"/>
      <c r="H191" s="57"/>
      <c r="I191" s="57"/>
      <c r="J191" s="57"/>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c r="AR191" s="58"/>
      <c r="AS191" s="60"/>
      <c r="AT191" s="60"/>
      <c r="AU191" s="60"/>
      <c r="AV191" s="60"/>
    </row>
    <row r="192" spans="1:48" s="1" customFormat="1" ht="21" customHeight="1" x14ac:dyDescent="0.2">
      <c r="B192" s="61" t="s">
        <v>39</v>
      </c>
      <c r="C192" s="61"/>
      <c r="D192" s="61"/>
      <c r="E192" s="61"/>
      <c r="F192" s="61"/>
      <c r="G192" s="61"/>
      <c r="H192" s="61"/>
      <c r="I192" s="61"/>
      <c r="J192" s="61"/>
      <c r="K192" s="58"/>
      <c r="L192" s="58"/>
      <c r="M192" s="58"/>
      <c r="N192" s="58"/>
      <c r="O192" s="58"/>
      <c r="P192" s="58"/>
      <c r="Q192" s="58"/>
      <c r="R192" s="58"/>
      <c r="S192" s="58"/>
      <c r="T192" s="58"/>
      <c r="U192" s="58"/>
      <c r="V192" s="58"/>
      <c r="W192" s="58"/>
      <c r="X192" s="58"/>
      <c r="Y192" s="67"/>
      <c r="Z192" s="68"/>
      <c r="AA192" s="67"/>
      <c r="AB192" s="68"/>
      <c r="AC192" s="67"/>
      <c r="AD192" s="68"/>
      <c r="AE192" s="67"/>
      <c r="AF192" s="68"/>
      <c r="AG192" s="67"/>
      <c r="AH192" s="68"/>
      <c r="AI192" s="67"/>
      <c r="AJ192" s="68"/>
      <c r="AK192" s="67"/>
      <c r="AL192" s="68"/>
      <c r="AM192" s="58"/>
      <c r="AN192" s="58"/>
      <c r="AO192" s="58"/>
      <c r="AP192" s="58"/>
      <c r="AQ192" s="58"/>
      <c r="AR192" s="58"/>
      <c r="AS192" s="62">
        <f>SUM(K192:AR192)</f>
        <v>0</v>
      </c>
      <c r="AT192" s="62"/>
      <c r="AU192" s="62"/>
      <c r="AV192" s="62"/>
    </row>
    <row r="193" spans="1:48" s="1" customFormat="1" ht="14.1" customHeight="1" x14ac:dyDescent="0.2">
      <c r="B193" s="63" t="s">
        <v>25</v>
      </c>
      <c r="C193" s="63"/>
      <c r="D193" s="63"/>
      <c r="E193" s="63"/>
      <c r="F193" s="63"/>
      <c r="G193" s="63"/>
      <c r="H193" s="63"/>
      <c r="I193" s="63"/>
      <c r="J193" s="63"/>
      <c r="K193" s="64"/>
      <c r="L193" s="64"/>
      <c r="M193" s="64"/>
      <c r="N193" s="64"/>
      <c r="O193" s="64"/>
      <c r="P193" s="64"/>
      <c r="Q193" s="64"/>
      <c r="R193" s="64"/>
      <c r="S193" s="64"/>
      <c r="T193" s="64"/>
      <c r="U193" s="64"/>
      <c r="V193" s="64"/>
      <c r="W193" s="64"/>
      <c r="X193" s="64"/>
      <c r="Y193" s="66">
        <f>$Y$184*$Y$192</f>
        <v>0</v>
      </c>
      <c r="Z193" s="64"/>
      <c r="AA193" s="66">
        <f>$AA$184*$AA$192</f>
        <v>0</v>
      </c>
      <c r="AB193" s="64"/>
      <c r="AC193" s="66">
        <f>$AC$184*$AC$192</f>
        <v>0</v>
      </c>
      <c r="AD193" s="64"/>
      <c r="AE193" s="66">
        <f>$AE$184*$AE$192</f>
        <v>0</v>
      </c>
      <c r="AF193" s="64"/>
      <c r="AG193" s="66">
        <f>$AG$184*$AG$192</f>
        <v>0</v>
      </c>
      <c r="AH193" s="64"/>
      <c r="AI193" s="66">
        <f>$AI$184*$AI$192</f>
        <v>0</v>
      </c>
      <c r="AJ193" s="64"/>
      <c r="AK193" s="66">
        <f>$AK$184*$AK$192</f>
        <v>0</v>
      </c>
      <c r="AL193" s="64"/>
      <c r="AM193" s="64"/>
      <c r="AN193" s="64"/>
      <c r="AO193" s="64"/>
      <c r="AP193" s="64"/>
      <c r="AQ193" s="65"/>
      <c r="AR193" s="65"/>
      <c r="AS193" s="69">
        <f>SUM(K193:AR193)</f>
        <v>0</v>
      </c>
      <c r="AT193" s="65"/>
      <c r="AU193" s="65"/>
      <c r="AV193" s="65"/>
    </row>
    <row r="194" spans="1:48" s="1" customFormat="1" ht="15.95" customHeight="1" x14ac:dyDescent="0.2">
      <c r="B194" s="57" t="s">
        <v>23</v>
      </c>
      <c r="C194" s="57"/>
      <c r="D194" s="57"/>
      <c r="E194" s="57"/>
      <c r="F194" s="57"/>
      <c r="G194" s="57"/>
      <c r="H194" s="57"/>
      <c r="I194" s="57"/>
      <c r="J194" s="57"/>
      <c r="K194" s="58"/>
      <c r="L194" s="58"/>
      <c r="M194" s="58"/>
      <c r="N194" s="58"/>
      <c r="O194" s="58"/>
      <c r="P194" s="58"/>
      <c r="Q194" s="58"/>
      <c r="R194" s="58"/>
      <c r="S194" s="58"/>
      <c r="T194" s="58"/>
      <c r="U194" s="58"/>
      <c r="V194" s="58"/>
      <c r="W194" s="58"/>
      <c r="X194" s="58"/>
      <c r="Y194" s="59">
        <v>16</v>
      </c>
      <c r="Z194" s="59"/>
      <c r="AA194" s="59">
        <v>23</v>
      </c>
      <c r="AB194" s="59"/>
      <c r="AC194" s="59">
        <v>21</v>
      </c>
      <c r="AD194" s="59"/>
      <c r="AE194" s="59">
        <v>24</v>
      </c>
      <c r="AF194" s="59"/>
      <c r="AG194" s="59">
        <v>31</v>
      </c>
      <c r="AH194" s="59"/>
      <c r="AI194" s="59">
        <v>23</v>
      </c>
      <c r="AJ194" s="59"/>
      <c r="AK194" s="59">
        <v>16</v>
      </c>
      <c r="AL194" s="59"/>
      <c r="AM194" s="58"/>
      <c r="AN194" s="58"/>
      <c r="AO194" s="58"/>
      <c r="AP194" s="58"/>
      <c r="AQ194" s="58"/>
      <c r="AR194" s="58"/>
      <c r="AS194" s="60"/>
      <c r="AT194" s="60"/>
      <c r="AU194" s="60"/>
      <c r="AV194" s="60"/>
    </row>
    <row r="195" spans="1:48" s="1" customFormat="1" ht="21" customHeight="1" x14ac:dyDescent="0.2">
      <c r="B195" s="61" t="s">
        <v>40</v>
      </c>
      <c r="C195" s="61"/>
      <c r="D195" s="61"/>
      <c r="E195" s="61"/>
      <c r="F195" s="61"/>
      <c r="G195" s="61"/>
      <c r="H195" s="61"/>
      <c r="I195" s="61"/>
      <c r="J195" s="61"/>
      <c r="K195" s="58"/>
      <c r="L195" s="58"/>
      <c r="M195" s="58"/>
      <c r="N195" s="58"/>
      <c r="O195" s="58"/>
      <c r="P195" s="58"/>
      <c r="Q195" s="58"/>
      <c r="R195" s="58"/>
      <c r="S195" s="58"/>
      <c r="T195" s="58"/>
      <c r="U195" s="58"/>
      <c r="V195" s="58"/>
      <c r="W195" s="58"/>
      <c r="X195" s="58"/>
      <c r="Y195" s="67"/>
      <c r="Z195" s="68"/>
      <c r="AA195" s="67"/>
      <c r="AB195" s="68"/>
      <c r="AC195" s="67"/>
      <c r="AD195" s="68"/>
      <c r="AE195" s="67"/>
      <c r="AF195" s="68"/>
      <c r="AG195" s="67"/>
      <c r="AH195" s="68"/>
      <c r="AI195" s="67"/>
      <c r="AJ195" s="68"/>
      <c r="AK195" s="67"/>
      <c r="AL195" s="68"/>
      <c r="AM195" s="58"/>
      <c r="AN195" s="58"/>
      <c r="AO195" s="58"/>
      <c r="AP195" s="58"/>
      <c r="AQ195" s="58"/>
      <c r="AR195" s="58"/>
      <c r="AS195" s="62">
        <f>SUM(K195:AR195)</f>
        <v>0</v>
      </c>
      <c r="AT195" s="62"/>
      <c r="AU195" s="62"/>
      <c r="AV195" s="62"/>
    </row>
    <row r="196" spans="1:48" s="1" customFormat="1" ht="14.1" customHeight="1" x14ac:dyDescent="0.2">
      <c r="B196" s="63" t="s">
        <v>25</v>
      </c>
      <c r="C196" s="63"/>
      <c r="D196" s="63"/>
      <c r="E196" s="63"/>
      <c r="F196" s="63"/>
      <c r="G196" s="63"/>
      <c r="H196" s="63"/>
      <c r="I196" s="63"/>
      <c r="J196" s="63"/>
      <c r="K196" s="64"/>
      <c r="L196" s="64"/>
      <c r="M196" s="64"/>
      <c r="N196" s="64"/>
      <c r="O196" s="64"/>
      <c r="P196" s="64"/>
      <c r="Q196" s="64"/>
      <c r="R196" s="64"/>
      <c r="S196" s="64"/>
      <c r="T196" s="64"/>
      <c r="U196" s="64"/>
      <c r="V196" s="64"/>
      <c r="W196" s="64"/>
      <c r="X196" s="64"/>
      <c r="Y196" s="66">
        <f>$Y$184*$Y$195</f>
        <v>0</v>
      </c>
      <c r="Z196" s="64"/>
      <c r="AA196" s="66">
        <f>$AA$184*$AA$195</f>
        <v>0</v>
      </c>
      <c r="AB196" s="64"/>
      <c r="AC196" s="66">
        <f>$AC$184*$AC$195</f>
        <v>0</v>
      </c>
      <c r="AD196" s="64"/>
      <c r="AE196" s="66">
        <f>$AE$184*$AE$195</f>
        <v>0</v>
      </c>
      <c r="AF196" s="64"/>
      <c r="AG196" s="66">
        <f>$AG$184*$AG$195</f>
        <v>0</v>
      </c>
      <c r="AH196" s="64"/>
      <c r="AI196" s="66">
        <f>$AI$184*$AI$195</f>
        <v>0</v>
      </c>
      <c r="AJ196" s="64"/>
      <c r="AK196" s="66">
        <f>$AK$184*$AK$195</f>
        <v>0</v>
      </c>
      <c r="AL196" s="64"/>
      <c r="AM196" s="64"/>
      <c r="AN196" s="64"/>
      <c r="AO196" s="64"/>
      <c r="AP196" s="64"/>
      <c r="AQ196" s="65"/>
      <c r="AR196" s="65"/>
      <c r="AS196" s="69">
        <f>SUM(K196:AR196)</f>
        <v>0</v>
      </c>
      <c r="AT196" s="65"/>
      <c r="AU196" s="65"/>
      <c r="AV196" s="65"/>
    </row>
    <row r="197" spans="1:48" s="1" customFormat="1" ht="15.95" customHeight="1" x14ac:dyDescent="0.2">
      <c r="B197" s="57" t="s">
        <v>23</v>
      </c>
      <c r="C197" s="57"/>
      <c r="D197" s="57"/>
      <c r="E197" s="57"/>
      <c r="F197" s="57"/>
      <c r="G197" s="57"/>
      <c r="H197" s="57"/>
      <c r="I197" s="57"/>
      <c r="J197" s="57"/>
      <c r="K197" s="58"/>
      <c r="L197" s="58"/>
      <c r="M197" s="58"/>
      <c r="N197" s="58"/>
      <c r="O197" s="58"/>
      <c r="P197" s="58"/>
      <c r="Q197" s="58"/>
      <c r="R197" s="58"/>
      <c r="S197" s="58"/>
      <c r="T197" s="58"/>
      <c r="U197" s="58"/>
      <c r="V197" s="58"/>
      <c r="W197" s="58"/>
      <c r="X197" s="58"/>
      <c r="Y197" s="59">
        <v>12</v>
      </c>
      <c r="Z197" s="59"/>
      <c r="AA197" s="59">
        <v>33</v>
      </c>
      <c r="AB197" s="59"/>
      <c r="AC197" s="59">
        <v>27</v>
      </c>
      <c r="AD197" s="59"/>
      <c r="AE197" s="59">
        <v>25</v>
      </c>
      <c r="AF197" s="59"/>
      <c r="AG197" s="59">
        <v>32</v>
      </c>
      <c r="AH197" s="59"/>
      <c r="AI197" s="59">
        <v>28</v>
      </c>
      <c r="AJ197" s="59"/>
      <c r="AK197" s="59">
        <v>21</v>
      </c>
      <c r="AL197" s="59"/>
      <c r="AM197" s="58"/>
      <c r="AN197" s="58"/>
      <c r="AO197" s="58"/>
      <c r="AP197" s="58"/>
      <c r="AQ197" s="58"/>
      <c r="AR197" s="58"/>
      <c r="AS197" s="60"/>
      <c r="AT197" s="60"/>
      <c r="AU197" s="60"/>
      <c r="AV197" s="60"/>
    </row>
    <row r="198" spans="1:48" s="1" customFormat="1" ht="21" customHeight="1" x14ac:dyDescent="0.2">
      <c r="B198" s="61" t="s">
        <v>27</v>
      </c>
      <c r="C198" s="61"/>
      <c r="D198" s="61"/>
      <c r="E198" s="61"/>
      <c r="F198" s="61"/>
      <c r="G198" s="61"/>
      <c r="H198" s="61"/>
      <c r="I198" s="61"/>
      <c r="J198" s="61"/>
      <c r="K198" s="58"/>
      <c r="L198" s="58"/>
      <c r="M198" s="58"/>
      <c r="N198" s="58"/>
      <c r="O198" s="58"/>
      <c r="P198" s="58"/>
      <c r="Q198" s="58"/>
      <c r="R198" s="58"/>
      <c r="S198" s="58"/>
      <c r="T198" s="58"/>
      <c r="U198" s="58"/>
      <c r="V198" s="58"/>
      <c r="W198" s="58"/>
      <c r="X198" s="58"/>
      <c r="Y198" s="67"/>
      <c r="Z198" s="68"/>
      <c r="AA198" s="67"/>
      <c r="AB198" s="68"/>
      <c r="AC198" s="67"/>
      <c r="AD198" s="68"/>
      <c r="AE198" s="67"/>
      <c r="AF198" s="68"/>
      <c r="AG198" s="67"/>
      <c r="AH198" s="68"/>
      <c r="AI198" s="67"/>
      <c r="AJ198" s="68"/>
      <c r="AK198" s="67"/>
      <c r="AL198" s="68"/>
      <c r="AM198" s="58"/>
      <c r="AN198" s="58"/>
      <c r="AO198" s="58"/>
      <c r="AP198" s="58"/>
      <c r="AQ198" s="58"/>
      <c r="AR198" s="58"/>
      <c r="AS198" s="62">
        <f>SUM(K198:AR198)</f>
        <v>0</v>
      </c>
      <c r="AT198" s="62"/>
      <c r="AU198" s="62"/>
      <c r="AV198" s="62"/>
    </row>
    <row r="199" spans="1:48" s="1" customFormat="1" ht="14.1" customHeight="1" x14ac:dyDescent="0.2">
      <c r="B199" s="63" t="s">
        <v>25</v>
      </c>
      <c r="C199" s="63"/>
      <c r="D199" s="63"/>
      <c r="E199" s="63"/>
      <c r="F199" s="63"/>
      <c r="G199" s="63"/>
      <c r="H199" s="63"/>
      <c r="I199" s="63"/>
      <c r="J199" s="63"/>
      <c r="K199" s="64"/>
      <c r="L199" s="64"/>
      <c r="M199" s="64"/>
      <c r="N199" s="64"/>
      <c r="O199" s="64"/>
      <c r="P199" s="64"/>
      <c r="Q199" s="64"/>
      <c r="R199" s="64"/>
      <c r="S199" s="64"/>
      <c r="T199" s="64"/>
      <c r="U199" s="64"/>
      <c r="V199" s="64"/>
      <c r="W199" s="64"/>
      <c r="X199" s="64"/>
      <c r="Y199" s="66">
        <f>$Y$184*$Y$198</f>
        <v>0</v>
      </c>
      <c r="Z199" s="64"/>
      <c r="AA199" s="66">
        <f>$AA$184*$AA$198</f>
        <v>0</v>
      </c>
      <c r="AB199" s="64"/>
      <c r="AC199" s="66">
        <f>$AC$184*$AC$198</f>
        <v>0</v>
      </c>
      <c r="AD199" s="64"/>
      <c r="AE199" s="66">
        <f>$AE$184*$AE$198</f>
        <v>0</v>
      </c>
      <c r="AF199" s="64"/>
      <c r="AG199" s="66">
        <f>$AG$184*$AG$198</f>
        <v>0</v>
      </c>
      <c r="AH199" s="64"/>
      <c r="AI199" s="66">
        <f>$AI$184*$AI$198</f>
        <v>0</v>
      </c>
      <c r="AJ199" s="64"/>
      <c r="AK199" s="66">
        <f>$AK$184*$AK$198</f>
        <v>0</v>
      </c>
      <c r="AL199" s="64"/>
      <c r="AM199" s="64"/>
      <c r="AN199" s="64"/>
      <c r="AO199" s="64"/>
      <c r="AP199" s="64"/>
      <c r="AQ199" s="65"/>
      <c r="AR199" s="65"/>
      <c r="AS199" s="69">
        <f>SUM(K199:AR199)</f>
        <v>0</v>
      </c>
      <c r="AT199" s="65"/>
      <c r="AU199" s="65"/>
      <c r="AV199" s="65"/>
    </row>
    <row r="200" spans="1:48" s="5" customFormat="1" ht="6" customHeight="1" x14ac:dyDescent="0.25"/>
    <row r="201" spans="1:48" s="5" customFormat="1" ht="21" customHeight="1" x14ac:dyDescent="0.25">
      <c r="A201" s="19"/>
      <c r="B201" s="20" t="s">
        <v>14</v>
      </c>
      <c r="C201" s="20"/>
      <c r="D201" s="25" t="s">
        <v>15</v>
      </c>
      <c r="E201" s="25"/>
      <c r="F201" s="25"/>
      <c r="G201" s="25"/>
      <c r="H201" s="25"/>
      <c r="I201" s="25"/>
      <c r="J201" s="25"/>
      <c r="K201" s="30" t="s">
        <v>62</v>
      </c>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1" t="s">
        <v>63</v>
      </c>
      <c r="AT201" s="31"/>
      <c r="AU201" s="31"/>
      <c r="AV201" s="31"/>
    </row>
    <row r="202" spans="1:48" s="1" customFormat="1" ht="21" customHeight="1" x14ac:dyDescent="0.2">
      <c r="A202" s="19"/>
      <c r="B202" s="21"/>
      <c r="C202" s="22"/>
      <c r="D202" s="26"/>
      <c r="E202" s="26"/>
      <c r="F202" s="26"/>
      <c r="G202" s="26"/>
      <c r="H202" s="26"/>
      <c r="I202" s="26"/>
      <c r="J202" s="27"/>
      <c r="K202" s="38" t="s">
        <v>64</v>
      </c>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2"/>
      <c r="AT202" s="33"/>
      <c r="AU202" s="33"/>
      <c r="AV202" s="34"/>
    </row>
    <row r="203" spans="1:48" s="1" customFormat="1" ht="21" customHeight="1" x14ac:dyDescent="0.2">
      <c r="A203" s="19"/>
      <c r="B203" s="21"/>
      <c r="C203" s="22"/>
      <c r="D203" s="26"/>
      <c r="E203" s="26"/>
      <c r="F203" s="26"/>
      <c r="G203" s="26"/>
      <c r="H203" s="26"/>
      <c r="I203" s="26"/>
      <c r="J203" s="27"/>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40"/>
      <c r="AS203" s="32"/>
      <c r="AT203" s="33"/>
      <c r="AU203" s="33"/>
      <c r="AV203" s="34"/>
    </row>
    <row r="204" spans="1:48" s="1" customFormat="1" ht="21" customHeight="1" x14ac:dyDescent="0.2">
      <c r="A204" s="19"/>
      <c r="B204" s="21"/>
      <c r="C204" s="22"/>
      <c r="D204" s="26"/>
      <c r="E204" s="26"/>
      <c r="F204" s="26"/>
      <c r="G204" s="26"/>
      <c r="H204" s="26"/>
      <c r="I204" s="26"/>
      <c r="J204" s="27"/>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40"/>
      <c r="AS204" s="32"/>
      <c r="AT204" s="33"/>
      <c r="AU204" s="33"/>
      <c r="AV204" s="34"/>
    </row>
    <row r="205" spans="1:48" s="1" customFormat="1" ht="21" customHeight="1" x14ac:dyDescent="0.2">
      <c r="A205" s="19"/>
      <c r="B205" s="21"/>
      <c r="C205" s="22"/>
      <c r="D205" s="26"/>
      <c r="E205" s="26"/>
      <c r="F205" s="26"/>
      <c r="G205" s="26"/>
      <c r="H205" s="26"/>
      <c r="I205" s="26"/>
      <c r="J205" s="27"/>
      <c r="K205" s="41"/>
      <c r="L205" s="41"/>
      <c r="M205" s="41"/>
      <c r="N205" s="41"/>
      <c r="O205" s="41"/>
      <c r="P205" s="41"/>
      <c r="Q205" s="41"/>
      <c r="R205" s="41"/>
      <c r="S205" s="41"/>
      <c r="T205" s="41"/>
      <c r="U205" s="41"/>
      <c r="V205" s="41"/>
      <c r="W205" s="41"/>
      <c r="X205" s="41"/>
      <c r="Y205" s="41"/>
      <c r="Z205" s="41"/>
      <c r="AA205" s="41"/>
      <c r="AB205" s="41"/>
      <c r="AC205" s="41"/>
      <c r="AD205" s="41"/>
      <c r="AE205" s="41"/>
      <c r="AF205" s="41"/>
      <c r="AG205" s="41"/>
      <c r="AH205" s="41"/>
      <c r="AI205" s="41"/>
      <c r="AJ205" s="41"/>
      <c r="AK205" s="41"/>
      <c r="AL205" s="41"/>
      <c r="AM205" s="41"/>
      <c r="AN205" s="41"/>
      <c r="AO205" s="41"/>
      <c r="AP205" s="41"/>
      <c r="AQ205" s="41"/>
      <c r="AR205" s="42"/>
      <c r="AS205" s="35"/>
      <c r="AT205" s="36"/>
      <c r="AU205" s="36"/>
      <c r="AV205" s="37"/>
    </row>
    <row r="206" spans="1:48" s="1" customFormat="1" ht="15.95" customHeight="1" x14ac:dyDescent="0.25">
      <c r="B206" s="21"/>
      <c r="C206" s="22"/>
      <c r="D206" s="26"/>
      <c r="E206" s="26"/>
      <c r="F206" s="26"/>
      <c r="G206" s="26"/>
      <c r="H206" s="26"/>
      <c r="I206" s="26"/>
      <c r="J206" s="27"/>
      <c r="K206" s="43" t="s">
        <v>31</v>
      </c>
      <c r="L206" s="43"/>
      <c r="M206" s="43"/>
      <c r="N206" s="43"/>
      <c r="O206" s="43"/>
      <c r="P206" s="43"/>
      <c r="Q206" s="43"/>
      <c r="R206" s="43"/>
      <c r="S206" s="43"/>
      <c r="T206" s="43"/>
      <c r="U206" s="43"/>
      <c r="V206" s="43"/>
      <c r="W206" s="43"/>
      <c r="X206" s="43"/>
      <c r="Y206" s="43"/>
      <c r="Z206" s="43"/>
      <c r="AA206" s="43"/>
      <c r="AB206" s="43"/>
      <c r="AC206" s="43"/>
      <c r="AD206" s="43"/>
      <c r="AE206" s="43"/>
      <c r="AF206" s="43"/>
      <c r="AG206" s="43"/>
      <c r="AH206" s="43"/>
      <c r="AI206" s="43"/>
      <c r="AJ206" s="43"/>
      <c r="AK206" s="43"/>
      <c r="AL206" s="43"/>
      <c r="AM206" s="43"/>
      <c r="AN206" s="43"/>
      <c r="AO206" s="43"/>
      <c r="AP206" s="43"/>
      <c r="AQ206" s="43"/>
      <c r="AR206" s="43"/>
      <c r="AS206" s="44" t="s">
        <v>19</v>
      </c>
      <c r="AT206" s="44"/>
      <c r="AU206" s="44"/>
      <c r="AV206" s="44"/>
    </row>
    <row r="207" spans="1:48" s="1" customFormat="1" ht="15.95" customHeight="1" x14ac:dyDescent="0.25">
      <c r="B207" s="23"/>
      <c r="C207" s="24"/>
      <c r="D207" s="28"/>
      <c r="E207" s="28"/>
      <c r="F207" s="28"/>
      <c r="G207" s="28"/>
      <c r="H207" s="28"/>
      <c r="I207" s="28"/>
      <c r="J207" s="29"/>
      <c r="K207" s="45" t="s">
        <v>38</v>
      </c>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70">
        <f>$AS$212+$AS$215+$AS$218</f>
        <v>0</v>
      </c>
      <c r="AT207" s="46"/>
      <c r="AU207" s="46"/>
      <c r="AV207" s="46"/>
    </row>
    <row r="208" spans="1:48" s="1" customFormat="1" ht="14.1" customHeight="1" x14ac:dyDescent="0.2">
      <c r="B208" s="47"/>
      <c r="C208" s="47"/>
      <c r="D208" s="48" t="s">
        <v>21</v>
      </c>
      <c r="E208" s="48"/>
      <c r="F208" s="48"/>
      <c r="G208" s="48"/>
      <c r="H208" s="48"/>
      <c r="I208" s="48"/>
      <c r="J208" s="48"/>
      <c r="K208" s="49">
        <v>80</v>
      </c>
      <c r="L208" s="49"/>
      <c r="M208" s="49">
        <v>86</v>
      </c>
      <c r="N208" s="49"/>
      <c r="O208" s="49">
        <v>92</v>
      </c>
      <c r="P208" s="49"/>
      <c r="Q208" s="49">
        <v>98</v>
      </c>
      <c r="R208" s="49"/>
      <c r="S208" s="49">
        <v>104</v>
      </c>
      <c r="T208" s="49"/>
      <c r="U208" s="49">
        <v>110</v>
      </c>
      <c r="V208" s="49"/>
      <c r="W208" s="49">
        <v>116</v>
      </c>
      <c r="X208" s="49"/>
      <c r="Y208" s="49">
        <v>122</v>
      </c>
      <c r="Z208" s="49"/>
      <c r="AA208" s="49">
        <v>128</v>
      </c>
      <c r="AB208" s="49"/>
      <c r="AC208" s="49">
        <v>134</v>
      </c>
      <c r="AD208" s="49"/>
      <c r="AE208" s="49">
        <v>140</v>
      </c>
      <c r="AF208" s="49"/>
      <c r="AG208" s="49">
        <v>146</v>
      </c>
      <c r="AH208" s="49"/>
      <c r="AI208" s="49">
        <v>152</v>
      </c>
      <c r="AJ208" s="49"/>
      <c r="AK208" s="49">
        <v>158</v>
      </c>
      <c r="AL208" s="49"/>
      <c r="AM208" s="49">
        <v>164</v>
      </c>
      <c r="AN208" s="49"/>
      <c r="AO208" s="49">
        <v>170</v>
      </c>
      <c r="AP208" s="49"/>
      <c r="AQ208" s="49">
        <v>176</v>
      </c>
      <c r="AR208" s="49"/>
      <c r="AS208" s="50"/>
      <c r="AT208" s="50"/>
      <c r="AU208" s="50"/>
      <c r="AV208" s="50"/>
    </row>
    <row r="209" spans="1:48" s="1" customFormat="1" ht="15.95" customHeight="1" x14ac:dyDescent="0.2">
      <c r="B209" s="51"/>
      <c r="C209" s="51"/>
      <c r="D209" s="52" t="s">
        <v>22</v>
      </c>
      <c r="E209" s="52"/>
      <c r="F209" s="52"/>
      <c r="G209" s="52"/>
      <c r="H209" s="52"/>
      <c r="I209" s="52"/>
      <c r="J209" s="52"/>
      <c r="K209" s="53"/>
      <c r="L209" s="53"/>
      <c r="M209" s="53"/>
      <c r="N209" s="53"/>
      <c r="O209" s="53"/>
      <c r="P209" s="53"/>
      <c r="Q209" s="53"/>
      <c r="R209" s="53"/>
      <c r="S209" s="53"/>
      <c r="T209" s="53"/>
      <c r="U209" s="53"/>
      <c r="V209" s="53"/>
      <c r="W209" s="53"/>
      <c r="X209" s="53"/>
      <c r="Y209" s="53"/>
      <c r="Z209" s="53"/>
      <c r="AA209" s="54">
        <v>860</v>
      </c>
      <c r="AB209" s="54"/>
      <c r="AC209" s="54">
        <v>860</v>
      </c>
      <c r="AD209" s="54"/>
      <c r="AE209" s="54">
        <v>860</v>
      </c>
      <c r="AF209" s="54"/>
      <c r="AG209" s="54">
        <v>950</v>
      </c>
      <c r="AH209" s="54"/>
      <c r="AI209" s="54">
        <v>950</v>
      </c>
      <c r="AJ209" s="54"/>
      <c r="AK209" s="53"/>
      <c r="AL209" s="53"/>
      <c r="AM209" s="53"/>
      <c r="AN209" s="53"/>
      <c r="AO209" s="53"/>
      <c r="AP209" s="53"/>
      <c r="AQ209" s="53"/>
      <c r="AR209" s="53"/>
      <c r="AS209" s="56"/>
      <c r="AT209" s="56"/>
      <c r="AU209" s="56"/>
      <c r="AV209" s="56"/>
    </row>
    <row r="210" spans="1:48" s="1" customFormat="1" ht="15.95" customHeight="1" x14ac:dyDescent="0.2">
      <c r="B210" s="57" t="s">
        <v>23</v>
      </c>
      <c r="C210" s="57"/>
      <c r="D210" s="57"/>
      <c r="E210" s="57"/>
      <c r="F210" s="57"/>
      <c r="G210" s="57"/>
      <c r="H210" s="57"/>
      <c r="I210" s="57"/>
      <c r="J210" s="57"/>
      <c r="K210" s="58"/>
      <c r="L210" s="58"/>
      <c r="M210" s="58"/>
      <c r="N210" s="58"/>
      <c r="O210" s="58"/>
      <c r="P210" s="58"/>
      <c r="Q210" s="58"/>
      <c r="R210" s="58"/>
      <c r="S210" s="58"/>
      <c r="T210" s="58"/>
      <c r="U210" s="58"/>
      <c r="V210" s="58"/>
      <c r="W210" s="58"/>
      <c r="X210" s="58"/>
      <c r="Y210" s="58"/>
      <c r="Z210" s="58"/>
      <c r="AA210" s="59">
        <v>20</v>
      </c>
      <c r="AB210" s="59"/>
      <c r="AC210" s="59">
        <v>15</v>
      </c>
      <c r="AD210" s="59"/>
      <c r="AE210" s="59">
        <v>17</v>
      </c>
      <c r="AF210" s="59"/>
      <c r="AG210" s="59">
        <v>20</v>
      </c>
      <c r="AH210" s="59"/>
      <c r="AI210" s="59">
        <v>21</v>
      </c>
      <c r="AJ210" s="59"/>
      <c r="AK210" s="58"/>
      <c r="AL210" s="58"/>
      <c r="AM210" s="58"/>
      <c r="AN210" s="58"/>
      <c r="AO210" s="58"/>
      <c r="AP210" s="58"/>
      <c r="AQ210" s="58"/>
      <c r="AR210" s="58"/>
      <c r="AS210" s="60"/>
      <c r="AT210" s="60"/>
      <c r="AU210" s="60"/>
      <c r="AV210" s="60"/>
    </row>
    <row r="211" spans="1:48" s="1" customFormat="1" ht="21" customHeight="1" x14ac:dyDescent="0.2">
      <c r="B211" s="61" t="s">
        <v>39</v>
      </c>
      <c r="C211" s="61"/>
      <c r="D211" s="61"/>
      <c r="E211" s="61"/>
      <c r="F211" s="61"/>
      <c r="G211" s="61"/>
      <c r="H211" s="61"/>
      <c r="I211" s="61"/>
      <c r="J211" s="61"/>
      <c r="K211" s="58"/>
      <c r="L211" s="58"/>
      <c r="M211" s="58"/>
      <c r="N211" s="58"/>
      <c r="O211" s="58"/>
      <c r="P211" s="58"/>
      <c r="Q211" s="58"/>
      <c r="R211" s="58"/>
      <c r="S211" s="58"/>
      <c r="T211" s="58"/>
      <c r="U211" s="58"/>
      <c r="V211" s="58"/>
      <c r="W211" s="58"/>
      <c r="X211" s="58"/>
      <c r="Y211" s="58"/>
      <c r="Z211" s="58"/>
      <c r="AA211" s="67"/>
      <c r="AB211" s="68"/>
      <c r="AC211" s="67"/>
      <c r="AD211" s="68"/>
      <c r="AE211" s="67"/>
      <c r="AF211" s="68"/>
      <c r="AG211" s="67"/>
      <c r="AH211" s="68"/>
      <c r="AI211" s="67"/>
      <c r="AJ211" s="68"/>
      <c r="AK211" s="58"/>
      <c r="AL211" s="58"/>
      <c r="AM211" s="58"/>
      <c r="AN211" s="58"/>
      <c r="AO211" s="58"/>
      <c r="AP211" s="58"/>
      <c r="AQ211" s="58"/>
      <c r="AR211" s="58"/>
      <c r="AS211" s="62">
        <f>SUM(K211:AR211)</f>
        <v>0</v>
      </c>
      <c r="AT211" s="62"/>
      <c r="AU211" s="62"/>
      <c r="AV211" s="62"/>
    </row>
    <row r="212" spans="1:48" s="1" customFormat="1" ht="14.1" customHeight="1" x14ac:dyDescent="0.2">
      <c r="B212" s="63" t="s">
        <v>25</v>
      </c>
      <c r="C212" s="63"/>
      <c r="D212" s="63"/>
      <c r="E212" s="63"/>
      <c r="F212" s="63"/>
      <c r="G212" s="63"/>
      <c r="H212" s="63"/>
      <c r="I212" s="63"/>
      <c r="J212" s="63"/>
      <c r="K212" s="64"/>
      <c r="L212" s="64"/>
      <c r="M212" s="64"/>
      <c r="N212" s="64"/>
      <c r="O212" s="64"/>
      <c r="P212" s="64"/>
      <c r="Q212" s="64"/>
      <c r="R212" s="64"/>
      <c r="S212" s="64"/>
      <c r="T212" s="64"/>
      <c r="U212" s="64"/>
      <c r="V212" s="64"/>
      <c r="W212" s="64"/>
      <c r="X212" s="64"/>
      <c r="Y212" s="64"/>
      <c r="Z212" s="64"/>
      <c r="AA212" s="66">
        <f>$AA$209*$AA$211</f>
        <v>0</v>
      </c>
      <c r="AB212" s="64"/>
      <c r="AC212" s="66">
        <f>$AC$209*$AC$211</f>
        <v>0</v>
      </c>
      <c r="AD212" s="64"/>
      <c r="AE212" s="66">
        <f>$AE$209*$AE$211</f>
        <v>0</v>
      </c>
      <c r="AF212" s="64"/>
      <c r="AG212" s="66">
        <f>$AG$209*$AG$211</f>
        <v>0</v>
      </c>
      <c r="AH212" s="64"/>
      <c r="AI212" s="66">
        <f>$AI$209*$AI$211</f>
        <v>0</v>
      </c>
      <c r="AJ212" s="64"/>
      <c r="AK212" s="64"/>
      <c r="AL212" s="64"/>
      <c r="AM212" s="64"/>
      <c r="AN212" s="64"/>
      <c r="AO212" s="64"/>
      <c r="AP212" s="64"/>
      <c r="AQ212" s="65"/>
      <c r="AR212" s="65"/>
      <c r="AS212" s="69">
        <f>SUM(K212:AR212)</f>
        <v>0</v>
      </c>
      <c r="AT212" s="65"/>
      <c r="AU212" s="65"/>
      <c r="AV212" s="65"/>
    </row>
    <row r="213" spans="1:48" s="1" customFormat="1" ht="15.95" customHeight="1" x14ac:dyDescent="0.2">
      <c r="B213" s="57" t="s">
        <v>23</v>
      </c>
      <c r="C213" s="57"/>
      <c r="D213" s="57"/>
      <c r="E213" s="57"/>
      <c r="F213" s="57"/>
      <c r="G213" s="57"/>
      <c r="H213" s="57"/>
      <c r="I213" s="57"/>
      <c r="J213" s="57"/>
      <c r="K213" s="58"/>
      <c r="L213" s="58"/>
      <c r="M213" s="58"/>
      <c r="N213" s="58"/>
      <c r="O213" s="58"/>
      <c r="P213" s="58"/>
      <c r="Q213" s="58"/>
      <c r="R213" s="58"/>
      <c r="S213" s="58"/>
      <c r="T213" s="58"/>
      <c r="U213" s="58"/>
      <c r="V213" s="58"/>
      <c r="W213" s="58"/>
      <c r="X213" s="58"/>
      <c r="Y213" s="58"/>
      <c r="Z213" s="58"/>
      <c r="AA213" s="59">
        <v>6</v>
      </c>
      <c r="AB213" s="59"/>
      <c r="AC213" s="59">
        <v>10</v>
      </c>
      <c r="AD213" s="59"/>
      <c r="AE213" s="59">
        <v>5</v>
      </c>
      <c r="AF213" s="59"/>
      <c r="AG213" s="59">
        <v>2</v>
      </c>
      <c r="AH213" s="59"/>
      <c r="AI213" s="59">
        <v>2</v>
      </c>
      <c r="AJ213" s="59"/>
      <c r="AK213" s="58"/>
      <c r="AL213" s="58"/>
      <c r="AM213" s="58"/>
      <c r="AN213" s="58"/>
      <c r="AO213" s="58"/>
      <c r="AP213" s="58"/>
      <c r="AQ213" s="58"/>
      <c r="AR213" s="58"/>
      <c r="AS213" s="60"/>
      <c r="AT213" s="60"/>
      <c r="AU213" s="60"/>
      <c r="AV213" s="60"/>
    </row>
    <row r="214" spans="1:48" s="1" customFormat="1" ht="21" customHeight="1" x14ac:dyDescent="0.2">
      <c r="B214" s="61" t="s">
        <v>40</v>
      </c>
      <c r="C214" s="61"/>
      <c r="D214" s="61"/>
      <c r="E214" s="61"/>
      <c r="F214" s="61"/>
      <c r="G214" s="61"/>
      <c r="H214" s="61"/>
      <c r="I214" s="61"/>
      <c r="J214" s="61"/>
      <c r="K214" s="58"/>
      <c r="L214" s="58"/>
      <c r="M214" s="58"/>
      <c r="N214" s="58"/>
      <c r="O214" s="58"/>
      <c r="P214" s="58"/>
      <c r="Q214" s="58"/>
      <c r="R214" s="58"/>
      <c r="S214" s="58"/>
      <c r="T214" s="58"/>
      <c r="U214" s="58"/>
      <c r="V214" s="58"/>
      <c r="W214" s="58"/>
      <c r="X214" s="58"/>
      <c r="Y214" s="58"/>
      <c r="Z214" s="58"/>
      <c r="AA214" s="67"/>
      <c r="AB214" s="68"/>
      <c r="AC214" s="67"/>
      <c r="AD214" s="68"/>
      <c r="AE214" s="67"/>
      <c r="AF214" s="68"/>
      <c r="AG214" s="67"/>
      <c r="AH214" s="68"/>
      <c r="AI214" s="67"/>
      <c r="AJ214" s="68"/>
      <c r="AK214" s="58"/>
      <c r="AL214" s="58"/>
      <c r="AM214" s="58"/>
      <c r="AN214" s="58"/>
      <c r="AO214" s="58"/>
      <c r="AP214" s="58"/>
      <c r="AQ214" s="58"/>
      <c r="AR214" s="58"/>
      <c r="AS214" s="62">
        <f>SUM(K214:AR214)</f>
        <v>0</v>
      </c>
      <c r="AT214" s="62"/>
      <c r="AU214" s="62"/>
      <c r="AV214" s="62"/>
    </row>
    <row r="215" spans="1:48" s="1" customFormat="1" ht="14.1" customHeight="1" x14ac:dyDescent="0.2">
      <c r="B215" s="63" t="s">
        <v>25</v>
      </c>
      <c r="C215" s="63"/>
      <c r="D215" s="63"/>
      <c r="E215" s="63"/>
      <c r="F215" s="63"/>
      <c r="G215" s="63"/>
      <c r="H215" s="63"/>
      <c r="I215" s="63"/>
      <c r="J215" s="63"/>
      <c r="K215" s="64"/>
      <c r="L215" s="64"/>
      <c r="M215" s="64"/>
      <c r="N215" s="64"/>
      <c r="O215" s="64"/>
      <c r="P215" s="64"/>
      <c r="Q215" s="64"/>
      <c r="R215" s="64"/>
      <c r="S215" s="64"/>
      <c r="T215" s="64"/>
      <c r="U215" s="64"/>
      <c r="V215" s="64"/>
      <c r="W215" s="64"/>
      <c r="X215" s="64"/>
      <c r="Y215" s="64"/>
      <c r="Z215" s="64"/>
      <c r="AA215" s="66">
        <f>$AA$209*$AA$214</f>
        <v>0</v>
      </c>
      <c r="AB215" s="64"/>
      <c r="AC215" s="66">
        <f>$AC$209*$AC$214</f>
        <v>0</v>
      </c>
      <c r="AD215" s="64"/>
      <c r="AE215" s="66">
        <f>$AE$209*$AE$214</f>
        <v>0</v>
      </c>
      <c r="AF215" s="64"/>
      <c r="AG215" s="66">
        <f>$AG$209*$AG$214</f>
        <v>0</v>
      </c>
      <c r="AH215" s="64"/>
      <c r="AI215" s="66">
        <f>$AI$209*$AI$214</f>
        <v>0</v>
      </c>
      <c r="AJ215" s="64"/>
      <c r="AK215" s="64"/>
      <c r="AL215" s="64"/>
      <c r="AM215" s="64"/>
      <c r="AN215" s="64"/>
      <c r="AO215" s="64"/>
      <c r="AP215" s="64"/>
      <c r="AQ215" s="65"/>
      <c r="AR215" s="65"/>
      <c r="AS215" s="69">
        <f>SUM(K215:AR215)</f>
        <v>0</v>
      </c>
      <c r="AT215" s="65"/>
      <c r="AU215" s="65"/>
      <c r="AV215" s="65"/>
    </row>
    <row r="216" spans="1:48" s="1" customFormat="1" ht="15.95" customHeight="1" x14ac:dyDescent="0.2">
      <c r="B216" s="57" t="s">
        <v>23</v>
      </c>
      <c r="C216" s="57"/>
      <c r="D216" s="57"/>
      <c r="E216" s="57"/>
      <c r="F216" s="57"/>
      <c r="G216" s="57"/>
      <c r="H216" s="57"/>
      <c r="I216" s="57"/>
      <c r="J216" s="57"/>
      <c r="K216" s="58"/>
      <c r="L216" s="58"/>
      <c r="M216" s="58"/>
      <c r="N216" s="58"/>
      <c r="O216" s="58"/>
      <c r="P216" s="58"/>
      <c r="Q216" s="58"/>
      <c r="R216" s="58"/>
      <c r="S216" s="58"/>
      <c r="T216" s="58"/>
      <c r="U216" s="58"/>
      <c r="V216" s="58"/>
      <c r="W216" s="58"/>
      <c r="X216" s="58"/>
      <c r="Y216" s="58"/>
      <c r="Z216" s="58"/>
      <c r="AA216" s="59">
        <v>9</v>
      </c>
      <c r="AB216" s="59"/>
      <c r="AC216" s="59">
        <v>2</v>
      </c>
      <c r="AD216" s="59"/>
      <c r="AE216" s="59">
        <v>7</v>
      </c>
      <c r="AF216" s="59"/>
      <c r="AG216" s="59">
        <v>8</v>
      </c>
      <c r="AH216" s="59"/>
      <c r="AI216" s="58"/>
      <c r="AJ216" s="58"/>
      <c r="AK216" s="58"/>
      <c r="AL216" s="58"/>
      <c r="AM216" s="58"/>
      <c r="AN216" s="58"/>
      <c r="AO216" s="58"/>
      <c r="AP216" s="58"/>
      <c r="AQ216" s="58"/>
      <c r="AR216" s="58"/>
      <c r="AS216" s="60"/>
      <c r="AT216" s="60"/>
      <c r="AU216" s="60"/>
      <c r="AV216" s="60"/>
    </row>
    <row r="217" spans="1:48" s="1" customFormat="1" ht="21" customHeight="1" x14ac:dyDescent="0.2">
      <c r="B217" s="61" t="s">
        <v>27</v>
      </c>
      <c r="C217" s="61"/>
      <c r="D217" s="61"/>
      <c r="E217" s="61"/>
      <c r="F217" s="61"/>
      <c r="G217" s="61"/>
      <c r="H217" s="61"/>
      <c r="I217" s="61"/>
      <c r="J217" s="61"/>
      <c r="K217" s="58"/>
      <c r="L217" s="58"/>
      <c r="M217" s="58"/>
      <c r="N217" s="58"/>
      <c r="O217" s="58"/>
      <c r="P217" s="58"/>
      <c r="Q217" s="58"/>
      <c r="R217" s="58"/>
      <c r="S217" s="58"/>
      <c r="T217" s="58"/>
      <c r="U217" s="58"/>
      <c r="V217" s="58"/>
      <c r="W217" s="58"/>
      <c r="X217" s="58"/>
      <c r="Y217" s="58"/>
      <c r="Z217" s="58"/>
      <c r="AA217" s="67"/>
      <c r="AB217" s="68"/>
      <c r="AC217" s="67"/>
      <c r="AD217" s="68"/>
      <c r="AE217" s="67"/>
      <c r="AF217" s="68"/>
      <c r="AG217" s="67"/>
      <c r="AH217" s="68"/>
      <c r="AI217" s="67"/>
      <c r="AJ217" s="68"/>
      <c r="AK217" s="58"/>
      <c r="AL217" s="58"/>
      <c r="AM217" s="58"/>
      <c r="AN217" s="58"/>
      <c r="AO217" s="58"/>
      <c r="AP217" s="58"/>
      <c r="AQ217" s="58"/>
      <c r="AR217" s="58"/>
      <c r="AS217" s="62">
        <f>SUM(K217:AR217)</f>
        <v>0</v>
      </c>
      <c r="AT217" s="62"/>
      <c r="AU217" s="62"/>
      <c r="AV217" s="62"/>
    </row>
    <row r="218" spans="1:48" s="1" customFormat="1" ht="14.1" customHeight="1" x14ac:dyDescent="0.2">
      <c r="B218" s="63" t="s">
        <v>25</v>
      </c>
      <c r="C218" s="63"/>
      <c r="D218" s="63"/>
      <c r="E218" s="63"/>
      <c r="F218" s="63"/>
      <c r="G218" s="63"/>
      <c r="H218" s="63"/>
      <c r="I218" s="63"/>
      <c r="J218" s="63"/>
      <c r="K218" s="64"/>
      <c r="L218" s="64"/>
      <c r="M218" s="64"/>
      <c r="N218" s="64"/>
      <c r="O218" s="64"/>
      <c r="P218" s="64"/>
      <c r="Q218" s="64"/>
      <c r="R218" s="64"/>
      <c r="S218" s="64"/>
      <c r="T218" s="64"/>
      <c r="U218" s="64"/>
      <c r="V218" s="64"/>
      <c r="W218" s="64"/>
      <c r="X218" s="64"/>
      <c r="Y218" s="64"/>
      <c r="Z218" s="64"/>
      <c r="AA218" s="66">
        <f>$AA$209*$AA$217</f>
        <v>0</v>
      </c>
      <c r="AB218" s="64"/>
      <c r="AC218" s="66">
        <f>$AC$209*$AC$217</f>
        <v>0</v>
      </c>
      <c r="AD218" s="64"/>
      <c r="AE218" s="66">
        <f>$AE$209*$AE$217</f>
        <v>0</v>
      </c>
      <c r="AF218" s="64"/>
      <c r="AG218" s="66">
        <f>$AG$209*$AG$217</f>
        <v>0</v>
      </c>
      <c r="AH218" s="64"/>
      <c r="AI218" s="66">
        <f>$AI$209*$AI$217</f>
        <v>0</v>
      </c>
      <c r="AJ218" s="64"/>
      <c r="AK218" s="64"/>
      <c r="AL218" s="64"/>
      <c r="AM218" s="64"/>
      <c r="AN218" s="64"/>
      <c r="AO218" s="64"/>
      <c r="AP218" s="64"/>
      <c r="AQ218" s="65"/>
      <c r="AR218" s="65"/>
      <c r="AS218" s="69">
        <f>SUM(K218:AR218)</f>
        <v>0</v>
      </c>
      <c r="AT218" s="65"/>
      <c r="AU218" s="65"/>
      <c r="AV218" s="65"/>
    </row>
    <row r="219" spans="1:48" s="5" customFormat="1" ht="6" customHeight="1" x14ac:dyDescent="0.25"/>
    <row r="220" spans="1:48" s="5" customFormat="1" ht="21" customHeight="1" x14ac:dyDescent="0.25">
      <c r="A220" s="19"/>
      <c r="B220" s="20" t="s">
        <v>14</v>
      </c>
      <c r="C220" s="20"/>
      <c r="D220" s="25" t="s">
        <v>15</v>
      </c>
      <c r="E220" s="25"/>
      <c r="F220" s="25"/>
      <c r="G220" s="25"/>
      <c r="H220" s="25"/>
      <c r="I220" s="25"/>
      <c r="J220" s="25"/>
      <c r="K220" s="30" t="s">
        <v>65</v>
      </c>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1" t="s">
        <v>66</v>
      </c>
      <c r="AT220" s="31"/>
      <c r="AU220" s="31"/>
      <c r="AV220" s="31"/>
    </row>
    <row r="221" spans="1:48" s="1" customFormat="1" ht="21" customHeight="1" x14ac:dyDescent="0.2">
      <c r="A221" s="19"/>
      <c r="B221" s="21"/>
      <c r="C221" s="22"/>
      <c r="D221" s="26"/>
      <c r="E221" s="26"/>
      <c r="F221" s="26"/>
      <c r="G221" s="26"/>
      <c r="H221" s="26"/>
      <c r="I221" s="26"/>
      <c r="J221" s="27"/>
      <c r="K221" s="38" t="s">
        <v>67</v>
      </c>
      <c r="L221" s="38"/>
      <c r="M221" s="38"/>
      <c r="N221" s="38"/>
      <c r="O221" s="38"/>
      <c r="P221" s="38"/>
      <c r="Q221" s="38"/>
      <c r="R221" s="38"/>
      <c r="S221" s="38"/>
      <c r="T221" s="38"/>
      <c r="U221" s="38"/>
      <c r="V221" s="38"/>
      <c r="W221" s="38"/>
      <c r="X221" s="38"/>
      <c r="Y221" s="38"/>
      <c r="Z221" s="38"/>
      <c r="AA221" s="38"/>
      <c r="AB221" s="38"/>
      <c r="AC221" s="38"/>
      <c r="AD221" s="38"/>
      <c r="AE221" s="38"/>
      <c r="AF221" s="38"/>
      <c r="AG221" s="38"/>
      <c r="AH221" s="38"/>
      <c r="AI221" s="38"/>
      <c r="AJ221" s="38"/>
      <c r="AK221" s="38"/>
      <c r="AL221" s="38"/>
      <c r="AM221" s="38"/>
      <c r="AN221" s="38"/>
      <c r="AO221" s="38"/>
      <c r="AP221" s="38"/>
      <c r="AQ221" s="38"/>
      <c r="AR221" s="38"/>
      <c r="AS221" s="32"/>
      <c r="AT221" s="33"/>
      <c r="AU221" s="33"/>
      <c r="AV221" s="34"/>
    </row>
    <row r="222" spans="1:48" s="1" customFormat="1" ht="21" customHeight="1" x14ac:dyDescent="0.2">
      <c r="A222" s="19"/>
      <c r="B222" s="21"/>
      <c r="C222" s="22"/>
      <c r="D222" s="26"/>
      <c r="E222" s="26"/>
      <c r="F222" s="26"/>
      <c r="G222" s="26"/>
      <c r="H222" s="26"/>
      <c r="I222" s="26"/>
      <c r="J222" s="27"/>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40"/>
      <c r="AS222" s="32"/>
      <c r="AT222" s="33"/>
      <c r="AU222" s="33"/>
      <c r="AV222" s="34"/>
    </row>
    <row r="223" spans="1:48" s="1" customFormat="1" ht="21" customHeight="1" x14ac:dyDescent="0.2">
      <c r="A223" s="19"/>
      <c r="B223" s="21"/>
      <c r="C223" s="22"/>
      <c r="D223" s="26"/>
      <c r="E223" s="26"/>
      <c r="F223" s="26"/>
      <c r="G223" s="26"/>
      <c r="H223" s="26"/>
      <c r="I223" s="26"/>
      <c r="J223" s="27"/>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40"/>
      <c r="AS223" s="32"/>
      <c r="AT223" s="33"/>
      <c r="AU223" s="33"/>
      <c r="AV223" s="34"/>
    </row>
    <row r="224" spans="1:48" s="1" customFormat="1" ht="21" customHeight="1" x14ac:dyDescent="0.2">
      <c r="A224" s="19"/>
      <c r="B224" s="21"/>
      <c r="C224" s="22"/>
      <c r="D224" s="26"/>
      <c r="E224" s="26"/>
      <c r="F224" s="26"/>
      <c r="G224" s="26"/>
      <c r="H224" s="26"/>
      <c r="I224" s="26"/>
      <c r="J224" s="27"/>
      <c r="K224" s="41"/>
      <c r="L224" s="41"/>
      <c r="M224" s="41"/>
      <c r="N224" s="41"/>
      <c r="O224" s="41"/>
      <c r="P224" s="41"/>
      <c r="Q224" s="41"/>
      <c r="R224" s="41"/>
      <c r="S224" s="41"/>
      <c r="T224" s="41"/>
      <c r="U224" s="41"/>
      <c r="V224" s="41"/>
      <c r="W224" s="41"/>
      <c r="X224" s="41"/>
      <c r="Y224" s="41"/>
      <c r="Z224" s="41"/>
      <c r="AA224" s="41"/>
      <c r="AB224" s="41"/>
      <c r="AC224" s="41"/>
      <c r="AD224" s="41"/>
      <c r="AE224" s="41"/>
      <c r="AF224" s="41"/>
      <c r="AG224" s="41"/>
      <c r="AH224" s="41"/>
      <c r="AI224" s="41"/>
      <c r="AJ224" s="41"/>
      <c r="AK224" s="41"/>
      <c r="AL224" s="41"/>
      <c r="AM224" s="41"/>
      <c r="AN224" s="41"/>
      <c r="AO224" s="41"/>
      <c r="AP224" s="41"/>
      <c r="AQ224" s="41"/>
      <c r="AR224" s="42"/>
      <c r="AS224" s="35"/>
      <c r="AT224" s="36"/>
      <c r="AU224" s="36"/>
      <c r="AV224" s="37"/>
    </row>
    <row r="225" spans="2:48" s="1" customFormat="1" ht="15.95" customHeight="1" x14ac:dyDescent="0.25">
      <c r="B225" s="21"/>
      <c r="C225" s="22"/>
      <c r="D225" s="26"/>
      <c r="E225" s="26"/>
      <c r="F225" s="26"/>
      <c r="G225" s="26"/>
      <c r="H225" s="26"/>
      <c r="I225" s="26"/>
      <c r="J225" s="27"/>
      <c r="K225" s="43" t="s">
        <v>31</v>
      </c>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43"/>
      <c r="AP225" s="43"/>
      <c r="AQ225" s="43"/>
      <c r="AR225" s="43"/>
      <c r="AS225" s="44" t="s">
        <v>19</v>
      </c>
      <c r="AT225" s="44"/>
      <c r="AU225" s="44"/>
      <c r="AV225" s="44"/>
    </row>
    <row r="226" spans="2:48" s="1" customFormat="1" ht="15.95" customHeight="1" x14ac:dyDescent="0.25">
      <c r="B226" s="23"/>
      <c r="C226" s="24"/>
      <c r="D226" s="28"/>
      <c r="E226" s="28"/>
      <c r="F226" s="28"/>
      <c r="G226" s="28"/>
      <c r="H226" s="28"/>
      <c r="I226" s="28"/>
      <c r="J226" s="29"/>
      <c r="K226" s="45" t="s">
        <v>38</v>
      </c>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70">
        <f>$AS$231+$AS$234+$AS$237+$AS$240+$AS$243+$AS$246</f>
        <v>0</v>
      </c>
      <c r="AT226" s="46"/>
      <c r="AU226" s="46"/>
      <c r="AV226" s="46"/>
    </row>
    <row r="227" spans="2:48" s="1" customFormat="1" ht="14.1" customHeight="1" x14ac:dyDescent="0.2">
      <c r="B227" s="47"/>
      <c r="C227" s="47"/>
      <c r="D227" s="48" t="s">
        <v>21</v>
      </c>
      <c r="E227" s="48"/>
      <c r="F227" s="48"/>
      <c r="G227" s="48"/>
      <c r="H227" s="48"/>
      <c r="I227" s="48"/>
      <c r="J227" s="48"/>
      <c r="K227" s="49">
        <v>80</v>
      </c>
      <c r="L227" s="49"/>
      <c r="M227" s="49">
        <v>86</v>
      </c>
      <c r="N227" s="49"/>
      <c r="O227" s="49">
        <v>92</v>
      </c>
      <c r="P227" s="49"/>
      <c r="Q227" s="49">
        <v>98</v>
      </c>
      <c r="R227" s="49"/>
      <c r="S227" s="49">
        <v>104</v>
      </c>
      <c r="T227" s="49"/>
      <c r="U227" s="49">
        <v>110</v>
      </c>
      <c r="V227" s="49"/>
      <c r="W227" s="49">
        <v>116</v>
      </c>
      <c r="X227" s="49"/>
      <c r="Y227" s="49">
        <v>122</v>
      </c>
      <c r="Z227" s="49"/>
      <c r="AA227" s="49">
        <v>128</v>
      </c>
      <c r="AB227" s="49"/>
      <c r="AC227" s="49">
        <v>134</v>
      </c>
      <c r="AD227" s="49"/>
      <c r="AE227" s="49">
        <v>140</v>
      </c>
      <c r="AF227" s="49"/>
      <c r="AG227" s="49">
        <v>146</v>
      </c>
      <c r="AH227" s="49"/>
      <c r="AI227" s="49">
        <v>152</v>
      </c>
      <c r="AJ227" s="49"/>
      <c r="AK227" s="49">
        <v>158</v>
      </c>
      <c r="AL227" s="49"/>
      <c r="AM227" s="49">
        <v>164</v>
      </c>
      <c r="AN227" s="49"/>
      <c r="AO227" s="49">
        <v>170</v>
      </c>
      <c r="AP227" s="49"/>
      <c r="AQ227" s="49">
        <v>176</v>
      </c>
      <c r="AR227" s="49"/>
      <c r="AS227" s="50"/>
      <c r="AT227" s="50"/>
      <c r="AU227" s="50"/>
      <c r="AV227" s="50"/>
    </row>
    <row r="228" spans="2:48" s="1" customFormat="1" ht="15.95" customHeight="1" x14ac:dyDescent="0.2">
      <c r="B228" s="51"/>
      <c r="C228" s="51"/>
      <c r="D228" s="52" t="s">
        <v>22</v>
      </c>
      <c r="E228" s="52"/>
      <c r="F228" s="52"/>
      <c r="G228" s="52"/>
      <c r="H228" s="52"/>
      <c r="I228" s="52"/>
      <c r="J228" s="52"/>
      <c r="K228" s="53"/>
      <c r="L228" s="53"/>
      <c r="M228" s="53"/>
      <c r="N228" s="53"/>
      <c r="O228" s="53"/>
      <c r="P228" s="53"/>
      <c r="Q228" s="53"/>
      <c r="R228" s="53"/>
      <c r="S228" s="53"/>
      <c r="T228" s="53"/>
      <c r="U228" s="53"/>
      <c r="V228" s="53"/>
      <c r="W228" s="53"/>
      <c r="X228" s="53"/>
      <c r="Y228" s="53"/>
      <c r="Z228" s="53"/>
      <c r="AA228" s="54">
        <v>880</v>
      </c>
      <c r="AB228" s="54"/>
      <c r="AC228" s="54">
        <v>880</v>
      </c>
      <c r="AD228" s="54"/>
      <c r="AE228" s="54">
        <v>880</v>
      </c>
      <c r="AF228" s="54"/>
      <c r="AG228" s="54">
        <v>910</v>
      </c>
      <c r="AH228" s="54"/>
      <c r="AI228" s="54">
        <v>910</v>
      </c>
      <c r="AJ228" s="54"/>
      <c r="AK228" s="54">
        <v>980</v>
      </c>
      <c r="AL228" s="54"/>
      <c r="AM228" s="54">
        <v>980</v>
      </c>
      <c r="AN228" s="54"/>
      <c r="AO228" s="53"/>
      <c r="AP228" s="53"/>
      <c r="AQ228" s="53"/>
      <c r="AR228" s="53"/>
      <c r="AS228" s="56"/>
      <c r="AT228" s="56"/>
      <c r="AU228" s="56"/>
      <c r="AV228" s="56"/>
    </row>
    <row r="229" spans="2:48" s="1" customFormat="1" ht="15.95" customHeight="1" x14ac:dyDescent="0.2">
      <c r="B229" s="57" t="s">
        <v>23</v>
      </c>
      <c r="C229" s="57"/>
      <c r="D229" s="57"/>
      <c r="E229" s="57"/>
      <c r="F229" s="57"/>
      <c r="G229" s="57"/>
      <c r="H229" s="57"/>
      <c r="I229" s="57"/>
      <c r="J229" s="57"/>
      <c r="K229" s="58"/>
      <c r="L229" s="58"/>
      <c r="M229" s="58"/>
      <c r="N229" s="58"/>
      <c r="O229" s="58"/>
      <c r="P229" s="58"/>
      <c r="Q229" s="58"/>
      <c r="R229" s="58"/>
      <c r="S229" s="58"/>
      <c r="T229" s="58"/>
      <c r="U229" s="58"/>
      <c r="V229" s="58"/>
      <c r="W229" s="58"/>
      <c r="X229" s="58"/>
      <c r="Y229" s="58"/>
      <c r="Z229" s="58"/>
      <c r="AA229" s="59">
        <v>45</v>
      </c>
      <c r="AB229" s="59"/>
      <c r="AC229" s="59">
        <v>159</v>
      </c>
      <c r="AD229" s="59"/>
      <c r="AE229" s="59">
        <v>202</v>
      </c>
      <c r="AF229" s="59"/>
      <c r="AG229" s="59">
        <v>107</v>
      </c>
      <c r="AH229" s="59"/>
      <c r="AI229" s="59">
        <v>101</v>
      </c>
      <c r="AJ229" s="59"/>
      <c r="AK229" s="59">
        <v>89</v>
      </c>
      <c r="AL229" s="59"/>
      <c r="AM229" s="59">
        <v>126</v>
      </c>
      <c r="AN229" s="59"/>
      <c r="AO229" s="58"/>
      <c r="AP229" s="58"/>
      <c r="AQ229" s="58"/>
      <c r="AR229" s="58"/>
      <c r="AS229" s="60"/>
      <c r="AT229" s="60"/>
      <c r="AU229" s="60"/>
      <c r="AV229" s="60"/>
    </row>
    <row r="230" spans="2:48" s="1" customFormat="1" ht="21" customHeight="1" x14ac:dyDescent="0.2">
      <c r="B230" s="61" t="s">
        <v>24</v>
      </c>
      <c r="C230" s="61"/>
      <c r="D230" s="61"/>
      <c r="E230" s="61"/>
      <c r="F230" s="61"/>
      <c r="G230" s="61"/>
      <c r="H230" s="61"/>
      <c r="I230" s="61"/>
      <c r="J230" s="61"/>
      <c r="K230" s="58"/>
      <c r="L230" s="58"/>
      <c r="M230" s="58"/>
      <c r="N230" s="58"/>
      <c r="O230" s="58"/>
      <c r="P230" s="58"/>
      <c r="Q230" s="58"/>
      <c r="R230" s="58"/>
      <c r="S230" s="58"/>
      <c r="T230" s="58"/>
      <c r="U230" s="58"/>
      <c r="V230" s="58"/>
      <c r="W230" s="58"/>
      <c r="X230" s="58"/>
      <c r="Y230" s="58"/>
      <c r="Z230" s="58"/>
      <c r="AA230" s="67"/>
      <c r="AB230" s="68"/>
      <c r="AC230" s="67"/>
      <c r="AD230" s="68"/>
      <c r="AE230" s="67"/>
      <c r="AF230" s="68"/>
      <c r="AG230" s="67"/>
      <c r="AH230" s="68"/>
      <c r="AI230" s="67"/>
      <c r="AJ230" s="68"/>
      <c r="AK230" s="67"/>
      <c r="AL230" s="68"/>
      <c r="AM230" s="67"/>
      <c r="AN230" s="68"/>
      <c r="AO230" s="58"/>
      <c r="AP230" s="58"/>
      <c r="AQ230" s="58"/>
      <c r="AR230" s="58"/>
      <c r="AS230" s="62">
        <f>SUM(K230:AR230)</f>
        <v>0</v>
      </c>
      <c r="AT230" s="62"/>
      <c r="AU230" s="62"/>
      <c r="AV230" s="62"/>
    </row>
    <row r="231" spans="2:48" s="1" customFormat="1" ht="14.1" customHeight="1" x14ac:dyDescent="0.2">
      <c r="B231" s="63" t="s">
        <v>25</v>
      </c>
      <c r="C231" s="63"/>
      <c r="D231" s="63"/>
      <c r="E231" s="63"/>
      <c r="F231" s="63"/>
      <c r="G231" s="63"/>
      <c r="H231" s="63"/>
      <c r="I231" s="63"/>
      <c r="J231" s="63"/>
      <c r="K231" s="64"/>
      <c r="L231" s="64"/>
      <c r="M231" s="64"/>
      <c r="N231" s="64"/>
      <c r="O231" s="64"/>
      <c r="P231" s="64"/>
      <c r="Q231" s="64"/>
      <c r="R231" s="64"/>
      <c r="S231" s="64"/>
      <c r="T231" s="64"/>
      <c r="U231" s="64"/>
      <c r="V231" s="64"/>
      <c r="W231" s="64"/>
      <c r="X231" s="64"/>
      <c r="Y231" s="64"/>
      <c r="Z231" s="64"/>
      <c r="AA231" s="66">
        <f>$AA$228*$AA$230</f>
        <v>0</v>
      </c>
      <c r="AB231" s="64"/>
      <c r="AC231" s="66">
        <f>$AC$228*$AC$230</f>
        <v>0</v>
      </c>
      <c r="AD231" s="64"/>
      <c r="AE231" s="66">
        <f>$AE$228*$AE$230</f>
        <v>0</v>
      </c>
      <c r="AF231" s="64"/>
      <c r="AG231" s="66">
        <f>$AG$228*$AG$230</f>
        <v>0</v>
      </c>
      <c r="AH231" s="64"/>
      <c r="AI231" s="66">
        <f>$AI$228*$AI$230</f>
        <v>0</v>
      </c>
      <c r="AJ231" s="64"/>
      <c r="AK231" s="66">
        <f>$AK$228*$AK$230</f>
        <v>0</v>
      </c>
      <c r="AL231" s="64"/>
      <c r="AM231" s="66">
        <f>$AM$228*$AM$230</f>
        <v>0</v>
      </c>
      <c r="AN231" s="64"/>
      <c r="AO231" s="64"/>
      <c r="AP231" s="64"/>
      <c r="AQ231" s="65"/>
      <c r="AR231" s="65"/>
      <c r="AS231" s="69">
        <f>SUM(K231:AR231)</f>
        <v>0</v>
      </c>
      <c r="AT231" s="65"/>
      <c r="AU231" s="65"/>
      <c r="AV231" s="65"/>
    </row>
    <row r="232" spans="2:48" s="1" customFormat="1" ht="15.95" customHeight="1" x14ac:dyDescent="0.2">
      <c r="B232" s="57" t="s">
        <v>23</v>
      </c>
      <c r="C232" s="57"/>
      <c r="D232" s="57"/>
      <c r="E232" s="57"/>
      <c r="F232" s="57"/>
      <c r="G232" s="57"/>
      <c r="H232" s="57"/>
      <c r="I232" s="57"/>
      <c r="J232" s="57"/>
      <c r="K232" s="58"/>
      <c r="L232" s="58"/>
      <c r="M232" s="58"/>
      <c r="N232" s="58"/>
      <c r="O232" s="58"/>
      <c r="P232" s="58"/>
      <c r="Q232" s="58"/>
      <c r="R232" s="58"/>
      <c r="S232" s="58"/>
      <c r="T232" s="58"/>
      <c r="U232" s="58"/>
      <c r="V232" s="58"/>
      <c r="W232" s="58"/>
      <c r="X232" s="58"/>
      <c r="Y232" s="58"/>
      <c r="Z232" s="58"/>
      <c r="AA232" s="59">
        <v>87</v>
      </c>
      <c r="AB232" s="59"/>
      <c r="AC232" s="59">
        <v>40</v>
      </c>
      <c r="AD232" s="59"/>
      <c r="AE232" s="59">
        <v>127</v>
      </c>
      <c r="AF232" s="59"/>
      <c r="AG232" s="59">
        <v>93</v>
      </c>
      <c r="AH232" s="59"/>
      <c r="AI232" s="59">
        <v>100</v>
      </c>
      <c r="AJ232" s="59"/>
      <c r="AK232" s="59">
        <v>59</v>
      </c>
      <c r="AL232" s="59"/>
      <c r="AM232" s="59">
        <v>43</v>
      </c>
      <c r="AN232" s="59"/>
      <c r="AO232" s="58"/>
      <c r="AP232" s="58"/>
      <c r="AQ232" s="58"/>
      <c r="AR232" s="58"/>
      <c r="AS232" s="60"/>
      <c r="AT232" s="60"/>
      <c r="AU232" s="60"/>
      <c r="AV232" s="60"/>
    </row>
    <row r="233" spans="2:48" s="1" customFormat="1" ht="21" customHeight="1" x14ac:dyDescent="0.2">
      <c r="B233" s="61" t="s">
        <v>26</v>
      </c>
      <c r="C233" s="61"/>
      <c r="D233" s="61"/>
      <c r="E233" s="61"/>
      <c r="F233" s="61"/>
      <c r="G233" s="61"/>
      <c r="H233" s="61"/>
      <c r="I233" s="61"/>
      <c r="J233" s="61"/>
      <c r="K233" s="58"/>
      <c r="L233" s="58"/>
      <c r="M233" s="58"/>
      <c r="N233" s="58"/>
      <c r="O233" s="58"/>
      <c r="P233" s="58"/>
      <c r="Q233" s="58"/>
      <c r="R233" s="58"/>
      <c r="S233" s="58"/>
      <c r="T233" s="58"/>
      <c r="U233" s="58"/>
      <c r="V233" s="58"/>
      <c r="W233" s="58"/>
      <c r="X233" s="58"/>
      <c r="Y233" s="58"/>
      <c r="Z233" s="58"/>
      <c r="AA233" s="67"/>
      <c r="AB233" s="68"/>
      <c r="AC233" s="67"/>
      <c r="AD233" s="68"/>
      <c r="AE233" s="67"/>
      <c r="AF233" s="68"/>
      <c r="AG233" s="67"/>
      <c r="AH233" s="68"/>
      <c r="AI233" s="67"/>
      <c r="AJ233" s="68"/>
      <c r="AK233" s="67"/>
      <c r="AL233" s="68"/>
      <c r="AM233" s="67"/>
      <c r="AN233" s="68"/>
      <c r="AO233" s="58"/>
      <c r="AP233" s="58"/>
      <c r="AQ233" s="58"/>
      <c r="AR233" s="58"/>
      <c r="AS233" s="62">
        <f>SUM(K233:AR233)</f>
        <v>0</v>
      </c>
      <c r="AT233" s="62"/>
      <c r="AU233" s="62"/>
      <c r="AV233" s="62"/>
    </row>
    <row r="234" spans="2:48" s="1" customFormat="1" ht="14.1" customHeight="1" x14ac:dyDescent="0.2">
      <c r="B234" s="63" t="s">
        <v>25</v>
      </c>
      <c r="C234" s="63"/>
      <c r="D234" s="63"/>
      <c r="E234" s="63"/>
      <c r="F234" s="63"/>
      <c r="G234" s="63"/>
      <c r="H234" s="63"/>
      <c r="I234" s="63"/>
      <c r="J234" s="63"/>
      <c r="K234" s="64"/>
      <c r="L234" s="64"/>
      <c r="M234" s="64"/>
      <c r="N234" s="64"/>
      <c r="O234" s="64"/>
      <c r="P234" s="64"/>
      <c r="Q234" s="64"/>
      <c r="R234" s="64"/>
      <c r="S234" s="64"/>
      <c r="T234" s="64"/>
      <c r="U234" s="64"/>
      <c r="V234" s="64"/>
      <c r="W234" s="64"/>
      <c r="X234" s="64"/>
      <c r="Y234" s="64"/>
      <c r="Z234" s="64"/>
      <c r="AA234" s="66">
        <f>$AA$228*$AA$233</f>
        <v>0</v>
      </c>
      <c r="AB234" s="64"/>
      <c r="AC234" s="66">
        <f>$AC$228*$AC$233</f>
        <v>0</v>
      </c>
      <c r="AD234" s="64"/>
      <c r="AE234" s="66">
        <f>$AE$228*$AE$233</f>
        <v>0</v>
      </c>
      <c r="AF234" s="64"/>
      <c r="AG234" s="66">
        <f>$AG$228*$AG$233</f>
        <v>0</v>
      </c>
      <c r="AH234" s="64"/>
      <c r="AI234" s="66">
        <f>$AI$228*$AI$233</f>
        <v>0</v>
      </c>
      <c r="AJ234" s="64"/>
      <c r="AK234" s="66">
        <f>$AK$228*$AK$233</f>
        <v>0</v>
      </c>
      <c r="AL234" s="64"/>
      <c r="AM234" s="66">
        <f>$AM$228*$AM$233</f>
        <v>0</v>
      </c>
      <c r="AN234" s="64"/>
      <c r="AO234" s="64"/>
      <c r="AP234" s="64"/>
      <c r="AQ234" s="65"/>
      <c r="AR234" s="65"/>
      <c r="AS234" s="69">
        <f>SUM(K234:AR234)</f>
        <v>0</v>
      </c>
      <c r="AT234" s="65"/>
      <c r="AU234" s="65"/>
      <c r="AV234" s="65"/>
    </row>
    <row r="235" spans="2:48" s="1" customFormat="1" ht="15.95" customHeight="1" x14ac:dyDescent="0.2">
      <c r="B235" s="57" t="s">
        <v>23</v>
      </c>
      <c r="C235" s="57"/>
      <c r="D235" s="57"/>
      <c r="E235" s="57"/>
      <c r="F235" s="57"/>
      <c r="G235" s="57"/>
      <c r="H235" s="57"/>
      <c r="I235" s="57"/>
      <c r="J235" s="57"/>
      <c r="K235" s="58"/>
      <c r="L235" s="58"/>
      <c r="M235" s="58"/>
      <c r="N235" s="58"/>
      <c r="O235" s="58"/>
      <c r="P235" s="58"/>
      <c r="Q235" s="58"/>
      <c r="R235" s="58"/>
      <c r="S235" s="58"/>
      <c r="T235" s="58"/>
      <c r="U235" s="58"/>
      <c r="V235" s="58"/>
      <c r="W235" s="58"/>
      <c r="X235" s="58"/>
      <c r="Y235" s="58"/>
      <c r="Z235" s="58"/>
      <c r="AA235" s="59">
        <v>20</v>
      </c>
      <c r="AB235" s="59"/>
      <c r="AC235" s="59">
        <v>13</v>
      </c>
      <c r="AD235" s="59"/>
      <c r="AE235" s="59">
        <v>38</v>
      </c>
      <c r="AF235" s="59"/>
      <c r="AG235" s="59">
        <v>29</v>
      </c>
      <c r="AH235" s="59"/>
      <c r="AI235" s="59">
        <v>46</v>
      </c>
      <c r="AJ235" s="59"/>
      <c r="AK235" s="59">
        <v>60</v>
      </c>
      <c r="AL235" s="59"/>
      <c r="AM235" s="59">
        <v>81</v>
      </c>
      <c r="AN235" s="59"/>
      <c r="AO235" s="58"/>
      <c r="AP235" s="58"/>
      <c r="AQ235" s="58"/>
      <c r="AR235" s="58"/>
      <c r="AS235" s="60"/>
      <c r="AT235" s="60"/>
      <c r="AU235" s="60"/>
      <c r="AV235" s="60"/>
    </row>
    <row r="236" spans="2:48" s="1" customFormat="1" ht="21" customHeight="1" x14ac:dyDescent="0.2">
      <c r="B236" s="61" t="s">
        <v>39</v>
      </c>
      <c r="C236" s="61"/>
      <c r="D236" s="61"/>
      <c r="E236" s="61"/>
      <c r="F236" s="61"/>
      <c r="G236" s="61"/>
      <c r="H236" s="61"/>
      <c r="I236" s="61"/>
      <c r="J236" s="61"/>
      <c r="K236" s="58"/>
      <c r="L236" s="58"/>
      <c r="M236" s="58"/>
      <c r="N236" s="58"/>
      <c r="O236" s="58"/>
      <c r="P236" s="58"/>
      <c r="Q236" s="58"/>
      <c r="R236" s="58"/>
      <c r="S236" s="58"/>
      <c r="T236" s="58"/>
      <c r="U236" s="58"/>
      <c r="V236" s="58"/>
      <c r="W236" s="58"/>
      <c r="X236" s="58"/>
      <c r="Y236" s="58"/>
      <c r="Z236" s="58"/>
      <c r="AA236" s="67"/>
      <c r="AB236" s="68"/>
      <c r="AC236" s="67"/>
      <c r="AD236" s="68"/>
      <c r="AE236" s="67"/>
      <c r="AF236" s="68"/>
      <c r="AG236" s="67"/>
      <c r="AH236" s="68"/>
      <c r="AI236" s="67"/>
      <c r="AJ236" s="68"/>
      <c r="AK236" s="67"/>
      <c r="AL236" s="68"/>
      <c r="AM236" s="67"/>
      <c r="AN236" s="68"/>
      <c r="AO236" s="58"/>
      <c r="AP236" s="58"/>
      <c r="AQ236" s="58"/>
      <c r="AR236" s="58"/>
      <c r="AS236" s="62">
        <f>SUM(K236:AR236)</f>
        <v>0</v>
      </c>
      <c r="AT236" s="62"/>
      <c r="AU236" s="62"/>
      <c r="AV236" s="62"/>
    </row>
    <row r="237" spans="2:48" s="1" customFormat="1" ht="14.1" customHeight="1" x14ac:dyDescent="0.2">
      <c r="B237" s="63" t="s">
        <v>25</v>
      </c>
      <c r="C237" s="63"/>
      <c r="D237" s="63"/>
      <c r="E237" s="63"/>
      <c r="F237" s="63"/>
      <c r="G237" s="63"/>
      <c r="H237" s="63"/>
      <c r="I237" s="63"/>
      <c r="J237" s="63"/>
      <c r="K237" s="64"/>
      <c r="L237" s="64"/>
      <c r="M237" s="64"/>
      <c r="N237" s="64"/>
      <c r="O237" s="64"/>
      <c r="P237" s="64"/>
      <c r="Q237" s="64"/>
      <c r="R237" s="64"/>
      <c r="S237" s="64"/>
      <c r="T237" s="64"/>
      <c r="U237" s="64"/>
      <c r="V237" s="64"/>
      <c r="W237" s="64"/>
      <c r="X237" s="64"/>
      <c r="Y237" s="64"/>
      <c r="Z237" s="64"/>
      <c r="AA237" s="66">
        <f>$AA$228*$AA$236</f>
        <v>0</v>
      </c>
      <c r="AB237" s="64"/>
      <c r="AC237" s="66">
        <f>$AC$228*$AC$236</f>
        <v>0</v>
      </c>
      <c r="AD237" s="64"/>
      <c r="AE237" s="66">
        <f>$AE$228*$AE$236</f>
        <v>0</v>
      </c>
      <c r="AF237" s="64"/>
      <c r="AG237" s="66">
        <f>$AG$228*$AG$236</f>
        <v>0</v>
      </c>
      <c r="AH237" s="64"/>
      <c r="AI237" s="66">
        <f>$AI$228*$AI$236</f>
        <v>0</v>
      </c>
      <c r="AJ237" s="64"/>
      <c r="AK237" s="66">
        <f>$AK$228*$AK$236</f>
        <v>0</v>
      </c>
      <c r="AL237" s="64"/>
      <c r="AM237" s="66">
        <f>$AM$228*$AM$236</f>
        <v>0</v>
      </c>
      <c r="AN237" s="64"/>
      <c r="AO237" s="64"/>
      <c r="AP237" s="64"/>
      <c r="AQ237" s="65"/>
      <c r="AR237" s="65"/>
      <c r="AS237" s="69">
        <f>SUM(K237:AR237)</f>
        <v>0</v>
      </c>
      <c r="AT237" s="65"/>
      <c r="AU237" s="65"/>
      <c r="AV237" s="65"/>
    </row>
    <row r="238" spans="2:48" s="1" customFormat="1" ht="15.95" customHeight="1" x14ac:dyDescent="0.2">
      <c r="B238" s="57" t="s">
        <v>23</v>
      </c>
      <c r="C238" s="57"/>
      <c r="D238" s="57"/>
      <c r="E238" s="57"/>
      <c r="F238" s="57"/>
      <c r="G238" s="57"/>
      <c r="H238" s="57"/>
      <c r="I238" s="57"/>
      <c r="J238" s="57"/>
      <c r="K238" s="58"/>
      <c r="L238" s="58"/>
      <c r="M238" s="58"/>
      <c r="N238" s="58"/>
      <c r="O238" s="58"/>
      <c r="P238" s="58"/>
      <c r="Q238" s="58"/>
      <c r="R238" s="58"/>
      <c r="S238" s="58"/>
      <c r="T238" s="58"/>
      <c r="U238" s="58"/>
      <c r="V238" s="58"/>
      <c r="W238" s="58"/>
      <c r="X238" s="58"/>
      <c r="Y238" s="58"/>
      <c r="Z238" s="58"/>
      <c r="AA238" s="59">
        <v>61</v>
      </c>
      <c r="AB238" s="59"/>
      <c r="AC238" s="59">
        <v>62</v>
      </c>
      <c r="AD238" s="59"/>
      <c r="AE238" s="59">
        <v>90</v>
      </c>
      <c r="AF238" s="59"/>
      <c r="AG238" s="59">
        <v>61</v>
      </c>
      <c r="AH238" s="59"/>
      <c r="AI238" s="59">
        <v>60</v>
      </c>
      <c r="AJ238" s="59"/>
      <c r="AK238" s="59">
        <v>62</v>
      </c>
      <c r="AL238" s="59"/>
      <c r="AM238" s="59">
        <v>59</v>
      </c>
      <c r="AN238" s="59"/>
      <c r="AO238" s="58"/>
      <c r="AP238" s="58"/>
      <c r="AQ238" s="58"/>
      <c r="AR238" s="58"/>
      <c r="AS238" s="60"/>
      <c r="AT238" s="60"/>
      <c r="AU238" s="60"/>
      <c r="AV238" s="60"/>
    </row>
    <row r="239" spans="2:48" s="1" customFormat="1" ht="21" customHeight="1" x14ac:dyDescent="0.2">
      <c r="B239" s="61" t="s">
        <v>40</v>
      </c>
      <c r="C239" s="61"/>
      <c r="D239" s="61"/>
      <c r="E239" s="61"/>
      <c r="F239" s="61"/>
      <c r="G239" s="61"/>
      <c r="H239" s="61"/>
      <c r="I239" s="61"/>
      <c r="J239" s="61"/>
      <c r="K239" s="58"/>
      <c r="L239" s="58"/>
      <c r="M239" s="58"/>
      <c r="N239" s="58"/>
      <c r="O239" s="58"/>
      <c r="P239" s="58"/>
      <c r="Q239" s="58"/>
      <c r="R239" s="58"/>
      <c r="S239" s="58"/>
      <c r="T239" s="58"/>
      <c r="U239" s="58"/>
      <c r="V239" s="58"/>
      <c r="W239" s="58"/>
      <c r="X239" s="58"/>
      <c r="Y239" s="58"/>
      <c r="Z239" s="58"/>
      <c r="AA239" s="67"/>
      <c r="AB239" s="68"/>
      <c r="AC239" s="67"/>
      <c r="AD239" s="68"/>
      <c r="AE239" s="67"/>
      <c r="AF239" s="68"/>
      <c r="AG239" s="67"/>
      <c r="AH239" s="68"/>
      <c r="AI239" s="67"/>
      <c r="AJ239" s="68"/>
      <c r="AK239" s="67"/>
      <c r="AL239" s="68"/>
      <c r="AM239" s="67"/>
      <c r="AN239" s="68"/>
      <c r="AO239" s="58"/>
      <c r="AP239" s="58"/>
      <c r="AQ239" s="58"/>
      <c r="AR239" s="58"/>
      <c r="AS239" s="62">
        <f>SUM(K239:AR239)</f>
        <v>0</v>
      </c>
      <c r="AT239" s="62"/>
      <c r="AU239" s="62"/>
      <c r="AV239" s="62"/>
    </row>
    <row r="240" spans="2:48" s="1" customFormat="1" ht="14.1" customHeight="1" x14ac:dyDescent="0.2">
      <c r="B240" s="63" t="s">
        <v>25</v>
      </c>
      <c r="C240" s="63"/>
      <c r="D240" s="63"/>
      <c r="E240" s="63"/>
      <c r="F240" s="63"/>
      <c r="G240" s="63"/>
      <c r="H240" s="63"/>
      <c r="I240" s="63"/>
      <c r="J240" s="63"/>
      <c r="K240" s="64"/>
      <c r="L240" s="64"/>
      <c r="M240" s="64"/>
      <c r="N240" s="64"/>
      <c r="O240" s="64"/>
      <c r="P240" s="64"/>
      <c r="Q240" s="64"/>
      <c r="R240" s="64"/>
      <c r="S240" s="64"/>
      <c r="T240" s="64"/>
      <c r="U240" s="64"/>
      <c r="V240" s="64"/>
      <c r="W240" s="64"/>
      <c r="X240" s="64"/>
      <c r="Y240" s="64"/>
      <c r="Z240" s="64"/>
      <c r="AA240" s="66">
        <f>$AA$228*$AA$239</f>
        <v>0</v>
      </c>
      <c r="AB240" s="64"/>
      <c r="AC240" s="66">
        <f>$AC$228*$AC$239</f>
        <v>0</v>
      </c>
      <c r="AD240" s="64"/>
      <c r="AE240" s="66">
        <f>$AE$228*$AE$239</f>
        <v>0</v>
      </c>
      <c r="AF240" s="64"/>
      <c r="AG240" s="66">
        <f>$AG$228*$AG$239</f>
        <v>0</v>
      </c>
      <c r="AH240" s="64"/>
      <c r="AI240" s="66">
        <f>$AI$228*$AI$239</f>
        <v>0</v>
      </c>
      <c r="AJ240" s="64"/>
      <c r="AK240" s="66">
        <f>$AK$228*$AK$239</f>
        <v>0</v>
      </c>
      <c r="AL240" s="64"/>
      <c r="AM240" s="66">
        <f>$AM$228*$AM$239</f>
        <v>0</v>
      </c>
      <c r="AN240" s="64"/>
      <c r="AO240" s="64"/>
      <c r="AP240" s="64"/>
      <c r="AQ240" s="65"/>
      <c r="AR240" s="65"/>
      <c r="AS240" s="69">
        <f>SUM(K240:AR240)</f>
        <v>0</v>
      </c>
      <c r="AT240" s="65"/>
      <c r="AU240" s="65"/>
      <c r="AV240" s="65"/>
    </row>
    <row r="241" spans="1:48" s="1" customFormat="1" ht="15.95" customHeight="1" x14ac:dyDescent="0.2">
      <c r="B241" s="57" t="s">
        <v>23</v>
      </c>
      <c r="C241" s="57"/>
      <c r="D241" s="57"/>
      <c r="E241" s="57"/>
      <c r="F241" s="57"/>
      <c r="G241" s="57"/>
      <c r="H241" s="57"/>
      <c r="I241" s="57"/>
      <c r="J241" s="57"/>
      <c r="K241" s="58"/>
      <c r="L241" s="58"/>
      <c r="M241" s="58"/>
      <c r="N241" s="58"/>
      <c r="O241" s="58"/>
      <c r="P241" s="58"/>
      <c r="Q241" s="58"/>
      <c r="R241" s="58"/>
      <c r="S241" s="58"/>
      <c r="T241" s="58"/>
      <c r="U241" s="58"/>
      <c r="V241" s="58"/>
      <c r="W241" s="58"/>
      <c r="X241" s="58"/>
      <c r="Y241" s="58"/>
      <c r="Z241" s="58"/>
      <c r="AA241" s="59">
        <v>31</v>
      </c>
      <c r="AB241" s="59"/>
      <c r="AC241" s="59">
        <v>28</v>
      </c>
      <c r="AD241" s="59"/>
      <c r="AE241" s="59">
        <v>50</v>
      </c>
      <c r="AF241" s="59"/>
      <c r="AG241" s="59">
        <v>28</v>
      </c>
      <c r="AH241" s="59"/>
      <c r="AI241" s="59">
        <v>25</v>
      </c>
      <c r="AJ241" s="59"/>
      <c r="AK241" s="59">
        <v>31</v>
      </c>
      <c r="AL241" s="59"/>
      <c r="AM241" s="59">
        <v>27</v>
      </c>
      <c r="AN241" s="59"/>
      <c r="AO241" s="58"/>
      <c r="AP241" s="58"/>
      <c r="AQ241" s="58"/>
      <c r="AR241" s="58"/>
      <c r="AS241" s="60"/>
      <c r="AT241" s="60"/>
      <c r="AU241" s="60"/>
      <c r="AV241" s="60"/>
    </row>
    <row r="242" spans="1:48" s="1" customFormat="1" ht="21" customHeight="1" x14ac:dyDescent="0.2">
      <c r="B242" s="61" t="s">
        <v>41</v>
      </c>
      <c r="C242" s="61"/>
      <c r="D242" s="61"/>
      <c r="E242" s="61"/>
      <c r="F242" s="61"/>
      <c r="G242" s="61"/>
      <c r="H242" s="61"/>
      <c r="I242" s="61"/>
      <c r="J242" s="61"/>
      <c r="K242" s="58"/>
      <c r="L242" s="58"/>
      <c r="M242" s="58"/>
      <c r="N242" s="58"/>
      <c r="O242" s="58"/>
      <c r="P242" s="58"/>
      <c r="Q242" s="58"/>
      <c r="R242" s="58"/>
      <c r="S242" s="58"/>
      <c r="T242" s="58"/>
      <c r="U242" s="58"/>
      <c r="V242" s="58"/>
      <c r="W242" s="58"/>
      <c r="X242" s="58"/>
      <c r="Y242" s="58"/>
      <c r="Z242" s="58"/>
      <c r="AA242" s="67"/>
      <c r="AB242" s="68"/>
      <c r="AC242" s="67"/>
      <c r="AD242" s="68"/>
      <c r="AE242" s="67"/>
      <c r="AF242" s="68"/>
      <c r="AG242" s="67"/>
      <c r="AH242" s="68"/>
      <c r="AI242" s="67"/>
      <c r="AJ242" s="68"/>
      <c r="AK242" s="67"/>
      <c r="AL242" s="68"/>
      <c r="AM242" s="67"/>
      <c r="AN242" s="68"/>
      <c r="AO242" s="58"/>
      <c r="AP242" s="58"/>
      <c r="AQ242" s="58"/>
      <c r="AR242" s="58"/>
      <c r="AS242" s="62">
        <f>SUM(K242:AR242)</f>
        <v>0</v>
      </c>
      <c r="AT242" s="62"/>
      <c r="AU242" s="62"/>
      <c r="AV242" s="62"/>
    </row>
    <row r="243" spans="1:48" s="1" customFormat="1" ht="14.1" customHeight="1" x14ac:dyDescent="0.2">
      <c r="B243" s="63" t="s">
        <v>25</v>
      </c>
      <c r="C243" s="63"/>
      <c r="D243" s="63"/>
      <c r="E243" s="63"/>
      <c r="F243" s="63"/>
      <c r="G243" s="63"/>
      <c r="H243" s="63"/>
      <c r="I243" s="63"/>
      <c r="J243" s="63"/>
      <c r="K243" s="64"/>
      <c r="L243" s="64"/>
      <c r="M243" s="64"/>
      <c r="N243" s="64"/>
      <c r="O243" s="64"/>
      <c r="P243" s="64"/>
      <c r="Q243" s="64"/>
      <c r="R243" s="64"/>
      <c r="S243" s="64"/>
      <c r="T243" s="64"/>
      <c r="U243" s="64"/>
      <c r="V243" s="64"/>
      <c r="W243" s="64"/>
      <c r="X243" s="64"/>
      <c r="Y243" s="64"/>
      <c r="Z243" s="64"/>
      <c r="AA243" s="66">
        <f>$AA$228*$AA$242</f>
        <v>0</v>
      </c>
      <c r="AB243" s="64"/>
      <c r="AC243" s="66">
        <f>$AC$228*$AC$242</f>
        <v>0</v>
      </c>
      <c r="AD243" s="64"/>
      <c r="AE243" s="66">
        <f>$AE$228*$AE$242</f>
        <v>0</v>
      </c>
      <c r="AF243" s="64"/>
      <c r="AG243" s="66">
        <f>$AG$228*$AG$242</f>
        <v>0</v>
      </c>
      <c r="AH243" s="64"/>
      <c r="AI243" s="66">
        <f>$AI$228*$AI$242</f>
        <v>0</v>
      </c>
      <c r="AJ243" s="64"/>
      <c r="AK243" s="66">
        <f>$AK$228*$AK$242</f>
        <v>0</v>
      </c>
      <c r="AL243" s="64"/>
      <c r="AM243" s="66">
        <f>$AM$228*$AM$242</f>
        <v>0</v>
      </c>
      <c r="AN243" s="64"/>
      <c r="AO243" s="64"/>
      <c r="AP243" s="64"/>
      <c r="AQ243" s="65"/>
      <c r="AR243" s="65"/>
      <c r="AS243" s="69">
        <f>SUM(K243:AR243)</f>
        <v>0</v>
      </c>
      <c r="AT243" s="65"/>
      <c r="AU243" s="65"/>
      <c r="AV243" s="65"/>
    </row>
    <row r="244" spans="1:48" s="1" customFormat="1" ht="15.95" customHeight="1" x14ac:dyDescent="0.2">
      <c r="B244" s="57" t="s">
        <v>23</v>
      </c>
      <c r="C244" s="57"/>
      <c r="D244" s="57"/>
      <c r="E244" s="57"/>
      <c r="F244" s="57"/>
      <c r="G244" s="57"/>
      <c r="H244" s="57"/>
      <c r="I244" s="57"/>
      <c r="J244" s="57"/>
      <c r="K244" s="58"/>
      <c r="L244" s="58"/>
      <c r="M244" s="58"/>
      <c r="N244" s="58"/>
      <c r="O244" s="58"/>
      <c r="P244" s="58"/>
      <c r="Q244" s="58"/>
      <c r="R244" s="58"/>
      <c r="S244" s="58"/>
      <c r="T244" s="58"/>
      <c r="U244" s="58"/>
      <c r="V244" s="58"/>
      <c r="W244" s="58"/>
      <c r="X244" s="58"/>
      <c r="Y244" s="58"/>
      <c r="Z244" s="58"/>
      <c r="AA244" s="59">
        <v>33</v>
      </c>
      <c r="AB244" s="59"/>
      <c r="AC244" s="59">
        <v>8</v>
      </c>
      <c r="AD244" s="59"/>
      <c r="AE244" s="59">
        <v>35</v>
      </c>
      <c r="AF244" s="59"/>
      <c r="AG244" s="59">
        <v>4</v>
      </c>
      <c r="AH244" s="59"/>
      <c r="AI244" s="59">
        <v>29</v>
      </c>
      <c r="AJ244" s="59"/>
      <c r="AK244" s="59">
        <v>15</v>
      </c>
      <c r="AL244" s="59"/>
      <c r="AM244" s="59">
        <v>9</v>
      </c>
      <c r="AN244" s="59"/>
      <c r="AO244" s="58"/>
      <c r="AP244" s="58"/>
      <c r="AQ244" s="58"/>
      <c r="AR244" s="58"/>
      <c r="AS244" s="60"/>
      <c r="AT244" s="60"/>
      <c r="AU244" s="60"/>
      <c r="AV244" s="60"/>
    </row>
    <row r="245" spans="1:48" s="1" customFormat="1" ht="21" customHeight="1" x14ac:dyDescent="0.2">
      <c r="B245" s="61" t="s">
        <v>27</v>
      </c>
      <c r="C245" s="61"/>
      <c r="D245" s="61"/>
      <c r="E245" s="61"/>
      <c r="F245" s="61"/>
      <c r="G245" s="61"/>
      <c r="H245" s="61"/>
      <c r="I245" s="61"/>
      <c r="J245" s="61"/>
      <c r="K245" s="58"/>
      <c r="L245" s="58"/>
      <c r="M245" s="58"/>
      <c r="N245" s="58"/>
      <c r="O245" s="58"/>
      <c r="P245" s="58"/>
      <c r="Q245" s="58"/>
      <c r="R245" s="58"/>
      <c r="S245" s="58"/>
      <c r="T245" s="58"/>
      <c r="U245" s="58"/>
      <c r="V245" s="58"/>
      <c r="W245" s="58"/>
      <c r="X245" s="58"/>
      <c r="Y245" s="58"/>
      <c r="Z245" s="58"/>
      <c r="AA245" s="67"/>
      <c r="AB245" s="68"/>
      <c r="AC245" s="67"/>
      <c r="AD245" s="68"/>
      <c r="AE245" s="67"/>
      <c r="AF245" s="68"/>
      <c r="AG245" s="67"/>
      <c r="AH245" s="68"/>
      <c r="AI245" s="67"/>
      <c r="AJ245" s="68"/>
      <c r="AK245" s="67"/>
      <c r="AL245" s="68"/>
      <c r="AM245" s="67"/>
      <c r="AN245" s="68"/>
      <c r="AO245" s="58"/>
      <c r="AP245" s="58"/>
      <c r="AQ245" s="58"/>
      <c r="AR245" s="58"/>
      <c r="AS245" s="62">
        <f>SUM(K245:AR245)</f>
        <v>0</v>
      </c>
      <c r="AT245" s="62"/>
      <c r="AU245" s="62"/>
      <c r="AV245" s="62"/>
    </row>
    <row r="246" spans="1:48" s="1" customFormat="1" ht="14.1" customHeight="1" x14ac:dyDescent="0.2">
      <c r="B246" s="63" t="s">
        <v>25</v>
      </c>
      <c r="C246" s="63"/>
      <c r="D246" s="63"/>
      <c r="E246" s="63"/>
      <c r="F246" s="63"/>
      <c r="G246" s="63"/>
      <c r="H246" s="63"/>
      <c r="I246" s="63"/>
      <c r="J246" s="63"/>
      <c r="K246" s="64"/>
      <c r="L246" s="64"/>
      <c r="M246" s="64"/>
      <c r="N246" s="64"/>
      <c r="O246" s="64"/>
      <c r="P246" s="64"/>
      <c r="Q246" s="64"/>
      <c r="R246" s="64"/>
      <c r="S246" s="64"/>
      <c r="T246" s="64"/>
      <c r="U246" s="64"/>
      <c r="V246" s="64"/>
      <c r="W246" s="64"/>
      <c r="X246" s="64"/>
      <c r="Y246" s="64"/>
      <c r="Z246" s="64"/>
      <c r="AA246" s="66">
        <f>$AA$228*$AA$245</f>
        <v>0</v>
      </c>
      <c r="AB246" s="64"/>
      <c r="AC246" s="66">
        <f>$AC$228*$AC$245</f>
        <v>0</v>
      </c>
      <c r="AD246" s="64"/>
      <c r="AE246" s="66">
        <f>$AE$228*$AE$245</f>
        <v>0</v>
      </c>
      <c r="AF246" s="64"/>
      <c r="AG246" s="66">
        <f>$AG$228*$AG$245</f>
        <v>0</v>
      </c>
      <c r="AH246" s="64"/>
      <c r="AI246" s="66">
        <f>$AI$228*$AI$245</f>
        <v>0</v>
      </c>
      <c r="AJ246" s="64"/>
      <c r="AK246" s="66">
        <f>$AK$228*$AK$245</f>
        <v>0</v>
      </c>
      <c r="AL246" s="64"/>
      <c r="AM246" s="66">
        <f>$AM$228*$AM$245</f>
        <v>0</v>
      </c>
      <c r="AN246" s="64"/>
      <c r="AO246" s="64"/>
      <c r="AP246" s="64"/>
      <c r="AQ246" s="65"/>
      <c r="AR246" s="65"/>
      <c r="AS246" s="69">
        <f>SUM(K246:AR246)</f>
        <v>0</v>
      </c>
      <c r="AT246" s="65"/>
      <c r="AU246" s="65"/>
      <c r="AV246" s="65"/>
    </row>
    <row r="247" spans="1:48" s="5" customFormat="1" ht="6" customHeight="1" x14ac:dyDescent="0.25"/>
    <row r="248" spans="1:48" s="5" customFormat="1" ht="21" customHeight="1" x14ac:dyDescent="0.25">
      <c r="A248" s="19"/>
      <c r="B248" s="20" t="s">
        <v>14</v>
      </c>
      <c r="C248" s="20"/>
      <c r="D248" s="25" t="s">
        <v>15</v>
      </c>
      <c r="E248" s="25"/>
      <c r="F248" s="25"/>
      <c r="G248" s="25"/>
      <c r="H248" s="25"/>
      <c r="I248" s="25"/>
      <c r="J248" s="25"/>
      <c r="K248" s="30" t="s">
        <v>68</v>
      </c>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1" t="s">
        <v>69</v>
      </c>
      <c r="AT248" s="31"/>
      <c r="AU248" s="31"/>
      <c r="AV248" s="31"/>
    </row>
    <row r="249" spans="1:48" s="1" customFormat="1" ht="21" customHeight="1" x14ac:dyDescent="0.2">
      <c r="A249" s="19"/>
      <c r="B249" s="21"/>
      <c r="C249" s="22"/>
      <c r="D249" s="26"/>
      <c r="E249" s="26"/>
      <c r="F249" s="26"/>
      <c r="G249" s="26"/>
      <c r="H249" s="26"/>
      <c r="I249" s="26"/>
      <c r="J249" s="27"/>
      <c r="K249" s="38" t="s">
        <v>70</v>
      </c>
      <c r="L249" s="38"/>
      <c r="M249" s="38"/>
      <c r="N249" s="38"/>
      <c r="O249" s="38"/>
      <c r="P249" s="38"/>
      <c r="Q249" s="38"/>
      <c r="R249" s="38"/>
      <c r="S249" s="38"/>
      <c r="T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2"/>
      <c r="AT249" s="33"/>
      <c r="AU249" s="33"/>
      <c r="AV249" s="34"/>
    </row>
    <row r="250" spans="1:48" s="1" customFormat="1" ht="21" customHeight="1" x14ac:dyDescent="0.2">
      <c r="A250" s="19"/>
      <c r="B250" s="21"/>
      <c r="C250" s="22"/>
      <c r="D250" s="26"/>
      <c r="E250" s="26"/>
      <c r="F250" s="26"/>
      <c r="G250" s="26"/>
      <c r="H250" s="26"/>
      <c r="I250" s="26"/>
      <c r="J250" s="27"/>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40"/>
      <c r="AS250" s="32"/>
      <c r="AT250" s="33"/>
      <c r="AU250" s="33"/>
      <c r="AV250" s="34"/>
    </row>
    <row r="251" spans="1:48" s="1" customFormat="1" ht="21" customHeight="1" x14ac:dyDescent="0.2">
      <c r="A251" s="19"/>
      <c r="B251" s="21"/>
      <c r="C251" s="22"/>
      <c r="D251" s="26"/>
      <c r="E251" s="26"/>
      <c r="F251" s="26"/>
      <c r="G251" s="26"/>
      <c r="H251" s="26"/>
      <c r="I251" s="26"/>
      <c r="J251" s="27"/>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40"/>
      <c r="AS251" s="32"/>
      <c r="AT251" s="33"/>
      <c r="AU251" s="33"/>
      <c r="AV251" s="34"/>
    </row>
    <row r="252" spans="1:48" s="1" customFormat="1" ht="21" customHeight="1" x14ac:dyDescent="0.2">
      <c r="A252" s="19"/>
      <c r="B252" s="21"/>
      <c r="C252" s="22"/>
      <c r="D252" s="26"/>
      <c r="E252" s="26"/>
      <c r="F252" s="26"/>
      <c r="G252" s="26"/>
      <c r="H252" s="26"/>
      <c r="I252" s="26"/>
      <c r="J252" s="27"/>
      <c r="K252" s="41"/>
      <c r="L252" s="41"/>
      <c r="M252" s="41"/>
      <c r="N252" s="41"/>
      <c r="O252" s="41"/>
      <c r="P252" s="41"/>
      <c r="Q252" s="41"/>
      <c r="R252" s="41"/>
      <c r="S252" s="41"/>
      <c r="T252" s="41"/>
      <c r="U252" s="41"/>
      <c r="V252" s="41"/>
      <c r="W252" s="41"/>
      <c r="X252" s="41"/>
      <c r="Y252" s="41"/>
      <c r="Z252" s="41"/>
      <c r="AA252" s="41"/>
      <c r="AB252" s="41"/>
      <c r="AC252" s="41"/>
      <c r="AD252" s="41"/>
      <c r="AE252" s="41"/>
      <c r="AF252" s="41"/>
      <c r="AG252" s="41"/>
      <c r="AH252" s="41"/>
      <c r="AI252" s="41"/>
      <c r="AJ252" s="41"/>
      <c r="AK252" s="41"/>
      <c r="AL252" s="41"/>
      <c r="AM252" s="41"/>
      <c r="AN252" s="41"/>
      <c r="AO252" s="41"/>
      <c r="AP252" s="41"/>
      <c r="AQ252" s="41"/>
      <c r="AR252" s="42"/>
      <c r="AS252" s="35"/>
      <c r="AT252" s="36"/>
      <c r="AU252" s="36"/>
      <c r="AV252" s="37"/>
    </row>
    <row r="253" spans="1:48" s="1" customFormat="1" ht="15.95" customHeight="1" x14ac:dyDescent="0.25">
      <c r="B253" s="21"/>
      <c r="C253" s="22"/>
      <c r="D253" s="26"/>
      <c r="E253" s="26"/>
      <c r="F253" s="26"/>
      <c r="G253" s="26"/>
      <c r="H253" s="26"/>
      <c r="I253" s="26"/>
      <c r="J253" s="27"/>
      <c r="K253" s="43" t="s">
        <v>31</v>
      </c>
      <c r="L253" s="43"/>
      <c r="M253" s="43"/>
      <c r="N253" s="43"/>
      <c r="O253" s="43"/>
      <c r="P253" s="43"/>
      <c r="Q253" s="43"/>
      <c r="R253" s="43"/>
      <c r="S253" s="43"/>
      <c r="T253" s="43"/>
      <c r="U253" s="43"/>
      <c r="V253" s="43"/>
      <c r="W253" s="43"/>
      <c r="X253" s="43"/>
      <c r="Y253" s="43"/>
      <c r="Z253" s="43"/>
      <c r="AA253" s="43"/>
      <c r="AB253" s="43"/>
      <c r="AC253" s="43"/>
      <c r="AD253" s="43"/>
      <c r="AE253" s="43"/>
      <c r="AF253" s="43"/>
      <c r="AG253" s="43"/>
      <c r="AH253" s="43"/>
      <c r="AI253" s="43"/>
      <c r="AJ253" s="43"/>
      <c r="AK253" s="43"/>
      <c r="AL253" s="43"/>
      <c r="AM253" s="43"/>
      <c r="AN253" s="43"/>
      <c r="AO253" s="43"/>
      <c r="AP253" s="43"/>
      <c r="AQ253" s="43"/>
      <c r="AR253" s="43"/>
      <c r="AS253" s="44" t="s">
        <v>19</v>
      </c>
      <c r="AT253" s="44"/>
      <c r="AU253" s="44"/>
      <c r="AV253" s="44"/>
    </row>
    <row r="254" spans="1:48" s="1" customFormat="1" ht="15.95" customHeight="1" x14ac:dyDescent="0.25">
      <c r="B254" s="23"/>
      <c r="C254" s="24"/>
      <c r="D254" s="28"/>
      <c r="E254" s="28"/>
      <c r="F254" s="28"/>
      <c r="G254" s="28"/>
      <c r="H254" s="28"/>
      <c r="I254" s="28"/>
      <c r="J254" s="29"/>
      <c r="K254" s="45" t="s">
        <v>38</v>
      </c>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70">
        <f>$AS$259+$AS$262</f>
        <v>0</v>
      </c>
      <c r="AT254" s="46"/>
      <c r="AU254" s="46"/>
      <c r="AV254" s="46"/>
    </row>
    <row r="255" spans="1:48" s="1" customFormat="1" ht="14.1" customHeight="1" x14ac:dyDescent="0.2">
      <c r="B255" s="47"/>
      <c r="C255" s="47"/>
      <c r="D255" s="48" t="s">
        <v>21</v>
      </c>
      <c r="E255" s="48"/>
      <c r="F255" s="48"/>
      <c r="G255" s="48"/>
      <c r="H255" s="48"/>
      <c r="I255" s="48"/>
      <c r="J255" s="48"/>
      <c r="K255" s="49">
        <v>80</v>
      </c>
      <c r="L255" s="49"/>
      <c r="M255" s="49">
        <v>86</v>
      </c>
      <c r="N255" s="49"/>
      <c r="O255" s="49">
        <v>92</v>
      </c>
      <c r="P255" s="49"/>
      <c r="Q255" s="49">
        <v>98</v>
      </c>
      <c r="R255" s="49"/>
      <c r="S255" s="49">
        <v>104</v>
      </c>
      <c r="T255" s="49"/>
      <c r="U255" s="49">
        <v>110</v>
      </c>
      <c r="V255" s="49"/>
      <c r="W255" s="49">
        <v>116</v>
      </c>
      <c r="X255" s="49"/>
      <c r="Y255" s="49">
        <v>122</v>
      </c>
      <c r="Z255" s="49"/>
      <c r="AA255" s="49">
        <v>128</v>
      </c>
      <c r="AB255" s="49"/>
      <c r="AC255" s="49">
        <v>134</v>
      </c>
      <c r="AD255" s="49"/>
      <c r="AE255" s="49">
        <v>140</v>
      </c>
      <c r="AF255" s="49"/>
      <c r="AG255" s="49">
        <v>146</v>
      </c>
      <c r="AH255" s="49"/>
      <c r="AI255" s="49">
        <v>152</v>
      </c>
      <c r="AJ255" s="49"/>
      <c r="AK255" s="49">
        <v>158</v>
      </c>
      <c r="AL255" s="49"/>
      <c r="AM255" s="49">
        <v>164</v>
      </c>
      <c r="AN255" s="49"/>
      <c r="AO255" s="49">
        <v>170</v>
      </c>
      <c r="AP255" s="49"/>
      <c r="AQ255" s="49">
        <v>176</v>
      </c>
      <c r="AR255" s="49"/>
      <c r="AS255" s="50"/>
      <c r="AT255" s="50"/>
      <c r="AU255" s="50"/>
      <c r="AV255" s="50"/>
    </row>
    <row r="256" spans="1:48" s="1" customFormat="1" ht="15.95" customHeight="1" x14ac:dyDescent="0.2">
      <c r="B256" s="51"/>
      <c r="C256" s="51"/>
      <c r="D256" s="52" t="s">
        <v>22</v>
      </c>
      <c r="E256" s="52"/>
      <c r="F256" s="52"/>
      <c r="G256" s="52"/>
      <c r="H256" s="52"/>
      <c r="I256" s="52"/>
      <c r="J256" s="52"/>
      <c r="K256" s="53"/>
      <c r="L256" s="53"/>
      <c r="M256" s="53"/>
      <c r="N256" s="53"/>
      <c r="O256" s="53"/>
      <c r="P256" s="53"/>
      <c r="Q256" s="53"/>
      <c r="R256" s="53"/>
      <c r="S256" s="53"/>
      <c r="T256" s="53"/>
      <c r="U256" s="53"/>
      <c r="V256" s="53"/>
      <c r="W256" s="53"/>
      <c r="X256" s="53"/>
      <c r="Y256" s="53"/>
      <c r="Z256" s="53"/>
      <c r="AA256" s="55">
        <v>1350</v>
      </c>
      <c r="AB256" s="55"/>
      <c r="AC256" s="55">
        <v>1350</v>
      </c>
      <c r="AD256" s="55"/>
      <c r="AE256" s="55">
        <v>1350</v>
      </c>
      <c r="AF256" s="55"/>
      <c r="AG256" s="55">
        <v>1350</v>
      </c>
      <c r="AH256" s="55"/>
      <c r="AI256" s="55">
        <v>1350</v>
      </c>
      <c r="AJ256" s="55"/>
      <c r="AK256" s="55">
        <v>1350</v>
      </c>
      <c r="AL256" s="55"/>
      <c r="AM256" s="55">
        <v>1350</v>
      </c>
      <c r="AN256" s="55"/>
      <c r="AO256" s="53"/>
      <c r="AP256" s="53"/>
      <c r="AQ256" s="53"/>
      <c r="AR256" s="53"/>
      <c r="AS256" s="56"/>
      <c r="AT256" s="56"/>
      <c r="AU256" s="56"/>
      <c r="AV256" s="56"/>
    </row>
    <row r="257" spans="1:48" s="1" customFormat="1" ht="15.95" customHeight="1" x14ac:dyDescent="0.2">
      <c r="B257" s="57" t="s">
        <v>23</v>
      </c>
      <c r="C257" s="57"/>
      <c r="D257" s="57"/>
      <c r="E257" s="57"/>
      <c r="F257" s="57"/>
      <c r="G257" s="57"/>
      <c r="H257" s="57"/>
      <c r="I257" s="57"/>
      <c r="J257" s="57"/>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60"/>
      <c r="AT257" s="60"/>
      <c r="AU257" s="60"/>
      <c r="AV257" s="60"/>
    </row>
    <row r="258" spans="1:48" s="1" customFormat="1" ht="21" customHeight="1" x14ac:dyDescent="0.2">
      <c r="B258" s="61" t="s">
        <v>24</v>
      </c>
      <c r="C258" s="61"/>
      <c r="D258" s="61"/>
      <c r="E258" s="61"/>
      <c r="F258" s="61"/>
      <c r="G258" s="61"/>
      <c r="H258" s="61"/>
      <c r="I258" s="61"/>
      <c r="J258" s="61"/>
      <c r="K258" s="58"/>
      <c r="L258" s="58"/>
      <c r="M258" s="58"/>
      <c r="N258" s="58"/>
      <c r="O258" s="58"/>
      <c r="P258" s="58"/>
      <c r="Q258" s="58"/>
      <c r="R258" s="58"/>
      <c r="S258" s="58"/>
      <c r="T258" s="58"/>
      <c r="U258" s="58"/>
      <c r="V258" s="58"/>
      <c r="W258" s="58"/>
      <c r="X258" s="58"/>
      <c r="Y258" s="58"/>
      <c r="Z258" s="58"/>
      <c r="AA258" s="67"/>
      <c r="AB258" s="68"/>
      <c r="AC258" s="67"/>
      <c r="AD258" s="68"/>
      <c r="AE258" s="67"/>
      <c r="AF258" s="68"/>
      <c r="AG258" s="67"/>
      <c r="AH258" s="68"/>
      <c r="AI258" s="67"/>
      <c r="AJ258" s="68"/>
      <c r="AK258" s="67"/>
      <c r="AL258" s="68"/>
      <c r="AM258" s="67"/>
      <c r="AN258" s="68"/>
      <c r="AO258" s="58"/>
      <c r="AP258" s="58"/>
      <c r="AQ258" s="58"/>
      <c r="AR258" s="58"/>
      <c r="AS258" s="62">
        <f>SUM(K258:AR258)</f>
        <v>0</v>
      </c>
      <c r="AT258" s="62"/>
      <c r="AU258" s="62"/>
      <c r="AV258" s="62"/>
    </row>
    <row r="259" spans="1:48" s="1" customFormat="1" ht="14.1" customHeight="1" x14ac:dyDescent="0.2">
      <c r="B259" s="63" t="s">
        <v>25</v>
      </c>
      <c r="C259" s="63"/>
      <c r="D259" s="63"/>
      <c r="E259" s="63"/>
      <c r="F259" s="63"/>
      <c r="G259" s="63"/>
      <c r="H259" s="63"/>
      <c r="I259" s="63"/>
      <c r="J259" s="63"/>
      <c r="K259" s="64"/>
      <c r="L259" s="64"/>
      <c r="M259" s="64"/>
      <c r="N259" s="64"/>
      <c r="O259" s="64"/>
      <c r="P259" s="64"/>
      <c r="Q259" s="64"/>
      <c r="R259" s="64"/>
      <c r="S259" s="64"/>
      <c r="T259" s="64"/>
      <c r="U259" s="64"/>
      <c r="V259" s="64"/>
      <c r="W259" s="64"/>
      <c r="X259" s="64"/>
      <c r="Y259" s="64"/>
      <c r="Z259" s="64"/>
      <c r="AA259" s="66">
        <f>$AA$256*$AA$258</f>
        <v>0</v>
      </c>
      <c r="AB259" s="64"/>
      <c r="AC259" s="66">
        <f>$AC$256*$AC$258</f>
        <v>0</v>
      </c>
      <c r="AD259" s="64"/>
      <c r="AE259" s="66">
        <f>$AE$256*$AE$258</f>
        <v>0</v>
      </c>
      <c r="AF259" s="64"/>
      <c r="AG259" s="66">
        <f>$AG$256*$AG$258</f>
        <v>0</v>
      </c>
      <c r="AH259" s="64"/>
      <c r="AI259" s="66">
        <f>$AI$256*$AI$258</f>
        <v>0</v>
      </c>
      <c r="AJ259" s="64"/>
      <c r="AK259" s="66">
        <f>$AK$256*$AK$258</f>
        <v>0</v>
      </c>
      <c r="AL259" s="64"/>
      <c r="AM259" s="66">
        <f>$AM$256*$AM$258</f>
        <v>0</v>
      </c>
      <c r="AN259" s="64"/>
      <c r="AO259" s="64"/>
      <c r="AP259" s="64"/>
      <c r="AQ259" s="65"/>
      <c r="AR259" s="65"/>
      <c r="AS259" s="69">
        <f>SUM(K259:AR259)</f>
        <v>0</v>
      </c>
      <c r="AT259" s="65"/>
      <c r="AU259" s="65"/>
      <c r="AV259" s="65"/>
    </row>
    <row r="260" spans="1:48" s="1" customFormat="1" ht="15.95" customHeight="1" x14ac:dyDescent="0.2">
      <c r="B260" s="57" t="s">
        <v>23</v>
      </c>
      <c r="C260" s="57"/>
      <c r="D260" s="57"/>
      <c r="E260" s="57"/>
      <c r="F260" s="57"/>
      <c r="G260" s="57"/>
      <c r="H260" s="57"/>
      <c r="I260" s="57"/>
      <c r="J260" s="57"/>
      <c r="K260" s="58"/>
      <c r="L260" s="58"/>
      <c r="M260" s="58"/>
      <c r="N260" s="58"/>
      <c r="O260" s="58"/>
      <c r="P260" s="58"/>
      <c r="Q260" s="58"/>
      <c r="R260" s="58"/>
      <c r="S260" s="58"/>
      <c r="T260" s="58"/>
      <c r="U260" s="58"/>
      <c r="V260" s="58"/>
      <c r="W260" s="58"/>
      <c r="X260" s="58"/>
      <c r="Y260" s="58"/>
      <c r="Z260" s="58"/>
      <c r="AA260" s="58"/>
      <c r="AB260" s="58"/>
      <c r="AC260" s="59">
        <v>12</v>
      </c>
      <c r="AD260" s="59"/>
      <c r="AE260" s="58"/>
      <c r="AF260" s="58"/>
      <c r="AG260" s="58"/>
      <c r="AH260" s="58"/>
      <c r="AI260" s="58"/>
      <c r="AJ260" s="58"/>
      <c r="AK260" s="59">
        <v>3</v>
      </c>
      <c r="AL260" s="59"/>
      <c r="AM260" s="58"/>
      <c r="AN260" s="58"/>
      <c r="AO260" s="58"/>
      <c r="AP260" s="58"/>
      <c r="AQ260" s="58"/>
      <c r="AR260" s="58"/>
      <c r="AS260" s="60"/>
      <c r="AT260" s="60"/>
      <c r="AU260" s="60"/>
      <c r="AV260" s="60"/>
    </row>
    <row r="261" spans="1:48" s="1" customFormat="1" ht="21" customHeight="1" x14ac:dyDescent="0.2">
      <c r="B261" s="61" t="s">
        <v>26</v>
      </c>
      <c r="C261" s="61"/>
      <c r="D261" s="61"/>
      <c r="E261" s="61"/>
      <c r="F261" s="61"/>
      <c r="G261" s="61"/>
      <c r="H261" s="61"/>
      <c r="I261" s="61"/>
      <c r="J261" s="61"/>
      <c r="K261" s="58"/>
      <c r="L261" s="58"/>
      <c r="M261" s="58"/>
      <c r="N261" s="58"/>
      <c r="O261" s="58"/>
      <c r="P261" s="58"/>
      <c r="Q261" s="58"/>
      <c r="R261" s="58"/>
      <c r="S261" s="58"/>
      <c r="T261" s="58"/>
      <c r="U261" s="58"/>
      <c r="V261" s="58"/>
      <c r="W261" s="58"/>
      <c r="X261" s="58"/>
      <c r="Y261" s="58"/>
      <c r="Z261" s="58"/>
      <c r="AA261" s="67"/>
      <c r="AB261" s="68"/>
      <c r="AC261" s="67"/>
      <c r="AD261" s="68"/>
      <c r="AE261" s="67"/>
      <c r="AF261" s="68"/>
      <c r="AG261" s="67"/>
      <c r="AH261" s="68"/>
      <c r="AI261" s="67"/>
      <c r="AJ261" s="68"/>
      <c r="AK261" s="67"/>
      <c r="AL261" s="68"/>
      <c r="AM261" s="67"/>
      <c r="AN261" s="68"/>
      <c r="AO261" s="58"/>
      <c r="AP261" s="58"/>
      <c r="AQ261" s="58"/>
      <c r="AR261" s="58"/>
      <c r="AS261" s="62">
        <f>SUM(K261:AR261)</f>
        <v>0</v>
      </c>
      <c r="AT261" s="62"/>
      <c r="AU261" s="62"/>
      <c r="AV261" s="62"/>
    </row>
    <row r="262" spans="1:48" s="1" customFormat="1" ht="14.1" customHeight="1" x14ac:dyDescent="0.2">
      <c r="B262" s="63" t="s">
        <v>25</v>
      </c>
      <c r="C262" s="63"/>
      <c r="D262" s="63"/>
      <c r="E262" s="63"/>
      <c r="F262" s="63"/>
      <c r="G262" s="63"/>
      <c r="H262" s="63"/>
      <c r="I262" s="63"/>
      <c r="J262" s="63"/>
      <c r="K262" s="64"/>
      <c r="L262" s="64"/>
      <c r="M262" s="64"/>
      <c r="N262" s="64"/>
      <c r="O262" s="64"/>
      <c r="P262" s="64"/>
      <c r="Q262" s="64"/>
      <c r="R262" s="64"/>
      <c r="S262" s="64"/>
      <c r="T262" s="64"/>
      <c r="U262" s="64"/>
      <c r="V262" s="64"/>
      <c r="W262" s="64"/>
      <c r="X262" s="64"/>
      <c r="Y262" s="64"/>
      <c r="Z262" s="64"/>
      <c r="AA262" s="66">
        <f>$AA$256*$AA$261</f>
        <v>0</v>
      </c>
      <c r="AB262" s="64"/>
      <c r="AC262" s="66">
        <f>$AC$256*$AC$261</f>
        <v>0</v>
      </c>
      <c r="AD262" s="64"/>
      <c r="AE262" s="66">
        <f>$AE$256*$AE$261</f>
        <v>0</v>
      </c>
      <c r="AF262" s="64"/>
      <c r="AG262" s="66">
        <f>$AG$256*$AG$261</f>
        <v>0</v>
      </c>
      <c r="AH262" s="64"/>
      <c r="AI262" s="66">
        <f>$AI$256*$AI$261</f>
        <v>0</v>
      </c>
      <c r="AJ262" s="64"/>
      <c r="AK262" s="66">
        <f>$AK$256*$AK$261</f>
        <v>0</v>
      </c>
      <c r="AL262" s="64"/>
      <c r="AM262" s="66">
        <f>$AM$256*$AM$261</f>
        <v>0</v>
      </c>
      <c r="AN262" s="64"/>
      <c r="AO262" s="64"/>
      <c r="AP262" s="64"/>
      <c r="AQ262" s="65"/>
      <c r="AR262" s="65"/>
      <c r="AS262" s="69">
        <f>SUM(K262:AR262)</f>
        <v>0</v>
      </c>
      <c r="AT262" s="65"/>
      <c r="AU262" s="65"/>
      <c r="AV262" s="65"/>
    </row>
    <row r="263" spans="1:48" s="5" customFormat="1" ht="6" customHeight="1" x14ac:dyDescent="0.25"/>
    <row r="264" spans="1:48" s="5" customFormat="1" ht="21" customHeight="1" x14ac:dyDescent="0.25">
      <c r="A264" s="19"/>
      <c r="B264" s="20" t="s">
        <v>14</v>
      </c>
      <c r="C264" s="20"/>
      <c r="D264" s="25" t="s">
        <v>15</v>
      </c>
      <c r="E264" s="25"/>
      <c r="F264" s="25"/>
      <c r="G264" s="25"/>
      <c r="H264" s="25"/>
      <c r="I264" s="25"/>
      <c r="J264" s="25"/>
      <c r="K264" s="30" t="s">
        <v>71</v>
      </c>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1" t="s">
        <v>72</v>
      </c>
      <c r="AT264" s="31"/>
      <c r="AU264" s="31"/>
      <c r="AV264" s="31"/>
    </row>
    <row r="265" spans="1:48" s="1" customFormat="1" ht="21" customHeight="1" x14ac:dyDescent="0.2">
      <c r="A265" s="19"/>
      <c r="B265" s="21"/>
      <c r="C265" s="22"/>
      <c r="D265" s="26"/>
      <c r="E265" s="26"/>
      <c r="F265" s="26"/>
      <c r="G265" s="26"/>
      <c r="H265" s="26"/>
      <c r="I265" s="26"/>
      <c r="J265" s="27"/>
      <c r="K265" s="38" t="s">
        <v>73</v>
      </c>
      <c r="L265" s="38"/>
      <c r="M265" s="38"/>
      <c r="N265" s="38"/>
      <c r="O265" s="38"/>
      <c r="P265" s="38"/>
      <c r="Q265" s="38"/>
      <c r="R265" s="38"/>
      <c r="S265" s="38"/>
      <c r="T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2"/>
      <c r="AT265" s="33"/>
      <c r="AU265" s="33"/>
      <c r="AV265" s="34"/>
    </row>
    <row r="266" spans="1:48" s="1" customFormat="1" ht="21" customHeight="1" x14ac:dyDescent="0.2">
      <c r="A266" s="19"/>
      <c r="B266" s="21"/>
      <c r="C266" s="22"/>
      <c r="D266" s="26"/>
      <c r="E266" s="26"/>
      <c r="F266" s="26"/>
      <c r="G266" s="26"/>
      <c r="H266" s="26"/>
      <c r="I266" s="26"/>
      <c r="J266" s="27"/>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40"/>
      <c r="AS266" s="32"/>
      <c r="AT266" s="33"/>
      <c r="AU266" s="33"/>
      <c r="AV266" s="34"/>
    </row>
    <row r="267" spans="1:48" s="1" customFormat="1" ht="21" customHeight="1" x14ac:dyDescent="0.2">
      <c r="A267" s="19"/>
      <c r="B267" s="21"/>
      <c r="C267" s="22"/>
      <c r="D267" s="26"/>
      <c r="E267" s="26"/>
      <c r="F267" s="26"/>
      <c r="G267" s="26"/>
      <c r="H267" s="26"/>
      <c r="I267" s="26"/>
      <c r="J267" s="27"/>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40"/>
      <c r="AS267" s="32"/>
      <c r="AT267" s="33"/>
      <c r="AU267" s="33"/>
      <c r="AV267" s="34"/>
    </row>
    <row r="268" spans="1:48" s="1" customFormat="1" ht="21" customHeight="1" x14ac:dyDescent="0.2">
      <c r="A268" s="19"/>
      <c r="B268" s="21"/>
      <c r="C268" s="22"/>
      <c r="D268" s="26"/>
      <c r="E268" s="26"/>
      <c r="F268" s="26"/>
      <c r="G268" s="26"/>
      <c r="H268" s="26"/>
      <c r="I268" s="26"/>
      <c r="J268" s="27"/>
      <c r="K268" s="41"/>
      <c r="L268" s="41"/>
      <c r="M268" s="41"/>
      <c r="N268" s="41"/>
      <c r="O268" s="41"/>
      <c r="P268" s="41"/>
      <c r="Q268" s="41"/>
      <c r="R268" s="41"/>
      <c r="S268" s="41"/>
      <c r="T268" s="41"/>
      <c r="U268" s="41"/>
      <c r="V268" s="41"/>
      <c r="W268" s="41"/>
      <c r="X268" s="41"/>
      <c r="Y268" s="41"/>
      <c r="Z268" s="41"/>
      <c r="AA268" s="41"/>
      <c r="AB268" s="41"/>
      <c r="AC268" s="41"/>
      <c r="AD268" s="41"/>
      <c r="AE268" s="41"/>
      <c r="AF268" s="41"/>
      <c r="AG268" s="41"/>
      <c r="AH268" s="41"/>
      <c r="AI268" s="41"/>
      <c r="AJ268" s="41"/>
      <c r="AK268" s="41"/>
      <c r="AL268" s="41"/>
      <c r="AM268" s="41"/>
      <c r="AN268" s="41"/>
      <c r="AO268" s="41"/>
      <c r="AP268" s="41"/>
      <c r="AQ268" s="41"/>
      <c r="AR268" s="42"/>
      <c r="AS268" s="35"/>
      <c r="AT268" s="36"/>
      <c r="AU268" s="36"/>
      <c r="AV268" s="37"/>
    </row>
    <row r="269" spans="1:48" s="1" customFormat="1" ht="15.95" customHeight="1" x14ac:dyDescent="0.25">
      <c r="B269" s="21"/>
      <c r="C269" s="22"/>
      <c r="D269" s="26"/>
      <c r="E269" s="26"/>
      <c r="F269" s="26"/>
      <c r="G269" s="26"/>
      <c r="H269" s="26"/>
      <c r="I269" s="26"/>
      <c r="J269" s="27"/>
      <c r="K269" s="43" t="s">
        <v>31</v>
      </c>
      <c r="L269" s="43"/>
      <c r="M269" s="43"/>
      <c r="N269" s="43"/>
      <c r="O269" s="43"/>
      <c r="P269" s="43"/>
      <c r="Q269" s="43"/>
      <c r="R269" s="43"/>
      <c r="S269" s="43"/>
      <c r="T269" s="43"/>
      <c r="U269" s="43"/>
      <c r="V269" s="43"/>
      <c r="W269" s="43"/>
      <c r="X269" s="43"/>
      <c r="Y269" s="43"/>
      <c r="Z269" s="43"/>
      <c r="AA269" s="43"/>
      <c r="AB269" s="43"/>
      <c r="AC269" s="43"/>
      <c r="AD269" s="43"/>
      <c r="AE269" s="43"/>
      <c r="AF269" s="43"/>
      <c r="AG269" s="43"/>
      <c r="AH269" s="43"/>
      <c r="AI269" s="43"/>
      <c r="AJ269" s="43"/>
      <c r="AK269" s="43"/>
      <c r="AL269" s="43"/>
      <c r="AM269" s="43"/>
      <c r="AN269" s="43"/>
      <c r="AO269" s="43"/>
      <c r="AP269" s="43"/>
      <c r="AQ269" s="43"/>
      <c r="AR269" s="43"/>
      <c r="AS269" s="44" t="s">
        <v>19</v>
      </c>
      <c r="AT269" s="44"/>
      <c r="AU269" s="44"/>
      <c r="AV269" s="44"/>
    </row>
    <row r="270" spans="1:48" s="1" customFormat="1" ht="15.95" customHeight="1" x14ac:dyDescent="0.25">
      <c r="B270" s="23"/>
      <c r="C270" s="24"/>
      <c r="D270" s="28"/>
      <c r="E270" s="28"/>
      <c r="F270" s="28"/>
      <c r="G270" s="28"/>
      <c r="H270" s="28"/>
      <c r="I270" s="28"/>
      <c r="J270" s="29"/>
      <c r="K270" s="45" t="s">
        <v>20</v>
      </c>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70">
        <f>$AS$275+$AS$278</f>
        <v>0</v>
      </c>
      <c r="AT270" s="46"/>
      <c r="AU270" s="46"/>
      <c r="AV270" s="46"/>
    </row>
    <row r="271" spans="1:48" s="1" customFormat="1" ht="14.1" customHeight="1" x14ac:dyDescent="0.2">
      <c r="B271" s="47"/>
      <c r="C271" s="47"/>
      <c r="D271" s="48" t="s">
        <v>21</v>
      </c>
      <c r="E271" s="48"/>
      <c r="F271" s="48"/>
      <c r="G271" s="48"/>
      <c r="H271" s="48"/>
      <c r="I271" s="48"/>
      <c r="J271" s="48"/>
      <c r="K271" s="49">
        <v>80</v>
      </c>
      <c r="L271" s="49"/>
      <c r="M271" s="49">
        <v>86</v>
      </c>
      <c r="N271" s="49"/>
      <c r="O271" s="49">
        <v>92</v>
      </c>
      <c r="P271" s="49"/>
      <c r="Q271" s="49">
        <v>98</v>
      </c>
      <c r="R271" s="49"/>
      <c r="S271" s="49">
        <v>104</v>
      </c>
      <c r="T271" s="49"/>
      <c r="U271" s="49">
        <v>110</v>
      </c>
      <c r="V271" s="49"/>
      <c r="W271" s="49">
        <v>116</v>
      </c>
      <c r="X271" s="49"/>
      <c r="Y271" s="49">
        <v>122</v>
      </c>
      <c r="Z271" s="49"/>
      <c r="AA271" s="49">
        <v>128</v>
      </c>
      <c r="AB271" s="49"/>
      <c r="AC271" s="49">
        <v>134</v>
      </c>
      <c r="AD271" s="49"/>
      <c r="AE271" s="49">
        <v>140</v>
      </c>
      <c r="AF271" s="49"/>
      <c r="AG271" s="49">
        <v>146</v>
      </c>
      <c r="AH271" s="49"/>
      <c r="AI271" s="49">
        <v>152</v>
      </c>
      <c r="AJ271" s="49"/>
      <c r="AK271" s="49">
        <v>158</v>
      </c>
      <c r="AL271" s="49"/>
      <c r="AM271" s="49">
        <v>164</v>
      </c>
      <c r="AN271" s="49"/>
      <c r="AO271" s="49">
        <v>170</v>
      </c>
      <c r="AP271" s="49"/>
      <c r="AQ271" s="49">
        <v>176</v>
      </c>
      <c r="AR271" s="49"/>
      <c r="AS271" s="50"/>
      <c r="AT271" s="50"/>
      <c r="AU271" s="50"/>
      <c r="AV271" s="50"/>
    </row>
    <row r="272" spans="1:48" s="1" customFormat="1" ht="15.95" customHeight="1" x14ac:dyDescent="0.2">
      <c r="B272" s="51"/>
      <c r="C272" s="51"/>
      <c r="D272" s="52" t="s">
        <v>22</v>
      </c>
      <c r="E272" s="52"/>
      <c r="F272" s="52"/>
      <c r="G272" s="52"/>
      <c r="H272" s="52"/>
      <c r="I272" s="52"/>
      <c r="J272" s="52"/>
      <c r="K272" s="53"/>
      <c r="L272" s="53"/>
      <c r="M272" s="53"/>
      <c r="N272" s="53"/>
      <c r="O272" s="53"/>
      <c r="P272" s="53"/>
      <c r="Q272" s="53"/>
      <c r="R272" s="53"/>
      <c r="S272" s="53"/>
      <c r="T272" s="53"/>
      <c r="U272" s="53"/>
      <c r="V272" s="53"/>
      <c r="W272" s="53"/>
      <c r="X272" s="53"/>
      <c r="Y272" s="53"/>
      <c r="Z272" s="53"/>
      <c r="AA272" s="54">
        <v>850</v>
      </c>
      <c r="AB272" s="54"/>
      <c r="AC272" s="54">
        <v>850</v>
      </c>
      <c r="AD272" s="54"/>
      <c r="AE272" s="54">
        <v>850</v>
      </c>
      <c r="AF272" s="54"/>
      <c r="AG272" s="54">
        <v>890</v>
      </c>
      <c r="AH272" s="54"/>
      <c r="AI272" s="54">
        <v>890</v>
      </c>
      <c r="AJ272" s="54"/>
      <c r="AK272" s="54">
        <v>900</v>
      </c>
      <c r="AL272" s="54"/>
      <c r="AM272" s="54">
        <v>900</v>
      </c>
      <c r="AN272" s="54"/>
      <c r="AO272" s="53"/>
      <c r="AP272" s="53"/>
      <c r="AQ272" s="53"/>
      <c r="AR272" s="53"/>
      <c r="AS272" s="56"/>
      <c r="AT272" s="56"/>
      <c r="AU272" s="56"/>
      <c r="AV272" s="56"/>
    </row>
    <row r="273" spans="1:48" s="1" customFormat="1" ht="15.95" customHeight="1" x14ac:dyDescent="0.2">
      <c r="B273" s="57" t="s">
        <v>23</v>
      </c>
      <c r="C273" s="57"/>
      <c r="D273" s="57"/>
      <c r="E273" s="57"/>
      <c r="F273" s="57"/>
      <c r="G273" s="57"/>
      <c r="H273" s="57"/>
      <c r="I273" s="57"/>
      <c r="J273" s="57"/>
      <c r="K273" s="58"/>
      <c r="L273" s="58"/>
      <c r="M273" s="58"/>
      <c r="N273" s="58"/>
      <c r="O273" s="58"/>
      <c r="P273" s="58"/>
      <c r="Q273" s="58"/>
      <c r="R273" s="58"/>
      <c r="S273" s="58"/>
      <c r="T273" s="58"/>
      <c r="U273" s="58"/>
      <c r="V273" s="58"/>
      <c r="W273" s="58"/>
      <c r="X273" s="58"/>
      <c r="Y273" s="58"/>
      <c r="Z273" s="58"/>
      <c r="AA273" s="59">
        <v>2</v>
      </c>
      <c r="AB273" s="59"/>
      <c r="AC273" s="59">
        <v>2</v>
      </c>
      <c r="AD273" s="59"/>
      <c r="AE273" s="59">
        <v>1</v>
      </c>
      <c r="AF273" s="59"/>
      <c r="AG273" s="59">
        <v>3</v>
      </c>
      <c r="AH273" s="59"/>
      <c r="AI273" s="59">
        <v>3</v>
      </c>
      <c r="AJ273" s="59"/>
      <c r="AK273" s="59">
        <v>23</v>
      </c>
      <c r="AL273" s="59"/>
      <c r="AM273" s="59">
        <v>9</v>
      </c>
      <c r="AN273" s="59"/>
      <c r="AO273" s="58"/>
      <c r="AP273" s="58"/>
      <c r="AQ273" s="58"/>
      <c r="AR273" s="58"/>
      <c r="AS273" s="60"/>
      <c r="AT273" s="60"/>
      <c r="AU273" s="60"/>
      <c r="AV273" s="60"/>
    </row>
    <row r="274" spans="1:48" s="1" customFormat="1" ht="21" customHeight="1" x14ac:dyDescent="0.2">
      <c r="B274" s="61" t="s">
        <v>24</v>
      </c>
      <c r="C274" s="61"/>
      <c r="D274" s="61"/>
      <c r="E274" s="61"/>
      <c r="F274" s="61"/>
      <c r="G274" s="61"/>
      <c r="H274" s="61"/>
      <c r="I274" s="61"/>
      <c r="J274" s="61"/>
      <c r="K274" s="58"/>
      <c r="L274" s="58"/>
      <c r="M274" s="58"/>
      <c r="N274" s="58"/>
      <c r="O274" s="58"/>
      <c r="P274" s="58"/>
      <c r="Q274" s="58"/>
      <c r="R274" s="58"/>
      <c r="S274" s="58"/>
      <c r="T274" s="58"/>
      <c r="U274" s="58"/>
      <c r="V274" s="58"/>
      <c r="W274" s="58"/>
      <c r="X274" s="58"/>
      <c r="Y274" s="58"/>
      <c r="Z274" s="58"/>
      <c r="AA274" s="67"/>
      <c r="AB274" s="68"/>
      <c r="AC274" s="67"/>
      <c r="AD274" s="68"/>
      <c r="AE274" s="67"/>
      <c r="AF274" s="68"/>
      <c r="AG274" s="67"/>
      <c r="AH274" s="68"/>
      <c r="AI274" s="67"/>
      <c r="AJ274" s="68"/>
      <c r="AK274" s="67"/>
      <c r="AL274" s="68"/>
      <c r="AM274" s="67"/>
      <c r="AN274" s="68"/>
      <c r="AO274" s="58"/>
      <c r="AP274" s="58"/>
      <c r="AQ274" s="58"/>
      <c r="AR274" s="58"/>
      <c r="AS274" s="62">
        <f>SUM(K274:AR274)</f>
        <v>0</v>
      </c>
      <c r="AT274" s="62"/>
      <c r="AU274" s="62"/>
      <c r="AV274" s="62"/>
    </row>
    <row r="275" spans="1:48" s="1" customFormat="1" ht="14.1" customHeight="1" x14ac:dyDescent="0.2">
      <c r="B275" s="63" t="s">
        <v>25</v>
      </c>
      <c r="C275" s="63"/>
      <c r="D275" s="63"/>
      <c r="E275" s="63"/>
      <c r="F275" s="63"/>
      <c r="G275" s="63"/>
      <c r="H275" s="63"/>
      <c r="I275" s="63"/>
      <c r="J275" s="63"/>
      <c r="K275" s="64"/>
      <c r="L275" s="64"/>
      <c r="M275" s="64"/>
      <c r="N275" s="64"/>
      <c r="O275" s="64"/>
      <c r="P275" s="64"/>
      <c r="Q275" s="64"/>
      <c r="R275" s="64"/>
      <c r="S275" s="64"/>
      <c r="T275" s="64"/>
      <c r="U275" s="64"/>
      <c r="V275" s="64"/>
      <c r="W275" s="64"/>
      <c r="X275" s="64"/>
      <c r="Y275" s="64"/>
      <c r="Z275" s="64"/>
      <c r="AA275" s="66">
        <f>$AA$272*$AA$274</f>
        <v>0</v>
      </c>
      <c r="AB275" s="64"/>
      <c r="AC275" s="66">
        <f>$AC$272*$AC$274</f>
        <v>0</v>
      </c>
      <c r="AD275" s="64"/>
      <c r="AE275" s="66">
        <f>$AE$272*$AE$274</f>
        <v>0</v>
      </c>
      <c r="AF275" s="64"/>
      <c r="AG275" s="66">
        <f>$AG$272*$AG$274</f>
        <v>0</v>
      </c>
      <c r="AH275" s="64"/>
      <c r="AI275" s="66">
        <f>$AI$272*$AI$274</f>
        <v>0</v>
      </c>
      <c r="AJ275" s="64"/>
      <c r="AK275" s="66">
        <f>$AK$272*$AK$274</f>
        <v>0</v>
      </c>
      <c r="AL275" s="64"/>
      <c r="AM275" s="66">
        <f>$AM$272*$AM$274</f>
        <v>0</v>
      </c>
      <c r="AN275" s="64"/>
      <c r="AO275" s="64"/>
      <c r="AP275" s="64"/>
      <c r="AQ275" s="65"/>
      <c r="AR275" s="65"/>
      <c r="AS275" s="69">
        <f>SUM(K275:AR275)</f>
        <v>0</v>
      </c>
      <c r="AT275" s="65"/>
      <c r="AU275" s="65"/>
      <c r="AV275" s="65"/>
    </row>
    <row r="276" spans="1:48" s="1" customFormat="1" ht="15.95" customHeight="1" x14ac:dyDescent="0.2">
      <c r="B276" s="57" t="s">
        <v>23</v>
      </c>
      <c r="C276" s="57"/>
      <c r="D276" s="57"/>
      <c r="E276" s="57"/>
      <c r="F276" s="57"/>
      <c r="G276" s="57"/>
      <c r="H276" s="57"/>
      <c r="I276" s="57"/>
      <c r="J276" s="57"/>
      <c r="K276" s="58"/>
      <c r="L276" s="58"/>
      <c r="M276" s="58"/>
      <c r="N276" s="58"/>
      <c r="O276" s="58"/>
      <c r="P276" s="58"/>
      <c r="Q276" s="58"/>
      <c r="R276" s="58"/>
      <c r="S276" s="58"/>
      <c r="T276" s="58"/>
      <c r="U276" s="58"/>
      <c r="V276" s="58"/>
      <c r="W276" s="58"/>
      <c r="X276" s="58"/>
      <c r="Y276" s="58"/>
      <c r="Z276" s="58"/>
      <c r="AA276" s="59">
        <v>31</v>
      </c>
      <c r="AB276" s="59"/>
      <c r="AC276" s="59">
        <v>15</v>
      </c>
      <c r="AD276" s="59"/>
      <c r="AE276" s="59">
        <v>27</v>
      </c>
      <c r="AF276" s="59"/>
      <c r="AG276" s="59">
        <v>19</v>
      </c>
      <c r="AH276" s="59"/>
      <c r="AI276" s="59">
        <v>32</v>
      </c>
      <c r="AJ276" s="59"/>
      <c r="AK276" s="59">
        <v>30</v>
      </c>
      <c r="AL276" s="59"/>
      <c r="AM276" s="59">
        <v>71</v>
      </c>
      <c r="AN276" s="59"/>
      <c r="AO276" s="58"/>
      <c r="AP276" s="58"/>
      <c r="AQ276" s="58"/>
      <c r="AR276" s="58"/>
      <c r="AS276" s="60"/>
      <c r="AT276" s="60"/>
      <c r="AU276" s="60"/>
      <c r="AV276" s="60"/>
    </row>
    <row r="277" spans="1:48" s="1" customFormat="1" ht="21" customHeight="1" x14ac:dyDescent="0.2">
      <c r="B277" s="61" t="s">
        <v>27</v>
      </c>
      <c r="C277" s="61"/>
      <c r="D277" s="61"/>
      <c r="E277" s="61"/>
      <c r="F277" s="61"/>
      <c r="G277" s="61"/>
      <c r="H277" s="61"/>
      <c r="I277" s="61"/>
      <c r="J277" s="61"/>
      <c r="K277" s="58"/>
      <c r="L277" s="58"/>
      <c r="M277" s="58"/>
      <c r="N277" s="58"/>
      <c r="O277" s="58"/>
      <c r="P277" s="58"/>
      <c r="Q277" s="58"/>
      <c r="R277" s="58"/>
      <c r="S277" s="58"/>
      <c r="T277" s="58"/>
      <c r="U277" s="58"/>
      <c r="V277" s="58"/>
      <c r="W277" s="58"/>
      <c r="X277" s="58"/>
      <c r="Y277" s="58"/>
      <c r="Z277" s="58"/>
      <c r="AA277" s="67"/>
      <c r="AB277" s="68"/>
      <c r="AC277" s="67"/>
      <c r="AD277" s="68"/>
      <c r="AE277" s="67"/>
      <c r="AF277" s="68"/>
      <c r="AG277" s="67"/>
      <c r="AH277" s="68"/>
      <c r="AI277" s="67"/>
      <c r="AJ277" s="68"/>
      <c r="AK277" s="67"/>
      <c r="AL277" s="68"/>
      <c r="AM277" s="67"/>
      <c r="AN277" s="68"/>
      <c r="AO277" s="58"/>
      <c r="AP277" s="58"/>
      <c r="AQ277" s="58"/>
      <c r="AR277" s="58"/>
      <c r="AS277" s="62">
        <f>SUM(K277:AR277)</f>
        <v>0</v>
      </c>
      <c r="AT277" s="62"/>
      <c r="AU277" s="62"/>
      <c r="AV277" s="62"/>
    </row>
    <row r="278" spans="1:48" s="1" customFormat="1" ht="14.1" customHeight="1" x14ac:dyDescent="0.2">
      <c r="B278" s="63" t="s">
        <v>25</v>
      </c>
      <c r="C278" s="63"/>
      <c r="D278" s="63"/>
      <c r="E278" s="63"/>
      <c r="F278" s="63"/>
      <c r="G278" s="63"/>
      <c r="H278" s="63"/>
      <c r="I278" s="63"/>
      <c r="J278" s="63"/>
      <c r="K278" s="64"/>
      <c r="L278" s="64"/>
      <c r="M278" s="64"/>
      <c r="N278" s="64"/>
      <c r="O278" s="64"/>
      <c r="P278" s="64"/>
      <c r="Q278" s="64"/>
      <c r="R278" s="64"/>
      <c r="S278" s="64"/>
      <c r="T278" s="64"/>
      <c r="U278" s="64"/>
      <c r="V278" s="64"/>
      <c r="W278" s="64"/>
      <c r="X278" s="64"/>
      <c r="Y278" s="64"/>
      <c r="Z278" s="64"/>
      <c r="AA278" s="66">
        <f>$AA$272*$AA$277</f>
        <v>0</v>
      </c>
      <c r="AB278" s="64"/>
      <c r="AC278" s="66">
        <f>$AC$272*$AC$277</f>
        <v>0</v>
      </c>
      <c r="AD278" s="64"/>
      <c r="AE278" s="66">
        <f>$AE$272*$AE$277</f>
        <v>0</v>
      </c>
      <c r="AF278" s="64"/>
      <c r="AG278" s="66">
        <f>$AG$272*$AG$277</f>
        <v>0</v>
      </c>
      <c r="AH278" s="64"/>
      <c r="AI278" s="66">
        <f>$AI$272*$AI$277</f>
        <v>0</v>
      </c>
      <c r="AJ278" s="64"/>
      <c r="AK278" s="66">
        <f>$AK$272*$AK$277</f>
        <v>0</v>
      </c>
      <c r="AL278" s="64"/>
      <c r="AM278" s="66">
        <f>$AM$272*$AM$277</f>
        <v>0</v>
      </c>
      <c r="AN278" s="64"/>
      <c r="AO278" s="64"/>
      <c r="AP278" s="64"/>
      <c r="AQ278" s="65"/>
      <c r="AR278" s="65"/>
      <c r="AS278" s="69">
        <f>SUM(K278:AR278)</f>
        <v>0</v>
      </c>
      <c r="AT278" s="65"/>
      <c r="AU278" s="65"/>
      <c r="AV278" s="65"/>
    </row>
    <row r="279" spans="1:48" s="5" customFormat="1" ht="6" customHeight="1" x14ac:dyDescent="0.25"/>
    <row r="280" spans="1:48" s="5" customFormat="1" ht="21" customHeight="1" x14ac:dyDescent="0.25">
      <c r="A280" s="19"/>
      <c r="B280" s="20"/>
      <c r="C280" s="20"/>
      <c r="D280" s="25" t="s">
        <v>15</v>
      </c>
      <c r="E280" s="25"/>
      <c r="F280" s="25"/>
      <c r="G280" s="25"/>
      <c r="H280" s="25"/>
      <c r="I280" s="25"/>
      <c r="J280" s="25"/>
      <c r="K280" s="30" t="s">
        <v>74</v>
      </c>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1" t="s">
        <v>75</v>
      </c>
      <c r="AT280" s="31"/>
      <c r="AU280" s="31"/>
      <c r="AV280" s="31"/>
    </row>
    <row r="281" spans="1:48" s="1" customFormat="1" ht="21" customHeight="1" x14ac:dyDescent="0.2">
      <c r="A281" s="19"/>
      <c r="B281" s="21"/>
      <c r="C281" s="22"/>
      <c r="D281" s="26"/>
      <c r="E281" s="26"/>
      <c r="F281" s="26"/>
      <c r="G281" s="26"/>
      <c r="H281" s="26"/>
      <c r="I281" s="26"/>
      <c r="J281" s="27"/>
      <c r="K281" s="38" t="s">
        <v>76</v>
      </c>
      <c r="L281" s="38"/>
      <c r="M281" s="38"/>
      <c r="N281" s="38"/>
      <c r="O281" s="38"/>
      <c r="P281" s="38"/>
      <c r="Q281" s="38"/>
      <c r="R281" s="38"/>
      <c r="S281" s="38"/>
      <c r="T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2"/>
      <c r="AT281" s="33"/>
      <c r="AU281" s="33"/>
      <c r="AV281" s="34"/>
    </row>
    <row r="282" spans="1:48" s="1" customFormat="1" ht="21" customHeight="1" x14ac:dyDescent="0.2">
      <c r="A282" s="19"/>
      <c r="B282" s="21"/>
      <c r="C282" s="22"/>
      <c r="D282" s="26"/>
      <c r="E282" s="26"/>
      <c r="F282" s="26"/>
      <c r="G282" s="26"/>
      <c r="H282" s="26"/>
      <c r="I282" s="26"/>
      <c r="J282" s="27"/>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40"/>
      <c r="AS282" s="32"/>
      <c r="AT282" s="33"/>
      <c r="AU282" s="33"/>
      <c r="AV282" s="34"/>
    </row>
    <row r="283" spans="1:48" s="1" customFormat="1" ht="21" customHeight="1" x14ac:dyDescent="0.2">
      <c r="A283" s="19"/>
      <c r="B283" s="21"/>
      <c r="C283" s="22"/>
      <c r="D283" s="26"/>
      <c r="E283" s="26"/>
      <c r="F283" s="26"/>
      <c r="G283" s="26"/>
      <c r="H283" s="26"/>
      <c r="I283" s="26"/>
      <c r="J283" s="27"/>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40"/>
      <c r="AS283" s="32"/>
      <c r="AT283" s="33"/>
      <c r="AU283" s="33"/>
      <c r="AV283" s="34"/>
    </row>
    <row r="284" spans="1:48" s="1" customFormat="1" ht="21" customHeight="1" x14ac:dyDescent="0.2">
      <c r="A284" s="19"/>
      <c r="B284" s="21"/>
      <c r="C284" s="22"/>
      <c r="D284" s="26"/>
      <c r="E284" s="26"/>
      <c r="F284" s="26"/>
      <c r="G284" s="26"/>
      <c r="H284" s="26"/>
      <c r="I284" s="26"/>
      <c r="J284" s="27"/>
      <c r="K284" s="41"/>
      <c r="L284" s="41"/>
      <c r="M284" s="41"/>
      <c r="N284" s="41"/>
      <c r="O284" s="41"/>
      <c r="P284" s="41"/>
      <c r="Q284" s="41"/>
      <c r="R284" s="41"/>
      <c r="S284" s="41"/>
      <c r="T284" s="41"/>
      <c r="U284" s="41"/>
      <c r="V284" s="41"/>
      <c r="W284" s="41"/>
      <c r="X284" s="41"/>
      <c r="Y284" s="41"/>
      <c r="Z284" s="41"/>
      <c r="AA284" s="41"/>
      <c r="AB284" s="41"/>
      <c r="AC284" s="41"/>
      <c r="AD284" s="41"/>
      <c r="AE284" s="41"/>
      <c r="AF284" s="41"/>
      <c r="AG284" s="41"/>
      <c r="AH284" s="41"/>
      <c r="AI284" s="41"/>
      <c r="AJ284" s="41"/>
      <c r="AK284" s="41"/>
      <c r="AL284" s="41"/>
      <c r="AM284" s="41"/>
      <c r="AN284" s="41"/>
      <c r="AO284" s="41"/>
      <c r="AP284" s="41"/>
      <c r="AQ284" s="41"/>
      <c r="AR284" s="42"/>
      <c r="AS284" s="35"/>
      <c r="AT284" s="36"/>
      <c r="AU284" s="36"/>
      <c r="AV284" s="37"/>
    </row>
    <row r="285" spans="1:48" s="1" customFormat="1" ht="15.95" customHeight="1" x14ac:dyDescent="0.25">
      <c r="B285" s="21"/>
      <c r="C285" s="22"/>
      <c r="D285" s="26"/>
      <c r="E285" s="26"/>
      <c r="F285" s="26"/>
      <c r="G285" s="26"/>
      <c r="H285" s="26"/>
      <c r="I285" s="26"/>
      <c r="J285" s="27"/>
      <c r="K285" s="43" t="s">
        <v>31</v>
      </c>
      <c r="L285" s="43"/>
      <c r="M285" s="43"/>
      <c r="N285" s="43"/>
      <c r="O285" s="43"/>
      <c r="P285" s="43"/>
      <c r="Q285" s="43"/>
      <c r="R285" s="43"/>
      <c r="S285" s="43"/>
      <c r="T285" s="43"/>
      <c r="U285" s="43"/>
      <c r="V285" s="43"/>
      <c r="W285" s="43"/>
      <c r="X285" s="43"/>
      <c r="Y285" s="43"/>
      <c r="Z285" s="43"/>
      <c r="AA285" s="43"/>
      <c r="AB285" s="43"/>
      <c r="AC285" s="43"/>
      <c r="AD285" s="43"/>
      <c r="AE285" s="43"/>
      <c r="AF285" s="43"/>
      <c r="AG285" s="43"/>
      <c r="AH285" s="43"/>
      <c r="AI285" s="43"/>
      <c r="AJ285" s="43"/>
      <c r="AK285" s="43"/>
      <c r="AL285" s="43"/>
      <c r="AM285" s="43"/>
      <c r="AN285" s="43"/>
      <c r="AO285" s="43"/>
      <c r="AP285" s="43"/>
      <c r="AQ285" s="43"/>
      <c r="AR285" s="43"/>
      <c r="AS285" s="44" t="s">
        <v>19</v>
      </c>
      <c r="AT285" s="44"/>
      <c r="AU285" s="44"/>
      <c r="AV285" s="44"/>
    </row>
    <row r="286" spans="1:48" s="1" customFormat="1" ht="15.95" customHeight="1" x14ac:dyDescent="0.25">
      <c r="B286" s="23"/>
      <c r="C286" s="24"/>
      <c r="D286" s="28"/>
      <c r="E286" s="28"/>
      <c r="F286" s="28"/>
      <c r="G286" s="28"/>
      <c r="H286" s="28"/>
      <c r="I286" s="28"/>
      <c r="J286" s="29"/>
      <c r="K286" s="45" t="s">
        <v>38</v>
      </c>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70">
        <f>$AS$291+$AS$294+$AS$297+$AS$300+$AS$303+$AS$306+$AS$309+$AS$312+$AS$315+$AS$318+$AS$321+$AS$324+$AS$327+$AS$330+$AS$333</f>
        <v>0</v>
      </c>
      <c r="AT286" s="46"/>
      <c r="AU286" s="46"/>
      <c r="AV286" s="46"/>
    </row>
    <row r="287" spans="1:48" s="1" customFormat="1" ht="14.1" customHeight="1" x14ac:dyDescent="0.2">
      <c r="B287" s="47"/>
      <c r="C287" s="47"/>
      <c r="D287" s="48" t="s">
        <v>21</v>
      </c>
      <c r="E287" s="48"/>
      <c r="F287" s="48"/>
      <c r="G287" s="48"/>
      <c r="H287" s="48"/>
      <c r="I287" s="48"/>
      <c r="J287" s="48"/>
      <c r="K287" s="49">
        <v>80</v>
      </c>
      <c r="L287" s="49"/>
      <c r="M287" s="49">
        <v>86</v>
      </c>
      <c r="N287" s="49"/>
      <c r="O287" s="49">
        <v>92</v>
      </c>
      <c r="P287" s="49"/>
      <c r="Q287" s="49">
        <v>98</v>
      </c>
      <c r="R287" s="49"/>
      <c r="S287" s="49">
        <v>104</v>
      </c>
      <c r="T287" s="49"/>
      <c r="U287" s="49">
        <v>110</v>
      </c>
      <c r="V287" s="49"/>
      <c r="W287" s="49">
        <v>116</v>
      </c>
      <c r="X287" s="49"/>
      <c r="Y287" s="49">
        <v>122</v>
      </c>
      <c r="Z287" s="49"/>
      <c r="AA287" s="49">
        <v>128</v>
      </c>
      <c r="AB287" s="49"/>
      <c r="AC287" s="49">
        <v>134</v>
      </c>
      <c r="AD287" s="49"/>
      <c r="AE287" s="49">
        <v>140</v>
      </c>
      <c r="AF287" s="49"/>
      <c r="AG287" s="49">
        <v>146</v>
      </c>
      <c r="AH287" s="49"/>
      <c r="AI287" s="49">
        <v>152</v>
      </c>
      <c r="AJ287" s="49"/>
      <c r="AK287" s="49">
        <v>158</v>
      </c>
      <c r="AL287" s="49"/>
      <c r="AM287" s="49">
        <v>164</v>
      </c>
      <c r="AN287" s="49"/>
      <c r="AO287" s="49">
        <v>170</v>
      </c>
      <c r="AP287" s="49"/>
      <c r="AQ287" s="49">
        <v>176</v>
      </c>
      <c r="AR287" s="49"/>
      <c r="AS287" s="50"/>
      <c r="AT287" s="50"/>
      <c r="AU287" s="50"/>
      <c r="AV287" s="50"/>
    </row>
    <row r="288" spans="1:48" s="1" customFormat="1" ht="15.95" customHeight="1" x14ac:dyDescent="0.2">
      <c r="B288" s="51"/>
      <c r="C288" s="51"/>
      <c r="D288" s="52" t="s">
        <v>22</v>
      </c>
      <c r="E288" s="52"/>
      <c r="F288" s="52"/>
      <c r="G288" s="52"/>
      <c r="H288" s="52"/>
      <c r="I288" s="52"/>
      <c r="J288" s="52"/>
      <c r="K288" s="53"/>
      <c r="L288" s="53"/>
      <c r="M288" s="53"/>
      <c r="N288" s="53"/>
      <c r="O288" s="53"/>
      <c r="P288" s="53"/>
      <c r="Q288" s="53"/>
      <c r="R288" s="53"/>
      <c r="S288" s="53"/>
      <c r="T288" s="53"/>
      <c r="U288" s="53"/>
      <c r="V288" s="53"/>
      <c r="W288" s="53"/>
      <c r="X288" s="53"/>
      <c r="Y288" s="54">
        <v>790</v>
      </c>
      <c r="Z288" s="54"/>
      <c r="AA288" s="54">
        <v>790</v>
      </c>
      <c r="AB288" s="54"/>
      <c r="AC288" s="54">
        <v>790</v>
      </c>
      <c r="AD288" s="54"/>
      <c r="AE288" s="54">
        <v>790</v>
      </c>
      <c r="AF288" s="54"/>
      <c r="AG288" s="54">
        <v>850</v>
      </c>
      <c r="AH288" s="54"/>
      <c r="AI288" s="54">
        <v>850</v>
      </c>
      <c r="AJ288" s="54"/>
      <c r="AK288" s="54">
        <v>900</v>
      </c>
      <c r="AL288" s="54"/>
      <c r="AM288" s="54">
        <v>900</v>
      </c>
      <c r="AN288" s="54"/>
      <c r="AO288" s="53"/>
      <c r="AP288" s="53"/>
      <c r="AQ288" s="53"/>
      <c r="AR288" s="53"/>
      <c r="AS288" s="56"/>
      <c r="AT288" s="56"/>
      <c r="AU288" s="56"/>
      <c r="AV288" s="56"/>
    </row>
    <row r="289" spans="2:48" s="1" customFormat="1" ht="15.95" customHeight="1" x14ac:dyDescent="0.2">
      <c r="B289" s="57" t="s">
        <v>23</v>
      </c>
      <c r="C289" s="57"/>
      <c r="D289" s="57"/>
      <c r="E289" s="57"/>
      <c r="F289" s="57"/>
      <c r="G289" s="57"/>
      <c r="H289" s="57"/>
      <c r="I289" s="57"/>
      <c r="J289" s="57"/>
      <c r="K289" s="58"/>
      <c r="L289" s="58"/>
      <c r="M289" s="58"/>
      <c r="N289" s="58"/>
      <c r="O289" s="58"/>
      <c r="P289" s="58"/>
      <c r="Q289" s="58"/>
      <c r="R289" s="58"/>
      <c r="S289" s="58"/>
      <c r="T289" s="58"/>
      <c r="U289" s="58"/>
      <c r="V289" s="58"/>
      <c r="W289" s="58"/>
      <c r="X289" s="58"/>
      <c r="Y289" s="58"/>
      <c r="Z289" s="58"/>
      <c r="AA289" s="59">
        <v>124</v>
      </c>
      <c r="AB289" s="59"/>
      <c r="AC289" s="59">
        <v>120</v>
      </c>
      <c r="AD289" s="59"/>
      <c r="AE289" s="59">
        <v>186</v>
      </c>
      <c r="AF289" s="59"/>
      <c r="AG289" s="59">
        <v>139</v>
      </c>
      <c r="AH289" s="59"/>
      <c r="AI289" s="59">
        <v>136</v>
      </c>
      <c r="AJ289" s="59"/>
      <c r="AK289" s="59">
        <v>115</v>
      </c>
      <c r="AL289" s="59"/>
      <c r="AM289" s="59">
        <v>102</v>
      </c>
      <c r="AN289" s="59"/>
      <c r="AO289" s="58"/>
      <c r="AP289" s="58"/>
      <c r="AQ289" s="58"/>
      <c r="AR289" s="58"/>
      <c r="AS289" s="60"/>
      <c r="AT289" s="60"/>
      <c r="AU289" s="60"/>
      <c r="AV289" s="60"/>
    </row>
    <row r="290" spans="2:48" s="1" customFormat="1" ht="21" customHeight="1" x14ac:dyDescent="0.2">
      <c r="B290" s="61" t="s">
        <v>77</v>
      </c>
      <c r="C290" s="61"/>
      <c r="D290" s="61"/>
      <c r="E290" s="61"/>
      <c r="F290" s="61"/>
      <c r="G290" s="61"/>
      <c r="H290" s="61"/>
      <c r="I290" s="61"/>
      <c r="J290" s="61"/>
      <c r="K290" s="58"/>
      <c r="L290" s="58"/>
      <c r="M290" s="58"/>
      <c r="N290" s="58"/>
      <c r="O290" s="58"/>
      <c r="P290" s="58"/>
      <c r="Q290" s="58"/>
      <c r="R290" s="58"/>
      <c r="S290" s="58"/>
      <c r="T290" s="58"/>
      <c r="U290" s="58"/>
      <c r="V290" s="58"/>
      <c r="W290" s="58"/>
      <c r="X290" s="58"/>
      <c r="Y290" s="67"/>
      <c r="Z290" s="68"/>
      <c r="AA290" s="67"/>
      <c r="AB290" s="68"/>
      <c r="AC290" s="67"/>
      <c r="AD290" s="68"/>
      <c r="AE290" s="67"/>
      <c r="AF290" s="68"/>
      <c r="AG290" s="67"/>
      <c r="AH290" s="68"/>
      <c r="AI290" s="67"/>
      <c r="AJ290" s="68"/>
      <c r="AK290" s="67"/>
      <c r="AL290" s="68"/>
      <c r="AM290" s="67"/>
      <c r="AN290" s="68"/>
      <c r="AO290" s="58"/>
      <c r="AP290" s="58"/>
      <c r="AQ290" s="58"/>
      <c r="AR290" s="58"/>
      <c r="AS290" s="62">
        <f>SUM(K290:AR290)</f>
        <v>0</v>
      </c>
      <c r="AT290" s="62"/>
      <c r="AU290" s="62"/>
      <c r="AV290" s="62"/>
    </row>
    <row r="291" spans="2:48" s="1" customFormat="1" ht="14.1" customHeight="1" x14ac:dyDescent="0.2">
      <c r="B291" s="63" t="s">
        <v>25</v>
      </c>
      <c r="C291" s="63"/>
      <c r="D291" s="63"/>
      <c r="E291" s="63"/>
      <c r="F291" s="63"/>
      <c r="G291" s="63"/>
      <c r="H291" s="63"/>
      <c r="I291" s="63"/>
      <c r="J291" s="63"/>
      <c r="K291" s="64"/>
      <c r="L291" s="64"/>
      <c r="M291" s="64"/>
      <c r="N291" s="64"/>
      <c r="O291" s="64"/>
      <c r="P291" s="64"/>
      <c r="Q291" s="64"/>
      <c r="R291" s="64"/>
      <c r="S291" s="64"/>
      <c r="T291" s="64"/>
      <c r="U291" s="64"/>
      <c r="V291" s="64"/>
      <c r="W291" s="64"/>
      <c r="X291" s="64"/>
      <c r="Y291" s="66">
        <f>$Y$288*$Y$290</f>
        <v>0</v>
      </c>
      <c r="Z291" s="64"/>
      <c r="AA291" s="66">
        <f>$AA$288*$AA$290</f>
        <v>0</v>
      </c>
      <c r="AB291" s="64"/>
      <c r="AC291" s="66">
        <f>$AC$288*$AC$290</f>
        <v>0</v>
      </c>
      <c r="AD291" s="64"/>
      <c r="AE291" s="66">
        <f>$AE$288*$AE$290</f>
        <v>0</v>
      </c>
      <c r="AF291" s="64"/>
      <c r="AG291" s="66">
        <f>$AG$288*$AG$290</f>
        <v>0</v>
      </c>
      <c r="AH291" s="64"/>
      <c r="AI291" s="66">
        <f>$AI$288*$AI$290</f>
        <v>0</v>
      </c>
      <c r="AJ291" s="64"/>
      <c r="AK291" s="66">
        <f>$AK$288*$AK$290</f>
        <v>0</v>
      </c>
      <c r="AL291" s="64"/>
      <c r="AM291" s="66">
        <f>$AM$288*$AM$290</f>
        <v>0</v>
      </c>
      <c r="AN291" s="64"/>
      <c r="AO291" s="64"/>
      <c r="AP291" s="64"/>
      <c r="AQ291" s="65"/>
      <c r="AR291" s="65"/>
      <c r="AS291" s="69">
        <f>SUM(K291:AR291)</f>
        <v>0</v>
      </c>
      <c r="AT291" s="65"/>
      <c r="AU291" s="65"/>
      <c r="AV291" s="65"/>
    </row>
    <row r="292" spans="2:48" s="1" customFormat="1" ht="15.95" customHeight="1" x14ac:dyDescent="0.2">
      <c r="B292" s="57" t="s">
        <v>23</v>
      </c>
      <c r="C292" s="57"/>
      <c r="D292" s="57"/>
      <c r="E292" s="57"/>
      <c r="F292" s="57"/>
      <c r="G292" s="57"/>
      <c r="H292" s="57"/>
      <c r="I292" s="57"/>
      <c r="J292" s="57"/>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c r="AM292" s="58"/>
      <c r="AN292" s="58"/>
      <c r="AO292" s="58"/>
      <c r="AP292" s="58"/>
      <c r="AQ292" s="58"/>
      <c r="AR292" s="58"/>
      <c r="AS292" s="60"/>
      <c r="AT292" s="60"/>
      <c r="AU292" s="60"/>
      <c r="AV292" s="60"/>
    </row>
    <row r="293" spans="2:48" s="1" customFormat="1" ht="21" customHeight="1" x14ac:dyDescent="0.2">
      <c r="B293" s="61" t="s">
        <v>78</v>
      </c>
      <c r="C293" s="61"/>
      <c r="D293" s="61"/>
      <c r="E293" s="61"/>
      <c r="F293" s="61"/>
      <c r="G293" s="61"/>
      <c r="H293" s="61"/>
      <c r="I293" s="61"/>
      <c r="J293" s="61"/>
      <c r="K293" s="58"/>
      <c r="L293" s="58"/>
      <c r="M293" s="58"/>
      <c r="N293" s="58"/>
      <c r="O293" s="58"/>
      <c r="P293" s="58"/>
      <c r="Q293" s="58"/>
      <c r="R293" s="58"/>
      <c r="S293" s="58"/>
      <c r="T293" s="58"/>
      <c r="U293" s="58"/>
      <c r="V293" s="58"/>
      <c r="W293" s="58"/>
      <c r="X293" s="58"/>
      <c r="Y293" s="67"/>
      <c r="Z293" s="68"/>
      <c r="AA293" s="67"/>
      <c r="AB293" s="68"/>
      <c r="AC293" s="67"/>
      <c r="AD293" s="68"/>
      <c r="AE293" s="67"/>
      <c r="AF293" s="68"/>
      <c r="AG293" s="67"/>
      <c r="AH293" s="68"/>
      <c r="AI293" s="67"/>
      <c r="AJ293" s="68"/>
      <c r="AK293" s="67"/>
      <c r="AL293" s="68"/>
      <c r="AM293" s="67"/>
      <c r="AN293" s="68"/>
      <c r="AO293" s="58"/>
      <c r="AP293" s="58"/>
      <c r="AQ293" s="58"/>
      <c r="AR293" s="58"/>
      <c r="AS293" s="62">
        <f>SUM(K293:AR293)</f>
        <v>0</v>
      </c>
      <c r="AT293" s="62"/>
      <c r="AU293" s="62"/>
      <c r="AV293" s="62"/>
    </row>
    <row r="294" spans="2:48" s="1" customFormat="1" ht="14.1" customHeight="1" x14ac:dyDescent="0.2">
      <c r="B294" s="63" t="s">
        <v>25</v>
      </c>
      <c r="C294" s="63"/>
      <c r="D294" s="63"/>
      <c r="E294" s="63"/>
      <c r="F294" s="63"/>
      <c r="G294" s="63"/>
      <c r="H294" s="63"/>
      <c r="I294" s="63"/>
      <c r="J294" s="63"/>
      <c r="K294" s="64"/>
      <c r="L294" s="64"/>
      <c r="M294" s="64"/>
      <c r="N294" s="64"/>
      <c r="O294" s="64"/>
      <c r="P294" s="64"/>
      <c r="Q294" s="64"/>
      <c r="R294" s="64"/>
      <c r="S294" s="64"/>
      <c r="T294" s="64"/>
      <c r="U294" s="64"/>
      <c r="V294" s="64"/>
      <c r="W294" s="64"/>
      <c r="X294" s="64"/>
      <c r="Y294" s="66">
        <f>$Y$288*$Y$293</f>
        <v>0</v>
      </c>
      <c r="Z294" s="64"/>
      <c r="AA294" s="66">
        <f>$AA$288*$AA$293</f>
        <v>0</v>
      </c>
      <c r="AB294" s="64"/>
      <c r="AC294" s="66">
        <f>$AC$288*$AC$293</f>
        <v>0</v>
      </c>
      <c r="AD294" s="64"/>
      <c r="AE294" s="66">
        <f>$AE$288*$AE$293</f>
        <v>0</v>
      </c>
      <c r="AF294" s="64"/>
      <c r="AG294" s="66">
        <f>$AG$288*$AG$293</f>
        <v>0</v>
      </c>
      <c r="AH294" s="64"/>
      <c r="AI294" s="66">
        <f>$AI$288*$AI$293</f>
        <v>0</v>
      </c>
      <c r="AJ294" s="64"/>
      <c r="AK294" s="66">
        <f>$AK$288*$AK$293</f>
        <v>0</v>
      </c>
      <c r="AL294" s="64"/>
      <c r="AM294" s="66">
        <f>$AM$288*$AM$293</f>
        <v>0</v>
      </c>
      <c r="AN294" s="64"/>
      <c r="AO294" s="64"/>
      <c r="AP294" s="64"/>
      <c r="AQ294" s="65"/>
      <c r="AR294" s="65"/>
      <c r="AS294" s="69">
        <f>SUM(K294:AR294)</f>
        <v>0</v>
      </c>
      <c r="AT294" s="65"/>
      <c r="AU294" s="65"/>
      <c r="AV294" s="65"/>
    </row>
    <row r="295" spans="2:48" s="1" customFormat="1" ht="15.95" customHeight="1" x14ac:dyDescent="0.2">
      <c r="B295" s="57" t="s">
        <v>23</v>
      </c>
      <c r="C295" s="57"/>
      <c r="D295" s="57"/>
      <c r="E295" s="57"/>
      <c r="F295" s="57"/>
      <c r="G295" s="57"/>
      <c r="H295" s="57"/>
      <c r="I295" s="57"/>
      <c r="J295" s="57"/>
      <c r="K295" s="58"/>
      <c r="L295" s="58"/>
      <c r="M295" s="58"/>
      <c r="N295" s="58"/>
      <c r="O295" s="58"/>
      <c r="P295" s="58"/>
      <c r="Q295" s="58"/>
      <c r="R295" s="58"/>
      <c r="S295" s="58"/>
      <c r="T295" s="58"/>
      <c r="U295" s="58"/>
      <c r="V295" s="58"/>
      <c r="W295" s="58"/>
      <c r="X295" s="58"/>
      <c r="Y295" s="58"/>
      <c r="Z295" s="58"/>
      <c r="AA295" s="59">
        <v>75</v>
      </c>
      <c r="AB295" s="59"/>
      <c r="AC295" s="59">
        <v>51</v>
      </c>
      <c r="AD295" s="59"/>
      <c r="AE295" s="59">
        <v>72</v>
      </c>
      <c r="AF295" s="59"/>
      <c r="AG295" s="59">
        <v>78</v>
      </c>
      <c r="AH295" s="59"/>
      <c r="AI295" s="59">
        <v>83</v>
      </c>
      <c r="AJ295" s="59"/>
      <c r="AK295" s="59">
        <v>65</v>
      </c>
      <c r="AL295" s="59"/>
      <c r="AM295" s="59">
        <v>80</v>
      </c>
      <c r="AN295" s="59"/>
      <c r="AO295" s="58"/>
      <c r="AP295" s="58"/>
      <c r="AQ295" s="58"/>
      <c r="AR295" s="58"/>
      <c r="AS295" s="60"/>
      <c r="AT295" s="60"/>
      <c r="AU295" s="60"/>
      <c r="AV295" s="60"/>
    </row>
    <row r="296" spans="2:48" s="1" customFormat="1" ht="21" customHeight="1" x14ac:dyDescent="0.2">
      <c r="B296" s="61" t="s">
        <v>79</v>
      </c>
      <c r="C296" s="61"/>
      <c r="D296" s="61"/>
      <c r="E296" s="61"/>
      <c r="F296" s="61"/>
      <c r="G296" s="61"/>
      <c r="H296" s="61"/>
      <c r="I296" s="61"/>
      <c r="J296" s="61"/>
      <c r="K296" s="58"/>
      <c r="L296" s="58"/>
      <c r="M296" s="58"/>
      <c r="N296" s="58"/>
      <c r="O296" s="58"/>
      <c r="P296" s="58"/>
      <c r="Q296" s="58"/>
      <c r="R296" s="58"/>
      <c r="S296" s="58"/>
      <c r="T296" s="58"/>
      <c r="U296" s="58"/>
      <c r="V296" s="58"/>
      <c r="W296" s="58"/>
      <c r="X296" s="58"/>
      <c r="Y296" s="67"/>
      <c r="Z296" s="68"/>
      <c r="AA296" s="67"/>
      <c r="AB296" s="68"/>
      <c r="AC296" s="67"/>
      <c r="AD296" s="68"/>
      <c r="AE296" s="67"/>
      <c r="AF296" s="68"/>
      <c r="AG296" s="67"/>
      <c r="AH296" s="68"/>
      <c r="AI296" s="67"/>
      <c r="AJ296" s="68"/>
      <c r="AK296" s="67"/>
      <c r="AL296" s="68"/>
      <c r="AM296" s="67"/>
      <c r="AN296" s="68"/>
      <c r="AO296" s="58"/>
      <c r="AP296" s="58"/>
      <c r="AQ296" s="58"/>
      <c r="AR296" s="58"/>
      <c r="AS296" s="62">
        <f>SUM(K296:AR296)</f>
        <v>0</v>
      </c>
      <c r="AT296" s="62"/>
      <c r="AU296" s="62"/>
      <c r="AV296" s="62"/>
    </row>
    <row r="297" spans="2:48" s="1" customFormat="1" ht="14.1" customHeight="1" x14ac:dyDescent="0.2">
      <c r="B297" s="63" t="s">
        <v>25</v>
      </c>
      <c r="C297" s="63"/>
      <c r="D297" s="63"/>
      <c r="E297" s="63"/>
      <c r="F297" s="63"/>
      <c r="G297" s="63"/>
      <c r="H297" s="63"/>
      <c r="I297" s="63"/>
      <c r="J297" s="63"/>
      <c r="K297" s="64"/>
      <c r="L297" s="64"/>
      <c r="M297" s="64"/>
      <c r="N297" s="64"/>
      <c r="O297" s="64"/>
      <c r="P297" s="64"/>
      <c r="Q297" s="64"/>
      <c r="R297" s="64"/>
      <c r="S297" s="64"/>
      <c r="T297" s="64"/>
      <c r="U297" s="64"/>
      <c r="V297" s="64"/>
      <c r="W297" s="64"/>
      <c r="X297" s="64"/>
      <c r="Y297" s="66">
        <f>$Y$288*$Y$296</f>
        <v>0</v>
      </c>
      <c r="Z297" s="64"/>
      <c r="AA297" s="66">
        <f>$AA$288*$AA$296</f>
        <v>0</v>
      </c>
      <c r="AB297" s="64"/>
      <c r="AC297" s="66">
        <f>$AC$288*$AC$296</f>
        <v>0</v>
      </c>
      <c r="AD297" s="64"/>
      <c r="AE297" s="66">
        <f>$AE$288*$AE$296</f>
        <v>0</v>
      </c>
      <c r="AF297" s="64"/>
      <c r="AG297" s="66">
        <f>$AG$288*$AG$296</f>
        <v>0</v>
      </c>
      <c r="AH297" s="64"/>
      <c r="AI297" s="66">
        <f>$AI$288*$AI$296</f>
        <v>0</v>
      </c>
      <c r="AJ297" s="64"/>
      <c r="AK297" s="66">
        <f>$AK$288*$AK$296</f>
        <v>0</v>
      </c>
      <c r="AL297" s="64"/>
      <c r="AM297" s="66">
        <f>$AM$288*$AM$296</f>
        <v>0</v>
      </c>
      <c r="AN297" s="64"/>
      <c r="AO297" s="64"/>
      <c r="AP297" s="64"/>
      <c r="AQ297" s="65"/>
      <c r="AR297" s="65"/>
      <c r="AS297" s="69">
        <f>SUM(K297:AR297)</f>
        <v>0</v>
      </c>
      <c r="AT297" s="65"/>
      <c r="AU297" s="65"/>
      <c r="AV297" s="65"/>
    </row>
    <row r="298" spans="2:48" s="1" customFormat="1" ht="15.95" customHeight="1" x14ac:dyDescent="0.2">
      <c r="B298" s="57" t="s">
        <v>23</v>
      </c>
      <c r="C298" s="57"/>
      <c r="D298" s="57"/>
      <c r="E298" s="57"/>
      <c r="F298" s="57"/>
      <c r="G298" s="57"/>
      <c r="H298" s="57"/>
      <c r="I298" s="57"/>
      <c r="J298" s="57"/>
      <c r="K298" s="58"/>
      <c r="L298" s="58"/>
      <c r="M298" s="58"/>
      <c r="N298" s="58"/>
      <c r="O298" s="58"/>
      <c r="P298" s="58"/>
      <c r="Q298" s="58"/>
      <c r="R298" s="58"/>
      <c r="S298" s="58"/>
      <c r="T298" s="58"/>
      <c r="U298" s="58"/>
      <c r="V298" s="58"/>
      <c r="W298" s="58"/>
      <c r="X298" s="58"/>
      <c r="Y298" s="58"/>
      <c r="Z298" s="58"/>
      <c r="AA298" s="59">
        <v>12</v>
      </c>
      <c r="AB298" s="59"/>
      <c r="AC298" s="59">
        <v>20</v>
      </c>
      <c r="AD298" s="59"/>
      <c r="AE298" s="59">
        <v>43</v>
      </c>
      <c r="AF298" s="59"/>
      <c r="AG298" s="59">
        <v>32</v>
      </c>
      <c r="AH298" s="59"/>
      <c r="AI298" s="59">
        <v>30</v>
      </c>
      <c r="AJ298" s="59"/>
      <c r="AK298" s="59">
        <v>28</v>
      </c>
      <c r="AL298" s="59"/>
      <c r="AM298" s="59">
        <v>21</v>
      </c>
      <c r="AN298" s="59"/>
      <c r="AO298" s="58"/>
      <c r="AP298" s="58"/>
      <c r="AQ298" s="58"/>
      <c r="AR298" s="58"/>
      <c r="AS298" s="60"/>
      <c r="AT298" s="60"/>
      <c r="AU298" s="60"/>
      <c r="AV298" s="60"/>
    </row>
    <row r="299" spans="2:48" s="1" customFormat="1" ht="21" customHeight="1" x14ac:dyDescent="0.2">
      <c r="B299" s="61" t="s">
        <v>56</v>
      </c>
      <c r="C299" s="61"/>
      <c r="D299" s="61"/>
      <c r="E299" s="61"/>
      <c r="F299" s="61"/>
      <c r="G299" s="61"/>
      <c r="H299" s="61"/>
      <c r="I299" s="61"/>
      <c r="J299" s="61"/>
      <c r="K299" s="58"/>
      <c r="L299" s="58"/>
      <c r="M299" s="58"/>
      <c r="N299" s="58"/>
      <c r="O299" s="58"/>
      <c r="P299" s="58"/>
      <c r="Q299" s="58"/>
      <c r="R299" s="58"/>
      <c r="S299" s="58"/>
      <c r="T299" s="58"/>
      <c r="U299" s="58"/>
      <c r="V299" s="58"/>
      <c r="W299" s="58"/>
      <c r="X299" s="58"/>
      <c r="Y299" s="67"/>
      <c r="Z299" s="68"/>
      <c r="AA299" s="67"/>
      <c r="AB299" s="68"/>
      <c r="AC299" s="67"/>
      <c r="AD299" s="68"/>
      <c r="AE299" s="67"/>
      <c r="AF299" s="68"/>
      <c r="AG299" s="67"/>
      <c r="AH299" s="68"/>
      <c r="AI299" s="67"/>
      <c r="AJ299" s="68"/>
      <c r="AK299" s="67"/>
      <c r="AL299" s="68"/>
      <c r="AM299" s="67"/>
      <c r="AN299" s="68"/>
      <c r="AO299" s="58"/>
      <c r="AP299" s="58"/>
      <c r="AQ299" s="58"/>
      <c r="AR299" s="58"/>
      <c r="AS299" s="62">
        <f>SUM(K299:AR299)</f>
        <v>0</v>
      </c>
      <c r="AT299" s="62"/>
      <c r="AU299" s="62"/>
      <c r="AV299" s="62"/>
    </row>
    <row r="300" spans="2:48" s="1" customFormat="1" ht="14.1" customHeight="1" x14ac:dyDescent="0.2">
      <c r="B300" s="63" t="s">
        <v>25</v>
      </c>
      <c r="C300" s="63"/>
      <c r="D300" s="63"/>
      <c r="E300" s="63"/>
      <c r="F300" s="63"/>
      <c r="G300" s="63"/>
      <c r="H300" s="63"/>
      <c r="I300" s="63"/>
      <c r="J300" s="63"/>
      <c r="K300" s="64"/>
      <c r="L300" s="64"/>
      <c r="M300" s="64"/>
      <c r="N300" s="64"/>
      <c r="O300" s="64"/>
      <c r="P300" s="64"/>
      <c r="Q300" s="64"/>
      <c r="R300" s="64"/>
      <c r="S300" s="64"/>
      <c r="T300" s="64"/>
      <c r="U300" s="64"/>
      <c r="V300" s="64"/>
      <c r="W300" s="64"/>
      <c r="X300" s="64"/>
      <c r="Y300" s="66">
        <f>$Y$288*$Y$299</f>
        <v>0</v>
      </c>
      <c r="Z300" s="64"/>
      <c r="AA300" s="66">
        <f>$AA$288*$AA$299</f>
        <v>0</v>
      </c>
      <c r="AB300" s="64"/>
      <c r="AC300" s="66">
        <f>$AC$288*$AC$299</f>
        <v>0</v>
      </c>
      <c r="AD300" s="64"/>
      <c r="AE300" s="66">
        <f>$AE$288*$AE$299</f>
        <v>0</v>
      </c>
      <c r="AF300" s="64"/>
      <c r="AG300" s="66">
        <f>$AG$288*$AG$299</f>
        <v>0</v>
      </c>
      <c r="AH300" s="64"/>
      <c r="AI300" s="66">
        <f>$AI$288*$AI$299</f>
        <v>0</v>
      </c>
      <c r="AJ300" s="64"/>
      <c r="AK300" s="66">
        <f>$AK$288*$AK$299</f>
        <v>0</v>
      </c>
      <c r="AL300" s="64"/>
      <c r="AM300" s="66">
        <f>$AM$288*$AM$299</f>
        <v>0</v>
      </c>
      <c r="AN300" s="64"/>
      <c r="AO300" s="64"/>
      <c r="AP300" s="64"/>
      <c r="AQ300" s="65"/>
      <c r="AR300" s="65"/>
      <c r="AS300" s="69">
        <f>SUM(K300:AR300)</f>
        <v>0</v>
      </c>
      <c r="AT300" s="65"/>
      <c r="AU300" s="65"/>
      <c r="AV300" s="65"/>
    </row>
    <row r="301" spans="2:48" s="1" customFormat="1" ht="15.95" customHeight="1" x14ac:dyDescent="0.2">
      <c r="B301" s="57" t="s">
        <v>23</v>
      </c>
      <c r="C301" s="57"/>
      <c r="D301" s="57"/>
      <c r="E301" s="57"/>
      <c r="F301" s="57"/>
      <c r="G301" s="57"/>
      <c r="H301" s="57"/>
      <c r="I301" s="57"/>
      <c r="J301" s="57"/>
      <c r="K301" s="58"/>
      <c r="L301" s="58"/>
      <c r="M301" s="58"/>
      <c r="N301" s="58"/>
      <c r="O301" s="58"/>
      <c r="P301" s="58"/>
      <c r="Q301" s="58"/>
      <c r="R301" s="58"/>
      <c r="S301" s="58"/>
      <c r="T301" s="58"/>
      <c r="U301" s="58"/>
      <c r="V301" s="58"/>
      <c r="W301" s="58"/>
      <c r="X301" s="58"/>
      <c r="Y301" s="58"/>
      <c r="Z301" s="58"/>
      <c r="AA301" s="59">
        <v>68</v>
      </c>
      <c r="AB301" s="59"/>
      <c r="AC301" s="59">
        <v>89</v>
      </c>
      <c r="AD301" s="59"/>
      <c r="AE301" s="59">
        <v>55</v>
      </c>
      <c r="AF301" s="59"/>
      <c r="AG301" s="59">
        <v>59</v>
      </c>
      <c r="AH301" s="59"/>
      <c r="AI301" s="59">
        <v>60</v>
      </c>
      <c r="AJ301" s="59"/>
      <c r="AK301" s="59">
        <v>31</v>
      </c>
      <c r="AL301" s="59"/>
      <c r="AM301" s="59">
        <v>44</v>
      </c>
      <c r="AN301" s="59"/>
      <c r="AO301" s="58"/>
      <c r="AP301" s="58"/>
      <c r="AQ301" s="58"/>
      <c r="AR301" s="58"/>
      <c r="AS301" s="60"/>
      <c r="AT301" s="60"/>
      <c r="AU301" s="60"/>
      <c r="AV301" s="60"/>
    </row>
    <row r="302" spans="2:48" s="1" customFormat="1" ht="21" customHeight="1" x14ac:dyDescent="0.2">
      <c r="B302" s="61" t="s">
        <v>32</v>
      </c>
      <c r="C302" s="61"/>
      <c r="D302" s="61"/>
      <c r="E302" s="61"/>
      <c r="F302" s="61"/>
      <c r="G302" s="61"/>
      <c r="H302" s="61"/>
      <c r="I302" s="61"/>
      <c r="J302" s="61"/>
      <c r="K302" s="58"/>
      <c r="L302" s="58"/>
      <c r="M302" s="58"/>
      <c r="N302" s="58"/>
      <c r="O302" s="58"/>
      <c r="P302" s="58"/>
      <c r="Q302" s="58"/>
      <c r="R302" s="58"/>
      <c r="S302" s="58"/>
      <c r="T302" s="58"/>
      <c r="U302" s="58"/>
      <c r="V302" s="58"/>
      <c r="W302" s="58"/>
      <c r="X302" s="58"/>
      <c r="Y302" s="67"/>
      <c r="Z302" s="68"/>
      <c r="AA302" s="67"/>
      <c r="AB302" s="68"/>
      <c r="AC302" s="67"/>
      <c r="AD302" s="68"/>
      <c r="AE302" s="67"/>
      <c r="AF302" s="68"/>
      <c r="AG302" s="67"/>
      <c r="AH302" s="68"/>
      <c r="AI302" s="67"/>
      <c r="AJ302" s="68"/>
      <c r="AK302" s="67"/>
      <c r="AL302" s="68"/>
      <c r="AM302" s="67"/>
      <c r="AN302" s="68"/>
      <c r="AO302" s="58"/>
      <c r="AP302" s="58"/>
      <c r="AQ302" s="58"/>
      <c r="AR302" s="58"/>
      <c r="AS302" s="62">
        <f>SUM(K302:AR302)</f>
        <v>0</v>
      </c>
      <c r="AT302" s="62"/>
      <c r="AU302" s="62"/>
      <c r="AV302" s="62"/>
    </row>
    <row r="303" spans="2:48" s="1" customFormat="1" ht="14.1" customHeight="1" x14ac:dyDescent="0.2">
      <c r="B303" s="63" t="s">
        <v>25</v>
      </c>
      <c r="C303" s="63"/>
      <c r="D303" s="63"/>
      <c r="E303" s="63"/>
      <c r="F303" s="63"/>
      <c r="G303" s="63"/>
      <c r="H303" s="63"/>
      <c r="I303" s="63"/>
      <c r="J303" s="63"/>
      <c r="K303" s="64"/>
      <c r="L303" s="64"/>
      <c r="M303" s="64"/>
      <c r="N303" s="64"/>
      <c r="O303" s="64"/>
      <c r="P303" s="64"/>
      <c r="Q303" s="64"/>
      <c r="R303" s="64"/>
      <c r="S303" s="64"/>
      <c r="T303" s="64"/>
      <c r="U303" s="64"/>
      <c r="V303" s="64"/>
      <c r="W303" s="64"/>
      <c r="X303" s="64"/>
      <c r="Y303" s="66">
        <f>$Y$288*$Y$302</f>
        <v>0</v>
      </c>
      <c r="Z303" s="64"/>
      <c r="AA303" s="66">
        <f>$AA$288*$AA$302</f>
        <v>0</v>
      </c>
      <c r="AB303" s="64"/>
      <c r="AC303" s="66">
        <f>$AC$288*$AC$302</f>
        <v>0</v>
      </c>
      <c r="AD303" s="64"/>
      <c r="AE303" s="66">
        <f>$AE$288*$AE$302</f>
        <v>0</v>
      </c>
      <c r="AF303" s="64"/>
      <c r="AG303" s="66">
        <f>$AG$288*$AG$302</f>
        <v>0</v>
      </c>
      <c r="AH303" s="64"/>
      <c r="AI303" s="66">
        <f>$AI$288*$AI$302</f>
        <v>0</v>
      </c>
      <c r="AJ303" s="64"/>
      <c r="AK303" s="66">
        <f>$AK$288*$AK$302</f>
        <v>0</v>
      </c>
      <c r="AL303" s="64"/>
      <c r="AM303" s="66">
        <f>$AM$288*$AM$302</f>
        <v>0</v>
      </c>
      <c r="AN303" s="64"/>
      <c r="AO303" s="64"/>
      <c r="AP303" s="64"/>
      <c r="AQ303" s="65"/>
      <c r="AR303" s="65"/>
      <c r="AS303" s="69">
        <f>SUM(K303:AR303)</f>
        <v>0</v>
      </c>
      <c r="AT303" s="65"/>
      <c r="AU303" s="65"/>
      <c r="AV303" s="65"/>
    </row>
    <row r="304" spans="2:48" s="1" customFormat="1" ht="15.95" customHeight="1" x14ac:dyDescent="0.2">
      <c r="B304" s="57" t="s">
        <v>23</v>
      </c>
      <c r="C304" s="57"/>
      <c r="D304" s="57"/>
      <c r="E304" s="57"/>
      <c r="F304" s="57"/>
      <c r="G304" s="57"/>
      <c r="H304" s="57"/>
      <c r="I304" s="57"/>
      <c r="J304" s="57"/>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c r="AM304" s="58"/>
      <c r="AN304" s="58"/>
      <c r="AO304" s="58"/>
      <c r="AP304" s="58"/>
      <c r="AQ304" s="58"/>
      <c r="AR304" s="58"/>
      <c r="AS304" s="60"/>
      <c r="AT304" s="60"/>
      <c r="AU304" s="60"/>
      <c r="AV304" s="60"/>
    </row>
    <row r="305" spans="2:48" s="1" customFormat="1" ht="21" customHeight="1" x14ac:dyDescent="0.2">
      <c r="B305" s="61" t="s">
        <v>80</v>
      </c>
      <c r="C305" s="61"/>
      <c r="D305" s="61"/>
      <c r="E305" s="61"/>
      <c r="F305" s="61"/>
      <c r="G305" s="61"/>
      <c r="H305" s="61"/>
      <c r="I305" s="61"/>
      <c r="J305" s="61"/>
      <c r="K305" s="58"/>
      <c r="L305" s="58"/>
      <c r="M305" s="58"/>
      <c r="N305" s="58"/>
      <c r="O305" s="58"/>
      <c r="P305" s="58"/>
      <c r="Q305" s="58"/>
      <c r="R305" s="58"/>
      <c r="S305" s="58"/>
      <c r="T305" s="58"/>
      <c r="U305" s="58"/>
      <c r="V305" s="58"/>
      <c r="W305" s="58"/>
      <c r="X305" s="58"/>
      <c r="Y305" s="67"/>
      <c r="Z305" s="68"/>
      <c r="AA305" s="67"/>
      <c r="AB305" s="68"/>
      <c r="AC305" s="67"/>
      <c r="AD305" s="68"/>
      <c r="AE305" s="67"/>
      <c r="AF305" s="68"/>
      <c r="AG305" s="67"/>
      <c r="AH305" s="68"/>
      <c r="AI305" s="67"/>
      <c r="AJ305" s="68"/>
      <c r="AK305" s="67"/>
      <c r="AL305" s="68"/>
      <c r="AM305" s="67"/>
      <c r="AN305" s="68"/>
      <c r="AO305" s="58"/>
      <c r="AP305" s="58"/>
      <c r="AQ305" s="58"/>
      <c r="AR305" s="58"/>
      <c r="AS305" s="62">
        <f>SUM(K305:AR305)</f>
        <v>0</v>
      </c>
      <c r="AT305" s="62"/>
      <c r="AU305" s="62"/>
      <c r="AV305" s="62"/>
    </row>
    <row r="306" spans="2:48" s="1" customFormat="1" ht="14.1" customHeight="1" x14ac:dyDescent="0.2">
      <c r="B306" s="63" t="s">
        <v>25</v>
      </c>
      <c r="C306" s="63"/>
      <c r="D306" s="63"/>
      <c r="E306" s="63"/>
      <c r="F306" s="63"/>
      <c r="G306" s="63"/>
      <c r="H306" s="63"/>
      <c r="I306" s="63"/>
      <c r="J306" s="63"/>
      <c r="K306" s="64"/>
      <c r="L306" s="64"/>
      <c r="M306" s="64"/>
      <c r="N306" s="64"/>
      <c r="O306" s="64"/>
      <c r="P306" s="64"/>
      <c r="Q306" s="64"/>
      <c r="R306" s="64"/>
      <c r="S306" s="64"/>
      <c r="T306" s="64"/>
      <c r="U306" s="64"/>
      <c r="V306" s="64"/>
      <c r="W306" s="64"/>
      <c r="X306" s="64"/>
      <c r="Y306" s="66">
        <f>$Y$288*$Y$305</f>
        <v>0</v>
      </c>
      <c r="Z306" s="64"/>
      <c r="AA306" s="66">
        <f>$AA$288*$AA$305</f>
        <v>0</v>
      </c>
      <c r="AB306" s="64"/>
      <c r="AC306" s="66">
        <f>$AC$288*$AC$305</f>
        <v>0</v>
      </c>
      <c r="AD306" s="64"/>
      <c r="AE306" s="66">
        <f>$AE$288*$AE$305</f>
        <v>0</v>
      </c>
      <c r="AF306" s="64"/>
      <c r="AG306" s="66">
        <f>$AG$288*$AG$305</f>
        <v>0</v>
      </c>
      <c r="AH306" s="64"/>
      <c r="AI306" s="66">
        <f>$AI$288*$AI$305</f>
        <v>0</v>
      </c>
      <c r="AJ306" s="64"/>
      <c r="AK306" s="66">
        <f>$AK$288*$AK$305</f>
        <v>0</v>
      </c>
      <c r="AL306" s="64"/>
      <c r="AM306" s="66">
        <f>$AM$288*$AM$305</f>
        <v>0</v>
      </c>
      <c r="AN306" s="64"/>
      <c r="AO306" s="64"/>
      <c r="AP306" s="64"/>
      <c r="AQ306" s="65"/>
      <c r="AR306" s="65"/>
      <c r="AS306" s="69">
        <f>SUM(K306:AR306)</f>
        <v>0</v>
      </c>
      <c r="AT306" s="65"/>
      <c r="AU306" s="65"/>
      <c r="AV306" s="65"/>
    </row>
    <row r="307" spans="2:48" s="1" customFormat="1" ht="15.95" customHeight="1" x14ac:dyDescent="0.2">
      <c r="B307" s="57" t="s">
        <v>23</v>
      </c>
      <c r="C307" s="57"/>
      <c r="D307" s="57"/>
      <c r="E307" s="57"/>
      <c r="F307" s="57"/>
      <c r="G307" s="57"/>
      <c r="H307" s="57"/>
      <c r="I307" s="57"/>
      <c r="J307" s="57"/>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c r="AM307" s="58"/>
      <c r="AN307" s="58"/>
      <c r="AO307" s="58"/>
      <c r="AP307" s="58"/>
      <c r="AQ307" s="58"/>
      <c r="AR307" s="58"/>
      <c r="AS307" s="60"/>
      <c r="AT307" s="60"/>
      <c r="AU307" s="60"/>
      <c r="AV307" s="60"/>
    </row>
    <row r="308" spans="2:48" s="1" customFormat="1" ht="21" customHeight="1" x14ac:dyDescent="0.2">
      <c r="B308" s="61" t="s">
        <v>81</v>
      </c>
      <c r="C308" s="61"/>
      <c r="D308" s="61"/>
      <c r="E308" s="61"/>
      <c r="F308" s="61"/>
      <c r="G308" s="61"/>
      <c r="H308" s="61"/>
      <c r="I308" s="61"/>
      <c r="J308" s="61"/>
      <c r="K308" s="58"/>
      <c r="L308" s="58"/>
      <c r="M308" s="58"/>
      <c r="N308" s="58"/>
      <c r="O308" s="58"/>
      <c r="P308" s="58"/>
      <c r="Q308" s="58"/>
      <c r="R308" s="58"/>
      <c r="S308" s="58"/>
      <c r="T308" s="58"/>
      <c r="U308" s="58"/>
      <c r="V308" s="58"/>
      <c r="W308" s="58"/>
      <c r="X308" s="58"/>
      <c r="Y308" s="67"/>
      <c r="Z308" s="68"/>
      <c r="AA308" s="67"/>
      <c r="AB308" s="68"/>
      <c r="AC308" s="67"/>
      <c r="AD308" s="68"/>
      <c r="AE308" s="67"/>
      <c r="AF308" s="68"/>
      <c r="AG308" s="67"/>
      <c r="AH308" s="68"/>
      <c r="AI308" s="67"/>
      <c r="AJ308" s="68"/>
      <c r="AK308" s="67"/>
      <c r="AL308" s="68"/>
      <c r="AM308" s="67"/>
      <c r="AN308" s="68"/>
      <c r="AO308" s="58"/>
      <c r="AP308" s="58"/>
      <c r="AQ308" s="58"/>
      <c r="AR308" s="58"/>
      <c r="AS308" s="62">
        <f>SUM(K308:AR308)</f>
        <v>0</v>
      </c>
      <c r="AT308" s="62"/>
      <c r="AU308" s="62"/>
      <c r="AV308" s="62"/>
    </row>
    <row r="309" spans="2:48" s="1" customFormat="1" ht="14.1" customHeight="1" x14ac:dyDescent="0.2">
      <c r="B309" s="63" t="s">
        <v>25</v>
      </c>
      <c r="C309" s="63"/>
      <c r="D309" s="63"/>
      <c r="E309" s="63"/>
      <c r="F309" s="63"/>
      <c r="G309" s="63"/>
      <c r="H309" s="63"/>
      <c r="I309" s="63"/>
      <c r="J309" s="63"/>
      <c r="K309" s="64"/>
      <c r="L309" s="64"/>
      <c r="M309" s="64"/>
      <c r="N309" s="64"/>
      <c r="O309" s="64"/>
      <c r="P309" s="64"/>
      <c r="Q309" s="64"/>
      <c r="R309" s="64"/>
      <c r="S309" s="64"/>
      <c r="T309" s="64"/>
      <c r="U309" s="64"/>
      <c r="V309" s="64"/>
      <c r="W309" s="64"/>
      <c r="X309" s="64"/>
      <c r="Y309" s="66">
        <f>$Y$288*$Y$308</f>
        <v>0</v>
      </c>
      <c r="Z309" s="64"/>
      <c r="AA309" s="66">
        <f>$AA$288*$AA$308</f>
        <v>0</v>
      </c>
      <c r="AB309" s="64"/>
      <c r="AC309" s="66">
        <f>$AC$288*$AC$308</f>
        <v>0</v>
      </c>
      <c r="AD309" s="64"/>
      <c r="AE309" s="66">
        <f>$AE$288*$AE$308</f>
        <v>0</v>
      </c>
      <c r="AF309" s="64"/>
      <c r="AG309" s="66">
        <f>$AG$288*$AG$308</f>
        <v>0</v>
      </c>
      <c r="AH309" s="64"/>
      <c r="AI309" s="66">
        <f>$AI$288*$AI$308</f>
        <v>0</v>
      </c>
      <c r="AJ309" s="64"/>
      <c r="AK309" s="66">
        <f>$AK$288*$AK$308</f>
        <v>0</v>
      </c>
      <c r="AL309" s="64"/>
      <c r="AM309" s="66">
        <f>$AM$288*$AM$308</f>
        <v>0</v>
      </c>
      <c r="AN309" s="64"/>
      <c r="AO309" s="64"/>
      <c r="AP309" s="64"/>
      <c r="AQ309" s="65"/>
      <c r="AR309" s="65"/>
      <c r="AS309" s="69">
        <f>SUM(K309:AR309)</f>
        <v>0</v>
      </c>
      <c r="AT309" s="65"/>
      <c r="AU309" s="65"/>
      <c r="AV309" s="65"/>
    </row>
    <row r="310" spans="2:48" s="1" customFormat="1" ht="15.95" customHeight="1" x14ac:dyDescent="0.2">
      <c r="B310" s="57" t="s">
        <v>23</v>
      </c>
      <c r="C310" s="57"/>
      <c r="D310" s="57"/>
      <c r="E310" s="57"/>
      <c r="F310" s="57"/>
      <c r="G310" s="57"/>
      <c r="H310" s="57"/>
      <c r="I310" s="57"/>
      <c r="J310" s="57"/>
      <c r="K310" s="58"/>
      <c r="L310" s="58"/>
      <c r="M310" s="58"/>
      <c r="N310" s="58"/>
      <c r="O310" s="58"/>
      <c r="P310" s="58"/>
      <c r="Q310" s="58"/>
      <c r="R310" s="58"/>
      <c r="S310" s="58"/>
      <c r="T310" s="58"/>
      <c r="U310" s="58"/>
      <c r="V310" s="58"/>
      <c r="W310" s="58"/>
      <c r="X310" s="58"/>
      <c r="Y310" s="58"/>
      <c r="Z310" s="58"/>
      <c r="AA310" s="59">
        <v>52</v>
      </c>
      <c r="AB310" s="59"/>
      <c r="AC310" s="59">
        <v>36</v>
      </c>
      <c r="AD310" s="59"/>
      <c r="AE310" s="59">
        <v>22</v>
      </c>
      <c r="AF310" s="59"/>
      <c r="AG310" s="59">
        <v>38</v>
      </c>
      <c r="AH310" s="59"/>
      <c r="AI310" s="59">
        <v>18</v>
      </c>
      <c r="AJ310" s="59"/>
      <c r="AK310" s="59">
        <v>9</v>
      </c>
      <c r="AL310" s="59"/>
      <c r="AM310" s="59">
        <v>10</v>
      </c>
      <c r="AN310" s="59"/>
      <c r="AO310" s="58"/>
      <c r="AP310" s="58"/>
      <c r="AQ310" s="58"/>
      <c r="AR310" s="58"/>
      <c r="AS310" s="60"/>
      <c r="AT310" s="60"/>
      <c r="AU310" s="60"/>
      <c r="AV310" s="60"/>
    </row>
    <row r="311" spans="2:48" s="1" customFormat="1" ht="21" customHeight="1" x14ac:dyDescent="0.2">
      <c r="B311" s="61" t="s">
        <v>82</v>
      </c>
      <c r="C311" s="61"/>
      <c r="D311" s="61"/>
      <c r="E311" s="61"/>
      <c r="F311" s="61"/>
      <c r="G311" s="61"/>
      <c r="H311" s="61"/>
      <c r="I311" s="61"/>
      <c r="J311" s="61"/>
      <c r="K311" s="58"/>
      <c r="L311" s="58"/>
      <c r="M311" s="58"/>
      <c r="N311" s="58"/>
      <c r="O311" s="58"/>
      <c r="P311" s="58"/>
      <c r="Q311" s="58"/>
      <c r="R311" s="58"/>
      <c r="S311" s="58"/>
      <c r="T311" s="58"/>
      <c r="U311" s="58"/>
      <c r="V311" s="58"/>
      <c r="W311" s="58"/>
      <c r="X311" s="58"/>
      <c r="Y311" s="67"/>
      <c r="Z311" s="68"/>
      <c r="AA311" s="67"/>
      <c r="AB311" s="68"/>
      <c r="AC311" s="67"/>
      <c r="AD311" s="68"/>
      <c r="AE311" s="67"/>
      <c r="AF311" s="68"/>
      <c r="AG311" s="67"/>
      <c r="AH311" s="68"/>
      <c r="AI311" s="67"/>
      <c r="AJ311" s="68"/>
      <c r="AK311" s="67"/>
      <c r="AL311" s="68"/>
      <c r="AM311" s="67"/>
      <c r="AN311" s="68"/>
      <c r="AO311" s="58"/>
      <c r="AP311" s="58"/>
      <c r="AQ311" s="58"/>
      <c r="AR311" s="58"/>
      <c r="AS311" s="62">
        <f>SUM(K311:AR311)</f>
        <v>0</v>
      </c>
      <c r="AT311" s="62"/>
      <c r="AU311" s="62"/>
      <c r="AV311" s="62"/>
    </row>
    <row r="312" spans="2:48" s="1" customFormat="1" ht="14.1" customHeight="1" x14ac:dyDescent="0.2">
      <c r="B312" s="63" t="s">
        <v>25</v>
      </c>
      <c r="C312" s="63"/>
      <c r="D312" s="63"/>
      <c r="E312" s="63"/>
      <c r="F312" s="63"/>
      <c r="G312" s="63"/>
      <c r="H312" s="63"/>
      <c r="I312" s="63"/>
      <c r="J312" s="63"/>
      <c r="K312" s="64"/>
      <c r="L312" s="64"/>
      <c r="M312" s="64"/>
      <c r="N312" s="64"/>
      <c r="O312" s="64"/>
      <c r="P312" s="64"/>
      <c r="Q312" s="64"/>
      <c r="R312" s="64"/>
      <c r="S312" s="64"/>
      <c r="T312" s="64"/>
      <c r="U312" s="64"/>
      <c r="V312" s="64"/>
      <c r="W312" s="64"/>
      <c r="X312" s="64"/>
      <c r="Y312" s="66">
        <f>$Y$288*$Y$311</f>
        <v>0</v>
      </c>
      <c r="Z312" s="64"/>
      <c r="AA312" s="66">
        <f>$AA$288*$AA$311</f>
        <v>0</v>
      </c>
      <c r="AB312" s="64"/>
      <c r="AC312" s="66">
        <f>$AC$288*$AC$311</f>
        <v>0</v>
      </c>
      <c r="AD312" s="64"/>
      <c r="AE312" s="66">
        <f>$AE$288*$AE$311</f>
        <v>0</v>
      </c>
      <c r="AF312" s="64"/>
      <c r="AG312" s="66">
        <f>$AG$288*$AG$311</f>
        <v>0</v>
      </c>
      <c r="AH312" s="64"/>
      <c r="AI312" s="66">
        <f>$AI$288*$AI$311</f>
        <v>0</v>
      </c>
      <c r="AJ312" s="64"/>
      <c r="AK312" s="66">
        <f>$AK$288*$AK$311</f>
        <v>0</v>
      </c>
      <c r="AL312" s="64"/>
      <c r="AM312" s="66">
        <f>$AM$288*$AM$311</f>
        <v>0</v>
      </c>
      <c r="AN312" s="64"/>
      <c r="AO312" s="64"/>
      <c r="AP312" s="64"/>
      <c r="AQ312" s="65"/>
      <c r="AR312" s="65"/>
      <c r="AS312" s="69">
        <f>SUM(K312:AR312)</f>
        <v>0</v>
      </c>
      <c r="AT312" s="65"/>
      <c r="AU312" s="65"/>
      <c r="AV312" s="65"/>
    </row>
    <row r="313" spans="2:48" s="1" customFormat="1" ht="15.95" customHeight="1" x14ac:dyDescent="0.2">
      <c r="B313" s="57" t="s">
        <v>23</v>
      </c>
      <c r="C313" s="57"/>
      <c r="D313" s="57"/>
      <c r="E313" s="57"/>
      <c r="F313" s="57"/>
      <c r="G313" s="57"/>
      <c r="H313" s="57"/>
      <c r="I313" s="57"/>
      <c r="J313" s="57"/>
      <c r="K313" s="58"/>
      <c r="L313" s="58"/>
      <c r="M313" s="58"/>
      <c r="N313" s="58"/>
      <c r="O313" s="58"/>
      <c r="P313" s="58"/>
      <c r="Q313" s="58"/>
      <c r="R313" s="58"/>
      <c r="S313" s="58"/>
      <c r="T313" s="58"/>
      <c r="U313" s="58"/>
      <c r="V313" s="58"/>
      <c r="W313" s="58"/>
      <c r="X313" s="58"/>
      <c r="Y313" s="58"/>
      <c r="Z313" s="58"/>
      <c r="AA313" s="59">
        <v>103</v>
      </c>
      <c r="AB313" s="59"/>
      <c r="AC313" s="59">
        <v>41</v>
      </c>
      <c r="AD313" s="59"/>
      <c r="AE313" s="59">
        <v>18</v>
      </c>
      <c r="AF313" s="59"/>
      <c r="AG313" s="59">
        <v>31</v>
      </c>
      <c r="AH313" s="59"/>
      <c r="AI313" s="59">
        <v>79</v>
      </c>
      <c r="AJ313" s="59"/>
      <c r="AK313" s="59">
        <v>89</v>
      </c>
      <c r="AL313" s="59"/>
      <c r="AM313" s="59">
        <v>162</v>
      </c>
      <c r="AN313" s="59"/>
      <c r="AO313" s="58"/>
      <c r="AP313" s="58"/>
      <c r="AQ313" s="58"/>
      <c r="AR313" s="58"/>
      <c r="AS313" s="60"/>
      <c r="AT313" s="60"/>
      <c r="AU313" s="60"/>
      <c r="AV313" s="60"/>
    </row>
    <row r="314" spans="2:48" s="1" customFormat="1" ht="21" customHeight="1" x14ac:dyDescent="0.2">
      <c r="B314" s="61" t="s">
        <v>83</v>
      </c>
      <c r="C314" s="61"/>
      <c r="D314" s="61"/>
      <c r="E314" s="61"/>
      <c r="F314" s="61"/>
      <c r="G314" s="61"/>
      <c r="H314" s="61"/>
      <c r="I314" s="61"/>
      <c r="J314" s="61"/>
      <c r="K314" s="58"/>
      <c r="L314" s="58"/>
      <c r="M314" s="58"/>
      <c r="N314" s="58"/>
      <c r="O314" s="58"/>
      <c r="P314" s="58"/>
      <c r="Q314" s="58"/>
      <c r="R314" s="58"/>
      <c r="S314" s="58"/>
      <c r="T314" s="58"/>
      <c r="U314" s="58"/>
      <c r="V314" s="58"/>
      <c r="W314" s="58"/>
      <c r="X314" s="58"/>
      <c r="Y314" s="67"/>
      <c r="Z314" s="68"/>
      <c r="AA314" s="67"/>
      <c r="AB314" s="68"/>
      <c r="AC314" s="67"/>
      <c r="AD314" s="68"/>
      <c r="AE314" s="67"/>
      <c r="AF314" s="68"/>
      <c r="AG314" s="67"/>
      <c r="AH314" s="68"/>
      <c r="AI314" s="67"/>
      <c r="AJ314" s="68"/>
      <c r="AK314" s="67"/>
      <c r="AL314" s="68"/>
      <c r="AM314" s="67"/>
      <c r="AN314" s="68"/>
      <c r="AO314" s="58"/>
      <c r="AP314" s="58"/>
      <c r="AQ314" s="58"/>
      <c r="AR314" s="58"/>
      <c r="AS314" s="62">
        <f>SUM(K314:AR314)</f>
        <v>0</v>
      </c>
      <c r="AT314" s="62"/>
      <c r="AU314" s="62"/>
      <c r="AV314" s="62"/>
    </row>
    <row r="315" spans="2:48" s="1" customFormat="1" ht="14.1" customHeight="1" x14ac:dyDescent="0.2">
      <c r="B315" s="63" t="s">
        <v>25</v>
      </c>
      <c r="C315" s="63"/>
      <c r="D315" s="63"/>
      <c r="E315" s="63"/>
      <c r="F315" s="63"/>
      <c r="G315" s="63"/>
      <c r="H315" s="63"/>
      <c r="I315" s="63"/>
      <c r="J315" s="63"/>
      <c r="K315" s="64"/>
      <c r="L315" s="64"/>
      <c r="M315" s="64"/>
      <c r="N315" s="64"/>
      <c r="O315" s="64"/>
      <c r="P315" s="64"/>
      <c r="Q315" s="64"/>
      <c r="R315" s="64"/>
      <c r="S315" s="64"/>
      <c r="T315" s="64"/>
      <c r="U315" s="64"/>
      <c r="V315" s="64"/>
      <c r="W315" s="64"/>
      <c r="X315" s="64"/>
      <c r="Y315" s="66">
        <f>$Y$288*$Y$314</f>
        <v>0</v>
      </c>
      <c r="Z315" s="64"/>
      <c r="AA315" s="66">
        <f>$AA$288*$AA$314</f>
        <v>0</v>
      </c>
      <c r="AB315" s="64"/>
      <c r="AC315" s="66">
        <f>$AC$288*$AC$314</f>
        <v>0</v>
      </c>
      <c r="AD315" s="64"/>
      <c r="AE315" s="66">
        <f>$AE$288*$AE$314</f>
        <v>0</v>
      </c>
      <c r="AF315" s="64"/>
      <c r="AG315" s="66">
        <f>$AG$288*$AG$314</f>
        <v>0</v>
      </c>
      <c r="AH315" s="64"/>
      <c r="AI315" s="66">
        <f>$AI$288*$AI$314</f>
        <v>0</v>
      </c>
      <c r="AJ315" s="64"/>
      <c r="AK315" s="66">
        <f>$AK$288*$AK$314</f>
        <v>0</v>
      </c>
      <c r="AL315" s="64"/>
      <c r="AM315" s="66">
        <f>$AM$288*$AM$314</f>
        <v>0</v>
      </c>
      <c r="AN315" s="64"/>
      <c r="AO315" s="64"/>
      <c r="AP315" s="64"/>
      <c r="AQ315" s="65"/>
      <c r="AR315" s="65"/>
      <c r="AS315" s="69">
        <f>SUM(K315:AR315)</f>
        <v>0</v>
      </c>
      <c r="AT315" s="65"/>
      <c r="AU315" s="65"/>
      <c r="AV315" s="65"/>
    </row>
    <row r="316" spans="2:48" s="1" customFormat="1" ht="15.95" customHeight="1" x14ac:dyDescent="0.2">
      <c r="B316" s="57" t="s">
        <v>23</v>
      </c>
      <c r="C316" s="57"/>
      <c r="D316" s="57"/>
      <c r="E316" s="57"/>
      <c r="F316" s="57"/>
      <c r="G316" s="57"/>
      <c r="H316" s="57"/>
      <c r="I316" s="57"/>
      <c r="J316" s="57"/>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c r="AM316" s="58"/>
      <c r="AN316" s="58"/>
      <c r="AO316" s="58"/>
      <c r="AP316" s="58"/>
      <c r="AQ316" s="58"/>
      <c r="AR316" s="58"/>
      <c r="AS316" s="60"/>
      <c r="AT316" s="60"/>
      <c r="AU316" s="60"/>
      <c r="AV316" s="60"/>
    </row>
    <row r="317" spans="2:48" s="1" customFormat="1" ht="21" customHeight="1" x14ac:dyDescent="0.2">
      <c r="B317" s="61" t="s">
        <v>84</v>
      </c>
      <c r="C317" s="61"/>
      <c r="D317" s="61"/>
      <c r="E317" s="61"/>
      <c r="F317" s="61"/>
      <c r="G317" s="61"/>
      <c r="H317" s="61"/>
      <c r="I317" s="61"/>
      <c r="J317" s="61"/>
      <c r="K317" s="58"/>
      <c r="L317" s="58"/>
      <c r="M317" s="58"/>
      <c r="N317" s="58"/>
      <c r="O317" s="58"/>
      <c r="P317" s="58"/>
      <c r="Q317" s="58"/>
      <c r="R317" s="58"/>
      <c r="S317" s="58"/>
      <c r="T317" s="58"/>
      <c r="U317" s="58"/>
      <c r="V317" s="58"/>
      <c r="W317" s="58"/>
      <c r="X317" s="58"/>
      <c r="Y317" s="67"/>
      <c r="Z317" s="68"/>
      <c r="AA317" s="67"/>
      <c r="AB317" s="68"/>
      <c r="AC317" s="67"/>
      <c r="AD317" s="68"/>
      <c r="AE317" s="67"/>
      <c r="AF317" s="68"/>
      <c r="AG317" s="67"/>
      <c r="AH317" s="68"/>
      <c r="AI317" s="67"/>
      <c r="AJ317" s="68"/>
      <c r="AK317" s="67"/>
      <c r="AL317" s="68"/>
      <c r="AM317" s="67"/>
      <c r="AN317" s="68"/>
      <c r="AO317" s="58"/>
      <c r="AP317" s="58"/>
      <c r="AQ317" s="58"/>
      <c r="AR317" s="58"/>
      <c r="AS317" s="62">
        <f>SUM(K317:AR317)</f>
        <v>0</v>
      </c>
      <c r="AT317" s="62"/>
      <c r="AU317" s="62"/>
      <c r="AV317" s="62"/>
    </row>
    <row r="318" spans="2:48" s="1" customFormat="1" ht="14.1" customHeight="1" x14ac:dyDescent="0.2">
      <c r="B318" s="63" t="s">
        <v>25</v>
      </c>
      <c r="C318" s="63"/>
      <c r="D318" s="63"/>
      <c r="E318" s="63"/>
      <c r="F318" s="63"/>
      <c r="G318" s="63"/>
      <c r="H318" s="63"/>
      <c r="I318" s="63"/>
      <c r="J318" s="63"/>
      <c r="K318" s="64"/>
      <c r="L318" s="64"/>
      <c r="M318" s="64"/>
      <c r="N318" s="64"/>
      <c r="O318" s="64"/>
      <c r="P318" s="64"/>
      <c r="Q318" s="64"/>
      <c r="R318" s="64"/>
      <c r="S318" s="64"/>
      <c r="T318" s="64"/>
      <c r="U318" s="64"/>
      <c r="V318" s="64"/>
      <c r="W318" s="64"/>
      <c r="X318" s="64"/>
      <c r="Y318" s="66">
        <f>$Y$288*$Y$317</f>
        <v>0</v>
      </c>
      <c r="Z318" s="64"/>
      <c r="AA318" s="66">
        <f>$AA$288*$AA$317</f>
        <v>0</v>
      </c>
      <c r="AB318" s="64"/>
      <c r="AC318" s="66">
        <f>$AC$288*$AC$317</f>
        <v>0</v>
      </c>
      <c r="AD318" s="64"/>
      <c r="AE318" s="66">
        <f>$AE$288*$AE$317</f>
        <v>0</v>
      </c>
      <c r="AF318" s="64"/>
      <c r="AG318" s="66">
        <f>$AG$288*$AG$317</f>
        <v>0</v>
      </c>
      <c r="AH318" s="64"/>
      <c r="AI318" s="66">
        <f>$AI$288*$AI$317</f>
        <v>0</v>
      </c>
      <c r="AJ318" s="64"/>
      <c r="AK318" s="66">
        <f>$AK$288*$AK$317</f>
        <v>0</v>
      </c>
      <c r="AL318" s="64"/>
      <c r="AM318" s="66">
        <f>$AM$288*$AM$317</f>
        <v>0</v>
      </c>
      <c r="AN318" s="64"/>
      <c r="AO318" s="64"/>
      <c r="AP318" s="64"/>
      <c r="AQ318" s="65"/>
      <c r="AR318" s="65"/>
      <c r="AS318" s="69">
        <f>SUM(K318:AR318)</f>
        <v>0</v>
      </c>
      <c r="AT318" s="65"/>
      <c r="AU318" s="65"/>
      <c r="AV318" s="65"/>
    </row>
    <row r="319" spans="2:48" s="1" customFormat="1" ht="15.95" customHeight="1" x14ac:dyDescent="0.2">
      <c r="B319" s="57" t="s">
        <v>23</v>
      </c>
      <c r="C319" s="57"/>
      <c r="D319" s="57"/>
      <c r="E319" s="57"/>
      <c r="F319" s="57"/>
      <c r="G319" s="57"/>
      <c r="H319" s="57"/>
      <c r="I319" s="57"/>
      <c r="J319" s="57"/>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c r="AM319" s="58"/>
      <c r="AN319" s="58"/>
      <c r="AO319" s="58"/>
      <c r="AP319" s="58"/>
      <c r="AQ319" s="58"/>
      <c r="AR319" s="58"/>
      <c r="AS319" s="60"/>
      <c r="AT319" s="60"/>
      <c r="AU319" s="60"/>
      <c r="AV319" s="60"/>
    </row>
    <row r="320" spans="2:48" s="1" customFormat="1" ht="21" customHeight="1" x14ac:dyDescent="0.2">
      <c r="B320" s="61" t="s">
        <v>85</v>
      </c>
      <c r="C320" s="61"/>
      <c r="D320" s="61"/>
      <c r="E320" s="61"/>
      <c r="F320" s="61"/>
      <c r="G320" s="61"/>
      <c r="H320" s="61"/>
      <c r="I320" s="61"/>
      <c r="J320" s="61"/>
      <c r="K320" s="58"/>
      <c r="L320" s="58"/>
      <c r="M320" s="58"/>
      <c r="N320" s="58"/>
      <c r="O320" s="58"/>
      <c r="P320" s="58"/>
      <c r="Q320" s="58"/>
      <c r="R320" s="58"/>
      <c r="S320" s="58"/>
      <c r="T320" s="58"/>
      <c r="U320" s="58"/>
      <c r="V320" s="58"/>
      <c r="W320" s="58"/>
      <c r="X320" s="58"/>
      <c r="Y320" s="67"/>
      <c r="Z320" s="68"/>
      <c r="AA320" s="67"/>
      <c r="AB320" s="68"/>
      <c r="AC320" s="67"/>
      <c r="AD320" s="68"/>
      <c r="AE320" s="67"/>
      <c r="AF320" s="68"/>
      <c r="AG320" s="67"/>
      <c r="AH320" s="68"/>
      <c r="AI320" s="67"/>
      <c r="AJ320" s="68"/>
      <c r="AK320" s="67"/>
      <c r="AL320" s="68"/>
      <c r="AM320" s="67"/>
      <c r="AN320" s="68"/>
      <c r="AO320" s="58"/>
      <c r="AP320" s="58"/>
      <c r="AQ320" s="58"/>
      <c r="AR320" s="58"/>
      <c r="AS320" s="62">
        <f>SUM(K320:AR320)</f>
        <v>0</v>
      </c>
      <c r="AT320" s="62"/>
      <c r="AU320" s="62"/>
      <c r="AV320" s="62"/>
    </row>
    <row r="321" spans="1:48" s="1" customFormat="1" ht="14.1" customHeight="1" x14ac:dyDescent="0.2">
      <c r="B321" s="63" t="s">
        <v>25</v>
      </c>
      <c r="C321" s="63"/>
      <c r="D321" s="63"/>
      <c r="E321" s="63"/>
      <c r="F321" s="63"/>
      <c r="G321" s="63"/>
      <c r="H321" s="63"/>
      <c r="I321" s="63"/>
      <c r="J321" s="63"/>
      <c r="K321" s="64"/>
      <c r="L321" s="64"/>
      <c r="M321" s="64"/>
      <c r="N321" s="64"/>
      <c r="O321" s="64"/>
      <c r="P321" s="64"/>
      <c r="Q321" s="64"/>
      <c r="R321" s="64"/>
      <c r="S321" s="64"/>
      <c r="T321" s="64"/>
      <c r="U321" s="64"/>
      <c r="V321" s="64"/>
      <c r="W321" s="64"/>
      <c r="X321" s="64"/>
      <c r="Y321" s="66">
        <f>$Y$288*$Y$320</f>
        <v>0</v>
      </c>
      <c r="Z321" s="64"/>
      <c r="AA321" s="66">
        <f>$AA$288*$AA$320</f>
        <v>0</v>
      </c>
      <c r="AB321" s="64"/>
      <c r="AC321" s="66">
        <f>$AC$288*$AC$320</f>
        <v>0</v>
      </c>
      <c r="AD321" s="64"/>
      <c r="AE321" s="66">
        <f>$AE$288*$AE$320</f>
        <v>0</v>
      </c>
      <c r="AF321" s="64"/>
      <c r="AG321" s="66">
        <f>$AG$288*$AG$320</f>
        <v>0</v>
      </c>
      <c r="AH321" s="64"/>
      <c r="AI321" s="66">
        <f>$AI$288*$AI$320</f>
        <v>0</v>
      </c>
      <c r="AJ321" s="64"/>
      <c r="AK321" s="66">
        <f>$AK$288*$AK$320</f>
        <v>0</v>
      </c>
      <c r="AL321" s="64"/>
      <c r="AM321" s="66">
        <f>$AM$288*$AM$320</f>
        <v>0</v>
      </c>
      <c r="AN321" s="64"/>
      <c r="AO321" s="64"/>
      <c r="AP321" s="64"/>
      <c r="AQ321" s="65"/>
      <c r="AR321" s="65"/>
      <c r="AS321" s="69">
        <f>SUM(K321:AR321)</f>
        <v>0</v>
      </c>
      <c r="AT321" s="65"/>
      <c r="AU321" s="65"/>
      <c r="AV321" s="65"/>
    </row>
    <row r="322" spans="1:48" s="1" customFormat="1" ht="15.95" customHeight="1" x14ac:dyDescent="0.2">
      <c r="B322" s="57" t="s">
        <v>23</v>
      </c>
      <c r="C322" s="57"/>
      <c r="D322" s="57"/>
      <c r="E322" s="57"/>
      <c r="F322" s="57"/>
      <c r="G322" s="57"/>
      <c r="H322" s="57"/>
      <c r="I322" s="57"/>
      <c r="J322" s="57"/>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c r="AM322" s="58"/>
      <c r="AN322" s="58"/>
      <c r="AO322" s="58"/>
      <c r="AP322" s="58"/>
      <c r="AQ322" s="58"/>
      <c r="AR322" s="58"/>
      <c r="AS322" s="60"/>
      <c r="AT322" s="60"/>
      <c r="AU322" s="60"/>
      <c r="AV322" s="60"/>
    </row>
    <row r="323" spans="1:48" s="1" customFormat="1" ht="21" customHeight="1" x14ac:dyDescent="0.2">
      <c r="B323" s="61" t="s">
        <v>33</v>
      </c>
      <c r="C323" s="61"/>
      <c r="D323" s="61"/>
      <c r="E323" s="61"/>
      <c r="F323" s="61"/>
      <c r="G323" s="61"/>
      <c r="H323" s="61"/>
      <c r="I323" s="61"/>
      <c r="J323" s="61"/>
      <c r="K323" s="58"/>
      <c r="L323" s="58"/>
      <c r="M323" s="58"/>
      <c r="N323" s="58"/>
      <c r="O323" s="58"/>
      <c r="P323" s="58"/>
      <c r="Q323" s="58"/>
      <c r="R323" s="58"/>
      <c r="S323" s="58"/>
      <c r="T323" s="58"/>
      <c r="U323" s="58"/>
      <c r="V323" s="58"/>
      <c r="W323" s="58"/>
      <c r="X323" s="58"/>
      <c r="Y323" s="67"/>
      <c r="Z323" s="68"/>
      <c r="AA323" s="67"/>
      <c r="AB323" s="68"/>
      <c r="AC323" s="67"/>
      <c r="AD323" s="68"/>
      <c r="AE323" s="67"/>
      <c r="AF323" s="68"/>
      <c r="AG323" s="67"/>
      <c r="AH323" s="68"/>
      <c r="AI323" s="67"/>
      <c r="AJ323" s="68"/>
      <c r="AK323" s="67"/>
      <c r="AL323" s="68"/>
      <c r="AM323" s="67"/>
      <c r="AN323" s="68"/>
      <c r="AO323" s="58"/>
      <c r="AP323" s="58"/>
      <c r="AQ323" s="58"/>
      <c r="AR323" s="58"/>
      <c r="AS323" s="62">
        <f>SUM(K323:AR323)</f>
        <v>0</v>
      </c>
      <c r="AT323" s="62"/>
      <c r="AU323" s="62"/>
      <c r="AV323" s="62"/>
    </row>
    <row r="324" spans="1:48" s="1" customFormat="1" ht="14.1" customHeight="1" x14ac:dyDescent="0.2">
      <c r="B324" s="63" t="s">
        <v>25</v>
      </c>
      <c r="C324" s="63"/>
      <c r="D324" s="63"/>
      <c r="E324" s="63"/>
      <c r="F324" s="63"/>
      <c r="G324" s="63"/>
      <c r="H324" s="63"/>
      <c r="I324" s="63"/>
      <c r="J324" s="63"/>
      <c r="K324" s="64"/>
      <c r="L324" s="64"/>
      <c r="M324" s="64"/>
      <c r="N324" s="64"/>
      <c r="O324" s="64"/>
      <c r="P324" s="64"/>
      <c r="Q324" s="64"/>
      <c r="R324" s="64"/>
      <c r="S324" s="64"/>
      <c r="T324" s="64"/>
      <c r="U324" s="64"/>
      <c r="V324" s="64"/>
      <c r="W324" s="64"/>
      <c r="X324" s="64"/>
      <c r="Y324" s="66">
        <f>$Y$288*$Y$323</f>
        <v>0</v>
      </c>
      <c r="Z324" s="64"/>
      <c r="AA324" s="66">
        <f>$AA$288*$AA$323</f>
        <v>0</v>
      </c>
      <c r="AB324" s="64"/>
      <c r="AC324" s="66">
        <f>$AC$288*$AC$323</f>
        <v>0</v>
      </c>
      <c r="AD324" s="64"/>
      <c r="AE324" s="66">
        <f>$AE$288*$AE$323</f>
        <v>0</v>
      </c>
      <c r="AF324" s="64"/>
      <c r="AG324" s="66">
        <f>$AG$288*$AG$323</f>
        <v>0</v>
      </c>
      <c r="AH324" s="64"/>
      <c r="AI324" s="66">
        <f>$AI$288*$AI$323</f>
        <v>0</v>
      </c>
      <c r="AJ324" s="64"/>
      <c r="AK324" s="66">
        <f>$AK$288*$AK$323</f>
        <v>0</v>
      </c>
      <c r="AL324" s="64"/>
      <c r="AM324" s="66">
        <f>$AM$288*$AM$323</f>
        <v>0</v>
      </c>
      <c r="AN324" s="64"/>
      <c r="AO324" s="64"/>
      <c r="AP324" s="64"/>
      <c r="AQ324" s="65"/>
      <c r="AR324" s="65"/>
      <c r="AS324" s="69">
        <f>SUM(K324:AR324)</f>
        <v>0</v>
      </c>
      <c r="AT324" s="65"/>
      <c r="AU324" s="65"/>
      <c r="AV324" s="65"/>
    </row>
    <row r="325" spans="1:48" s="1" customFormat="1" ht="15.95" customHeight="1" x14ac:dyDescent="0.2">
      <c r="B325" s="57" t="s">
        <v>23</v>
      </c>
      <c r="C325" s="57"/>
      <c r="D325" s="57"/>
      <c r="E325" s="57"/>
      <c r="F325" s="57"/>
      <c r="G325" s="57"/>
      <c r="H325" s="57"/>
      <c r="I325" s="57"/>
      <c r="J325" s="57"/>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c r="AM325" s="58"/>
      <c r="AN325" s="58"/>
      <c r="AO325" s="58"/>
      <c r="AP325" s="58"/>
      <c r="AQ325" s="58"/>
      <c r="AR325" s="58"/>
      <c r="AS325" s="60"/>
      <c r="AT325" s="60"/>
      <c r="AU325" s="60"/>
      <c r="AV325" s="60"/>
    </row>
    <row r="326" spans="1:48" s="1" customFormat="1" ht="21" customHeight="1" x14ac:dyDescent="0.2">
      <c r="B326" s="61" t="s">
        <v>86</v>
      </c>
      <c r="C326" s="61"/>
      <c r="D326" s="61"/>
      <c r="E326" s="61"/>
      <c r="F326" s="61"/>
      <c r="G326" s="61"/>
      <c r="H326" s="61"/>
      <c r="I326" s="61"/>
      <c r="J326" s="61"/>
      <c r="K326" s="58"/>
      <c r="L326" s="58"/>
      <c r="M326" s="58"/>
      <c r="N326" s="58"/>
      <c r="O326" s="58"/>
      <c r="P326" s="58"/>
      <c r="Q326" s="58"/>
      <c r="R326" s="58"/>
      <c r="S326" s="58"/>
      <c r="T326" s="58"/>
      <c r="U326" s="58"/>
      <c r="V326" s="58"/>
      <c r="W326" s="58"/>
      <c r="X326" s="58"/>
      <c r="Y326" s="67"/>
      <c r="Z326" s="68"/>
      <c r="AA326" s="67"/>
      <c r="AB326" s="68"/>
      <c r="AC326" s="67"/>
      <c r="AD326" s="68"/>
      <c r="AE326" s="67"/>
      <c r="AF326" s="68"/>
      <c r="AG326" s="67"/>
      <c r="AH326" s="68"/>
      <c r="AI326" s="67"/>
      <c r="AJ326" s="68"/>
      <c r="AK326" s="67"/>
      <c r="AL326" s="68"/>
      <c r="AM326" s="67"/>
      <c r="AN326" s="68"/>
      <c r="AO326" s="58"/>
      <c r="AP326" s="58"/>
      <c r="AQ326" s="58"/>
      <c r="AR326" s="58"/>
      <c r="AS326" s="62">
        <f>SUM(K326:AR326)</f>
        <v>0</v>
      </c>
      <c r="AT326" s="62"/>
      <c r="AU326" s="62"/>
      <c r="AV326" s="62"/>
    </row>
    <row r="327" spans="1:48" s="1" customFormat="1" ht="14.1" customHeight="1" x14ac:dyDescent="0.2">
      <c r="B327" s="63" t="s">
        <v>25</v>
      </c>
      <c r="C327" s="63"/>
      <c r="D327" s="63"/>
      <c r="E327" s="63"/>
      <c r="F327" s="63"/>
      <c r="G327" s="63"/>
      <c r="H327" s="63"/>
      <c r="I327" s="63"/>
      <c r="J327" s="63"/>
      <c r="K327" s="64"/>
      <c r="L327" s="64"/>
      <c r="M327" s="64"/>
      <c r="N327" s="64"/>
      <c r="O327" s="64"/>
      <c r="P327" s="64"/>
      <c r="Q327" s="64"/>
      <c r="R327" s="64"/>
      <c r="S327" s="64"/>
      <c r="T327" s="64"/>
      <c r="U327" s="64"/>
      <c r="V327" s="64"/>
      <c r="W327" s="64"/>
      <c r="X327" s="64"/>
      <c r="Y327" s="66">
        <f>$Y$288*$Y$326</f>
        <v>0</v>
      </c>
      <c r="Z327" s="64"/>
      <c r="AA327" s="66">
        <f>$AA$288*$AA$326</f>
        <v>0</v>
      </c>
      <c r="AB327" s="64"/>
      <c r="AC327" s="66">
        <f>$AC$288*$AC$326</f>
        <v>0</v>
      </c>
      <c r="AD327" s="64"/>
      <c r="AE327" s="66">
        <f>$AE$288*$AE$326</f>
        <v>0</v>
      </c>
      <c r="AF327" s="64"/>
      <c r="AG327" s="66">
        <f>$AG$288*$AG$326</f>
        <v>0</v>
      </c>
      <c r="AH327" s="64"/>
      <c r="AI327" s="66">
        <f>$AI$288*$AI$326</f>
        <v>0</v>
      </c>
      <c r="AJ327" s="64"/>
      <c r="AK327" s="66">
        <f>$AK$288*$AK$326</f>
        <v>0</v>
      </c>
      <c r="AL327" s="64"/>
      <c r="AM327" s="66">
        <f>$AM$288*$AM$326</f>
        <v>0</v>
      </c>
      <c r="AN327" s="64"/>
      <c r="AO327" s="64"/>
      <c r="AP327" s="64"/>
      <c r="AQ327" s="65"/>
      <c r="AR327" s="65"/>
      <c r="AS327" s="69">
        <f>SUM(K327:AR327)</f>
        <v>0</v>
      </c>
      <c r="AT327" s="65"/>
      <c r="AU327" s="65"/>
      <c r="AV327" s="65"/>
    </row>
    <row r="328" spans="1:48" s="1" customFormat="1" ht="15.95" customHeight="1" x14ac:dyDescent="0.2">
      <c r="B328" s="57" t="s">
        <v>23</v>
      </c>
      <c r="C328" s="57"/>
      <c r="D328" s="57"/>
      <c r="E328" s="57"/>
      <c r="F328" s="57"/>
      <c r="G328" s="57"/>
      <c r="H328" s="57"/>
      <c r="I328" s="57"/>
      <c r="J328" s="57"/>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c r="AM328" s="58"/>
      <c r="AN328" s="58"/>
      <c r="AO328" s="58"/>
      <c r="AP328" s="58"/>
      <c r="AQ328" s="58"/>
      <c r="AR328" s="58"/>
      <c r="AS328" s="60"/>
      <c r="AT328" s="60"/>
      <c r="AU328" s="60"/>
      <c r="AV328" s="60"/>
    </row>
    <row r="329" spans="1:48" s="1" customFormat="1" ht="21" customHeight="1" x14ac:dyDescent="0.2">
      <c r="B329" s="61" t="s">
        <v>27</v>
      </c>
      <c r="C329" s="61"/>
      <c r="D329" s="61"/>
      <c r="E329" s="61"/>
      <c r="F329" s="61"/>
      <c r="G329" s="61"/>
      <c r="H329" s="61"/>
      <c r="I329" s="61"/>
      <c r="J329" s="61"/>
      <c r="K329" s="58"/>
      <c r="L329" s="58"/>
      <c r="M329" s="58"/>
      <c r="N329" s="58"/>
      <c r="O329" s="58"/>
      <c r="P329" s="58"/>
      <c r="Q329" s="58"/>
      <c r="R329" s="58"/>
      <c r="S329" s="58"/>
      <c r="T329" s="58"/>
      <c r="U329" s="58"/>
      <c r="V329" s="58"/>
      <c r="W329" s="58"/>
      <c r="X329" s="58"/>
      <c r="Y329" s="67"/>
      <c r="Z329" s="68"/>
      <c r="AA329" s="67"/>
      <c r="AB329" s="68"/>
      <c r="AC329" s="67"/>
      <c r="AD329" s="68"/>
      <c r="AE329" s="67"/>
      <c r="AF329" s="68"/>
      <c r="AG329" s="67"/>
      <c r="AH329" s="68"/>
      <c r="AI329" s="67"/>
      <c r="AJ329" s="68"/>
      <c r="AK329" s="67"/>
      <c r="AL329" s="68"/>
      <c r="AM329" s="67"/>
      <c r="AN329" s="68"/>
      <c r="AO329" s="58"/>
      <c r="AP329" s="58"/>
      <c r="AQ329" s="58"/>
      <c r="AR329" s="58"/>
      <c r="AS329" s="62">
        <f>SUM(K329:AR329)</f>
        <v>0</v>
      </c>
      <c r="AT329" s="62"/>
      <c r="AU329" s="62"/>
      <c r="AV329" s="62"/>
    </row>
    <row r="330" spans="1:48" s="1" customFormat="1" ht="14.1" customHeight="1" x14ac:dyDescent="0.2">
      <c r="B330" s="63" t="s">
        <v>25</v>
      </c>
      <c r="C330" s="63"/>
      <c r="D330" s="63"/>
      <c r="E330" s="63"/>
      <c r="F330" s="63"/>
      <c r="G330" s="63"/>
      <c r="H330" s="63"/>
      <c r="I330" s="63"/>
      <c r="J330" s="63"/>
      <c r="K330" s="64"/>
      <c r="L330" s="64"/>
      <c r="M330" s="64"/>
      <c r="N330" s="64"/>
      <c r="O330" s="64"/>
      <c r="P330" s="64"/>
      <c r="Q330" s="64"/>
      <c r="R330" s="64"/>
      <c r="S330" s="64"/>
      <c r="T330" s="64"/>
      <c r="U330" s="64"/>
      <c r="V330" s="64"/>
      <c r="W330" s="64"/>
      <c r="X330" s="64"/>
      <c r="Y330" s="66">
        <f>$Y$288*$Y$329</f>
        <v>0</v>
      </c>
      <c r="Z330" s="64"/>
      <c r="AA330" s="66">
        <f>$AA$288*$AA$329</f>
        <v>0</v>
      </c>
      <c r="AB330" s="64"/>
      <c r="AC330" s="66">
        <f>$AC$288*$AC$329</f>
        <v>0</v>
      </c>
      <c r="AD330" s="64"/>
      <c r="AE330" s="66">
        <f>$AE$288*$AE$329</f>
        <v>0</v>
      </c>
      <c r="AF330" s="64"/>
      <c r="AG330" s="66">
        <f>$AG$288*$AG$329</f>
        <v>0</v>
      </c>
      <c r="AH330" s="64"/>
      <c r="AI330" s="66">
        <f>$AI$288*$AI$329</f>
        <v>0</v>
      </c>
      <c r="AJ330" s="64"/>
      <c r="AK330" s="66">
        <f>$AK$288*$AK$329</f>
        <v>0</v>
      </c>
      <c r="AL330" s="64"/>
      <c r="AM330" s="66">
        <f>$AM$288*$AM$329</f>
        <v>0</v>
      </c>
      <c r="AN330" s="64"/>
      <c r="AO330" s="64"/>
      <c r="AP330" s="64"/>
      <c r="AQ330" s="65"/>
      <c r="AR330" s="65"/>
      <c r="AS330" s="69">
        <f>SUM(K330:AR330)</f>
        <v>0</v>
      </c>
      <c r="AT330" s="65"/>
      <c r="AU330" s="65"/>
      <c r="AV330" s="65"/>
    </row>
    <row r="331" spans="1:48" s="1" customFormat="1" ht="15.95" customHeight="1" x14ac:dyDescent="0.2">
      <c r="B331" s="57" t="s">
        <v>23</v>
      </c>
      <c r="C331" s="57"/>
      <c r="D331" s="57"/>
      <c r="E331" s="57"/>
      <c r="F331" s="57"/>
      <c r="G331" s="57"/>
      <c r="H331" s="57"/>
      <c r="I331" s="57"/>
      <c r="J331" s="57"/>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60"/>
      <c r="AT331" s="60"/>
      <c r="AU331" s="60"/>
      <c r="AV331" s="60"/>
    </row>
    <row r="332" spans="1:48" s="1" customFormat="1" ht="21" customHeight="1" x14ac:dyDescent="0.2">
      <c r="B332" s="61" t="s">
        <v>24</v>
      </c>
      <c r="C332" s="61"/>
      <c r="D332" s="61"/>
      <c r="E332" s="61"/>
      <c r="F332" s="61"/>
      <c r="G332" s="61"/>
      <c r="H332" s="61"/>
      <c r="I332" s="61"/>
      <c r="J332" s="61"/>
      <c r="K332" s="58"/>
      <c r="L332" s="58"/>
      <c r="M332" s="58"/>
      <c r="N332" s="58"/>
      <c r="O332" s="58"/>
      <c r="P332" s="58"/>
      <c r="Q332" s="58"/>
      <c r="R332" s="58"/>
      <c r="S332" s="58"/>
      <c r="T332" s="58"/>
      <c r="U332" s="58"/>
      <c r="V332" s="58"/>
      <c r="W332" s="58"/>
      <c r="X332" s="58"/>
      <c r="Y332" s="67"/>
      <c r="Z332" s="68"/>
      <c r="AA332" s="67"/>
      <c r="AB332" s="68"/>
      <c r="AC332" s="67"/>
      <c r="AD332" s="68"/>
      <c r="AE332" s="67"/>
      <c r="AF332" s="68"/>
      <c r="AG332" s="67"/>
      <c r="AH332" s="68"/>
      <c r="AI332" s="67"/>
      <c r="AJ332" s="68"/>
      <c r="AK332" s="67"/>
      <c r="AL332" s="68"/>
      <c r="AM332" s="67"/>
      <c r="AN332" s="68"/>
      <c r="AO332" s="58"/>
      <c r="AP332" s="58"/>
      <c r="AQ332" s="58"/>
      <c r="AR332" s="58"/>
      <c r="AS332" s="62">
        <f>SUM(K332:AR332)</f>
        <v>0</v>
      </c>
      <c r="AT332" s="62"/>
      <c r="AU332" s="62"/>
      <c r="AV332" s="62"/>
    </row>
    <row r="333" spans="1:48" s="1" customFormat="1" ht="14.1" customHeight="1" x14ac:dyDescent="0.2">
      <c r="B333" s="63" t="s">
        <v>25</v>
      </c>
      <c r="C333" s="63"/>
      <c r="D333" s="63"/>
      <c r="E333" s="63"/>
      <c r="F333" s="63"/>
      <c r="G333" s="63"/>
      <c r="H333" s="63"/>
      <c r="I333" s="63"/>
      <c r="J333" s="63"/>
      <c r="K333" s="64"/>
      <c r="L333" s="64"/>
      <c r="M333" s="64"/>
      <c r="N333" s="64"/>
      <c r="O333" s="64"/>
      <c r="P333" s="64"/>
      <c r="Q333" s="64"/>
      <c r="R333" s="64"/>
      <c r="S333" s="64"/>
      <c r="T333" s="64"/>
      <c r="U333" s="64"/>
      <c r="V333" s="64"/>
      <c r="W333" s="64"/>
      <c r="X333" s="64"/>
      <c r="Y333" s="66">
        <f>$Y$288*$Y$332</f>
        <v>0</v>
      </c>
      <c r="Z333" s="64"/>
      <c r="AA333" s="66">
        <f>$AA$288*$AA$332</f>
        <v>0</v>
      </c>
      <c r="AB333" s="64"/>
      <c r="AC333" s="66">
        <f>$AC$288*$AC$332</f>
        <v>0</v>
      </c>
      <c r="AD333" s="64"/>
      <c r="AE333" s="66">
        <f>$AE$288*$AE$332</f>
        <v>0</v>
      </c>
      <c r="AF333" s="64"/>
      <c r="AG333" s="66">
        <f>$AG$288*$AG$332</f>
        <v>0</v>
      </c>
      <c r="AH333" s="64"/>
      <c r="AI333" s="66">
        <f>$AI$288*$AI$332</f>
        <v>0</v>
      </c>
      <c r="AJ333" s="64"/>
      <c r="AK333" s="66">
        <f>$AK$288*$AK$332</f>
        <v>0</v>
      </c>
      <c r="AL333" s="64"/>
      <c r="AM333" s="66">
        <f>$AM$288*$AM$332</f>
        <v>0</v>
      </c>
      <c r="AN333" s="64"/>
      <c r="AO333" s="64"/>
      <c r="AP333" s="64"/>
      <c r="AQ333" s="65"/>
      <c r="AR333" s="65"/>
      <c r="AS333" s="69">
        <f>SUM(K333:AR333)</f>
        <v>0</v>
      </c>
      <c r="AT333" s="65"/>
      <c r="AU333" s="65"/>
      <c r="AV333" s="65"/>
    </row>
    <row r="334" spans="1:48" s="5" customFormat="1" ht="6" customHeight="1" x14ac:dyDescent="0.25"/>
    <row r="335" spans="1:48" s="5" customFormat="1" ht="21" customHeight="1" x14ac:dyDescent="0.25">
      <c r="A335" s="19"/>
      <c r="B335" s="20" t="s">
        <v>14</v>
      </c>
      <c r="C335" s="20"/>
      <c r="D335" s="25" t="s">
        <v>15</v>
      </c>
      <c r="E335" s="25"/>
      <c r="F335" s="25"/>
      <c r="G335" s="25"/>
      <c r="H335" s="25"/>
      <c r="I335" s="25"/>
      <c r="J335" s="25"/>
      <c r="K335" s="30" t="s">
        <v>87</v>
      </c>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1" t="s">
        <v>88</v>
      </c>
      <c r="AT335" s="31"/>
      <c r="AU335" s="31"/>
      <c r="AV335" s="31"/>
    </row>
    <row r="336" spans="1:48" s="1" customFormat="1" ht="21" customHeight="1" x14ac:dyDescent="0.2">
      <c r="A336" s="19"/>
      <c r="B336" s="21"/>
      <c r="C336" s="22"/>
      <c r="D336" s="26"/>
      <c r="E336" s="26"/>
      <c r="F336" s="26"/>
      <c r="G336" s="26"/>
      <c r="H336" s="26"/>
      <c r="I336" s="26"/>
      <c r="J336" s="27"/>
      <c r="K336" s="38" t="s">
        <v>89</v>
      </c>
      <c r="L336" s="38"/>
      <c r="M336" s="38"/>
      <c r="N336" s="38"/>
      <c r="O336" s="38"/>
      <c r="P336" s="38"/>
      <c r="Q336" s="38"/>
      <c r="R336" s="38"/>
      <c r="S336" s="38"/>
      <c r="T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2"/>
      <c r="AT336" s="33"/>
      <c r="AU336" s="33"/>
      <c r="AV336" s="34"/>
    </row>
    <row r="337" spans="1:48" s="1" customFormat="1" ht="21" customHeight="1" x14ac:dyDescent="0.2">
      <c r="A337" s="19"/>
      <c r="B337" s="21"/>
      <c r="C337" s="22"/>
      <c r="D337" s="26"/>
      <c r="E337" s="26"/>
      <c r="F337" s="26"/>
      <c r="G337" s="26"/>
      <c r="H337" s="26"/>
      <c r="I337" s="26"/>
      <c r="J337" s="27"/>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40"/>
      <c r="AS337" s="32"/>
      <c r="AT337" s="33"/>
      <c r="AU337" s="33"/>
      <c r="AV337" s="34"/>
    </row>
    <row r="338" spans="1:48" s="1" customFormat="1" ht="21" customHeight="1" x14ac:dyDescent="0.2">
      <c r="A338" s="19"/>
      <c r="B338" s="21"/>
      <c r="C338" s="22"/>
      <c r="D338" s="26"/>
      <c r="E338" s="26"/>
      <c r="F338" s="26"/>
      <c r="G338" s="26"/>
      <c r="H338" s="26"/>
      <c r="I338" s="26"/>
      <c r="J338" s="27"/>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40"/>
      <c r="AS338" s="32"/>
      <c r="AT338" s="33"/>
      <c r="AU338" s="33"/>
      <c r="AV338" s="34"/>
    </row>
    <row r="339" spans="1:48" s="1" customFormat="1" ht="21" customHeight="1" x14ac:dyDescent="0.2">
      <c r="A339" s="19"/>
      <c r="B339" s="21"/>
      <c r="C339" s="22"/>
      <c r="D339" s="26"/>
      <c r="E339" s="26"/>
      <c r="F339" s="26"/>
      <c r="G339" s="26"/>
      <c r="H339" s="26"/>
      <c r="I339" s="26"/>
      <c r="J339" s="27"/>
      <c r="K339" s="41"/>
      <c r="L339" s="41"/>
      <c r="M339" s="41"/>
      <c r="N339" s="41"/>
      <c r="O339" s="41"/>
      <c r="P339" s="41"/>
      <c r="Q339" s="41"/>
      <c r="R339" s="41"/>
      <c r="S339" s="41"/>
      <c r="T339" s="41"/>
      <c r="U339" s="41"/>
      <c r="V339" s="41"/>
      <c r="W339" s="41"/>
      <c r="X339" s="41"/>
      <c r="Y339" s="41"/>
      <c r="Z339" s="41"/>
      <c r="AA339" s="41"/>
      <c r="AB339" s="41"/>
      <c r="AC339" s="41"/>
      <c r="AD339" s="41"/>
      <c r="AE339" s="41"/>
      <c r="AF339" s="41"/>
      <c r="AG339" s="41"/>
      <c r="AH339" s="41"/>
      <c r="AI339" s="41"/>
      <c r="AJ339" s="41"/>
      <c r="AK339" s="41"/>
      <c r="AL339" s="41"/>
      <c r="AM339" s="41"/>
      <c r="AN339" s="41"/>
      <c r="AO339" s="41"/>
      <c r="AP339" s="41"/>
      <c r="AQ339" s="41"/>
      <c r="AR339" s="42"/>
      <c r="AS339" s="35"/>
      <c r="AT339" s="36"/>
      <c r="AU339" s="36"/>
      <c r="AV339" s="37"/>
    </row>
    <row r="340" spans="1:48" s="1" customFormat="1" ht="15.95" customHeight="1" x14ac:dyDescent="0.25">
      <c r="B340" s="21"/>
      <c r="C340" s="22"/>
      <c r="D340" s="26"/>
      <c r="E340" s="26"/>
      <c r="F340" s="26"/>
      <c r="G340" s="26"/>
      <c r="H340" s="26"/>
      <c r="I340" s="26"/>
      <c r="J340" s="27"/>
      <c r="K340" s="43" t="s">
        <v>31</v>
      </c>
      <c r="L340" s="43"/>
      <c r="M340" s="43"/>
      <c r="N340" s="43"/>
      <c r="O340" s="43"/>
      <c r="P340" s="43"/>
      <c r="Q340" s="43"/>
      <c r="R340" s="43"/>
      <c r="S340" s="43"/>
      <c r="T340" s="43"/>
      <c r="U340" s="43"/>
      <c r="V340" s="43"/>
      <c r="W340" s="43"/>
      <c r="X340" s="43"/>
      <c r="Y340" s="43"/>
      <c r="Z340" s="43"/>
      <c r="AA340" s="43"/>
      <c r="AB340" s="43"/>
      <c r="AC340" s="43"/>
      <c r="AD340" s="43"/>
      <c r="AE340" s="43"/>
      <c r="AF340" s="43"/>
      <c r="AG340" s="43"/>
      <c r="AH340" s="43"/>
      <c r="AI340" s="43"/>
      <c r="AJ340" s="43"/>
      <c r="AK340" s="43"/>
      <c r="AL340" s="43"/>
      <c r="AM340" s="43"/>
      <c r="AN340" s="43"/>
      <c r="AO340" s="43"/>
      <c r="AP340" s="43"/>
      <c r="AQ340" s="43"/>
      <c r="AR340" s="43"/>
      <c r="AS340" s="44" t="s">
        <v>19</v>
      </c>
      <c r="AT340" s="44"/>
      <c r="AU340" s="44"/>
      <c r="AV340" s="44"/>
    </row>
    <row r="341" spans="1:48" s="1" customFormat="1" ht="15.95" customHeight="1" x14ac:dyDescent="0.25">
      <c r="B341" s="23"/>
      <c r="C341" s="24"/>
      <c r="D341" s="28"/>
      <c r="E341" s="28"/>
      <c r="F341" s="28"/>
      <c r="G341" s="28"/>
      <c r="H341" s="28"/>
      <c r="I341" s="28"/>
      <c r="J341" s="29"/>
      <c r="K341" s="45" t="s">
        <v>38</v>
      </c>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70">
        <f>$AS$346+$AS$349+$AS$352+$AS$355+$AS$358</f>
        <v>0</v>
      </c>
      <c r="AT341" s="46"/>
      <c r="AU341" s="46"/>
      <c r="AV341" s="46"/>
    </row>
    <row r="342" spans="1:48" s="1" customFormat="1" ht="14.1" customHeight="1" x14ac:dyDescent="0.2">
      <c r="B342" s="47"/>
      <c r="C342" s="47"/>
      <c r="D342" s="48" t="s">
        <v>21</v>
      </c>
      <c r="E342" s="48"/>
      <c r="F342" s="48"/>
      <c r="G342" s="48"/>
      <c r="H342" s="48"/>
      <c r="I342" s="48"/>
      <c r="J342" s="48"/>
      <c r="K342" s="49">
        <v>80</v>
      </c>
      <c r="L342" s="49"/>
      <c r="M342" s="49">
        <v>86</v>
      </c>
      <c r="N342" s="49"/>
      <c r="O342" s="49">
        <v>92</v>
      </c>
      <c r="P342" s="49"/>
      <c r="Q342" s="49">
        <v>98</v>
      </c>
      <c r="R342" s="49"/>
      <c r="S342" s="49">
        <v>104</v>
      </c>
      <c r="T342" s="49"/>
      <c r="U342" s="49">
        <v>110</v>
      </c>
      <c r="V342" s="49"/>
      <c r="W342" s="49">
        <v>116</v>
      </c>
      <c r="X342" s="49"/>
      <c r="Y342" s="49">
        <v>122</v>
      </c>
      <c r="Z342" s="49"/>
      <c r="AA342" s="49">
        <v>128</v>
      </c>
      <c r="AB342" s="49"/>
      <c r="AC342" s="49">
        <v>134</v>
      </c>
      <c r="AD342" s="49"/>
      <c r="AE342" s="49">
        <v>140</v>
      </c>
      <c r="AF342" s="49"/>
      <c r="AG342" s="49">
        <v>146</v>
      </c>
      <c r="AH342" s="49"/>
      <c r="AI342" s="49">
        <v>152</v>
      </c>
      <c r="AJ342" s="49"/>
      <c r="AK342" s="49">
        <v>158</v>
      </c>
      <c r="AL342" s="49"/>
      <c r="AM342" s="49">
        <v>164</v>
      </c>
      <c r="AN342" s="49"/>
      <c r="AO342" s="49">
        <v>170</v>
      </c>
      <c r="AP342" s="49"/>
      <c r="AQ342" s="49">
        <v>176</v>
      </c>
      <c r="AR342" s="49"/>
      <c r="AS342" s="50"/>
      <c r="AT342" s="50"/>
      <c r="AU342" s="50"/>
      <c r="AV342" s="50"/>
    </row>
    <row r="343" spans="1:48" s="1" customFormat="1" ht="15.95" customHeight="1" x14ac:dyDescent="0.2">
      <c r="B343" s="51"/>
      <c r="C343" s="51"/>
      <c r="D343" s="52" t="s">
        <v>22</v>
      </c>
      <c r="E343" s="52"/>
      <c r="F343" s="52"/>
      <c r="G343" s="52"/>
      <c r="H343" s="52"/>
      <c r="I343" s="52"/>
      <c r="J343" s="52"/>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4">
        <v>870</v>
      </c>
      <c r="AH343" s="54"/>
      <c r="AI343" s="54">
        <v>870</v>
      </c>
      <c r="AJ343" s="54"/>
      <c r="AK343" s="54">
        <v>930</v>
      </c>
      <c r="AL343" s="54"/>
      <c r="AM343" s="54">
        <v>930</v>
      </c>
      <c r="AN343" s="54"/>
      <c r="AO343" s="53"/>
      <c r="AP343" s="53"/>
      <c r="AQ343" s="53"/>
      <c r="AR343" s="53"/>
      <c r="AS343" s="56"/>
      <c r="AT343" s="56"/>
      <c r="AU343" s="56"/>
      <c r="AV343" s="56"/>
    </row>
    <row r="344" spans="1:48" s="1" customFormat="1" ht="15.95" customHeight="1" x14ac:dyDescent="0.2">
      <c r="B344" s="57" t="s">
        <v>23</v>
      </c>
      <c r="C344" s="57"/>
      <c r="D344" s="57"/>
      <c r="E344" s="57"/>
      <c r="F344" s="57"/>
      <c r="G344" s="57"/>
      <c r="H344" s="57"/>
      <c r="I344" s="57"/>
      <c r="J344" s="57"/>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c r="AM344" s="58"/>
      <c r="AN344" s="58"/>
      <c r="AO344" s="58"/>
      <c r="AP344" s="58"/>
      <c r="AQ344" s="58"/>
      <c r="AR344" s="58"/>
      <c r="AS344" s="60"/>
      <c r="AT344" s="60"/>
      <c r="AU344" s="60"/>
      <c r="AV344" s="60"/>
    </row>
    <row r="345" spans="1:48" s="1" customFormat="1" ht="21" customHeight="1" x14ac:dyDescent="0.2">
      <c r="B345" s="61" t="s">
        <v>26</v>
      </c>
      <c r="C345" s="61"/>
      <c r="D345" s="61"/>
      <c r="E345" s="61"/>
      <c r="F345" s="61"/>
      <c r="G345" s="61"/>
      <c r="H345" s="61"/>
      <c r="I345" s="61"/>
      <c r="J345" s="61"/>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67"/>
      <c r="AH345" s="68"/>
      <c r="AI345" s="67"/>
      <c r="AJ345" s="68"/>
      <c r="AK345" s="67"/>
      <c r="AL345" s="68"/>
      <c r="AM345" s="67"/>
      <c r="AN345" s="68"/>
      <c r="AO345" s="58"/>
      <c r="AP345" s="58"/>
      <c r="AQ345" s="58"/>
      <c r="AR345" s="58"/>
      <c r="AS345" s="62">
        <f>SUM(K345:AR345)</f>
        <v>0</v>
      </c>
      <c r="AT345" s="62"/>
      <c r="AU345" s="62"/>
      <c r="AV345" s="62"/>
    </row>
    <row r="346" spans="1:48" s="1" customFormat="1" ht="14.1" customHeight="1" x14ac:dyDescent="0.2">
      <c r="B346" s="63" t="s">
        <v>25</v>
      </c>
      <c r="C346" s="63"/>
      <c r="D346" s="63"/>
      <c r="E346" s="63"/>
      <c r="F346" s="63"/>
      <c r="G346" s="63"/>
      <c r="H346" s="63"/>
      <c r="I346" s="63"/>
      <c r="J346" s="63"/>
      <c r="K346" s="64"/>
      <c r="L346" s="64"/>
      <c r="M346" s="64"/>
      <c r="N346" s="64"/>
      <c r="O346" s="64"/>
      <c r="P346" s="64"/>
      <c r="Q346" s="64"/>
      <c r="R346" s="64"/>
      <c r="S346" s="64"/>
      <c r="T346" s="64"/>
      <c r="U346" s="64"/>
      <c r="V346" s="64"/>
      <c r="W346" s="64"/>
      <c r="X346" s="64"/>
      <c r="Y346" s="64"/>
      <c r="Z346" s="64"/>
      <c r="AA346" s="64"/>
      <c r="AB346" s="64"/>
      <c r="AC346" s="64"/>
      <c r="AD346" s="64"/>
      <c r="AE346" s="64"/>
      <c r="AF346" s="64"/>
      <c r="AG346" s="66">
        <f>$AG$343*$AG$345</f>
        <v>0</v>
      </c>
      <c r="AH346" s="64"/>
      <c r="AI346" s="66">
        <f>$AI$343*$AI$345</f>
        <v>0</v>
      </c>
      <c r="AJ346" s="64"/>
      <c r="AK346" s="66">
        <f>$AK$343*$AK$345</f>
        <v>0</v>
      </c>
      <c r="AL346" s="64"/>
      <c r="AM346" s="66">
        <f>$AM$343*$AM$345</f>
        <v>0</v>
      </c>
      <c r="AN346" s="64"/>
      <c r="AO346" s="64"/>
      <c r="AP346" s="64"/>
      <c r="AQ346" s="65"/>
      <c r="AR346" s="65"/>
      <c r="AS346" s="69">
        <f>SUM(K346:AR346)</f>
        <v>0</v>
      </c>
      <c r="AT346" s="65"/>
      <c r="AU346" s="65"/>
      <c r="AV346" s="65"/>
    </row>
    <row r="347" spans="1:48" s="1" customFormat="1" ht="15.95" customHeight="1" x14ac:dyDescent="0.2">
      <c r="B347" s="57" t="s">
        <v>23</v>
      </c>
      <c r="C347" s="57"/>
      <c r="D347" s="57"/>
      <c r="E347" s="57"/>
      <c r="F347" s="57"/>
      <c r="G347" s="57"/>
      <c r="H347" s="57"/>
      <c r="I347" s="57"/>
      <c r="J347" s="57"/>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9">
        <v>1</v>
      </c>
      <c r="AH347" s="59"/>
      <c r="AI347" s="58"/>
      <c r="AJ347" s="58"/>
      <c r="AK347" s="58"/>
      <c r="AL347" s="58"/>
      <c r="AM347" s="58"/>
      <c r="AN347" s="58"/>
      <c r="AO347" s="58"/>
      <c r="AP347" s="58"/>
      <c r="AQ347" s="58"/>
      <c r="AR347" s="58"/>
      <c r="AS347" s="60"/>
      <c r="AT347" s="60"/>
      <c r="AU347" s="60"/>
      <c r="AV347" s="60"/>
    </row>
    <row r="348" spans="1:48" s="1" customFormat="1" ht="21" customHeight="1" x14ac:dyDescent="0.2">
      <c r="B348" s="61" t="s">
        <v>39</v>
      </c>
      <c r="C348" s="61"/>
      <c r="D348" s="61"/>
      <c r="E348" s="61"/>
      <c r="F348" s="61"/>
      <c r="G348" s="61"/>
      <c r="H348" s="61"/>
      <c r="I348" s="61"/>
      <c r="J348" s="61"/>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67"/>
      <c r="AH348" s="68"/>
      <c r="AI348" s="67"/>
      <c r="AJ348" s="68"/>
      <c r="AK348" s="67"/>
      <c r="AL348" s="68"/>
      <c r="AM348" s="67"/>
      <c r="AN348" s="68"/>
      <c r="AO348" s="58"/>
      <c r="AP348" s="58"/>
      <c r="AQ348" s="58"/>
      <c r="AR348" s="58"/>
      <c r="AS348" s="62">
        <f>SUM(K348:AR348)</f>
        <v>0</v>
      </c>
      <c r="AT348" s="62"/>
      <c r="AU348" s="62"/>
      <c r="AV348" s="62"/>
    </row>
    <row r="349" spans="1:48" s="1" customFormat="1" ht="14.1" customHeight="1" x14ac:dyDescent="0.2">
      <c r="B349" s="63" t="s">
        <v>25</v>
      </c>
      <c r="C349" s="63"/>
      <c r="D349" s="63"/>
      <c r="E349" s="63"/>
      <c r="F349" s="63"/>
      <c r="G349" s="63"/>
      <c r="H349" s="63"/>
      <c r="I349" s="63"/>
      <c r="J349" s="63"/>
      <c r="K349" s="64"/>
      <c r="L349" s="64"/>
      <c r="M349" s="64"/>
      <c r="N349" s="64"/>
      <c r="O349" s="64"/>
      <c r="P349" s="64"/>
      <c r="Q349" s="64"/>
      <c r="R349" s="64"/>
      <c r="S349" s="64"/>
      <c r="T349" s="64"/>
      <c r="U349" s="64"/>
      <c r="V349" s="64"/>
      <c r="W349" s="64"/>
      <c r="X349" s="64"/>
      <c r="Y349" s="64"/>
      <c r="Z349" s="64"/>
      <c r="AA349" s="64"/>
      <c r="AB349" s="64"/>
      <c r="AC349" s="64"/>
      <c r="AD349" s="64"/>
      <c r="AE349" s="64"/>
      <c r="AF349" s="64"/>
      <c r="AG349" s="66">
        <f>$AG$343*$AG$348</f>
        <v>0</v>
      </c>
      <c r="AH349" s="64"/>
      <c r="AI349" s="66">
        <f>$AI$343*$AI$348</f>
        <v>0</v>
      </c>
      <c r="AJ349" s="64"/>
      <c r="AK349" s="66">
        <f>$AK$343*$AK$348</f>
        <v>0</v>
      </c>
      <c r="AL349" s="64"/>
      <c r="AM349" s="66">
        <f>$AM$343*$AM$348</f>
        <v>0</v>
      </c>
      <c r="AN349" s="64"/>
      <c r="AO349" s="64"/>
      <c r="AP349" s="64"/>
      <c r="AQ349" s="65"/>
      <c r="AR349" s="65"/>
      <c r="AS349" s="69">
        <f>SUM(K349:AR349)</f>
        <v>0</v>
      </c>
      <c r="AT349" s="65"/>
      <c r="AU349" s="65"/>
      <c r="AV349" s="65"/>
    </row>
    <row r="350" spans="1:48" s="1" customFormat="1" ht="15.95" customHeight="1" x14ac:dyDescent="0.2">
      <c r="B350" s="57" t="s">
        <v>23</v>
      </c>
      <c r="C350" s="57"/>
      <c r="D350" s="57"/>
      <c r="E350" s="57"/>
      <c r="F350" s="57"/>
      <c r="G350" s="57"/>
      <c r="H350" s="57"/>
      <c r="I350" s="57"/>
      <c r="J350" s="57"/>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c r="AM350" s="58"/>
      <c r="AN350" s="58"/>
      <c r="AO350" s="58"/>
      <c r="AP350" s="58"/>
      <c r="AQ350" s="58"/>
      <c r="AR350" s="58"/>
      <c r="AS350" s="60"/>
      <c r="AT350" s="60"/>
      <c r="AU350" s="60"/>
      <c r="AV350" s="60"/>
    </row>
    <row r="351" spans="1:48" s="1" customFormat="1" ht="21" customHeight="1" x14ac:dyDescent="0.2">
      <c r="B351" s="61" t="s">
        <v>40</v>
      </c>
      <c r="C351" s="61"/>
      <c r="D351" s="61"/>
      <c r="E351" s="61"/>
      <c r="F351" s="61"/>
      <c r="G351" s="61"/>
      <c r="H351" s="61"/>
      <c r="I351" s="61"/>
      <c r="J351" s="61"/>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67"/>
      <c r="AH351" s="68"/>
      <c r="AI351" s="67"/>
      <c r="AJ351" s="68"/>
      <c r="AK351" s="67"/>
      <c r="AL351" s="68"/>
      <c r="AM351" s="67"/>
      <c r="AN351" s="68"/>
      <c r="AO351" s="58"/>
      <c r="AP351" s="58"/>
      <c r="AQ351" s="58"/>
      <c r="AR351" s="58"/>
      <c r="AS351" s="62">
        <f>SUM(K351:AR351)</f>
        <v>0</v>
      </c>
      <c r="AT351" s="62"/>
      <c r="AU351" s="62"/>
      <c r="AV351" s="62"/>
    </row>
    <row r="352" spans="1:48" s="1" customFormat="1" ht="14.1" customHeight="1" x14ac:dyDescent="0.2">
      <c r="B352" s="63" t="s">
        <v>25</v>
      </c>
      <c r="C352" s="63"/>
      <c r="D352" s="63"/>
      <c r="E352" s="63"/>
      <c r="F352" s="63"/>
      <c r="G352" s="63"/>
      <c r="H352" s="63"/>
      <c r="I352" s="63"/>
      <c r="J352" s="63"/>
      <c r="K352" s="64"/>
      <c r="L352" s="64"/>
      <c r="M352" s="64"/>
      <c r="N352" s="64"/>
      <c r="O352" s="64"/>
      <c r="P352" s="64"/>
      <c r="Q352" s="64"/>
      <c r="R352" s="64"/>
      <c r="S352" s="64"/>
      <c r="T352" s="64"/>
      <c r="U352" s="64"/>
      <c r="V352" s="64"/>
      <c r="W352" s="64"/>
      <c r="X352" s="64"/>
      <c r="Y352" s="64"/>
      <c r="Z352" s="64"/>
      <c r="AA352" s="64"/>
      <c r="AB352" s="64"/>
      <c r="AC352" s="64"/>
      <c r="AD352" s="64"/>
      <c r="AE352" s="64"/>
      <c r="AF352" s="64"/>
      <c r="AG352" s="66">
        <f>$AG$343*$AG$351</f>
        <v>0</v>
      </c>
      <c r="AH352" s="64"/>
      <c r="AI352" s="66">
        <f>$AI$343*$AI$351</f>
        <v>0</v>
      </c>
      <c r="AJ352" s="64"/>
      <c r="AK352" s="66">
        <f>$AK$343*$AK$351</f>
        <v>0</v>
      </c>
      <c r="AL352" s="64"/>
      <c r="AM352" s="66">
        <f>$AM$343*$AM$351</f>
        <v>0</v>
      </c>
      <c r="AN352" s="64"/>
      <c r="AO352" s="64"/>
      <c r="AP352" s="64"/>
      <c r="AQ352" s="65"/>
      <c r="AR352" s="65"/>
      <c r="AS352" s="69">
        <f>SUM(K352:AR352)</f>
        <v>0</v>
      </c>
      <c r="AT352" s="65"/>
      <c r="AU352" s="65"/>
      <c r="AV352" s="65"/>
    </row>
    <row r="353" spans="1:48" s="1" customFormat="1" ht="15.95" customHeight="1" x14ac:dyDescent="0.2">
      <c r="B353" s="57" t="s">
        <v>23</v>
      </c>
      <c r="C353" s="57"/>
      <c r="D353" s="57"/>
      <c r="E353" s="57"/>
      <c r="F353" s="57"/>
      <c r="G353" s="57"/>
      <c r="H353" s="57"/>
      <c r="I353" s="57"/>
      <c r="J353" s="57"/>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c r="AM353" s="58"/>
      <c r="AN353" s="58"/>
      <c r="AO353" s="58"/>
      <c r="AP353" s="58"/>
      <c r="AQ353" s="58"/>
      <c r="AR353" s="58"/>
      <c r="AS353" s="60"/>
      <c r="AT353" s="60"/>
      <c r="AU353" s="60"/>
      <c r="AV353" s="60"/>
    </row>
    <row r="354" spans="1:48" s="1" customFormat="1" ht="21" customHeight="1" x14ac:dyDescent="0.2">
      <c r="B354" s="61" t="s">
        <v>33</v>
      </c>
      <c r="C354" s="61"/>
      <c r="D354" s="61"/>
      <c r="E354" s="61"/>
      <c r="F354" s="61"/>
      <c r="G354" s="61"/>
      <c r="H354" s="61"/>
      <c r="I354" s="61"/>
      <c r="J354" s="61"/>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67"/>
      <c r="AH354" s="68"/>
      <c r="AI354" s="67"/>
      <c r="AJ354" s="68"/>
      <c r="AK354" s="67"/>
      <c r="AL354" s="68"/>
      <c r="AM354" s="67"/>
      <c r="AN354" s="68"/>
      <c r="AO354" s="58"/>
      <c r="AP354" s="58"/>
      <c r="AQ354" s="58"/>
      <c r="AR354" s="58"/>
      <c r="AS354" s="62">
        <f>SUM(K354:AR354)</f>
        <v>0</v>
      </c>
      <c r="AT354" s="62"/>
      <c r="AU354" s="62"/>
      <c r="AV354" s="62"/>
    </row>
    <row r="355" spans="1:48" s="1" customFormat="1" ht="14.1" customHeight="1" x14ac:dyDescent="0.2">
      <c r="B355" s="63" t="s">
        <v>25</v>
      </c>
      <c r="C355" s="63"/>
      <c r="D355" s="63"/>
      <c r="E355" s="63"/>
      <c r="F355" s="63"/>
      <c r="G355" s="63"/>
      <c r="H355" s="63"/>
      <c r="I355" s="63"/>
      <c r="J355" s="63"/>
      <c r="K355" s="64"/>
      <c r="L355" s="64"/>
      <c r="M355" s="64"/>
      <c r="N355" s="64"/>
      <c r="O355" s="64"/>
      <c r="P355" s="64"/>
      <c r="Q355" s="64"/>
      <c r="R355" s="64"/>
      <c r="S355" s="64"/>
      <c r="T355" s="64"/>
      <c r="U355" s="64"/>
      <c r="V355" s="64"/>
      <c r="W355" s="64"/>
      <c r="X355" s="64"/>
      <c r="Y355" s="64"/>
      <c r="Z355" s="64"/>
      <c r="AA355" s="64"/>
      <c r="AB355" s="64"/>
      <c r="AC355" s="64"/>
      <c r="AD355" s="64"/>
      <c r="AE355" s="64"/>
      <c r="AF355" s="64"/>
      <c r="AG355" s="66">
        <f>$AG$343*$AG$354</f>
        <v>0</v>
      </c>
      <c r="AH355" s="64"/>
      <c r="AI355" s="66">
        <f>$AI$343*$AI$354</f>
        <v>0</v>
      </c>
      <c r="AJ355" s="64"/>
      <c r="AK355" s="66">
        <f>$AK$343*$AK$354</f>
        <v>0</v>
      </c>
      <c r="AL355" s="64"/>
      <c r="AM355" s="66">
        <f>$AM$343*$AM$354</f>
        <v>0</v>
      </c>
      <c r="AN355" s="64"/>
      <c r="AO355" s="64"/>
      <c r="AP355" s="64"/>
      <c r="AQ355" s="65"/>
      <c r="AR355" s="65"/>
      <c r="AS355" s="69">
        <f>SUM(K355:AR355)</f>
        <v>0</v>
      </c>
      <c r="AT355" s="65"/>
      <c r="AU355" s="65"/>
      <c r="AV355" s="65"/>
    </row>
    <row r="356" spans="1:48" s="1" customFormat="1" ht="15.95" customHeight="1" x14ac:dyDescent="0.2">
      <c r="B356" s="57" t="s">
        <v>23</v>
      </c>
      <c r="C356" s="57"/>
      <c r="D356" s="57"/>
      <c r="E356" s="57"/>
      <c r="F356" s="57"/>
      <c r="G356" s="57"/>
      <c r="H356" s="57"/>
      <c r="I356" s="57"/>
      <c r="J356" s="57"/>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9">
        <v>30</v>
      </c>
      <c r="AH356" s="59"/>
      <c r="AI356" s="59">
        <v>32</v>
      </c>
      <c r="AJ356" s="59"/>
      <c r="AK356" s="59">
        <v>29</v>
      </c>
      <c r="AL356" s="59"/>
      <c r="AM356" s="59">
        <v>28</v>
      </c>
      <c r="AN356" s="59"/>
      <c r="AO356" s="58"/>
      <c r="AP356" s="58"/>
      <c r="AQ356" s="58"/>
      <c r="AR356" s="58"/>
      <c r="AS356" s="60"/>
      <c r="AT356" s="60"/>
      <c r="AU356" s="60"/>
      <c r="AV356" s="60"/>
    </row>
    <row r="357" spans="1:48" s="1" customFormat="1" ht="21" customHeight="1" x14ac:dyDescent="0.2">
      <c r="B357" s="61" t="s">
        <v>27</v>
      </c>
      <c r="C357" s="61"/>
      <c r="D357" s="61"/>
      <c r="E357" s="61"/>
      <c r="F357" s="61"/>
      <c r="G357" s="61"/>
      <c r="H357" s="61"/>
      <c r="I357" s="61"/>
      <c r="J357" s="61"/>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67"/>
      <c r="AH357" s="68"/>
      <c r="AI357" s="67"/>
      <c r="AJ357" s="68"/>
      <c r="AK357" s="67"/>
      <c r="AL357" s="68"/>
      <c r="AM357" s="67"/>
      <c r="AN357" s="68"/>
      <c r="AO357" s="58"/>
      <c r="AP357" s="58"/>
      <c r="AQ357" s="58"/>
      <c r="AR357" s="58"/>
      <c r="AS357" s="62">
        <f>SUM(K357:AR357)</f>
        <v>0</v>
      </c>
      <c r="AT357" s="62"/>
      <c r="AU357" s="62"/>
      <c r="AV357" s="62"/>
    </row>
    <row r="358" spans="1:48" s="1" customFormat="1" ht="14.1" customHeight="1" x14ac:dyDescent="0.2">
      <c r="B358" s="63" t="s">
        <v>25</v>
      </c>
      <c r="C358" s="63"/>
      <c r="D358" s="63"/>
      <c r="E358" s="63"/>
      <c r="F358" s="63"/>
      <c r="G358" s="63"/>
      <c r="H358" s="63"/>
      <c r="I358" s="63"/>
      <c r="J358" s="63"/>
      <c r="K358" s="64"/>
      <c r="L358" s="64"/>
      <c r="M358" s="64"/>
      <c r="N358" s="64"/>
      <c r="O358" s="64"/>
      <c r="P358" s="64"/>
      <c r="Q358" s="64"/>
      <c r="R358" s="64"/>
      <c r="S358" s="64"/>
      <c r="T358" s="64"/>
      <c r="U358" s="64"/>
      <c r="V358" s="64"/>
      <c r="W358" s="64"/>
      <c r="X358" s="64"/>
      <c r="Y358" s="64"/>
      <c r="Z358" s="64"/>
      <c r="AA358" s="64"/>
      <c r="AB358" s="64"/>
      <c r="AC358" s="64"/>
      <c r="AD358" s="64"/>
      <c r="AE358" s="64"/>
      <c r="AF358" s="64"/>
      <c r="AG358" s="66">
        <f>$AG$343*$AG$357</f>
        <v>0</v>
      </c>
      <c r="AH358" s="64"/>
      <c r="AI358" s="66">
        <f>$AI$343*$AI$357</f>
        <v>0</v>
      </c>
      <c r="AJ358" s="64"/>
      <c r="AK358" s="66">
        <f>$AK$343*$AK$357</f>
        <v>0</v>
      </c>
      <c r="AL358" s="64"/>
      <c r="AM358" s="66">
        <f>$AM$343*$AM$357</f>
        <v>0</v>
      </c>
      <c r="AN358" s="64"/>
      <c r="AO358" s="64"/>
      <c r="AP358" s="64"/>
      <c r="AQ358" s="65"/>
      <c r="AR358" s="65"/>
      <c r="AS358" s="69">
        <f>SUM(K358:AR358)</f>
        <v>0</v>
      </c>
      <c r="AT358" s="65"/>
      <c r="AU358" s="65"/>
      <c r="AV358" s="65"/>
    </row>
    <row r="359" spans="1:48" s="5" customFormat="1" ht="6" customHeight="1" x14ac:dyDescent="0.25"/>
    <row r="360" spans="1:48" s="5" customFormat="1" ht="21" customHeight="1" x14ac:dyDescent="0.25">
      <c r="A360" s="19"/>
      <c r="B360" s="20" t="s">
        <v>14</v>
      </c>
      <c r="C360" s="20"/>
      <c r="D360" s="25" t="s">
        <v>15</v>
      </c>
      <c r="E360" s="25"/>
      <c r="F360" s="25"/>
      <c r="G360" s="25"/>
      <c r="H360" s="25"/>
      <c r="I360" s="25"/>
      <c r="J360" s="25"/>
      <c r="K360" s="30" t="s">
        <v>90</v>
      </c>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1" t="s">
        <v>91</v>
      </c>
      <c r="AT360" s="31"/>
      <c r="AU360" s="31"/>
      <c r="AV360" s="31"/>
    </row>
    <row r="361" spans="1:48" s="1" customFormat="1" ht="21" customHeight="1" x14ac:dyDescent="0.2">
      <c r="A361" s="19"/>
      <c r="B361" s="21"/>
      <c r="C361" s="22"/>
      <c r="D361" s="26"/>
      <c r="E361" s="26"/>
      <c r="F361" s="26"/>
      <c r="G361" s="26"/>
      <c r="H361" s="26"/>
      <c r="I361" s="26"/>
      <c r="J361" s="27"/>
      <c r="K361" s="38" t="s">
        <v>92</v>
      </c>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2"/>
      <c r="AT361" s="33"/>
      <c r="AU361" s="33"/>
      <c r="AV361" s="34"/>
    </row>
    <row r="362" spans="1:48" s="1" customFormat="1" ht="21" customHeight="1" x14ac:dyDescent="0.2">
      <c r="A362" s="19"/>
      <c r="B362" s="21"/>
      <c r="C362" s="22"/>
      <c r="D362" s="26"/>
      <c r="E362" s="26"/>
      <c r="F362" s="26"/>
      <c r="G362" s="26"/>
      <c r="H362" s="26"/>
      <c r="I362" s="26"/>
      <c r="J362" s="27"/>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40"/>
      <c r="AS362" s="32"/>
      <c r="AT362" s="33"/>
      <c r="AU362" s="33"/>
      <c r="AV362" s="34"/>
    </row>
    <row r="363" spans="1:48" s="1" customFormat="1" ht="21" customHeight="1" x14ac:dyDescent="0.2">
      <c r="A363" s="19"/>
      <c r="B363" s="21"/>
      <c r="C363" s="22"/>
      <c r="D363" s="26"/>
      <c r="E363" s="26"/>
      <c r="F363" s="26"/>
      <c r="G363" s="26"/>
      <c r="H363" s="26"/>
      <c r="I363" s="26"/>
      <c r="J363" s="27"/>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40"/>
      <c r="AS363" s="32"/>
      <c r="AT363" s="33"/>
      <c r="AU363" s="33"/>
      <c r="AV363" s="34"/>
    </row>
    <row r="364" spans="1:48" s="1" customFormat="1" ht="21" customHeight="1" x14ac:dyDescent="0.2">
      <c r="A364" s="19"/>
      <c r="B364" s="21"/>
      <c r="C364" s="22"/>
      <c r="D364" s="26"/>
      <c r="E364" s="26"/>
      <c r="F364" s="26"/>
      <c r="G364" s="26"/>
      <c r="H364" s="26"/>
      <c r="I364" s="26"/>
      <c r="J364" s="27"/>
      <c r="K364" s="41"/>
      <c r="L364" s="41"/>
      <c r="M364" s="41"/>
      <c r="N364" s="41"/>
      <c r="O364" s="41"/>
      <c r="P364" s="41"/>
      <c r="Q364" s="41"/>
      <c r="R364" s="41"/>
      <c r="S364" s="41"/>
      <c r="T364" s="41"/>
      <c r="U364" s="41"/>
      <c r="V364" s="41"/>
      <c r="W364" s="41"/>
      <c r="X364" s="41"/>
      <c r="Y364" s="41"/>
      <c r="Z364" s="41"/>
      <c r="AA364" s="41"/>
      <c r="AB364" s="41"/>
      <c r="AC364" s="41"/>
      <c r="AD364" s="41"/>
      <c r="AE364" s="41"/>
      <c r="AF364" s="41"/>
      <c r="AG364" s="41"/>
      <c r="AH364" s="41"/>
      <c r="AI364" s="41"/>
      <c r="AJ364" s="41"/>
      <c r="AK364" s="41"/>
      <c r="AL364" s="41"/>
      <c r="AM364" s="41"/>
      <c r="AN364" s="41"/>
      <c r="AO364" s="41"/>
      <c r="AP364" s="41"/>
      <c r="AQ364" s="41"/>
      <c r="AR364" s="42"/>
      <c r="AS364" s="35"/>
      <c r="AT364" s="36"/>
      <c r="AU364" s="36"/>
      <c r="AV364" s="37"/>
    </row>
    <row r="365" spans="1:48" s="1" customFormat="1" ht="15.95" customHeight="1" x14ac:dyDescent="0.25">
      <c r="B365" s="21"/>
      <c r="C365" s="22"/>
      <c r="D365" s="26"/>
      <c r="E365" s="26"/>
      <c r="F365" s="26"/>
      <c r="G365" s="26"/>
      <c r="H365" s="26"/>
      <c r="I365" s="26"/>
      <c r="J365" s="27"/>
      <c r="K365" s="43" t="s">
        <v>31</v>
      </c>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3"/>
      <c r="AP365" s="43"/>
      <c r="AQ365" s="43"/>
      <c r="AR365" s="43"/>
      <c r="AS365" s="44" t="s">
        <v>19</v>
      </c>
      <c r="AT365" s="44"/>
      <c r="AU365" s="44"/>
      <c r="AV365" s="44"/>
    </row>
    <row r="366" spans="1:48" s="1" customFormat="1" ht="15.95" customHeight="1" x14ac:dyDescent="0.25">
      <c r="B366" s="23"/>
      <c r="C366" s="24"/>
      <c r="D366" s="28"/>
      <c r="E366" s="28"/>
      <c r="F366" s="28"/>
      <c r="G366" s="28"/>
      <c r="H366" s="28"/>
      <c r="I366" s="28"/>
      <c r="J366" s="29"/>
      <c r="K366" s="45" t="s">
        <v>38</v>
      </c>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70">
        <f>$AS$371+$AS$374+$AS$377+$AS$380+$AS$383</f>
        <v>0</v>
      </c>
      <c r="AT366" s="46"/>
      <c r="AU366" s="46"/>
      <c r="AV366" s="46"/>
    </row>
    <row r="367" spans="1:48" s="1" customFormat="1" ht="14.1" customHeight="1" x14ac:dyDescent="0.2">
      <c r="B367" s="47"/>
      <c r="C367" s="47"/>
      <c r="D367" s="48" t="s">
        <v>21</v>
      </c>
      <c r="E367" s="48"/>
      <c r="F367" s="48"/>
      <c r="G367" s="48"/>
      <c r="H367" s="48"/>
      <c r="I367" s="48"/>
      <c r="J367" s="48"/>
      <c r="K367" s="49">
        <v>80</v>
      </c>
      <c r="L367" s="49"/>
      <c r="M367" s="49">
        <v>86</v>
      </c>
      <c r="N367" s="49"/>
      <c r="O367" s="49">
        <v>92</v>
      </c>
      <c r="P367" s="49"/>
      <c r="Q367" s="49">
        <v>98</v>
      </c>
      <c r="R367" s="49"/>
      <c r="S367" s="49">
        <v>104</v>
      </c>
      <c r="T367" s="49"/>
      <c r="U367" s="49">
        <v>110</v>
      </c>
      <c r="V367" s="49"/>
      <c r="W367" s="49">
        <v>116</v>
      </c>
      <c r="X367" s="49"/>
      <c r="Y367" s="49">
        <v>122</v>
      </c>
      <c r="Z367" s="49"/>
      <c r="AA367" s="49">
        <v>128</v>
      </c>
      <c r="AB367" s="49"/>
      <c r="AC367" s="49">
        <v>134</v>
      </c>
      <c r="AD367" s="49"/>
      <c r="AE367" s="49">
        <v>140</v>
      </c>
      <c r="AF367" s="49"/>
      <c r="AG367" s="49">
        <v>146</v>
      </c>
      <c r="AH367" s="49"/>
      <c r="AI367" s="49">
        <v>152</v>
      </c>
      <c r="AJ367" s="49"/>
      <c r="AK367" s="49">
        <v>158</v>
      </c>
      <c r="AL367" s="49"/>
      <c r="AM367" s="49">
        <v>164</v>
      </c>
      <c r="AN367" s="49"/>
      <c r="AO367" s="49">
        <v>170</v>
      </c>
      <c r="AP367" s="49"/>
      <c r="AQ367" s="49">
        <v>176</v>
      </c>
      <c r="AR367" s="49"/>
      <c r="AS367" s="50"/>
      <c r="AT367" s="50"/>
      <c r="AU367" s="50"/>
      <c r="AV367" s="50"/>
    </row>
    <row r="368" spans="1:48" s="1" customFormat="1" ht="15.95" customHeight="1" x14ac:dyDescent="0.2">
      <c r="B368" s="51"/>
      <c r="C368" s="51"/>
      <c r="D368" s="52" t="s">
        <v>22</v>
      </c>
      <c r="E368" s="52"/>
      <c r="F368" s="52"/>
      <c r="G368" s="52"/>
      <c r="H368" s="52"/>
      <c r="I368" s="52"/>
      <c r="J368" s="52"/>
      <c r="K368" s="53"/>
      <c r="L368" s="53"/>
      <c r="M368" s="53"/>
      <c r="N368" s="53"/>
      <c r="O368" s="53"/>
      <c r="P368" s="53"/>
      <c r="Q368" s="53"/>
      <c r="R368" s="53"/>
      <c r="S368" s="53"/>
      <c r="T368" s="53"/>
      <c r="U368" s="53"/>
      <c r="V368" s="53"/>
      <c r="W368" s="53"/>
      <c r="X368" s="53"/>
      <c r="Y368" s="53"/>
      <c r="Z368" s="53"/>
      <c r="AA368" s="54">
        <v>750</v>
      </c>
      <c r="AB368" s="54"/>
      <c r="AC368" s="54">
        <v>750</v>
      </c>
      <c r="AD368" s="54"/>
      <c r="AE368" s="54">
        <v>750</v>
      </c>
      <c r="AF368" s="54"/>
      <c r="AG368" s="54">
        <v>780</v>
      </c>
      <c r="AH368" s="54"/>
      <c r="AI368" s="54">
        <v>780</v>
      </c>
      <c r="AJ368" s="54"/>
      <c r="AK368" s="54">
        <v>920</v>
      </c>
      <c r="AL368" s="54"/>
      <c r="AM368" s="54">
        <v>920</v>
      </c>
      <c r="AN368" s="54"/>
      <c r="AO368" s="53"/>
      <c r="AP368" s="53"/>
      <c r="AQ368" s="53"/>
      <c r="AR368" s="53"/>
      <c r="AS368" s="56"/>
      <c r="AT368" s="56"/>
      <c r="AU368" s="56"/>
      <c r="AV368" s="56"/>
    </row>
    <row r="369" spans="2:48" s="1" customFormat="1" ht="15.95" customHeight="1" x14ac:dyDescent="0.2">
      <c r="B369" s="57" t="s">
        <v>23</v>
      </c>
      <c r="C369" s="57"/>
      <c r="D369" s="57"/>
      <c r="E369" s="57"/>
      <c r="F369" s="57"/>
      <c r="G369" s="57"/>
      <c r="H369" s="57"/>
      <c r="I369" s="57"/>
      <c r="J369" s="57"/>
      <c r="K369" s="58"/>
      <c r="L369" s="58"/>
      <c r="M369" s="58"/>
      <c r="N369" s="58"/>
      <c r="O369" s="58"/>
      <c r="P369" s="58"/>
      <c r="Q369" s="58"/>
      <c r="R369" s="58"/>
      <c r="S369" s="58"/>
      <c r="T369" s="58"/>
      <c r="U369" s="58"/>
      <c r="V369" s="58"/>
      <c r="W369" s="58"/>
      <c r="X369" s="58"/>
      <c r="Y369" s="58"/>
      <c r="Z369" s="58"/>
      <c r="AA369" s="59">
        <v>7</v>
      </c>
      <c r="AB369" s="59"/>
      <c r="AC369" s="59">
        <v>12</v>
      </c>
      <c r="AD369" s="59"/>
      <c r="AE369" s="59">
        <v>20</v>
      </c>
      <c r="AF369" s="59"/>
      <c r="AG369" s="59">
        <v>5</v>
      </c>
      <c r="AH369" s="59"/>
      <c r="AI369" s="59">
        <v>9</v>
      </c>
      <c r="AJ369" s="59"/>
      <c r="AK369" s="59">
        <v>14</v>
      </c>
      <c r="AL369" s="59"/>
      <c r="AM369" s="59">
        <v>5</v>
      </c>
      <c r="AN369" s="59"/>
      <c r="AO369" s="58"/>
      <c r="AP369" s="58"/>
      <c r="AQ369" s="58"/>
      <c r="AR369" s="58"/>
      <c r="AS369" s="60"/>
      <c r="AT369" s="60"/>
      <c r="AU369" s="60"/>
      <c r="AV369" s="60"/>
    </row>
    <row r="370" spans="2:48" s="1" customFormat="1" ht="21" customHeight="1" x14ac:dyDescent="0.2">
      <c r="B370" s="61" t="s">
        <v>24</v>
      </c>
      <c r="C370" s="61"/>
      <c r="D370" s="61"/>
      <c r="E370" s="61"/>
      <c r="F370" s="61"/>
      <c r="G370" s="61"/>
      <c r="H370" s="61"/>
      <c r="I370" s="61"/>
      <c r="J370" s="61"/>
      <c r="K370" s="58"/>
      <c r="L370" s="58"/>
      <c r="M370" s="58"/>
      <c r="N370" s="58"/>
      <c r="O370" s="58"/>
      <c r="P370" s="58"/>
      <c r="Q370" s="58"/>
      <c r="R370" s="58"/>
      <c r="S370" s="58"/>
      <c r="T370" s="58"/>
      <c r="U370" s="58"/>
      <c r="V370" s="58"/>
      <c r="W370" s="58"/>
      <c r="X370" s="58"/>
      <c r="Y370" s="58"/>
      <c r="Z370" s="58"/>
      <c r="AA370" s="67"/>
      <c r="AB370" s="68"/>
      <c r="AC370" s="67"/>
      <c r="AD370" s="68"/>
      <c r="AE370" s="67"/>
      <c r="AF370" s="68"/>
      <c r="AG370" s="67"/>
      <c r="AH370" s="68"/>
      <c r="AI370" s="67"/>
      <c r="AJ370" s="68"/>
      <c r="AK370" s="67"/>
      <c r="AL370" s="68"/>
      <c r="AM370" s="67"/>
      <c r="AN370" s="68"/>
      <c r="AO370" s="58"/>
      <c r="AP370" s="58"/>
      <c r="AQ370" s="58"/>
      <c r="AR370" s="58"/>
      <c r="AS370" s="62">
        <f>SUM(K370:AR370)</f>
        <v>0</v>
      </c>
      <c r="AT370" s="62"/>
      <c r="AU370" s="62"/>
      <c r="AV370" s="62"/>
    </row>
    <row r="371" spans="2:48" s="1" customFormat="1" ht="14.1" customHeight="1" x14ac:dyDescent="0.2">
      <c r="B371" s="63" t="s">
        <v>25</v>
      </c>
      <c r="C371" s="63"/>
      <c r="D371" s="63"/>
      <c r="E371" s="63"/>
      <c r="F371" s="63"/>
      <c r="G371" s="63"/>
      <c r="H371" s="63"/>
      <c r="I371" s="63"/>
      <c r="J371" s="63"/>
      <c r="K371" s="64"/>
      <c r="L371" s="64"/>
      <c r="M371" s="64"/>
      <c r="N371" s="64"/>
      <c r="O371" s="64"/>
      <c r="P371" s="64"/>
      <c r="Q371" s="64"/>
      <c r="R371" s="64"/>
      <c r="S371" s="64"/>
      <c r="T371" s="64"/>
      <c r="U371" s="64"/>
      <c r="V371" s="64"/>
      <c r="W371" s="64"/>
      <c r="X371" s="64"/>
      <c r="Y371" s="64"/>
      <c r="Z371" s="64"/>
      <c r="AA371" s="66">
        <f>$AA$368*$AA$370</f>
        <v>0</v>
      </c>
      <c r="AB371" s="64"/>
      <c r="AC371" s="66">
        <f>$AC$368*$AC$370</f>
        <v>0</v>
      </c>
      <c r="AD371" s="64"/>
      <c r="AE371" s="66">
        <f>$AE$368*$AE$370</f>
        <v>0</v>
      </c>
      <c r="AF371" s="64"/>
      <c r="AG371" s="66">
        <f>$AG$368*$AG$370</f>
        <v>0</v>
      </c>
      <c r="AH371" s="64"/>
      <c r="AI371" s="66">
        <f>$AI$368*$AI$370</f>
        <v>0</v>
      </c>
      <c r="AJ371" s="64"/>
      <c r="AK371" s="66">
        <f>$AK$368*$AK$370</f>
        <v>0</v>
      </c>
      <c r="AL371" s="64"/>
      <c r="AM371" s="66">
        <f>$AM$368*$AM$370</f>
        <v>0</v>
      </c>
      <c r="AN371" s="64"/>
      <c r="AO371" s="64"/>
      <c r="AP371" s="64"/>
      <c r="AQ371" s="65"/>
      <c r="AR371" s="65"/>
      <c r="AS371" s="69">
        <f>SUM(K371:AR371)</f>
        <v>0</v>
      </c>
      <c r="AT371" s="65"/>
      <c r="AU371" s="65"/>
      <c r="AV371" s="65"/>
    </row>
    <row r="372" spans="2:48" s="1" customFormat="1" ht="15.95" customHeight="1" x14ac:dyDescent="0.2">
      <c r="B372" s="57" t="s">
        <v>23</v>
      </c>
      <c r="C372" s="57"/>
      <c r="D372" s="57"/>
      <c r="E372" s="57"/>
      <c r="F372" s="57"/>
      <c r="G372" s="57"/>
      <c r="H372" s="57"/>
      <c r="I372" s="57"/>
      <c r="J372" s="57"/>
      <c r="K372" s="58"/>
      <c r="L372" s="58"/>
      <c r="M372" s="58"/>
      <c r="N372" s="58"/>
      <c r="O372" s="58"/>
      <c r="P372" s="58"/>
      <c r="Q372" s="58"/>
      <c r="R372" s="58"/>
      <c r="S372" s="58"/>
      <c r="T372" s="58"/>
      <c r="U372" s="58"/>
      <c r="V372" s="58"/>
      <c r="W372" s="58"/>
      <c r="X372" s="58"/>
      <c r="Y372" s="58"/>
      <c r="Z372" s="58"/>
      <c r="AA372" s="59">
        <v>7</v>
      </c>
      <c r="AB372" s="59"/>
      <c r="AC372" s="59">
        <v>25</v>
      </c>
      <c r="AD372" s="59"/>
      <c r="AE372" s="59">
        <v>41</v>
      </c>
      <c r="AF372" s="59"/>
      <c r="AG372" s="59">
        <v>14</v>
      </c>
      <c r="AH372" s="59"/>
      <c r="AI372" s="59">
        <v>32</v>
      </c>
      <c r="AJ372" s="59"/>
      <c r="AK372" s="59">
        <v>42</v>
      </c>
      <c r="AL372" s="59"/>
      <c r="AM372" s="59">
        <v>36</v>
      </c>
      <c r="AN372" s="59"/>
      <c r="AO372" s="58"/>
      <c r="AP372" s="58"/>
      <c r="AQ372" s="58"/>
      <c r="AR372" s="58"/>
      <c r="AS372" s="60"/>
      <c r="AT372" s="60"/>
      <c r="AU372" s="60"/>
      <c r="AV372" s="60"/>
    </row>
    <row r="373" spans="2:48" s="1" customFormat="1" ht="21" customHeight="1" x14ac:dyDescent="0.2">
      <c r="B373" s="61" t="s">
        <v>26</v>
      </c>
      <c r="C373" s="61"/>
      <c r="D373" s="61"/>
      <c r="E373" s="61"/>
      <c r="F373" s="61"/>
      <c r="G373" s="61"/>
      <c r="H373" s="61"/>
      <c r="I373" s="61"/>
      <c r="J373" s="61"/>
      <c r="K373" s="58"/>
      <c r="L373" s="58"/>
      <c r="M373" s="58"/>
      <c r="N373" s="58"/>
      <c r="O373" s="58"/>
      <c r="P373" s="58"/>
      <c r="Q373" s="58"/>
      <c r="R373" s="58"/>
      <c r="S373" s="58"/>
      <c r="T373" s="58"/>
      <c r="U373" s="58"/>
      <c r="V373" s="58"/>
      <c r="W373" s="58"/>
      <c r="X373" s="58"/>
      <c r="Y373" s="58"/>
      <c r="Z373" s="58"/>
      <c r="AA373" s="67"/>
      <c r="AB373" s="68"/>
      <c r="AC373" s="67"/>
      <c r="AD373" s="68"/>
      <c r="AE373" s="67"/>
      <c r="AF373" s="68"/>
      <c r="AG373" s="67"/>
      <c r="AH373" s="68"/>
      <c r="AI373" s="67"/>
      <c r="AJ373" s="68"/>
      <c r="AK373" s="67"/>
      <c r="AL373" s="68"/>
      <c r="AM373" s="67"/>
      <c r="AN373" s="68"/>
      <c r="AO373" s="58"/>
      <c r="AP373" s="58"/>
      <c r="AQ373" s="58"/>
      <c r="AR373" s="58"/>
      <c r="AS373" s="62">
        <f>SUM(K373:AR373)</f>
        <v>0</v>
      </c>
      <c r="AT373" s="62"/>
      <c r="AU373" s="62"/>
      <c r="AV373" s="62"/>
    </row>
    <row r="374" spans="2:48" s="1" customFormat="1" ht="14.1" customHeight="1" x14ac:dyDescent="0.2">
      <c r="B374" s="63" t="s">
        <v>25</v>
      </c>
      <c r="C374" s="63"/>
      <c r="D374" s="63"/>
      <c r="E374" s="63"/>
      <c r="F374" s="63"/>
      <c r="G374" s="63"/>
      <c r="H374" s="63"/>
      <c r="I374" s="63"/>
      <c r="J374" s="63"/>
      <c r="K374" s="64"/>
      <c r="L374" s="64"/>
      <c r="M374" s="64"/>
      <c r="N374" s="64"/>
      <c r="O374" s="64"/>
      <c r="P374" s="64"/>
      <c r="Q374" s="64"/>
      <c r="R374" s="64"/>
      <c r="S374" s="64"/>
      <c r="T374" s="64"/>
      <c r="U374" s="64"/>
      <c r="V374" s="64"/>
      <c r="W374" s="64"/>
      <c r="X374" s="64"/>
      <c r="Y374" s="64"/>
      <c r="Z374" s="64"/>
      <c r="AA374" s="66">
        <f>$AA$368*$AA$373</f>
        <v>0</v>
      </c>
      <c r="AB374" s="64"/>
      <c r="AC374" s="66">
        <f>$AC$368*$AC$373</f>
        <v>0</v>
      </c>
      <c r="AD374" s="64"/>
      <c r="AE374" s="66">
        <f>$AE$368*$AE$373</f>
        <v>0</v>
      </c>
      <c r="AF374" s="64"/>
      <c r="AG374" s="66">
        <f>$AG$368*$AG$373</f>
        <v>0</v>
      </c>
      <c r="AH374" s="64"/>
      <c r="AI374" s="66">
        <f>$AI$368*$AI$373</f>
        <v>0</v>
      </c>
      <c r="AJ374" s="64"/>
      <c r="AK374" s="66">
        <f>$AK$368*$AK$373</f>
        <v>0</v>
      </c>
      <c r="AL374" s="64"/>
      <c r="AM374" s="66">
        <f>$AM$368*$AM$373</f>
        <v>0</v>
      </c>
      <c r="AN374" s="64"/>
      <c r="AO374" s="64"/>
      <c r="AP374" s="64"/>
      <c r="AQ374" s="65"/>
      <c r="AR374" s="65"/>
      <c r="AS374" s="69">
        <f>SUM(K374:AR374)</f>
        <v>0</v>
      </c>
      <c r="AT374" s="65"/>
      <c r="AU374" s="65"/>
      <c r="AV374" s="65"/>
    </row>
    <row r="375" spans="2:48" s="1" customFormat="1" ht="15.95" customHeight="1" x14ac:dyDescent="0.2">
      <c r="B375" s="57" t="s">
        <v>23</v>
      </c>
      <c r="C375" s="57"/>
      <c r="D375" s="57"/>
      <c r="E375" s="57"/>
      <c r="F375" s="57"/>
      <c r="G375" s="57"/>
      <c r="H375" s="57"/>
      <c r="I375" s="57"/>
      <c r="J375" s="57"/>
      <c r="K375" s="58"/>
      <c r="L375" s="58"/>
      <c r="M375" s="58"/>
      <c r="N375" s="58"/>
      <c r="O375" s="58"/>
      <c r="P375" s="58"/>
      <c r="Q375" s="58"/>
      <c r="R375" s="58"/>
      <c r="S375" s="58"/>
      <c r="T375" s="58"/>
      <c r="U375" s="58"/>
      <c r="V375" s="58"/>
      <c r="W375" s="58"/>
      <c r="X375" s="58"/>
      <c r="Y375" s="58"/>
      <c r="Z375" s="58"/>
      <c r="AA375" s="59">
        <v>11</v>
      </c>
      <c r="AB375" s="59"/>
      <c r="AC375" s="59">
        <v>30</v>
      </c>
      <c r="AD375" s="59"/>
      <c r="AE375" s="59">
        <v>25</v>
      </c>
      <c r="AF375" s="59"/>
      <c r="AG375" s="59">
        <v>17</v>
      </c>
      <c r="AH375" s="59"/>
      <c r="AI375" s="59">
        <v>24</v>
      </c>
      <c r="AJ375" s="59"/>
      <c r="AK375" s="59">
        <v>16</v>
      </c>
      <c r="AL375" s="59"/>
      <c r="AM375" s="59">
        <v>22</v>
      </c>
      <c r="AN375" s="59"/>
      <c r="AO375" s="58"/>
      <c r="AP375" s="58"/>
      <c r="AQ375" s="58"/>
      <c r="AR375" s="58"/>
      <c r="AS375" s="60"/>
      <c r="AT375" s="60"/>
      <c r="AU375" s="60"/>
      <c r="AV375" s="60"/>
    </row>
    <row r="376" spans="2:48" s="1" customFormat="1" ht="21" customHeight="1" x14ac:dyDescent="0.2">
      <c r="B376" s="61" t="s">
        <v>32</v>
      </c>
      <c r="C376" s="61"/>
      <c r="D376" s="61"/>
      <c r="E376" s="61"/>
      <c r="F376" s="61"/>
      <c r="G376" s="61"/>
      <c r="H376" s="61"/>
      <c r="I376" s="61"/>
      <c r="J376" s="61"/>
      <c r="K376" s="58"/>
      <c r="L376" s="58"/>
      <c r="M376" s="58"/>
      <c r="N376" s="58"/>
      <c r="O376" s="58"/>
      <c r="P376" s="58"/>
      <c r="Q376" s="58"/>
      <c r="R376" s="58"/>
      <c r="S376" s="58"/>
      <c r="T376" s="58"/>
      <c r="U376" s="58"/>
      <c r="V376" s="58"/>
      <c r="W376" s="58"/>
      <c r="X376" s="58"/>
      <c r="Y376" s="58"/>
      <c r="Z376" s="58"/>
      <c r="AA376" s="67"/>
      <c r="AB376" s="68"/>
      <c r="AC376" s="67"/>
      <c r="AD376" s="68"/>
      <c r="AE376" s="67"/>
      <c r="AF376" s="68"/>
      <c r="AG376" s="67"/>
      <c r="AH376" s="68"/>
      <c r="AI376" s="67"/>
      <c r="AJ376" s="68"/>
      <c r="AK376" s="67"/>
      <c r="AL376" s="68"/>
      <c r="AM376" s="67"/>
      <c r="AN376" s="68"/>
      <c r="AO376" s="58"/>
      <c r="AP376" s="58"/>
      <c r="AQ376" s="58"/>
      <c r="AR376" s="58"/>
      <c r="AS376" s="62">
        <f>SUM(K376:AR376)</f>
        <v>0</v>
      </c>
      <c r="AT376" s="62"/>
      <c r="AU376" s="62"/>
      <c r="AV376" s="62"/>
    </row>
    <row r="377" spans="2:48" s="1" customFormat="1" ht="14.1" customHeight="1" x14ac:dyDescent="0.2">
      <c r="B377" s="63" t="s">
        <v>25</v>
      </c>
      <c r="C377" s="63"/>
      <c r="D377" s="63"/>
      <c r="E377" s="63"/>
      <c r="F377" s="63"/>
      <c r="G377" s="63"/>
      <c r="H377" s="63"/>
      <c r="I377" s="63"/>
      <c r="J377" s="63"/>
      <c r="K377" s="64"/>
      <c r="L377" s="64"/>
      <c r="M377" s="64"/>
      <c r="N377" s="64"/>
      <c r="O377" s="64"/>
      <c r="P377" s="64"/>
      <c r="Q377" s="64"/>
      <c r="R377" s="64"/>
      <c r="S377" s="64"/>
      <c r="T377" s="64"/>
      <c r="U377" s="64"/>
      <c r="V377" s="64"/>
      <c r="W377" s="64"/>
      <c r="X377" s="64"/>
      <c r="Y377" s="64"/>
      <c r="Z377" s="64"/>
      <c r="AA377" s="66">
        <f>$AA$368*$AA$376</f>
        <v>0</v>
      </c>
      <c r="AB377" s="64"/>
      <c r="AC377" s="66">
        <f>$AC$368*$AC$376</f>
        <v>0</v>
      </c>
      <c r="AD377" s="64"/>
      <c r="AE377" s="66">
        <f>$AE$368*$AE$376</f>
        <v>0</v>
      </c>
      <c r="AF377" s="64"/>
      <c r="AG377" s="66">
        <f>$AG$368*$AG$376</f>
        <v>0</v>
      </c>
      <c r="AH377" s="64"/>
      <c r="AI377" s="66">
        <f>$AI$368*$AI$376</f>
        <v>0</v>
      </c>
      <c r="AJ377" s="64"/>
      <c r="AK377" s="66">
        <f>$AK$368*$AK$376</f>
        <v>0</v>
      </c>
      <c r="AL377" s="64"/>
      <c r="AM377" s="66">
        <f>$AM$368*$AM$376</f>
        <v>0</v>
      </c>
      <c r="AN377" s="64"/>
      <c r="AO377" s="64"/>
      <c r="AP377" s="64"/>
      <c r="AQ377" s="65"/>
      <c r="AR377" s="65"/>
      <c r="AS377" s="69">
        <f>SUM(K377:AR377)</f>
        <v>0</v>
      </c>
      <c r="AT377" s="65"/>
      <c r="AU377" s="65"/>
      <c r="AV377" s="65"/>
    </row>
    <row r="378" spans="2:48" s="1" customFormat="1" ht="15.95" customHeight="1" x14ac:dyDescent="0.2">
      <c r="B378" s="57" t="s">
        <v>23</v>
      </c>
      <c r="C378" s="57"/>
      <c r="D378" s="57"/>
      <c r="E378" s="57"/>
      <c r="F378" s="57"/>
      <c r="G378" s="57"/>
      <c r="H378" s="57"/>
      <c r="I378" s="57"/>
      <c r="J378" s="57"/>
      <c r="K378" s="58"/>
      <c r="L378" s="58"/>
      <c r="M378" s="58"/>
      <c r="N378" s="58"/>
      <c r="O378" s="58"/>
      <c r="P378" s="58"/>
      <c r="Q378" s="58"/>
      <c r="R378" s="58"/>
      <c r="S378" s="58"/>
      <c r="T378" s="58"/>
      <c r="U378" s="58"/>
      <c r="V378" s="58"/>
      <c r="W378" s="58"/>
      <c r="X378" s="58"/>
      <c r="Y378" s="58"/>
      <c r="Z378" s="58"/>
      <c r="AA378" s="59">
        <v>1</v>
      </c>
      <c r="AB378" s="59"/>
      <c r="AC378" s="59">
        <v>11</v>
      </c>
      <c r="AD378" s="59"/>
      <c r="AE378" s="59">
        <v>6</v>
      </c>
      <c r="AF378" s="59"/>
      <c r="AG378" s="58"/>
      <c r="AH378" s="58"/>
      <c r="AI378" s="59">
        <v>1</v>
      </c>
      <c r="AJ378" s="59"/>
      <c r="AK378" s="59">
        <v>19</v>
      </c>
      <c r="AL378" s="59"/>
      <c r="AM378" s="59">
        <v>8</v>
      </c>
      <c r="AN378" s="59"/>
      <c r="AO378" s="58"/>
      <c r="AP378" s="58"/>
      <c r="AQ378" s="58"/>
      <c r="AR378" s="58"/>
      <c r="AS378" s="60"/>
      <c r="AT378" s="60"/>
      <c r="AU378" s="60"/>
      <c r="AV378" s="60"/>
    </row>
    <row r="379" spans="2:48" s="1" customFormat="1" ht="21" customHeight="1" x14ac:dyDescent="0.2">
      <c r="B379" s="61" t="s">
        <v>41</v>
      </c>
      <c r="C379" s="61"/>
      <c r="D379" s="61"/>
      <c r="E379" s="61"/>
      <c r="F379" s="61"/>
      <c r="G379" s="61"/>
      <c r="H379" s="61"/>
      <c r="I379" s="61"/>
      <c r="J379" s="61"/>
      <c r="K379" s="58"/>
      <c r="L379" s="58"/>
      <c r="M379" s="58"/>
      <c r="N379" s="58"/>
      <c r="O379" s="58"/>
      <c r="P379" s="58"/>
      <c r="Q379" s="58"/>
      <c r="R379" s="58"/>
      <c r="S379" s="58"/>
      <c r="T379" s="58"/>
      <c r="U379" s="58"/>
      <c r="V379" s="58"/>
      <c r="W379" s="58"/>
      <c r="X379" s="58"/>
      <c r="Y379" s="58"/>
      <c r="Z379" s="58"/>
      <c r="AA379" s="67"/>
      <c r="AB379" s="68"/>
      <c r="AC379" s="67"/>
      <c r="AD379" s="68"/>
      <c r="AE379" s="67"/>
      <c r="AF379" s="68"/>
      <c r="AG379" s="67"/>
      <c r="AH379" s="68"/>
      <c r="AI379" s="67"/>
      <c r="AJ379" s="68"/>
      <c r="AK379" s="67"/>
      <c r="AL379" s="68"/>
      <c r="AM379" s="67"/>
      <c r="AN379" s="68"/>
      <c r="AO379" s="58"/>
      <c r="AP379" s="58"/>
      <c r="AQ379" s="58"/>
      <c r="AR379" s="58"/>
      <c r="AS379" s="62">
        <f>SUM(K379:AR379)</f>
        <v>0</v>
      </c>
      <c r="AT379" s="62"/>
      <c r="AU379" s="62"/>
      <c r="AV379" s="62"/>
    </row>
    <row r="380" spans="2:48" s="1" customFormat="1" ht="14.1" customHeight="1" x14ac:dyDescent="0.2">
      <c r="B380" s="63" t="s">
        <v>25</v>
      </c>
      <c r="C380" s="63"/>
      <c r="D380" s="63"/>
      <c r="E380" s="63"/>
      <c r="F380" s="63"/>
      <c r="G380" s="63"/>
      <c r="H380" s="63"/>
      <c r="I380" s="63"/>
      <c r="J380" s="63"/>
      <c r="K380" s="64"/>
      <c r="L380" s="64"/>
      <c r="M380" s="64"/>
      <c r="N380" s="64"/>
      <c r="O380" s="64"/>
      <c r="P380" s="64"/>
      <c r="Q380" s="64"/>
      <c r="R380" s="64"/>
      <c r="S380" s="64"/>
      <c r="T380" s="64"/>
      <c r="U380" s="64"/>
      <c r="V380" s="64"/>
      <c r="W380" s="64"/>
      <c r="X380" s="64"/>
      <c r="Y380" s="64"/>
      <c r="Z380" s="64"/>
      <c r="AA380" s="66">
        <f>$AA$368*$AA$379</f>
        <v>0</v>
      </c>
      <c r="AB380" s="64"/>
      <c r="AC380" s="66">
        <f>$AC$368*$AC$379</f>
        <v>0</v>
      </c>
      <c r="AD380" s="64"/>
      <c r="AE380" s="66">
        <f>$AE$368*$AE$379</f>
        <v>0</v>
      </c>
      <c r="AF380" s="64"/>
      <c r="AG380" s="66">
        <f>$AG$368*$AG$379</f>
        <v>0</v>
      </c>
      <c r="AH380" s="64"/>
      <c r="AI380" s="66">
        <f>$AI$368*$AI$379</f>
        <v>0</v>
      </c>
      <c r="AJ380" s="64"/>
      <c r="AK380" s="66">
        <f>$AK$368*$AK$379</f>
        <v>0</v>
      </c>
      <c r="AL380" s="64"/>
      <c r="AM380" s="66">
        <f>$AM$368*$AM$379</f>
        <v>0</v>
      </c>
      <c r="AN380" s="64"/>
      <c r="AO380" s="64"/>
      <c r="AP380" s="64"/>
      <c r="AQ380" s="65"/>
      <c r="AR380" s="65"/>
      <c r="AS380" s="69">
        <f>SUM(K380:AR380)</f>
        <v>0</v>
      </c>
      <c r="AT380" s="65"/>
      <c r="AU380" s="65"/>
      <c r="AV380" s="65"/>
    </row>
    <row r="381" spans="2:48" s="1" customFormat="1" ht="15.95" customHeight="1" x14ac:dyDescent="0.2">
      <c r="B381" s="57" t="s">
        <v>23</v>
      </c>
      <c r="C381" s="57"/>
      <c r="D381" s="57"/>
      <c r="E381" s="57"/>
      <c r="F381" s="57"/>
      <c r="G381" s="57"/>
      <c r="H381" s="57"/>
      <c r="I381" s="57"/>
      <c r="J381" s="57"/>
      <c r="K381" s="58"/>
      <c r="L381" s="58"/>
      <c r="M381" s="58"/>
      <c r="N381" s="58"/>
      <c r="O381" s="58"/>
      <c r="P381" s="58"/>
      <c r="Q381" s="58"/>
      <c r="R381" s="58"/>
      <c r="S381" s="58"/>
      <c r="T381" s="58"/>
      <c r="U381" s="58"/>
      <c r="V381" s="58"/>
      <c r="W381" s="58"/>
      <c r="X381" s="58"/>
      <c r="Y381" s="58"/>
      <c r="Z381" s="58"/>
      <c r="AA381" s="58"/>
      <c r="AB381" s="58"/>
      <c r="AC381" s="59">
        <v>14</v>
      </c>
      <c r="AD381" s="59"/>
      <c r="AE381" s="59">
        <v>26</v>
      </c>
      <c r="AF381" s="59"/>
      <c r="AG381" s="58"/>
      <c r="AH381" s="58"/>
      <c r="AI381" s="58"/>
      <c r="AJ381" s="58"/>
      <c r="AK381" s="59">
        <v>4</v>
      </c>
      <c r="AL381" s="59"/>
      <c r="AM381" s="59">
        <v>1</v>
      </c>
      <c r="AN381" s="59"/>
      <c r="AO381" s="58"/>
      <c r="AP381" s="58"/>
      <c r="AQ381" s="58"/>
      <c r="AR381" s="58"/>
      <c r="AS381" s="60"/>
      <c r="AT381" s="60"/>
      <c r="AU381" s="60"/>
      <c r="AV381" s="60"/>
    </row>
    <row r="382" spans="2:48" s="1" customFormat="1" ht="21" customHeight="1" x14ac:dyDescent="0.2">
      <c r="B382" s="61" t="s">
        <v>27</v>
      </c>
      <c r="C382" s="61"/>
      <c r="D382" s="61"/>
      <c r="E382" s="61"/>
      <c r="F382" s="61"/>
      <c r="G382" s="61"/>
      <c r="H382" s="61"/>
      <c r="I382" s="61"/>
      <c r="J382" s="61"/>
      <c r="K382" s="58"/>
      <c r="L382" s="58"/>
      <c r="M382" s="58"/>
      <c r="N382" s="58"/>
      <c r="O382" s="58"/>
      <c r="P382" s="58"/>
      <c r="Q382" s="58"/>
      <c r="R382" s="58"/>
      <c r="S382" s="58"/>
      <c r="T382" s="58"/>
      <c r="U382" s="58"/>
      <c r="V382" s="58"/>
      <c r="W382" s="58"/>
      <c r="X382" s="58"/>
      <c r="Y382" s="58"/>
      <c r="Z382" s="58"/>
      <c r="AA382" s="67"/>
      <c r="AB382" s="68"/>
      <c r="AC382" s="67"/>
      <c r="AD382" s="68"/>
      <c r="AE382" s="67"/>
      <c r="AF382" s="68"/>
      <c r="AG382" s="67"/>
      <c r="AH382" s="68"/>
      <c r="AI382" s="67"/>
      <c r="AJ382" s="68"/>
      <c r="AK382" s="67"/>
      <c r="AL382" s="68"/>
      <c r="AM382" s="67"/>
      <c r="AN382" s="68"/>
      <c r="AO382" s="58"/>
      <c r="AP382" s="58"/>
      <c r="AQ382" s="58"/>
      <c r="AR382" s="58"/>
      <c r="AS382" s="62">
        <f>SUM(K382:AR382)</f>
        <v>0</v>
      </c>
      <c r="AT382" s="62"/>
      <c r="AU382" s="62"/>
      <c r="AV382" s="62"/>
    </row>
    <row r="383" spans="2:48" s="1" customFormat="1" ht="14.1" customHeight="1" x14ac:dyDescent="0.2">
      <c r="B383" s="63" t="s">
        <v>25</v>
      </c>
      <c r="C383" s="63"/>
      <c r="D383" s="63"/>
      <c r="E383" s="63"/>
      <c r="F383" s="63"/>
      <c r="G383" s="63"/>
      <c r="H383" s="63"/>
      <c r="I383" s="63"/>
      <c r="J383" s="63"/>
      <c r="K383" s="64"/>
      <c r="L383" s="64"/>
      <c r="M383" s="64"/>
      <c r="N383" s="64"/>
      <c r="O383" s="64"/>
      <c r="P383" s="64"/>
      <c r="Q383" s="64"/>
      <c r="R383" s="64"/>
      <c r="S383" s="64"/>
      <c r="T383" s="64"/>
      <c r="U383" s="64"/>
      <c r="V383" s="64"/>
      <c r="W383" s="64"/>
      <c r="X383" s="64"/>
      <c r="Y383" s="64"/>
      <c r="Z383" s="64"/>
      <c r="AA383" s="66">
        <f>$AA$368*$AA$382</f>
        <v>0</v>
      </c>
      <c r="AB383" s="64"/>
      <c r="AC383" s="66">
        <f>$AC$368*$AC$382</f>
        <v>0</v>
      </c>
      <c r="AD383" s="64"/>
      <c r="AE383" s="66">
        <f>$AE$368*$AE$382</f>
        <v>0</v>
      </c>
      <c r="AF383" s="64"/>
      <c r="AG383" s="66">
        <f>$AG$368*$AG$382</f>
        <v>0</v>
      </c>
      <c r="AH383" s="64"/>
      <c r="AI383" s="66">
        <f>$AI$368*$AI$382</f>
        <v>0</v>
      </c>
      <c r="AJ383" s="64"/>
      <c r="AK383" s="66">
        <f>$AK$368*$AK$382</f>
        <v>0</v>
      </c>
      <c r="AL383" s="64"/>
      <c r="AM383" s="66">
        <f>$AM$368*$AM$382</f>
        <v>0</v>
      </c>
      <c r="AN383" s="64"/>
      <c r="AO383" s="64"/>
      <c r="AP383" s="64"/>
      <c r="AQ383" s="65"/>
      <c r="AR383" s="65"/>
      <c r="AS383" s="69">
        <f>SUM(K383:AR383)</f>
        <v>0</v>
      </c>
      <c r="AT383" s="65"/>
      <c r="AU383" s="65"/>
      <c r="AV383" s="65"/>
    </row>
    <row r="384" spans="2:48" s="5" customFormat="1" ht="6" customHeight="1" x14ac:dyDescent="0.25"/>
    <row r="385" spans="1:48" s="5" customFormat="1" ht="21" customHeight="1" x14ac:dyDescent="0.25">
      <c r="A385" s="19"/>
      <c r="B385" s="20" t="s">
        <v>58</v>
      </c>
      <c r="C385" s="20"/>
      <c r="D385" s="25" t="s">
        <v>15</v>
      </c>
      <c r="E385" s="25"/>
      <c r="F385" s="25"/>
      <c r="G385" s="25"/>
      <c r="H385" s="25"/>
      <c r="I385" s="25"/>
      <c r="J385" s="25"/>
      <c r="K385" s="30" t="s">
        <v>93</v>
      </c>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1" t="s">
        <v>94</v>
      </c>
      <c r="AT385" s="31"/>
      <c r="AU385" s="31"/>
      <c r="AV385" s="31"/>
    </row>
    <row r="386" spans="1:48" s="1" customFormat="1" ht="21" customHeight="1" x14ac:dyDescent="0.2">
      <c r="A386" s="19"/>
      <c r="B386" s="21"/>
      <c r="C386" s="22"/>
      <c r="D386" s="26"/>
      <c r="E386" s="26"/>
      <c r="F386" s="26"/>
      <c r="G386" s="26"/>
      <c r="H386" s="26"/>
      <c r="I386" s="26"/>
      <c r="J386" s="27"/>
      <c r="K386" s="38" t="s">
        <v>95</v>
      </c>
      <c r="L386" s="38"/>
      <c r="M386" s="38"/>
      <c r="N386" s="38"/>
      <c r="O386" s="38"/>
      <c r="P386" s="38"/>
      <c r="Q386" s="38"/>
      <c r="R386" s="38"/>
      <c r="S386" s="38"/>
      <c r="T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2"/>
      <c r="AT386" s="33"/>
      <c r="AU386" s="33"/>
      <c r="AV386" s="34"/>
    </row>
    <row r="387" spans="1:48" s="1" customFormat="1" ht="21" customHeight="1" x14ac:dyDescent="0.2">
      <c r="A387" s="19"/>
      <c r="B387" s="21"/>
      <c r="C387" s="22"/>
      <c r="D387" s="26"/>
      <c r="E387" s="26"/>
      <c r="F387" s="26"/>
      <c r="G387" s="26"/>
      <c r="H387" s="26"/>
      <c r="I387" s="26"/>
      <c r="J387" s="27"/>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40"/>
      <c r="AS387" s="32"/>
      <c r="AT387" s="33"/>
      <c r="AU387" s="33"/>
      <c r="AV387" s="34"/>
    </row>
    <row r="388" spans="1:48" s="1" customFormat="1" ht="21" customHeight="1" x14ac:dyDescent="0.2">
      <c r="A388" s="19"/>
      <c r="B388" s="21"/>
      <c r="C388" s="22"/>
      <c r="D388" s="26"/>
      <c r="E388" s="26"/>
      <c r="F388" s="26"/>
      <c r="G388" s="26"/>
      <c r="H388" s="26"/>
      <c r="I388" s="26"/>
      <c r="J388" s="27"/>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40"/>
      <c r="AS388" s="32"/>
      <c r="AT388" s="33"/>
      <c r="AU388" s="33"/>
      <c r="AV388" s="34"/>
    </row>
    <row r="389" spans="1:48" s="1" customFormat="1" ht="21" customHeight="1" x14ac:dyDescent="0.2">
      <c r="A389" s="19"/>
      <c r="B389" s="21"/>
      <c r="C389" s="22"/>
      <c r="D389" s="26"/>
      <c r="E389" s="26"/>
      <c r="F389" s="26"/>
      <c r="G389" s="26"/>
      <c r="H389" s="26"/>
      <c r="I389" s="26"/>
      <c r="J389" s="27"/>
      <c r="K389" s="41"/>
      <c r="L389" s="41"/>
      <c r="M389" s="41"/>
      <c r="N389" s="41"/>
      <c r="O389" s="41"/>
      <c r="P389" s="41"/>
      <c r="Q389" s="41"/>
      <c r="R389" s="41"/>
      <c r="S389" s="41"/>
      <c r="T389" s="41"/>
      <c r="U389" s="41"/>
      <c r="V389" s="41"/>
      <c r="W389" s="41"/>
      <c r="X389" s="41"/>
      <c r="Y389" s="41"/>
      <c r="Z389" s="41"/>
      <c r="AA389" s="41"/>
      <c r="AB389" s="41"/>
      <c r="AC389" s="41"/>
      <c r="AD389" s="41"/>
      <c r="AE389" s="41"/>
      <c r="AF389" s="41"/>
      <c r="AG389" s="41"/>
      <c r="AH389" s="41"/>
      <c r="AI389" s="41"/>
      <c r="AJ389" s="41"/>
      <c r="AK389" s="41"/>
      <c r="AL389" s="41"/>
      <c r="AM389" s="41"/>
      <c r="AN389" s="41"/>
      <c r="AO389" s="41"/>
      <c r="AP389" s="41"/>
      <c r="AQ389" s="41"/>
      <c r="AR389" s="42"/>
      <c r="AS389" s="35"/>
      <c r="AT389" s="36"/>
      <c r="AU389" s="36"/>
      <c r="AV389" s="37"/>
    </row>
    <row r="390" spans="1:48" s="1" customFormat="1" ht="15.95" customHeight="1" x14ac:dyDescent="0.25">
      <c r="B390" s="21"/>
      <c r="C390" s="22"/>
      <c r="D390" s="26"/>
      <c r="E390" s="26"/>
      <c r="F390" s="26"/>
      <c r="G390" s="26"/>
      <c r="H390" s="26"/>
      <c r="I390" s="26"/>
      <c r="J390" s="27"/>
      <c r="K390" s="43" t="s">
        <v>31</v>
      </c>
      <c r="L390" s="43"/>
      <c r="M390" s="43"/>
      <c r="N390" s="43"/>
      <c r="O390" s="43"/>
      <c r="P390" s="43"/>
      <c r="Q390" s="43"/>
      <c r="R390" s="43"/>
      <c r="S390" s="43"/>
      <c r="T390" s="43"/>
      <c r="U390" s="43"/>
      <c r="V390" s="43"/>
      <c r="W390" s="43"/>
      <c r="X390" s="43"/>
      <c r="Y390" s="43"/>
      <c r="Z390" s="43"/>
      <c r="AA390" s="43"/>
      <c r="AB390" s="43"/>
      <c r="AC390" s="43"/>
      <c r="AD390" s="43"/>
      <c r="AE390" s="43"/>
      <c r="AF390" s="43"/>
      <c r="AG390" s="43"/>
      <c r="AH390" s="43"/>
      <c r="AI390" s="43"/>
      <c r="AJ390" s="43"/>
      <c r="AK390" s="43"/>
      <c r="AL390" s="43"/>
      <c r="AM390" s="43"/>
      <c r="AN390" s="43"/>
      <c r="AO390" s="43"/>
      <c r="AP390" s="43"/>
      <c r="AQ390" s="43"/>
      <c r="AR390" s="43"/>
      <c r="AS390" s="44" t="s">
        <v>19</v>
      </c>
      <c r="AT390" s="44"/>
      <c r="AU390" s="44"/>
      <c r="AV390" s="44"/>
    </row>
    <row r="391" spans="1:48" s="1" customFormat="1" ht="15.95" customHeight="1" x14ac:dyDescent="0.25">
      <c r="B391" s="23"/>
      <c r="C391" s="24"/>
      <c r="D391" s="28"/>
      <c r="E391" s="28"/>
      <c r="F391" s="28"/>
      <c r="G391" s="28"/>
      <c r="H391" s="28"/>
      <c r="I391" s="28"/>
      <c r="J391" s="29"/>
      <c r="K391" s="45" t="s">
        <v>38</v>
      </c>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70">
        <f>$AS$396+$AS$399+$AS$402+$AS$405+$AS$408+$AS$411+$AS$414+$AS$417+$AS$420+$AS$423</f>
        <v>0</v>
      </c>
      <c r="AT391" s="46"/>
      <c r="AU391" s="46"/>
      <c r="AV391" s="46"/>
    </row>
    <row r="392" spans="1:48" s="1" customFormat="1" ht="14.1" customHeight="1" x14ac:dyDescent="0.2">
      <c r="B392" s="47"/>
      <c r="C392" s="47"/>
      <c r="D392" s="48" t="s">
        <v>21</v>
      </c>
      <c r="E392" s="48"/>
      <c r="F392" s="48"/>
      <c r="G392" s="48"/>
      <c r="H392" s="48"/>
      <c r="I392" s="48"/>
      <c r="J392" s="48"/>
      <c r="K392" s="49">
        <v>80</v>
      </c>
      <c r="L392" s="49"/>
      <c r="M392" s="49">
        <v>86</v>
      </c>
      <c r="N392" s="49"/>
      <c r="O392" s="49">
        <v>92</v>
      </c>
      <c r="P392" s="49"/>
      <c r="Q392" s="49">
        <v>98</v>
      </c>
      <c r="R392" s="49"/>
      <c r="S392" s="49">
        <v>104</v>
      </c>
      <c r="T392" s="49"/>
      <c r="U392" s="49">
        <v>110</v>
      </c>
      <c r="V392" s="49"/>
      <c r="W392" s="49">
        <v>116</v>
      </c>
      <c r="X392" s="49"/>
      <c r="Y392" s="49">
        <v>122</v>
      </c>
      <c r="Z392" s="49"/>
      <c r="AA392" s="49">
        <v>128</v>
      </c>
      <c r="AB392" s="49"/>
      <c r="AC392" s="49">
        <v>134</v>
      </c>
      <c r="AD392" s="49"/>
      <c r="AE392" s="49">
        <v>140</v>
      </c>
      <c r="AF392" s="49"/>
      <c r="AG392" s="49">
        <v>146</v>
      </c>
      <c r="AH392" s="49"/>
      <c r="AI392" s="49">
        <v>152</v>
      </c>
      <c r="AJ392" s="49"/>
      <c r="AK392" s="49">
        <v>158</v>
      </c>
      <c r="AL392" s="49"/>
      <c r="AM392" s="49">
        <v>164</v>
      </c>
      <c r="AN392" s="49"/>
      <c r="AO392" s="49">
        <v>170</v>
      </c>
      <c r="AP392" s="49"/>
      <c r="AQ392" s="49">
        <v>176</v>
      </c>
      <c r="AR392" s="49"/>
      <c r="AS392" s="50"/>
      <c r="AT392" s="50"/>
      <c r="AU392" s="50"/>
      <c r="AV392" s="50"/>
    </row>
    <row r="393" spans="1:48" s="1" customFormat="1" ht="15.95" customHeight="1" x14ac:dyDescent="0.2">
      <c r="B393" s="51"/>
      <c r="C393" s="51"/>
      <c r="D393" s="52" t="s">
        <v>22</v>
      </c>
      <c r="E393" s="52"/>
      <c r="F393" s="52"/>
      <c r="G393" s="52"/>
      <c r="H393" s="52"/>
      <c r="I393" s="52"/>
      <c r="J393" s="52"/>
      <c r="K393" s="53"/>
      <c r="L393" s="53"/>
      <c r="M393" s="53"/>
      <c r="N393" s="53"/>
      <c r="O393" s="53"/>
      <c r="P393" s="53"/>
      <c r="Q393" s="53"/>
      <c r="R393" s="53"/>
      <c r="S393" s="53"/>
      <c r="T393" s="53"/>
      <c r="U393" s="53"/>
      <c r="V393" s="53"/>
      <c r="W393" s="53"/>
      <c r="X393" s="53"/>
      <c r="Y393" s="53"/>
      <c r="Z393" s="53"/>
      <c r="AA393" s="54">
        <v>700</v>
      </c>
      <c r="AB393" s="54"/>
      <c r="AC393" s="54">
        <v>700</v>
      </c>
      <c r="AD393" s="54"/>
      <c r="AE393" s="54">
        <v>700</v>
      </c>
      <c r="AF393" s="54"/>
      <c r="AG393" s="54">
        <v>800</v>
      </c>
      <c r="AH393" s="54"/>
      <c r="AI393" s="54">
        <v>800</v>
      </c>
      <c r="AJ393" s="54"/>
      <c r="AK393" s="54">
        <v>800</v>
      </c>
      <c r="AL393" s="54"/>
      <c r="AM393" s="54">
        <v>800</v>
      </c>
      <c r="AN393" s="54"/>
      <c r="AO393" s="53"/>
      <c r="AP393" s="53"/>
      <c r="AQ393" s="53"/>
      <c r="AR393" s="53"/>
      <c r="AS393" s="56"/>
      <c r="AT393" s="56"/>
      <c r="AU393" s="56"/>
      <c r="AV393" s="56"/>
    </row>
    <row r="394" spans="1:48" s="1" customFormat="1" ht="15.95" customHeight="1" x14ac:dyDescent="0.2">
      <c r="B394" s="57" t="s">
        <v>23</v>
      </c>
      <c r="C394" s="57"/>
      <c r="D394" s="57"/>
      <c r="E394" s="57"/>
      <c r="F394" s="57"/>
      <c r="G394" s="57"/>
      <c r="H394" s="57"/>
      <c r="I394" s="57"/>
      <c r="J394" s="57"/>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c r="AM394" s="58"/>
      <c r="AN394" s="58"/>
      <c r="AO394" s="58"/>
      <c r="AP394" s="58"/>
      <c r="AQ394" s="58"/>
      <c r="AR394" s="58"/>
      <c r="AS394" s="60"/>
      <c r="AT394" s="60"/>
      <c r="AU394" s="60"/>
      <c r="AV394" s="60"/>
    </row>
    <row r="395" spans="1:48" s="1" customFormat="1" ht="21" customHeight="1" x14ac:dyDescent="0.2">
      <c r="B395" s="61" t="s">
        <v>96</v>
      </c>
      <c r="C395" s="61"/>
      <c r="D395" s="61"/>
      <c r="E395" s="61"/>
      <c r="F395" s="61"/>
      <c r="G395" s="61"/>
      <c r="H395" s="61"/>
      <c r="I395" s="61"/>
      <c r="J395" s="61"/>
      <c r="K395" s="58"/>
      <c r="L395" s="58"/>
      <c r="M395" s="58"/>
      <c r="N395" s="58"/>
      <c r="O395" s="58"/>
      <c r="P395" s="58"/>
      <c r="Q395" s="58"/>
      <c r="R395" s="58"/>
      <c r="S395" s="58"/>
      <c r="T395" s="58"/>
      <c r="U395" s="58"/>
      <c r="V395" s="58"/>
      <c r="W395" s="58"/>
      <c r="X395" s="58"/>
      <c r="Y395" s="58"/>
      <c r="Z395" s="58"/>
      <c r="AA395" s="67"/>
      <c r="AB395" s="68"/>
      <c r="AC395" s="67"/>
      <c r="AD395" s="68"/>
      <c r="AE395" s="67"/>
      <c r="AF395" s="68"/>
      <c r="AG395" s="67"/>
      <c r="AH395" s="68"/>
      <c r="AI395" s="67"/>
      <c r="AJ395" s="68"/>
      <c r="AK395" s="67"/>
      <c r="AL395" s="68"/>
      <c r="AM395" s="67"/>
      <c r="AN395" s="68"/>
      <c r="AO395" s="58"/>
      <c r="AP395" s="58"/>
      <c r="AQ395" s="58"/>
      <c r="AR395" s="58"/>
      <c r="AS395" s="62">
        <f>SUM(K395:AR395)</f>
        <v>0</v>
      </c>
      <c r="AT395" s="62"/>
      <c r="AU395" s="62"/>
      <c r="AV395" s="62"/>
    </row>
    <row r="396" spans="1:48" s="1" customFormat="1" ht="14.1" customHeight="1" x14ac:dyDescent="0.2">
      <c r="B396" s="63" t="s">
        <v>25</v>
      </c>
      <c r="C396" s="63"/>
      <c r="D396" s="63"/>
      <c r="E396" s="63"/>
      <c r="F396" s="63"/>
      <c r="G396" s="63"/>
      <c r="H396" s="63"/>
      <c r="I396" s="63"/>
      <c r="J396" s="63"/>
      <c r="K396" s="64"/>
      <c r="L396" s="64"/>
      <c r="M396" s="64"/>
      <c r="N396" s="64"/>
      <c r="O396" s="64"/>
      <c r="P396" s="64"/>
      <c r="Q396" s="64"/>
      <c r="R396" s="64"/>
      <c r="S396" s="64"/>
      <c r="T396" s="64"/>
      <c r="U396" s="64"/>
      <c r="V396" s="64"/>
      <c r="W396" s="64"/>
      <c r="X396" s="64"/>
      <c r="Y396" s="64"/>
      <c r="Z396" s="64"/>
      <c r="AA396" s="66">
        <f>$AA$393*$AA$395</f>
        <v>0</v>
      </c>
      <c r="AB396" s="64"/>
      <c r="AC396" s="66">
        <f>$AC$393*$AC$395</f>
        <v>0</v>
      </c>
      <c r="AD396" s="64"/>
      <c r="AE396" s="66">
        <f>$AE$393*$AE$395</f>
        <v>0</v>
      </c>
      <c r="AF396" s="64"/>
      <c r="AG396" s="66">
        <f>$AG$393*$AG$395</f>
        <v>0</v>
      </c>
      <c r="AH396" s="64"/>
      <c r="AI396" s="66">
        <f>$AI$393*$AI$395</f>
        <v>0</v>
      </c>
      <c r="AJ396" s="64"/>
      <c r="AK396" s="66">
        <f>$AK$393*$AK$395</f>
        <v>0</v>
      </c>
      <c r="AL396" s="64"/>
      <c r="AM396" s="66">
        <f>$AM$393*$AM$395</f>
        <v>0</v>
      </c>
      <c r="AN396" s="64"/>
      <c r="AO396" s="64"/>
      <c r="AP396" s="64"/>
      <c r="AQ396" s="65"/>
      <c r="AR396" s="65"/>
      <c r="AS396" s="69">
        <f>SUM(K396:AR396)</f>
        <v>0</v>
      </c>
      <c r="AT396" s="65"/>
      <c r="AU396" s="65"/>
      <c r="AV396" s="65"/>
    </row>
    <row r="397" spans="1:48" s="1" customFormat="1" ht="15.95" customHeight="1" x14ac:dyDescent="0.2">
      <c r="B397" s="57" t="s">
        <v>23</v>
      </c>
      <c r="C397" s="57"/>
      <c r="D397" s="57"/>
      <c r="E397" s="57"/>
      <c r="F397" s="57"/>
      <c r="G397" s="57"/>
      <c r="H397" s="57"/>
      <c r="I397" s="57"/>
      <c r="J397" s="57"/>
      <c r="K397" s="58"/>
      <c r="L397" s="58"/>
      <c r="M397" s="58"/>
      <c r="N397" s="58"/>
      <c r="O397" s="58"/>
      <c r="P397" s="58"/>
      <c r="Q397" s="58"/>
      <c r="R397" s="58"/>
      <c r="S397" s="58"/>
      <c r="T397" s="58"/>
      <c r="U397" s="58"/>
      <c r="V397" s="58"/>
      <c r="W397" s="58"/>
      <c r="X397" s="58"/>
      <c r="Y397" s="58"/>
      <c r="Z397" s="58"/>
      <c r="AA397" s="59">
        <v>29</v>
      </c>
      <c r="AB397" s="59"/>
      <c r="AC397" s="59">
        <v>54</v>
      </c>
      <c r="AD397" s="59"/>
      <c r="AE397" s="59">
        <v>37</v>
      </c>
      <c r="AF397" s="59"/>
      <c r="AG397" s="59">
        <v>29</v>
      </c>
      <c r="AH397" s="59"/>
      <c r="AI397" s="59">
        <v>36</v>
      </c>
      <c r="AJ397" s="59"/>
      <c r="AK397" s="59">
        <v>42</v>
      </c>
      <c r="AL397" s="59"/>
      <c r="AM397" s="59">
        <v>41</v>
      </c>
      <c r="AN397" s="59"/>
      <c r="AO397" s="58"/>
      <c r="AP397" s="58"/>
      <c r="AQ397" s="58"/>
      <c r="AR397" s="58"/>
      <c r="AS397" s="60"/>
      <c r="AT397" s="60"/>
      <c r="AU397" s="60"/>
      <c r="AV397" s="60"/>
    </row>
    <row r="398" spans="1:48" s="1" customFormat="1" ht="21" customHeight="1" x14ac:dyDescent="0.2">
      <c r="B398" s="61" t="s">
        <v>24</v>
      </c>
      <c r="C398" s="61"/>
      <c r="D398" s="61"/>
      <c r="E398" s="61"/>
      <c r="F398" s="61"/>
      <c r="G398" s="61"/>
      <c r="H398" s="61"/>
      <c r="I398" s="61"/>
      <c r="J398" s="61"/>
      <c r="K398" s="58"/>
      <c r="L398" s="58"/>
      <c r="M398" s="58"/>
      <c r="N398" s="58"/>
      <c r="O398" s="58"/>
      <c r="P398" s="58"/>
      <c r="Q398" s="58"/>
      <c r="R398" s="58"/>
      <c r="S398" s="58"/>
      <c r="T398" s="58"/>
      <c r="U398" s="58"/>
      <c r="V398" s="58"/>
      <c r="W398" s="58"/>
      <c r="X398" s="58"/>
      <c r="Y398" s="58"/>
      <c r="Z398" s="58"/>
      <c r="AA398" s="67"/>
      <c r="AB398" s="68"/>
      <c r="AC398" s="67"/>
      <c r="AD398" s="68"/>
      <c r="AE398" s="67"/>
      <c r="AF398" s="68"/>
      <c r="AG398" s="67"/>
      <c r="AH398" s="68"/>
      <c r="AI398" s="67"/>
      <c r="AJ398" s="68"/>
      <c r="AK398" s="67"/>
      <c r="AL398" s="68"/>
      <c r="AM398" s="67"/>
      <c r="AN398" s="68"/>
      <c r="AO398" s="58"/>
      <c r="AP398" s="58"/>
      <c r="AQ398" s="58"/>
      <c r="AR398" s="58"/>
      <c r="AS398" s="62">
        <f>SUM(K398:AR398)</f>
        <v>0</v>
      </c>
      <c r="AT398" s="62"/>
      <c r="AU398" s="62"/>
      <c r="AV398" s="62"/>
    </row>
    <row r="399" spans="1:48" s="1" customFormat="1" ht="14.1" customHeight="1" x14ac:dyDescent="0.2">
      <c r="B399" s="63" t="s">
        <v>25</v>
      </c>
      <c r="C399" s="63"/>
      <c r="D399" s="63"/>
      <c r="E399" s="63"/>
      <c r="F399" s="63"/>
      <c r="G399" s="63"/>
      <c r="H399" s="63"/>
      <c r="I399" s="63"/>
      <c r="J399" s="63"/>
      <c r="K399" s="64"/>
      <c r="L399" s="64"/>
      <c r="M399" s="64"/>
      <c r="N399" s="64"/>
      <c r="O399" s="64"/>
      <c r="P399" s="64"/>
      <c r="Q399" s="64"/>
      <c r="R399" s="64"/>
      <c r="S399" s="64"/>
      <c r="T399" s="64"/>
      <c r="U399" s="64"/>
      <c r="V399" s="64"/>
      <c r="W399" s="64"/>
      <c r="X399" s="64"/>
      <c r="Y399" s="64"/>
      <c r="Z399" s="64"/>
      <c r="AA399" s="66">
        <f>$AA$393*$AA$398</f>
        <v>0</v>
      </c>
      <c r="AB399" s="64"/>
      <c r="AC399" s="66">
        <f>$AC$393*$AC$398</f>
        <v>0</v>
      </c>
      <c r="AD399" s="64"/>
      <c r="AE399" s="66">
        <f>$AE$393*$AE$398</f>
        <v>0</v>
      </c>
      <c r="AF399" s="64"/>
      <c r="AG399" s="66">
        <f>$AG$393*$AG$398</f>
        <v>0</v>
      </c>
      <c r="AH399" s="64"/>
      <c r="AI399" s="66">
        <f>$AI$393*$AI$398</f>
        <v>0</v>
      </c>
      <c r="AJ399" s="64"/>
      <c r="AK399" s="66">
        <f>$AK$393*$AK$398</f>
        <v>0</v>
      </c>
      <c r="AL399" s="64"/>
      <c r="AM399" s="66">
        <f>$AM$393*$AM$398</f>
        <v>0</v>
      </c>
      <c r="AN399" s="64"/>
      <c r="AO399" s="64"/>
      <c r="AP399" s="64"/>
      <c r="AQ399" s="65"/>
      <c r="AR399" s="65"/>
      <c r="AS399" s="69">
        <f>SUM(K399:AR399)</f>
        <v>0</v>
      </c>
      <c r="AT399" s="65"/>
      <c r="AU399" s="65"/>
      <c r="AV399" s="65"/>
    </row>
    <row r="400" spans="1:48" s="1" customFormat="1" ht="15.95" customHeight="1" x14ac:dyDescent="0.2">
      <c r="B400" s="57" t="s">
        <v>23</v>
      </c>
      <c r="C400" s="57"/>
      <c r="D400" s="57"/>
      <c r="E400" s="57"/>
      <c r="F400" s="57"/>
      <c r="G400" s="57"/>
      <c r="H400" s="57"/>
      <c r="I400" s="57"/>
      <c r="J400" s="57"/>
      <c r="K400" s="58"/>
      <c r="L400" s="58"/>
      <c r="M400" s="58"/>
      <c r="N400" s="58"/>
      <c r="O400" s="58"/>
      <c r="P400" s="58"/>
      <c r="Q400" s="58"/>
      <c r="R400" s="58"/>
      <c r="S400" s="58"/>
      <c r="T400" s="58"/>
      <c r="U400" s="58"/>
      <c r="V400" s="58"/>
      <c r="W400" s="58"/>
      <c r="X400" s="58"/>
      <c r="Y400" s="58"/>
      <c r="Z400" s="58"/>
      <c r="AA400" s="59">
        <v>13</v>
      </c>
      <c r="AB400" s="59"/>
      <c r="AC400" s="59">
        <v>15</v>
      </c>
      <c r="AD400" s="59"/>
      <c r="AE400" s="59">
        <v>13</v>
      </c>
      <c r="AF400" s="59"/>
      <c r="AG400" s="59">
        <v>18</v>
      </c>
      <c r="AH400" s="59"/>
      <c r="AI400" s="59">
        <v>16</v>
      </c>
      <c r="AJ400" s="59"/>
      <c r="AK400" s="59">
        <v>28</v>
      </c>
      <c r="AL400" s="59"/>
      <c r="AM400" s="59">
        <v>9</v>
      </c>
      <c r="AN400" s="59"/>
      <c r="AO400" s="58"/>
      <c r="AP400" s="58"/>
      <c r="AQ400" s="58"/>
      <c r="AR400" s="58"/>
      <c r="AS400" s="60"/>
      <c r="AT400" s="60"/>
      <c r="AU400" s="60"/>
      <c r="AV400" s="60"/>
    </row>
    <row r="401" spans="2:48" s="1" customFormat="1" ht="21" customHeight="1" x14ac:dyDescent="0.2">
      <c r="B401" s="61" t="s">
        <v>26</v>
      </c>
      <c r="C401" s="61"/>
      <c r="D401" s="61"/>
      <c r="E401" s="61"/>
      <c r="F401" s="61"/>
      <c r="G401" s="61"/>
      <c r="H401" s="61"/>
      <c r="I401" s="61"/>
      <c r="J401" s="61"/>
      <c r="K401" s="58"/>
      <c r="L401" s="58"/>
      <c r="M401" s="58"/>
      <c r="N401" s="58"/>
      <c r="O401" s="58"/>
      <c r="P401" s="58"/>
      <c r="Q401" s="58"/>
      <c r="R401" s="58"/>
      <c r="S401" s="58"/>
      <c r="T401" s="58"/>
      <c r="U401" s="58"/>
      <c r="V401" s="58"/>
      <c r="W401" s="58"/>
      <c r="X401" s="58"/>
      <c r="Y401" s="58"/>
      <c r="Z401" s="58"/>
      <c r="AA401" s="67"/>
      <c r="AB401" s="68"/>
      <c r="AC401" s="67"/>
      <c r="AD401" s="68"/>
      <c r="AE401" s="67"/>
      <c r="AF401" s="68"/>
      <c r="AG401" s="67"/>
      <c r="AH401" s="68"/>
      <c r="AI401" s="67"/>
      <c r="AJ401" s="68"/>
      <c r="AK401" s="67"/>
      <c r="AL401" s="68"/>
      <c r="AM401" s="67"/>
      <c r="AN401" s="68"/>
      <c r="AO401" s="58"/>
      <c r="AP401" s="58"/>
      <c r="AQ401" s="58"/>
      <c r="AR401" s="58"/>
      <c r="AS401" s="62">
        <f>SUM(K401:AR401)</f>
        <v>0</v>
      </c>
      <c r="AT401" s="62"/>
      <c r="AU401" s="62"/>
      <c r="AV401" s="62"/>
    </row>
    <row r="402" spans="2:48" s="1" customFormat="1" ht="14.1" customHeight="1" x14ac:dyDescent="0.2">
      <c r="B402" s="63" t="s">
        <v>25</v>
      </c>
      <c r="C402" s="63"/>
      <c r="D402" s="63"/>
      <c r="E402" s="63"/>
      <c r="F402" s="63"/>
      <c r="G402" s="63"/>
      <c r="H402" s="63"/>
      <c r="I402" s="63"/>
      <c r="J402" s="63"/>
      <c r="K402" s="64"/>
      <c r="L402" s="64"/>
      <c r="M402" s="64"/>
      <c r="N402" s="64"/>
      <c r="O402" s="64"/>
      <c r="P402" s="64"/>
      <c r="Q402" s="64"/>
      <c r="R402" s="64"/>
      <c r="S402" s="64"/>
      <c r="T402" s="64"/>
      <c r="U402" s="64"/>
      <c r="V402" s="64"/>
      <c r="W402" s="64"/>
      <c r="X402" s="64"/>
      <c r="Y402" s="64"/>
      <c r="Z402" s="64"/>
      <c r="AA402" s="66">
        <f>$AA$393*$AA$401</f>
        <v>0</v>
      </c>
      <c r="AB402" s="64"/>
      <c r="AC402" s="66">
        <f>$AC$393*$AC$401</f>
        <v>0</v>
      </c>
      <c r="AD402" s="64"/>
      <c r="AE402" s="66">
        <f>$AE$393*$AE$401</f>
        <v>0</v>
      </c>
      <c r="AF402" s="64"/>
      <c r="AG402" s="66">
        <f>$AG$393*$AG$401</f>
        <v>0</v>
      </c>
      <c r="AH402" s="64"/>
      <c r="AI402" s="66">
        <f>$AI$393*$AI$401</f>
        <v>0</v>
      </c>
      <c r="AJ402" s="64"/>
      <c r="AK402" s="66">
        <f>$AK$393*$AK$401</f>
        <v>0</v>
      </c>
      <c r="AL402" s="64"/>
      <c r="AM402" s="66">
        <f>$AM$393*$AM$401</f>
        <v>0</v>
      </c>
      <c r="AN402" s="64"/>
      <c r="AO402" s="64"/>
      <c r="AP402" s="64"/>
      <c r="AQ402" s="65"/>
      <c r="AR402" s="65"/>
      <c r="AS402" s="69">
        <f>SUM(K402:AR402)</f>
        <v>0</v>
      </c>
      <c r="AT402" s="65"/>
      <c r="AU402" s="65"/>
      <c r="AV402" s="65"/>
    </row>
    <row r="403" spans="2:48" s="1" customFormat="1" ht="15.95" customHeight="1" x14ac:dyDescent="0.2">
      <c r="B403" s="57" t="s">
        <v>23</v>
      </c>
      <c r="C403" s="57"/>
      <c r="D403" s="57"/>
      <c r="E403" s="57"/>
      <c r="F403" s="57"/>
      <c r="G403" s="57"/>
      <c r="H403" s="57"/>
      <c r="I403" s="57"/>
      <c r="J403" s="57"/>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c r="AM403" s="58"/>
      <c r="AN403" s="58"/>
      <c r="AO403" s="58"/>
      <c r="AP403" s="58"/>
      <c r="AQ403" s="58"/>
      <c r="AR403" s="58"/>
      <c r="AS403" s="60"/>
      <c r="AT403" s="60"/>
      <c r="AU403" s="60"/>
      <c r="AV403" s="60"/>
    </row>
    <row r="404" spans="2:48" s="1" customFormat="1" ht="21" customHeight="1" x14ac:dyDescent="0.2">
      <c r="B404" s="61" t="s">
        <v>97</v>
      </c>
      <c r="C404" s="61"/>
      <c r="D404" s="61"/>
      <c r="E404" s="61"/>
      <c r="F404" s="61"/>
      <c r="G404" s="61"/>
      <c r="H404" s="61"/>
      <c r="I404" s="61"/>
      <c r="J404" s="61"/>
      <c r="K404" s="58"/>
      <c r="L404" s="58"/>
      <c r="M404" s="58"/>
      <c r="N404" s="58"/>
      <c r="O404" s="58"/>
      <c r="P404" s="58"/>
      <c r="Q404" s="58"/>
      <c r="R404" s="58"/>
      <c r="S404" s="58"/>
      <c r="T404" s="58"/>
      <c r="U404" s="58"/>
      <c r="V404" s="58"/>
      <c r="W404" s="58"/>
      <c r="X404" s="58"/>
      <c r="Y404" s="58"/>
      <c r="Z404" s="58"/>
      <c r="AA404" s="67"/>
      <c r="AB404" s="68"/>
      <c r="AC404" s="67"/>
      <c r="AD404" s="68"/>
      <c r="AE404" s="67"/>
      <c r="AF404" s="68"/>
      <c r="AG404" s="67"/>
      <c r="AH404" s="68"/>
      <c r="AI404" s="67"/>
      <c r="AJ404" s="68"/>
      <c r="AK404" s="67"/>
      <c r="AL404" s="68"/>
      <c r="AM404" s="67"/>
      <c r="AN404" s="68"/>
      <c r="AO404" s="58"/>
      <c r="AP404" s="58"/>
      <c r="AQ404" s="58"/>
      <c r="AR404" s="58"/>
      <c r="AS404" s="62">
        <f>SUM(K404:AR404)</f>
        <v>0</v>
      </c>
      <c r="AT404" s="62"/>
      <c r="AU404" s="62"/>
      <c r="AV404" s="62"/>
    </row>
    <row r="405" spans="2:48" s="1" customFormat="1" ht="14.1" customHeight="1" x14ac:dyDescent="0.2">
      <c r="B405" s="63" t="s">
        <v>25</v>
      </c>
      <c r="C405" s="63"/>
      <c r="D405" s="63"/>
      <c r="E405" s="63"/>
      <c r="F405" s="63"/>
      <c r="G405" s="63"/>
      <c r="H405" s="63"/>
      <c r="I405" s="63"/>
      <c r="J405" s="63"/>
      <c r="K405" s="64"/>
      <c r="L405" s="64"/>
      <c r="M405" s="64"/>
      <c r="N405" s="64"/>
      <c r="O405" s="64"/>
      <c r="P405" s="64"/>
      <c r="Q405" s="64"/>
      <c r="R405" s="64"/>
      <c r="S405" s="64"/>
      <c r="T405" s="64"/>
      <c r="U405" s="64"/>
      <c r="V405" s="64"/>
      <c r="W405" s="64"/>
      <c r="X405" s="64"/>
      <c r="Y405" s="64"/>
      <c r="Z405" s="64"/>
      <c r="AA405" s="66">
        <f>$AA$393*$AA$404</f>
        <v>0</v>
      </c>
      <c r="AB405" s="64"/>
      <c r="AC405" s="66">
        <f>$AC$393*$AC$404</f>
        <v>0</v>
      </c>
      <c r="AD405" s="64"/>
      <c r="AE405" s="66">
        <f>$AE$393*$AE$404</f>
        <v>0</v>
      </c>
      <c r="AF405" s="64"/>
      <c r="AG405" s="66">
        <f>$AG$393*$AG$404</f>
        <v>0</v>
      </c>
      <c r="AH405" s="64"/>
      <c r="AI405" s="66">
        <f>$AI$393*$AI$404</f>
        <v>0</v>
      </c>
      <c r="AJ405" s="64"/>
      <c r="AK405" s="66">
        <f>$AK$393*$AK$404</f>
        <v>0</v>
      </c>
      <c r="AL405" s="64"/>
      <c r="AM405" s="66">
        <f>$AM$393*$AM$404</f>
        <v>0</v>
      </c>
      <c r="AN405" s="64"/>
      <c r="AO405" s="64"/>
      <c r="AP405" s="64"/>
      <c r="AQ405" s="65"/>
      <c r="AR405" s="65"/>
      <c r="AS405" s="69">
        <f>SUM(K405:AR405)</f>
        <v>0</v>
      </c>
      <c r="AT405" s="65"/>
      <c r="AU405" s="65"/>
      <c r="AV405" s="65"/>
    </row>
    <row r="406" spans="2:48" s="1" customFormat="1" ht="15.95" customHeight="1" x14ac:dyDescent="0.2">
      <c r="B406" s="57" t="s">
        <v>23</v>
      </c>
      <c r="C406" s="57"/>
      <c r="D406" s="57"/>
      <c r="E406" s="57"/>
      <c r="F406" s="57"/>
      <c r="G406" s="57"/>
      <c r="H406" s="57"/>
      <c r="I406" s="57"/>
      <c r="J406" s="57"/>
      <c r="K406" s="58"/>
      <c r="L406" s="58"/>
      <c r="M406" s="58"/>
      <c r="N406" s="58"/>
      <c r="O406" s="58"/>
      <c r="P406" s="58"/>
      <c r="Q406" s="58"/>
      <c r="R406" s="58"/>
      <c r="S406" s="58"/>
      <c r="T406" s="58"/>
      <c r="U406" s="58"/>
      <c r="V406" s="58"/>
      <c r="W406" s="58"/>
      <c r="X406" s="58"/>
      <c r="Y406" s="58"/>
      <c r="Z406" s="58"/>
      <c r="AA406" s="59">
        <v>7</v>
      </c>
      <c r="AB406" s="59"/>
      <c r="AC406" s="59">
        <v>33</v>
      </c>
      <c r="AD406" s="59"/>
      <c r="AE406" s="59">
        <v>17</v>
      </c>
      <c r="AF406" s="59"/>
      <c r="AG406" s="59">
        <v>12</v>
      </c>
      <c r="AH406" s="59"/>
      <c r="AI406" s="59">
        <v>25</v>
      </c>
      <c r="AJ406" s="59"/>
      <c r="AK406" s="59">
        <v>28</v>
      </c>
      <c r="AL406" s="59"/>
      <c r="AM406" s="59">
        <v>29</v>
      </c>
      <c r="AN406" s="59"/>
      <c r="AO406" s="58"/>
      <c r="AP406" s="58"/>
      <c r="AQ406" s="58"/>
      <c r="AR406" s="58"/>
      <c r="AS406" s="60"/>
      <c r="AT406" s="60"/>
      <c r="AU406" s="60"/>
      <c r="AV406" s="60"/>
    </row>
    <row r="407" spans="2:48" s="1" customFormat="1" ht="21" customHeight="1" x14ac:dyDescent="0.2">
      <c r="B407" s="61" t="s">
        <v>32</v>
      </c>
      <c r="C407" s="61"/>
      <c r="D407" s="61"/>
      <c r="E407" s="61"/>
      <c r="F407" s="61"/>
      <c r="G407" s="61"/>
      <c r="H407" s="61"/>
      <c r="I407" s="61"/>
      <c r="J407" s="61"/>
      <c r="K407" s="58"/>
      <c r="L407" s="58"/>
      <c r="M407" s="58"/>
      <c r="N407" s="58"/>
      <c r="O407" s="58"/>
      <c r="P407" s="58"/>
      <c r="Q407" s="58"/>
      <c r="R407" s="58"/>
      <c r="S407" s="58"/>
      <c r="T407" s="58"/>
      <c r="U407" s="58"/>
      <c r="V407" s="58"/>
      <c r="W407" s="58"/>
      <c r="X407" s="58"/>
      <c r="Y407" s="58"/>
      <c r="Z407" s="58"/>
      <c r="AA407" s="67"/>
      <c r="AB407" s="68"/>
      <c r="AC407" s="67"/>
      <c r="AD407" s="68"/>
      <c r="AE407" s="67"/>
      <c r="AF407" s="68"/>
      <c r="AG407" s="67"/>
      <c r="AH407" s="68"/>
      <c r="AI407" s="67"/>
      <c r="AJ407" s="68"/>
      <c r="AK407" s="67"/>
      <c r="AL407" s="68"/>
      <c r="AM407" s="67"/>
      <c r="AN407" s="68"/>
      <c r="AO407" s="58"/>
      <c r="AP407" s="58"/>
      <c r="AQ407" s="58"/>
      <c r="AR407" s="58"/>
      <c r="AS407" s="62">
        <f>SUM(K407:AR407)</f>
        <v>0</v>
      </c>
      <c r="AT407" s="62"/>
      <c r="AU407" s="62"/>
      <c r="AV407" s="62"/>
    </row>
    <row r="408" spans="2:48" s="1" customFormat="1" ht="14.1" customHeight="1" x14ac:dyDescent="0.2">
      <c r="B408" s="63" t="s">
        <v>25</v>
      </c>
      <c r="C408" s="63"/>
      <c r="D408" s="63"/>
      <c r="E408" s="63"/>
      <c r="F408" s="63"/>
      <c r="G408" s="63"/>
      <c r="H408" s="63"/>
      <c r="I408" s="63"/>
      <c r="J408" s="63"/>
      <c r="K408" s="64"/>
      <c r="L408" s="64"/>
      <c r="M408" s="64"/>
      <c r="N408" s="64"/>
      <c r="O408" s="64"/>
      <c r="P408" s="64"/>
      <c r="Q408" s="64"/>
      <c r="R408" s="64"/>
      <c r="S408" s="64"/>
      <c r="T408" s="64"/>
      <c r="U408" s="64"/>
      <c r="V408" s="64"/>
      <c r="W408" s="64"/>
      <c r="X408" s="64"/>
      <c r="Y408" s="64"/>
      <c r="Z408" s="64"/>
      <c r="AA408" s="66">
        <f>$AA$393*$AA$407</f>
        <v>0</v>
      </c>
      <c r="AB408" s="64"/>
      <c r="AC408" s="66">
        <f>$AC$393*$AC$407</f>
        <v>0</v>
      </c>
      <c r="AD408" s="64"/>
      <c r="AE408" s="66">
        <f>$AE$393*$AE$407</f>
        <v>0</v>
      </c>
      <c r="AF408" s="64"/>
      <c r="AG408" s="66">
        <f>$AG$393*$AG$407</f>
        <v>0</v>
      </c>
      <c r="AH408" s="64"/>
      <c r="AI408" s="66">
        <f>$AI$393*$AI$407</f>
        <v>0</v>
      </c>
      <c r="AJ408" s="64"/>
      <c r="AK408" s="66">
        <f>$AK$393*$AK$407</f>
        <v>0</v>
      </c>
      <c r="AL408" s="64"/>
      <c r="AM408" s="66">
        <f>$AM$393*$AM$407</f>
        <v>0</v>
      </c>
      <c r="AN408" s="64"/>
      <c r="AO408" s="64"/>
      <c r="AP408" s="64"/>
      <c r="AQ408" s="65"/>
      <c r="AR408" s="65"/>
      <c r="AS408" s="69">
        <f>SUM(K408:AR408)</f>
        <v>0</v>
      </c>
      <c r="AT408" s="65"/>
      <c r="AU408" s="65"/>
      <c r="AV408" s="65"/>
    </row>
    <row r="409" spans="2:48" s="1" customFormat="1" ht="15.95" customHeight="1" x14ac:dyDescent="0.2">
      <c r="B409" s="57" t="s">
        <v>23</v>
      </c>
      <c r="C409" s="57"/>
      <c r="D409" s="57"/>
      <c r="E409" s="57"/>
      <c r="F409" s="57"/>
      <c r="G409" s="57"/>
      <c r="H409" s="57"/>
      <c r="I409" s="57"/>
      <c r="J409" s="57"/>
      <c r="K409" s="58"/>
      <c r="L409" s="58"/>
      <c r="M409" s="58"/>
      <c r="N409" s="58"/>
      <c r="O409" s="58"/>
      <c r="P409" s="58"/>
      <c r="Q409" s="58"/>
      <c r="R409" s="58"/>
      <c r="S409" s="58"/>
      <c r="T409" s="58"/>
      <c r="U409" s="58"/>
      <c r="V409" s="58"/>
      <c r="W409" s="58"/>
      <c r="X409" s="58"/>
      <c r="Y409" s="58"/>
      <c r="Z409" s="58"/>
      <c r="AA409" s="58"/>
      <c r="AB409" s="58"/>
      <c r="AC409" s="58"/>
      <c r="AD409" s="58"/>
      <c r="AE409" s="59">
        <v>12</v>
      </c>
      <c r="AF409" s="59"/>
      <c r="AG409" s="59">
        <v>5</v>
      </c>
      <c r="AH409" s="59"/>
      <c r="AI409" s="59">
        <v>7</v>
      </c>
      <c r="AJ409" s="59"/>
      <c r="AK409" s="59">
        <v>34</v>
      </c>
      <c r="AL409" s="59"/>
      <c r="AM409" s="59">
        <v>19</v>
      </c>
      <c r="AN409" s="59"/>
      <c r="AO409" s="58"/>
      <c r="AP409" s="58"/>
      <c r="AQ409" s="58"/>
      <c r="AR409" s="58"/>
      <c r="AS409" s="60"/>
      <c r="AT409" s="60"/>
      <c r="AU409" s="60"/>
      <c r="AV409" s="60"/>
    </row>
    <row r="410" spans="2:48" s="1" customFormat="1" ht="21" customHeight="1" x14ac:dyDescent="0.2">
      <c r="B410" s="61" t="s">
        <v>39</v>
      </c>
      <c r="C410" s="61"/>
      <c r="D410" s="61"/>
      <c r="E410" s="61"/>
      <c r="F410" s="61"/>
      <c r="G410" s="61"/>
      <c r="H410" s="61"/>
      <c r="I410" s="61"/>
      <c r="J410" s="61"/>
      <c r="K410" s="58"/>
      <c r="L410" s="58"/>
      <c r="M410" s="58"/>
      <c r="N410" s="58"/>
      <c r="O410" s="58"/>
      <c r="P410" s="58"/>
      <c r="Q410" s="58"/>
      <c r="R410" s="58"/>
      <c r="S410" s="58"/>
      <c r="T410" s="58"/>
      <c r="U410" s="58"/>
      <c r="V410" s="58"/>
      <c r="W410" s="58"/>
      <c r="X410" s="58"/>
      <c r="Y410" s="58"/>
      <c r="Z410" s="58"/>
      <c r="AA410" s="67"/>
      <c r="AB410" s="68"/>
      <c r="AC410" s="67"/>
      <c r="AD410" s="68"/>
      <c r="AE410" s="67"/>
      <c r="AF410" s="68"/>
      <c r="AG410" s="67"/>
      <c r="AH410" s="68"/>
      <c r="AI410" s="67"/>
      <c r="AJ410" s="68"/>
      <c r="AK410" s="67"/>
      <c r="AL410" s="68"/>
      <c r="AM410" s="67"/>
      <c r="AN410" s="68"/>
      <c r="AO410" s="58"/>
      <c r="AP410" s="58"/>
      <c r="AQ410" s="58"/>
      <c r="AR410" s="58"/>
      <c r="AS410" s="62">
        <f>SUM(K410:AR410)</f>
        <v>0</v>
      </c>
      <c r="AT410" s="62"/>
      <c r="AU410" s="62"/>
      <c r="AV410" s="62"/>
    </row>
    <row r="411" spans="2:48" s="1" customFormat="1" ht="14.1" customHeight="1" x14ac:dyDescent="0.2">
      <c r="B411" s="63" t="s">
        <v>25</v>
      </c>
      <c r="C411" s="63"/>
      <c r="D411" s="63"/>
      <c r="E411" s="63"/>
      <c r="F411" s="63"/>
      <c r="G411" s="63"/>
      <c r="H411" s="63"/>
      <c r="I411" s="63"/>
      <c r="J411" s="63"/>
      <c r="K411" s="64"/>
      <c r="L411" s="64"/>
      <c r="M411" s="64"/>
      <c r="N411" s="64"/>
      <c r="O411" s="64"/>
      <c r="P411" s="64"/>
      <c r="Q411" s="64"/>
      <c r="R411" s="64"/>
      <c r="S411" s="64"/>
      <c r="T411" s="64"/>
      <c r="U411" s="64"/>
      <c r="V411" s="64"/>
      <c r="W411" s="64"/>
      <c r="X411" s="64"/>
      <c r="Y411" s="64"/>
      <c r="Z411" s="64"/>
      <c r="AA411" s="66">
        <f>$AA$393*$AA$410</f>
        <v>0</v>
      </c>
      <c r="AB411" s="64"/>
      <c r="AC411" s="66">
        <f>$AC$393*$AC$410</f>
        <v>0</v>
      </c>
      <c r="AD411" s="64"/>
      <c r="AE411" s="66">
        <f>$AE$393*$AE$410</f>
        <v>0</v>
      </c>
      <c r="AF411" s="64"/>
      <c r="AG411" s="66">
        <f>$AG$393*$AG$410</f>
        <v>0</v>
      </c>
      <c r="AH411" s="64"/>
      <c r="AI411" s="66">
        <f>$AI$393*$AI$410</f>
        <v>0</v>
      </c>
      <c r="AJ411" s="64"/>
      <c r="AK411" s="66">
        <f>$AK$393*$AK$410</f>
        <v>0</v>
      </c>
      <c r="AL411" s="64"/>
      <c r="AM411" s="66">
        <f>$AM$393*$AM$410</f>
        <v>0</v>
      </c>
      <c r="AN411" s="64"/>
      <c r="AO411" s="64"/>
      <c r="AP411" s="64"/>
      <c r="AQ411" s="65"/>
      <c r="AR411" s="65"/>
      <c r="AS411" s="69">
        <f>SUM(K411:AR411)</f>
        <v>0</v>
      </c>
      <c r="AT411" s="65"/>
      <c r="AU411" s="65"/>
      <c r="AV411" s="65"/>
    </row>
    <row r="412" spans="2:48" s="1" customFormat="1" ht="15.95" customHeight="1" x14ac:dyDescent="0.2">
      <c r="B412" s="57" t="s">
        <v>23</v>
      </c>
      <c r="C412" s="57"/>
      <c r="D412" s="57"/>
      <c r="E412" s="57"/>
      <c r="F412" s="57"/>
      <c r="G412" s="57"/>
      <c r="H412" s="57"/>
      <c r="I412" s="57"/>
      <c r="J412" s="57"/>
      <c r="K412" s="58"/>
      <c r="L412" s="58"/>
      <c r="M412" s="58"/>
      <c r="N412" s="58"/>
      <c r="O412" s="58"/>
      <c r="P412" s="58"/>
      <c r="Q412" s="58"/>
      <c r="R412" s="58"/>
      <c r="S412" s="58"/>
      <c r="T412" s="58"/>
      <c r="U412" s="58"/>
      <c r="V412" s="58"/>
      <c r="W412" s="58"/>
      <c r="X412" s="58"/>
      <c r="Y412" s="58"/>
      <c r="Z412" s="58"/>
      <c r="AA412" s="58"/>
      <c r="AB412" s="58"/>
      <c r="AC412" s="59">
        <v>5</v>
      </c>
      <c r="AD412" s="59"/>
      <c r="AE412" s="59">
        <v>5</v>
      </c>
      <c r="AF412" s="59"/>
      <c r="AG412" s="59">
        <v>1</v>
      </c>
      <c r="AH412" s="59"/>
      <c r="AI412" s="58"/>
      <c r="AJ412" s="58"/>
      <c r="AK412" s="59">
        <v>2</v>
      </c>
      <c r="AL412" s="59"/>
      <c r="AM412" s="59">
        <v>1</v>
      </c>
      <c r="AN412" s="59"/>
      <c r="AO412" s="58"/>
      <c r="AP412" s="58"/>
      <c r="AQ412" s="58"/>
      <c r="AR412" s="58"/>
      <c r="AS412" s="60"/>
      <c r="AT412" s="60"/>
      <c r="AU412" s="60"/>
      <c r="AV412" s="60"/>
    </row>
    <row r="413" spans="2:48" s="1" customFormat="1" ht="21" customHeight="1" x14ac:dyDescent="0.2">
      <c r="B413" s="61" t="s">
        <v>40</v>
      </c>
      <c r="C413" s="61"/>
      <c r="D413" s="61"/>
      <c r="E413" s="61"/>
      <c r="F413" s="61"/>
      <c r="G413" s="61"/>
      <c r="H413" s="61"/>
      <c r="I413" s="61"/>
      <c r="J413" s="61"/>
      <c r="K413" s="58"/>
      <c r="L413" s="58"/>
      <c r="M413" s="58"/>
      <c r="N413" s="58"/>
      <c r="O413" s="58"/>
      <c r="P413" s="58"/>
      <c r="Q413" s="58"/>
      <c r="R413" s="58"/>
      <c r="S413" s="58"/>
      <c r="T413" s="58"/>
      <c r="U413" s="58"/>
      <c r="V413" s="58"/>
      <c r="W413" s="58"/>
      <c r="X413" s="58"/>
      <c r="Y413" s="58"/>
      <c r="Z413" s="58"/>
      <c r="AA413" s="67"/>
      <c r="AB413" s="68"/>
      <c r="AC413" s="67"/>
      <c r="AD413" s="68"/>
      <c r="AE413" s="67"/>
      <c r="AF413" s="68"/>
      <c r="AG413" s="67"/>
      <c r="AH413" s="68"/>
      <c r="AI413" s="67"/>
      <c r="AJ413" s="68"/>
      <c r="AK413" s="67"/>
      <c r="AL413" s="68"/>
      <c r="AM413" s="67"/>
      <c r="AN413" s="68"/>
      <c r="AO413" s="58"/>
      <c r="AP413" s="58"/>
      <c r="AQ413" s="58"/>
      <c r="AR413" s="58"/>
      <c r="AS413" s="62">
        <f>SUM(K413:AR413)</f>
        <v>0</v>
      </c>
      <c r="AT413" s="62"/>
      <c r="AU413" s="62"/>
      <c r="AV413" s="62"/>
    </row>
    <row r="414" spans="2:48" s="1" customFormat="1" ht="14.1" customHeight="1" x14ac:dyDescent="0.2">
      <c r="B414" s="63" t="s">
        <v>25</v>
      </c>
      <c r="C414" s="63"/>
      <c r="D414" s="63"/>
      <c r="E414" s="63"/>
      <c r="F414" s="63"/>
      <c r="G414" s="63"/>
      <c r="H414" s="63"/>
      <c r="I414" s="63"/>
      <c r="J414" s="63"/>
      <c r="K414" s="64"/>
      <c r="L414" s="64"/>
      <c r="M414" s="64"/>
      <c r="N414" s="64"/>
      <c r="O414" s="64"/>
      <c r="P414" s="64"/>
      <c r="Q414" s="64"/>
      <c r="R414" s="64"/>
      <c r="S414" s="64"/>
      <c r="T414" s="64"/>
      <c r="U414" s="64"/>
      <c r="V414" s="64"/>
      <c r="W414" s="64"/>
      <c r="X414" s="64"/>
      <c r="Y414" s="64"/>
      <c r="Z414" s="64"/>
      <c r="AA414" s="66">
        <f>$AA$393*$AA$413</f>
        <v>0</v>
      </c>
      <c r="AB414" s="64"/>
      <c r="AC414" s="66">
        <f>$AC$393*$AC$413</f>
        <v>0</v>
      </c>
      <c r="AD414" s="64"/>
      <c r="AE414" s="66">
        <f>$AE$393*$AE$413</f>
        <v>0</v>
      </c>
      <c r="AF414" s="64"/>
      <c r="AG414" s="66">
        <f>$AG$393*$AG$413</f>
        <v>0</v>
      </c>
      <c r="AH414" s="64"/>
      <c r="AI414" s="66">
        <f>$AI$393*$AI$413</f>
        <v>0</v>
      </c>
      <c r="AJ414" s="64"/>
      <c r="AK414" s="66">
        <f>$AK$393*$AK$413</f>
        <v>0</v>
      </c>
      <c r="AL414" s="64"/>
      <c r="AM414" s="66">
        <f>$AM$393*$AM$413</f>
        <v>0</v>
      </c>
      <c r="AN414" s="64"/>
      <c r="AO414" s="64"/>
      <c r="AP414" s="64"/>
      <c r="AQ414" s="65"/>
      <c r="AR414" s="65"/>
      <c r="AS414" s="69">
        <f>SUM(K414:AR414)</f>
        <v>0</v>
      </c>
      <c r="AT414" s="65"/>
      <c r="AU414" s="65"/>
      <c r="AV414" s="65"/>
    </row>
    <row r="415" spans="2:48" s="1" customFormat="1" ht="15.95" customHeight="1" x14ac:dyDescent="0.2">
      <c r="B415" s="57" t="s">
        <v>23</v>
      </c>
      <c r="C415" s="57"/>
      <c r="D415" s="57"/>
      <c r="E415" s="57"/>
      <c r="F415" s="57"/>
      <c r="G415" s="57"/>
      <c r="H415" s="57"/>
      <c r="I415" s="57"/>
      <c r="J415" s="57"/>
      <c r="K415" s="58"/>
      <c r="L415" s="58"/>
      <c r="M415" s="58"/>
      <c r="N415" s="58"/>
      <c r="O415" s="58"/>
      <c r="P415" s="58"/>
      <c r="Q415" s="58"/>
      <c r="R415" s="58"/>
      <c r="S415" s="58"/>
      <c r="T415" s="58"/>
      <c r="U415" s="58"/>
      <c r="V415" s="58"/>
      <c r="W415" s="58"/>
      <c r="X415" s="58"/>
      <c r="Y415" s="58"/>
      <c r="Z415" s="58"/>
      <c r="AA415" s="59">
        <v>14</v>
      </c>
      <c r="AB415" s="59"/>
      <c r="AC415" s="59">
        <v>1</v>
      </c>
      <c r="AD415" s="59"/>
      <c r="AE415" s="59">
        <v>18</v>
      </c>
      <c r="AF415" s="59"/>
      <c r="AG415" s="59">
        <v>8</v>
      </c>
      <c r="AH415" s="59"/>
      <c r="AI415" s="59">
        <v>21</v>
      </c>
      <c r="AJ415" s="59"/>
      <c r="AK415" s="59">
        <v>16</v>
      </c>
      <c r="AL415" s="59"/>
      <c r="AM415" s="59">
        <v>20</v>
      </c>
      <c r="AN415" s="59"/>
      <c r="AO415" s="58"/>
      <c r="AP415" s="58"/>
      <c r="AQ415" s="58"/>
      <c r="AR415" s="58"/>
      <c r="AS415" s="60"/>
      <c r="AT415" s="60"/>
      <c r="AU415" s="60"/>
      <c r="AV415" s="60"/>
    </row>
    <row r="416" spans="2:48" s="1" customFormat="1" ht="21" customHeight="1" x14ac:dyDescent="0.2">
      <c r="B416" s="61" t="s">
        <v>41</v>
      </c>
      <c r="C416" s="61"/>
      <c r="D416" s="61"/>
      <c r="E416" s="61"/>
      <c r="F416" s="61"/>
      <c r="G416" s="61"/>
      <c r="H416" s="61"/>
      <c r="I416" s="61"/>
      <c r="J416" s="61"/>
      <c r="K416" s="58"/>
      <c r="L416" s="58"/>
      <c r="M416" s="58"/>
      <c r="N416" s="58"/>
      <c r="O416" s="58"/>
      <c r="P416" s="58"/>
      <c r="Q416" s="58"/>
      <c r="R416" s="58"/>
      <c r="S416" s="58"/>
      <c r="T416" s="58"/>
      <c r="U416" s="58"/>
      <c r="V416" s="58"/>
      <c r="W416" s="58"/>
      <c r="X416" s="58"/>
      <c r="Y416" s="58"/>
      <c r="Z416" s="58"/>
      <c r="AA416" s="67"/>
      <c r="AB416" s="68"/>
      <c r="AC416" s="67"/>
      <c r="AD416" s="68"/>
      <c r="AE416" s="67"/>
      <c r="AF416" s="68"/>
      <c r="AG416" s="67"/>
      <c r="AH416" s="68"/>
      <c r="AI416" s="67"/>
      <c r="AJ416" s="68"/>
      <c r="AK416" s="67"/>
      <c r="AL416" s="68"/>
      <c r="AM416" s="67"/>
      <c r="AN416" s="68"/>
      <c r="AO416" s="58"/>
      <c r="AP416" s="58"/>
      <c r="AQ416" s="58"/>
      <c r="AR416" s="58"/>
      <c r="AS416" s="62">
        <f>SUM(K416:AR416)</f>
        <v>0</v>
      </c>
      <c r="AT416" s="62"/>
      <c r="AU416" s="62"/>
      <c r="AV416" s="62"/>
    </row>
    <row r="417" spans="1:48" s="1" customFormat="1" ht="14.1" customHeight="1" x14ac:dyDescent="0.2">
      <c r="B417" s="63" t="s">
        <v>25</v>
      </c>
      <c r="C417" s="63"/>
      <c r="D417" s="63"/>
      <c r="E417" s="63"/>
      <c r="F417" s="63"/>
      <c r="G417" s="63"/>
      <c r="H417" s="63"/>
      <c r="I417" s="63"/>
      <c r="J417" s="63"/>
      <c r="K417" s="64"/>
      <c r="L417" s="64"/>
      <c r="M417" s="64"/>
      <c r="N417" s="64"/>
      <c r="O417" s="64"/>
      <c r="P417" s="64"/>
      <c r="Q417" s="64"/>
      <c r="R417" s="64"/>
      <c r="S417" s="64"/>
      <c r="T417" s="64"/>
      <c r="U417" s="64"/>
      <c r="V417" s="64"/>
      <c r="W417" s="64"/>
      <c r="X417" s="64"/>
      <c r="Y417" s="64"/>
      <c r="Z417" s="64"/>
      <c r="AA417" s="66">
        <f>$AA$393*$AA$416</f>
        <v>0</v>
      </c>
      <c r="AB417" s="64"/>
      <c r="AC417" s="66">
        <f>$AC$393*$AC$416</f>
        <v>0</v>
      </c>
      <c r="AD417" s="64"/>
      <c r="AE417" s="66">
        <f>$AE$393*$AE$416</f>
        <v>0</v>
      </c>
      <c r="AF417" s="64"/>
      <c r="AG417" s="66">
        <f>$AG$393*$AG$416</f>
        <v>0</v>
      </c>
      <c r="AH417" s="64"/>
      <c r="AI417" s="66">
        <f>$AI$393*$AI$416</f>
        <v>0</v>
      </c>
      <c r="AJ417" s="64"/>
      <c r="AK417" s="66">
        <f>$AK$393*$AK$416</f>
        <v>0</v>
      </c>
      <c r="AL417" s="64"/>
      <c r="AM417" s="66">
        <f>$AM$393*$AM$416</f>
        <v>0</v>
      </c>
      <c r="AN417" s="64"/>
      <c r="AO417" s="64"/>
      <c r="AP417" s="64"/>
      <c r="AQ417" s="65"/>
      <c r="AR417" s="65"/>
      <c r="AS417" s="69">
        <f>SUM(K417:AR417)</f>
        <v>0</v>
      </c>
      <c r="AT417" s="65"/>
      <c r="AU417" s="65"/>
      <c r="AV417" s="65"/>
    </row>
    <row r="418" spans="1:48" s="1" customFormat="1" ht="15.95" customHeight="1" x14ac:dyDescent="0.2">
      <c r="B418" s="57" t="s">
        <v>23</v>
      </c>
      <c r="C418" s="57"/>
      <c r="D418" s="57"/>
      <c r="E418" s="57"/>
      <c r="F418" s="57"/>
      <c r="G418" s="57"/>
      <c r="H418" s="57"/>
      <c r="I418" s="57"/>
      <c r="J418" s="57"/>
      <c r="K418" s="58"/>
      <c r="L418" s="58"/>
      <c r="M418" s="58"/>
      <c r="N418" s="58"/>
      <c r="O418" s="58"/>
      <c r="P418" s="58"/>
      <c r="Q418" s="58"/>
      <c r="R418" s="58"/>
      <c r="S418" s="58"/>
      <c r="T418" s="58"/>
      <c r="U418" s="58"/>
      <c r="V418" s="58"/>
      <c r="W418" s="58"/>
      <c r="X418" s="58"/>
      <c r="Y418" s="58"/>
      <c r="Z418" s="58"/>
      <c r="AA418" s="59">
        <v>24</v>
      </c>
      <c r="AB418" s="59"/>
      <c r="AC418" s="59">
        <v>16</v>
      </c>
      <c r="AD418" s="59"/>
      <c r="AE418" s="59">
        <v>2</v>
      </c>
      <c r="AF418" s="59"/>
      <c r="AG418" s="59">
        <v>2</v>
      </c>
      <c r="AH418" s="59"/>
      <c r="AI418" s="58"/>
      <c r="AJ418" s="58"/>
      <c r="AK418" s="59">
        <v>16</v>
      </c>
      <c r="AL418" s="59"/>
      <c r="AM418" s="59">
        <v>19</v>
      </c>
      <c r="AN418" s="59"/>
      <c r="AO418" s="58"/>
      <c r="AP418" s="58"/>
      <c r="AQ418" s="58"/>
      <c r="AR418" s="58"/>
      <c r="AS418" s="60"/>
      <c r="AT418" s="60"/>
      <c r="AU418" s="60"/>
      <c r="AV418" s="60"/>
    </row>
    <row r="419" spans="1:48" s="1" customFormat="1" ht="21" customHeight="1" x14ac:dyDescent="0.2">
      <c r="B419" s="61" t="s">
        <v>33</v>
      </c>
      <c r="C419" s="61"/>
      <c r="D419" s="61"/>
      <c r="E419" s="61"/>
      <c r="F419" s="61"/>
      <c r="G419" s="61"/>
      <c r="H419" s="61"/>
      <c r="I419" s="61"/>
      <c r="J419" s="61"/>
      <c r="K419" s="58"/>
      <c r="L419" s="58"/>
      <c r="M419" s="58"/>
      <c r="N419" s="58"/>
      <c r="O419" s="58"/>
      <c r="P419" s="58"/>
      <c r="Q419" s="58"/>
      <c r="R419" s="58"/>
      <c r="S419" s="58"/>
      <c r="T419" s="58"/>
      <c r="U419" s="58"/>
      <c r="V419" s="58"/>
      <c r="W419" s="58"/>
      <c r="X419" s="58"/>
      <c r="Y419" s="58"/>
      <c r="Z419" s="58"/>
      <c r="AA419" s="67"/>
      <c r="AB419" s="68"/>
      <c r="AC419" s="67"/>
      <c r="AD419" s="68"/>
      <c r="AE419" s="67"/>
      <c r="AF419" s="68"/>
      <c r="AG419" s="67"/>
      <c r="AH419" s="68"/>
      <c r="AI419" s="67"/>
      <c r="AJ419" s="68"/>
      <c r="AK419" s="67"/>
      <c r="AL419" s="68"/>
      <c r="AM419" s="67"/>
      <c r="AN419" s="68"/>
      <c r="AO419" s="58"/>
      <c r="AP419" s="58"/>
      <c r="AQ419" s="58"/>
      <c r="AR419" s="58"/>
      <c r="AS419" s="62">
        <f>SUM(K419:AR419)</f>
        <v>0</v>
      </c>
      <c r="AT419" s="62"/>
      <c r="AU419" s="62"/>
      <c r="AV419" s="62"/>
    </row>
    <row r="420" spans="1:48" s="1" customFormat="1" ht="14.1" customHeight="1" x14ac:dyDescent="0.2">
      <c r="B420" s="63" t="s">
        <v>25</v>
      </c>
      <c r="C420" s="63"/>
      <c r="D420" s="63"/>
      <c r="E420" s="63"/>
      <c r="F420" s="63"/>
      <c r="G420" s="63"/>
      <c r="H420" s="63"/>
      <c r="I420" s="63"/>
      <c r="J420" s="63"/>
      <c r="K420" s="64"/>
      <c r="L420" s="64"/>
      <c r="M420" s="64"/>
      <c r="N420" s="64"/>
      <c r="O420" s="64"/>
      <c r="P420" s="64"/>
      <c r="Q420" s="64"/>
      <c r="R420" s="64"/>
      <c r="S420" s="64"/>
      <c r="T420" s="64"/>
      <c r="U420" s="64"/>
      <c r="V420" s="64"/>
      <c r="W420" s="64"/>
      <c r="X420" s="64"/>
      <c r="Y420" s="64"/>
      <c r="Z420" s="64"/>
      <c r="AA420" s="66">
        <f>$AA$393*$AA$419</f>
        <v>0</v>
      </c>
      <c r="AB420" s="64"/>
      <c r="AC420" s="66">
        <f>$AC$393*$AC$419</f>
        <v>0</v>
      </c>
      <c r="AD420" s="64"/>
      <c r="AE420" s="66">
        <f>$AE$393*$AE$419</f>
        <v>0</v>
      </c>
      <c r="AF420" s="64"/>
      <c r="AG420" s="66">
        <f>$AG$393*$AG$419</f>
        <v>0</v>
      </c>
      <c r="AH420" s="64"/>
      <c r="AI420" s="66">
        <f>$AI$393*$AI$419</f>
        <v>0</v>
      </c>
      <c r="AJ420" s="64"/>
      <c r="AK420" s="66">
        <f>$AK$393*$AK$419</f>
        <v>0</v>
      </c>
      <c r="AL420" s="64"/>
      <c r="AM420" s="66">
        <f>$AM$393*$AM$419</f>
        <v>0</v>
      </c>
      <c r="AN420" s="64"/>
      <c r="AO420" s="64"/>
      <c r="AP420" s="64"/>
      <c r="AQ420" s="65"/>
      <c r="AR420" s="65"/>
      <c r="AS420" s="69">
        <f>SUM(K420:AR420)</f>
        <v>0</v>
      </c>
      <c r="AT420" s="65"/>
      <c r="AU420" s="65"/>
      <c r="AV420" s="65"/>
    </row>
    <row r="421" spans="1:48" s="1" customFormat="1" ht="15.95" customHeight="1" x14ac:dyDescent="0.2">
      <c r="B421" s="57" t="s">
        <v>23</v>
      </c>
      <c r="C421" s="57"/>
      <c r="D421" s="57"/>
      <c r="E421" s="57"/>
      <c r="F421" s="57"/>
      <c r="G421" s="57"/>
      <c r="H421" s="57"/>
      <c r="I421" s="57"/>
      <c r="J421" s="57"/>
      <c r="K421" s="58"/>
      <c r="L421" s="58"/>
      <c r="M421" s="58"/>
      <c r="N421" s="58"/>
      <c r="O421" s="58"/>
      <c r="P421" s="58"/>
      <c r="Q421" s="58"/>
      <c r="R421" s="58"/>
      <c r="S421" s="58"/>
      <c r="T421" s="58"/>
      <c r="U421" s="58"/>
      <c r="V421" s="58"/>
      <c r="W421" s="58"/>
      <c r="X421" s="58"/>
      <c r="Y421" s="58"/>
      <c r="Z421" s="58"/>
      <c r="AA421" s="59">
        <v>30</v>
      </c>
      <c r="AB421" s="59"/>
      <c r="AC421" s="59">
        <v>51</v>
      </c>
      <c r="AD421" s="59"/>
      <c r="AE421" s="59">
        <v>43</v>
      </c>
      <c r="AF421" s="59"/>
      <c r="AG421" s="59">
        <v>9</v>
      </c>
      <c r="AH421" s="59"/>
      <c r="AI421" s="59">
        <v>14</v>
      </c>
      <c r="AJ421" s="59"/>
      <c r="AK421" s="59">
        <v>17</v>
      </c>
      <c r="AL421" s="59"/>
      <c r="AM421" s="59">
        <v>31</v>
      </c>
      <c r="AN421" s="59"/>
      <c r="AO421" s="58"/>
      <c r="AP421" s="58"/>
      <c r="AQ421" s="58"/>
      <c r="AR421" s="58"/>
      <c r="AS421" s="60"/>
      <c r="AT421" s="60"/>
      <c r="AU421" s="60"/>
      <c r="AV421" s="60"/>
    </row>
    <row r="422" spans="1:48" s="1" customFormat="1" ht="21" customHeight="1" x14ac:dyDescent="0.2">
      <c r="B422" s="61" t="s">
        <v>27</v>
      </c>
      <c r="C422" s="61"/>
      <c r="D422" s="61"/>
      <c r="E422" s="61"/>
      <c r="F422" s="61"/>
      <c r="G422" s="61"/>
      <c r="H422" s="61"/>
      <c r="I422" s="61"/>
      <c r="J422" s="61"/>
      <c r="K422" s="58"/>
      <c r="L422" s="58"/>
      <c r="M422" s="58"/>
      <c r="N422" s="58"/>
      <c r="O422" s="58"/>
      <c r="P422" s="58"/>
      <c r="Q422" s="58"/>
      <c r="R422" s="58"/>
      <c r="S422" s="58"/>
      <c r="T422" s="58"/>
      <c r="U422" s="58"/>
      <c r="V422" s="58"/>
      <c r="W422" s="58"/>
      <c r="X422" s="58"/>
      <c r="Y422" s="58"/>
      <c r="Z422" s="58"/>
      <c r="AA422" s="67"/>
      <c r="AB422" s="68"/>
      <c r="AC422" s="67"/>
      <c r="AD422" s="68"/>
      <c r="AE422" s="67"/>
      <c r="AF422" s="68"/>
      <c r="AG422" s="67"/>
      <c r="AH422" s="68"/>
      <c r="AI422" s="67"/>
      <c r="AJ422" s="68"/>
      <c r="AK422" s="67"/>
      <c r="AL422" s="68"/>
      <c r="AM422" s="67"/>
      <c r="AN422" s="68"/>
      <c r="AO422" s="58"/>
      <c r="AP422" s="58"/>
      <c r="AQ422" s="58"/>
      <c r="AR422" s="58"/>
      <c r="AS422" s="62">
        <f>SUM(K422:AR422)</f>
        <v>0</v>
      </c>
      <c r="AT422" s="62"/>
      <c r="AU422" s="62"/>
      <c r="AV422" s="62"/>
    </row>
    <row r="423" spans="1:48" s="1" customFormat="1" ht="14.1" customHeight="1" x14ac:dyDescent="0.2">
      <c r="B423" s="63" t="s">
        <v>25</v>
      </c>
      <c r="C423" s="63"/>
      <c r="D423" s="63"/>
      <c r="E423" s="63"/>
      <c r="F423" s="63"/>
      <c r="G423" s="63"/>
      <c r="H423" s="63"/>
      <c r="I423" s="63"/>
      <c r="J423" s="63"/>
      <c r="K423" s="64"/>
      <c r="L423" s="64"/>
      <c r="M423" s="64"/>
      <c r="N423" s="64"/>
      <c r="O423" s="64"/>
      <c r="P423" s="64"/>
      <c r="Q423" s="64"/>
      <c r="R423" s="64"/>
      <c r="S423" s="64"/>
      <c r="T423" s="64"/>
      <c r="U423" s="64"/>
      <c r="V423" s="64"/>
      <c r="W423" s="64"/>
      <c r="X423" s="64"/>
      <c r="Y423" s="64"/>
      <c r="Z423" s="64"/>
      <c r="AA423" s="66">
        <f>$AA$393*$AA$422</f>
        <v>0</v>
      </c>
      <c r="AB423" s="64"/>
      <c r="AC423" s="66">
        <f>$AC$393*$AC$422</f>
        <v>0</v>
      </c>
      <c r="AD423" s="64"/>
      <c r="AE423" s="66">
        <f>$AE$393*$AE$422</f>
        <v>0</v>
      </c>
      <c r="AF423" s="64"/>
      <c r="AG423" s="66">
        <f>$AG$393*$AG$422</f>
        <v>0</v>
      </c>
      <c r="AH423" s="64"/>
      <c r="AI423" s="66">
        <f>$AI$393*$AI$422</f>
        <v>0</v>
      </c>
      <c r="AJ423" s="64"/>
      <c r="AK423" s="66">
        <f>$AK$393*$AK$422</f>
        <v>0</v>
      </c>
      <c r="AL423" s="64"/>
      <c r="AM423" s="66">
        <f>$AM$393*$AM$422</f>
        <v>0</v>
      </c>
      <c r="AN423" s="64"/>
      <c r="AO423" s="64"/>
      <c r="AP423" s="64"/>
      <c r="AQ423" s="65"/>
      <c r="AR423" s="65"/>
      <c r="AS423" s="69">
        <f>SUM(K423:AR423)</f>
        <v>0</v>
      </c>
      <c r="AT423" s="65"/>
      <c r="AU423" s="65"/>
      <c r="AV423" s="65"/>
    </row>
    <row r="424" spans="1:48" s="5" customFormat="1" ht="6" customHeight="1" x14ac:dyDescent="0.25"/>
    <row r="425" spans="1:48" s="5" customFormat="1" ht="21" customHeight="1" x14ac:dyDescent="0.25">
      <c r="A425" s="19"/>
      <c r="B425" s="20" t="s">
        <v>14</v>
      </c>
      <c r="C425" s="20"/>
      <c r="D425" s="25" t="s">
        <v>15</v>
      </c>
      <c r="E425" s="25"/>
      <c r="F425" s="25"/>
      <c r="G425" s="25"/>
      <c r="H425" s="25"/>
      <c r="I425" s="25"/>
      <c r="J425" s="25"/>
      <c r="K425" s="30" t="s">
        <v>98</v>
      </c>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1" t="s">
        <v>99</v>
      </c>
      <c r="AT425" s="31"/>
      <c r="AU425" s="31"/>
      <c r="AV425" s="31"/>
    </row>
    <row r="426" spans="1:48" s="1" customFormat="1" ht="21" customHeight="1" x14ac:dyDescent="0.2">
      <c r="A426" s="19"/>
      <c r="B426" s="21"/>
      <c r="C426" s="22"/>
      <c r="D426" s="26"/>
      <c r="E426" s="26"/>
      <c r="F426" s="26"/>
      <c r="G426" s="26"/>
      <c r="H426" s="26"/>
      <c r="I426" s="26"/>
      <c r="J426" s="27"/>
      <c r="K426" s="38" t="s">
        <v>100</v>
      </c>
      <c r="L426" s="38"/>
      <c r="M426" s="38"/>
      <c r="N426" s="38"/>
      <c r="O426" s="38"/>
      <c r="P426" s="38"/>
      <c r="Q426" s="38"/>
      <c r="R426" s="38"/>
      <c r="S426" s="38"/>
      <c r="T426" s="38"/>
      <c r="U426" s="38"/>
      <c r="V426" s="38"/>
      <c r="W426" s="38"/>
      <c r="X426" s="38"/>
      <c r="Y426" s="38"/>
      <c r="Z426" s="38"/>
      <c r="AA426" s="38"/>
      <c r="AB426" s="38"/>
      <c r="AC426" s="38"/>
      <c r="AD426" s="38"/>
      <c r="AE426" s="38"/>
      <c r="AF426" s="38"/>
      <c r="AG426" s="38"/>
      <c r="AH426" s="38"/>
      <c r="AI426" s="38"/>
      <c r="AJ426" s="38"/>
      <c r="AK426" s="38"/>
      <c r="AL426" s="38"/>
      <c r="AM426" s="38"/>
      <c r="AN426" s="38"/>
      <c r="AO426" s="38"/>
      <c r="AP426" s="38"/>
      <c r="AQ426" s="38"/>
      <c r="AR426" s="38"/>
      <c r="AS426" s="32"/>
      <c r="AT426" s="33"/>
      <c r="AU426" s="33"/>
      <c r="AV426" s="34"/>
    </row>
    <row r="427" spans="1:48" s="1" customFormat="1" ht="21" customHeight="1" x14ac:dyDescent="0.2">
      <c r="A427" s="19"/>
      <c r="B427" s="21"/>
      <c r="C427" s="22"/>
      <c r="D427" s="26"/>
      <c r="E427" s="26"/>
      <c r="F427" s="26"/>
      <c r="G427" s="26"/>
      <c r="H427" s="26"/>
      <c r="I427" s="26"/>
      <c r="J427" s="27"/>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40"/>
      <c r="AS427" s="32"/>
      <c r="AT427" s="33"/>
      <c r="AU427" s="33"/>
      <c r="AV427" s="34"/>
    </row>
    <row r="428" spans="1:48" s="1" customFormat="1" ht="21" customHeight="1" x14ac:dyDescent="0.2">
      <c r="A428" s="19"/>
      <c r="B428" s="21"/>
      <c r="C428" s="22"/>
      <c r="D428" s="26"/>
      <c r="E428" s="26"/>
      <c r="F428" s="26"/>
      <c r="G428" s="26"/>
      <c r="H428" s="26"/>
      <c r="I428" s="26"/>
      <c r="J428" s="27"/>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40"/>
      <c r="AS428" s="32"/>
      <c r="AT428" s="33"/>
      <c r="AU428" s="33"/>
      <c r="AV428" s="34"/>
    </row>
    <row r="429" spans="1:48" s="1" customFormat="1" ht="21" customHeight="1" x14ac:dyDescent="0.2">
      <c r="A429" s="19"/>
      <c r="B429" s="21"/>
      <c r="C429" s="22"/>
      <c r="D429" s="26"/>
      <c r="E429" s="26"/>
      <c r="F429" s="26"/>
      <c r="G429" s="26"/>
      <c r="H429" s="26"/>
      <c r="I429" s="26"/>
      <c r="J429" s="27"/>
      <c r="K429" s="41"/>
      <c r="L429" s="41"/>
      <c r="M429" s="41"/>
      <c r="N429" s="41"/>
      <c r="O429" s="41"/>
      <c r="P429" s="41"/>
      <c r="Q429" s="41"/>
      <c r="R429" s="41"/>
      <c r="S429" s="41"/>
      <c r="T429" s="41"/>
      <c r="U429" s="41"/>
      <c r="V429" s="41"/>
      <c r="W429" s="41"/>
      <c r="X429" s="41"/>
      <c r="Y429" s="41"/>
      <c r="Z429" s="41"/>
      <c r="AA429" s="41"/>
      <c r="AB429" s="41"/>
      <c r="AC429" s="41"/>
      <c r="AD429" s="41"/>
      <c r="AE429" s="41"/>
      <c r="AF429" s="41"/>
      <c r="AG429" s="41"/>
      <c r="AH429" s="41"/>
      <c r="AI429" s="41"/>
      <c r="AJ429" s="41"/>
      <c r="AK429" s="41"/>
      <c r="AL429" s="41"/>
      <c r="AM429" s="41"/>
      <c r="AN429" s="41"/>
      <c r="AO429" s="41"/>
      <c r="AP429" s="41"/>
      <c r="AQ429" s="41"/>
      <c r="AR429" s="42"/>
      <c r="AS429" s="35"/>
      <c r="AT429" s="36"/>
      <c r="AU429" s="36"/>
      <c r="AV429" s="37"/>
    </row>
    <row r="430" spans="1:48" s="1" customFormat="1" ht="15.95" customHeight="1" x14ac:dyDescent="0.25">
      <c r="B430" s="21"/>
      <c r="C430" s="22"/>
      <c r="D430" s="26"/>
      <c r="E430" s="26"/>
      <c r="F430" s="26"/>
      <c r="G430" s="26"/>
      <c r="H430" s="26"/>
      <c r="I430" s="26"/>
      <c r="J430" s="27"/>
      <c r="K430" s="43" t="s">
        <v>101</v>
      </c>
      <c r="L430" s="43"/>
      <c r="M430" s="43"/>
      <c r="N430" s="43"/>
      <c r="O430" s="43"/>
      <c r="P430" s="43"/>
      <c r="Q430" s="43"/>
      <c r="R430" s="43"/>
      <c r="S430" s="43"/>
      <c r="T430" s="43"/>
      <c r="U430" s="43"/>
      <c r="V430" s="43"/>
      <c r="W430" s="43"/>
      <c r="X430" s="43"/>
      <c r="Y430" s="43"/>
      <c r="Z430" s="43"/>
      <c r="AA430" s="43"/>
      <c r="AB430" s="43"/>
      <c r="AC430" s="43"/>
      <c r="AD430" s="43"/>
      <c r="AE430" s="43"/>
      <c r="AF430" s="43"/>
      <c r="AG430" s="43"/>
      <c r="AH430" s="43"/>
      <c r="AI430" s="43"/>
      <c r="AJ430" s="43"/>
      <c r="AK430" s="43"/>
      <c r="AL430" s="43"/>
      <c r="AM430" s="43"/>
      <c r="AN430" s="43"/>
      <c r="AO430" s="43"/>
      <c r="AP430" s="43"/>
      <c r="AQ430" s="43"/>
      <c r="AR430" s="43"/>
      <c r="AS430" s="44" t="s">
        <v>19</v>
      </c>
      <c r="AT430" s="44"/>
      <c r="AU430" s="44"/>
      <c r="AV430" s="44"/>
    </row>
    <row r="431" spans="1:48" s="1" customFormat="1" ht="15.95" customHeight="1" x14ac:dyDescent="0.25">
      <c r="B431" s="23"/>
      <c r="C431" s="24"/>
      <c r="D431" s="28"/>
      <c r="E431" s="28"/>
      <c r="F431" s="28"/>
      <c r="G431" s="28"/>
      <c r="H431" s="28"/>
      <c r="I431" s="28"/>
      <c r="J431" s="29"/>
      <c r="K431" s="45" t="s">
        <v>102</v>
      </c>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70">
        <f>$AS$436+$AS$439+$AS$442+$AS$445+$AS$448</f>
        <v>0</v>
      </c>
      <c r="AT431" s="46"/>
      <c r="AU431" s="46"/>
      <c r="AV431" s="46"/>
    </row>
    <row r="432" spans="1:48" s="1" customFormat="1" ht="14.1" customHeight="1" x14ac:dyDescent="0.2">
      <c r="B432" s="47"/>
      <c r="C432" s="47"/>
      <c r="D432" s="48" t="s">
        <v>21</v>
      </c>
      <c r="E432" s="48"/>
      <c r="F432" s="48"/>
      <c r="G432" s="48"/>
      <c r="H432" s="48"/>
      <c r="I432" s="48"/>
      <c r="J432" s="48"/>
      <c r="K432" s="49">
        <v>80</v>
      </c>
      <c r="L432" s="49"/>
      <c r="M432" s="49">
        <v>86</v>
      </c>
      <c r="N432" s="49"/>
      <c r="O432" s="49">
        <v>92</v>
      </c>
      <c r="P432" s="49"/>
      <c r="Q432" s="49">
        <v>98</v>
      </c>
      <c r="R432" s="49"/>
      <c r="S432" s="49">
        <v>104</v>
      </c>
      <c r="T432" s="49"/>
      <c r="U432" s="49">
        <v>110</v>
      </c>
      <c r="V432" s="49"/>
      <c r="W432" s="49">
        <v>116</v>
      </c>
      <c r="X432" s="49"/>
      <c r="Y432" s="49">
        <v>122</v>
      </c>
      <c r="Z432" s="49"/>
      <c r="AA432" s="49">
        <v>128</v>
      </c>
      <c r="AB432" s="49"/>
      <c r="AC432" s="49">
        <v>134</v>
      </c>
      <c r="AD432" s="49"/>
      <c r="AE432" s="49">
        <v>140</v>
      </c>
      <c r="AF432" s="49"/>
      <c r="AG432" s="49">
        <v>146</v>
      </c>
      <c r="AH432" s="49"/>
      <c r="AI432" s="49">
        <v>152</v>
      </c>
      <c r="AJ432" s="49"/>
      <c r="AK432" s="49">
        <v>158</v>
      </c>
      <c r="AL432" s="49"/>
      <c r="AM432" s="49">
        <v>164</v>
      </c>
      <c r="AN432" s="49"/>
      <c r="AO432" s="49">
        <v>170</v>
      </c>
      <c r="AP432" s="49"/>
      <c r="AQ432" s="49">
        <v>176</v>
      </c>
      <c r="AR432" s="49"/>
      <c r="AS432" s="50"/>
      <c r="AT432" s="50"/>
      <c r="AU432" s="50"/>
      <c r="AV432" s="50"/>
    </row>
    <row r="433" spans="2:48" s="1" customFormat="1" ht="15.95" customHeight="1" x14ac:dyDescent="0.2">
      <c r="B433" s="51"/>
      <c r="C433" s="51"/>
      <c r="D433" s="52" t="s">
        <v>22</v>
      </c>
      <c r="E433" s="52"/>
      <c r="F433" s="52"/>
      <c r="G433" s="52"/>
      <c r="H433" s="52"/>
      <c r="I433" s="52"/>
      <c r="J433" s="52"/>
      <c r="K433" s="53"/>
      <c r="L433" s="53"/>
      <c r="M433" s="53"/>
      <c r="N433" s="53"/>
      <c r="O433" s="53"/>
      <c r="P433" s="53"/>
      <c r="Q433" s="53"/>
      <c r="R433" s="53"/>
      <c r="S433" s="53"/>
      <c r="T433" s="53"/>
      <c r="U433" s="53"/>
      <c r="V433" s="53"/>
      <c r="W433" s="53"/>
      <c r="X433" s="53"/>
      <c r="Y433" s="53"/>
      <c r="Z433" s="53"/>
      <c r="AA433" s="54">
        <v>790</v>
      </c>
      <c r="AB433" s="54"/>
      <c r="AC433" s="54">
        <v>790</v>
      </c>
      <c r="AD433" s="54"/>
      <c r="AE433" s="54">
        <v>790</v>
      </c>
      <c r="AF433" s="54"/>
      <c r="AG433" s="54">
        <v>880</v>
      </c>
      <c r="AH433" s="54"/>
      <c r="AI433" s="54">
        <v>880</v>
      </c>
      <c r="AJ433" s="54"/>
      <c r="AK433" s="54">
        <v>890</v>
      </c>
      <c r="AL433" s="54"/>
      <c r="AM433" s="54">
        <v>890</v>
      </c>
      <c r="AN433" s="54"/>
      <c r="AO433" s="53"/>
      <c r="AP433" s="53"/>
      <c r="AQ433" s="53"/>
      <c r="AR433" s="53"/>
      <c r="AS433" s="56"/>
      <c r="AT433" s="56"/>
      <c r="AU433" s="56"/>
      <c r="AV433" s="56"/>
    </row>
    <row r="434" spans="2:48" s="1" customFormat="1" ht="15.95" customHeight="1" x14ac:dyDescent="0.2">
      <c r="B434" s="57" t="s">
        <v>23</v>
      </c>
      <c r="C434" s="57"/>
      <c r="D434" s="57"/>
      <c r="E434" s="57"/>
      <c r="F434" s="57"/>
      <c r="G434" s="57"/>
      <c r="H434" s="57"/>
      <c r="I434" s="57"/>
      <c r="J434" s="57"/>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9">
        <v>1</v>
      </c>
      <c r="AL434" s="59"/>
      <c r="AM434" s="59">
        <v>6</v>
      </c>
      <c r="AN434" s="59"/>
      <c r="AO434" s="58"/>
      <c r="AP434" s="58"/>
      <c r="AQ434" s="58"/>
      <c r="AR434" s="58"/>
      <c r="AS434" s="60"/>
      <c r="AT434" s="60"/>
      <c r="AU434" s="60"/>
      <c r="AV434" s="60"/>
    </row>
    <row r="435" spans="2:48" s="1" customFormat="1" ht="21" customHeight="1" x14ac:dyDescent="0.2">
      <c r="B435" s="61" t="s">
        <v>103</v>
      </c>
      <c r="C435" s="61"/>
      <c r="D435" s="61"/>
      <c r="E435" s="61"/>
      <c r="F435" s="61"/>
      <c r="G435" s="61"/>
      <c r="H435" s="61"/>
      <c r="I435" s="61"/>
      <c r="J435" s="61"/>
      <c r="K435" s="58"/>
      <c r="L435" s="58"/>
      <c r="M435" s="58"/>
      <c r="N435" s="58"/>
      <c r="O435" s="58"/>
      <c r="P435" s="58"/>
      <c r="Q435" s="58"/>
      <c r="R435" s="58"/>
      <c r="S435" s="58"/>
      <c r="T435" s="58"/>
      <c r="U435" s="58"/>
      <c r="V435" s="58"/>
      <c r="W435" s="58"/>
      <c r="X435" s="58"/>
      <c r="Y435" s="58"/>
      <c r="Z435" s="58"/>
      <c r="AA435" s="67"/>
      <c r="AB435" s="68"/>
      <c r="AC435" s="67"/>
      <c r="AD435" s="68"/>
      <c r="AE435" s="67"/>
      <c r="AF435" s="68"/>
      <c r="AG435" s="67"/>
      <c r="AH435" s="68"/>
      <c r="AI435" s="67"/>
      <c r="AJ435" s="68"/>
      <c r="AK435" s="67"/>
      <c r="AL435" s="68"/>
      <c r="AM435" s="67"/>
      <c r="AN435" s="68"/>
      <c r="AO435" s="58"/>
      <c r="AP435" s="58"/>
      <c r="AQ435" s="58"/>
      <c r="AR435" s="58"/>
      <c r="AS435" s="62">
        <f>SUM(K435:AR435)</f>
        <v>0</v>
      </c>
      <c r="AT435" s="62"/>
      <c r="AU435" s="62"/>
      <c r="AV435" s="62"/>
    </row>
    <row r="436" spans="2:48" s="1" customFormat="1" ht="14.1" customHeight="1" x14ac:dyDescent="0.2">
      <c r="B436" s="63" t="s">
        <v>25</v>
      </c>
      <c r="C436" s="63"/>
      <c r="D436" s="63"/>
      <c r="E436" s="63"/>
      <c r="F436" s="63"/>
      <c r="G436" s="63"/>
      <c r="H436" s="63"/>
      <c r="I436" s="63"/>
      <c r="J436" s="63"/>
      <c r="K436" s="64"/>
      <c r="L436" s="64"/>
      <c r="M436" s="64"/>
      <c r="N436" s="64"/>
      <c r="O436" s="64"/>
      <c r="P436" s="64"/>
      <c r="Q436" s="64"/>
      <c r="R436" s="64"/>
      <c r="S436" s="64"/>
      <c r="T436" s="64"/>
      <c r="U436" s="64"/>
      <c r="V436" s="64"/>
      <c r="W436" s="64"/>
      <c r="X436" s="64"/>
      <c r="Y436" s="64"/>
      <c r="Z436" s="64"/>
      <c r="AA436" s="66">
        <f>$AA$433*$AA$435</f>
        <v>0</v>
      </c>
      <c r="AB436" s="64"/>
      <c r="AC436" s="66">
        <f>$AC$433*$AC$435</f>
        <v>0</v>
      </c>
      <c r="AD436" s="64"/>
      <c r="AE436" s="66">
        <f>$AE$433*$AE$435</f>
        <v>0</v>
      </c>
      <c r="AF436" s="64"/>
      <c r="AG436" s="66">
        <f>$AG$433*$AG$435</f>
        <v>0</v>
      </c>
      <c r="AH436" s="64"/>
      <c r="AI436" s="66">
        <f>$AI$433*$AI$435</f>
        <v>0</v>
      </c>
      <c r="AJ436" s="64"/>
      <c r="AK436" s="66">
        <f>$AK$433*$AK$435</f>
        <v>0</v>
      </c>
      <c r="AL436" s="64"/>
      <c r="AM436" s="66">
        <f>$AM$433*$AM$435</f>
        <v>0</v>
      </c>
      <c r="AN436" s="64"/>
      <c r="AO436" s="64"/>
      <c r="AP436" s="64"/>
      <c r="AQ436" s="65"/>
      <c r="AR436" s="65"/>
      <c r="AS436" s="69">
        <f>SUM(K436:AR436)</f>
        <v>0</v>
      </c>
      <c r="AT436" s="65"/>
      <c r="AU436" s="65"/>
      <c r="AV436" s="65"/>
    </row>
    <row r="437" spans="2:48" s="1" customFormat="1" ht="15.95" customHeight="1" x14ac:dyDescent="0.2">
      <c r="B437" s="57" t="s">
        <v>23</v>
      </c>
      <c r="C437" s="57"/>
      <c r="D437" s="57"/>
      <c r="E437" s="57"/>
      <c r="F437" s="57"/>
      <c r="G437" s="57"/>
      <c r="H437" s="57"/>
      <c r="I437" s="57"/>
      <c r="J437" s="57"/>
      <c r="K437" s="58"/>
      <c r="L437" s="58"/>
      <c r="M437" s="58"/>
      <c r="N437" s="58"/>
      <c r="O437" s="58"/>
      <c r="P437" s="58"/>
      <c r="Q437" s="58"/>
      <c r="R437" s="58"/>
      <c r="S437" s="58"/>
      <c r="T437" s="58"/>
      <c r="U437" s="58"/>
      <c r="V437" s="58"/>
      <c r="W437" s="58"/>
      <c r="X437" s="58"/>
      <c r="Y437" s="58"/>
      <c r="Z437" s="58"/>
      <c r="AA437" s="59">
        <v>1</v>
      </c>
      <c r="AB437" s="59"/>
      <c r="AC437" s="59">
        <v>15</v>
      </c>
      <c r="AD437" s="59"/>
      <c r="AE437" s="59">
        <v>5</v>
      </c>
      <c r="AF437" s="59"/>
      <c r="AG437" s="58"/>
      <c r="AH437" s="58"/>
      <c r="AI437" s="59">
        <v>10</v>
      </c>
      <c r="AJ437" s="59"/>
      <c r="AK437" s="58"/>
      <c r="AL437" s="58"/>
      <c r="AM437" s="59">
        <v>9</v>
      </c>
      <c r="AN437" s="59"/>
      <c r="AO437" s="58"/>
      <c r="AP437" s="58"/>
      <c r="AQ437" s="58"/>
      <c r="AR437" s="58"/>
      <c r="AS437" s="60"/>
      <c r="AT437" s="60"/>
      <c r="AU437" s="60"/>
      <c r="AV437" s="60"/>
    </row>
    <row r="438" spans="2:48" s="1" customFormat="1" ht="21" customHeight="1" x14ac:dyDescent="0.2">
      <c r="B438" s="61" t="s">
        <v>104</v>
      </c>
      <c r="C438" s="61"/>
      <c r="D438" s="61"/>
      <c r="E438" s="61"/>
      <c r="F438" s="61"/>
      <c r="G438" s="61"/>
      <c r="H438" s="61"/>
      <c r="I438" s="61"/>
      <c r="J438" s="61"/>
      <c r="K438" s="58"/>
      <c r="L438" s="58"/>
      <c r="M438" s="58"/>
      <c r="N438" s="58"/>
      <c r="O438" s="58"/>
      <c r="P438" s="58"/>
      <c r="Q438" s="58"/>
      <c r="R438" s="58"/>
      <c r="S438" s="58"/>
      <c r="T438" s="58"/>
      <c r="U438" s="58"/>
      <c r="V438" s="58"/>
      <c r="W438" s="58"/>
      <c r="X438" s="58"/>
      <c r="Y438" s="58"/>
      <c r="Z438" s="58"/>
      <c r="AA438" s="67"/>
      <c r="AB438" s="68"/>
      <c r="AC438" s="67"/>
      <c r="AD438" s="68"/>
      <c r="AE438" s="67"/>
      <c r="AF438" s="68"/>
      <c r="AG438" s="67"/>
      <c r="AH438" s="68"/>
      <c r="AI438" s="67"/>
      <c r="AJ438" s="68"/>
      <c r="AK438" s="67"/>
      <c r="AL438" s="68"/>
      <c r="AM438" s="67"/>
      <c r="AN438" s="68"/>
      <c r="AO438" s="58"/>
      <c r="AP438" s="58"/>
      <c r="AQ438" s="58"/>
      <c r="AR438" s="58"/>
      <c r="AS438" s="62">
        <f>SUM(K438:AR438)</f>
        <v>0</v>
      </c>
      <c r="AT438" s="62"/>
      <c r="AU438" s="62"/>
      <c r="AV438" s="62"/>
    </row>
    <row r="439" spans="2:48" s="1" customFormat="1" ht="14.1" customHeight="1" x14ac:dyDescent="0.2">
      <c r="B439" s="63" t="s">
        <v>25</v>
      </c>
      <c r="C439" s="63"/>
      <c r="D439" s="63"/>
      <c r="E439" s="63"/>
      <c r="F439" s="63"/>
      <c r="G439" s="63"/>
      <c r="H439" s="63"/>
      <c r="I439" s="63"/>
      <c r="J439" s="63"/>
      <c r="K439" s="64"/>
      <c r="L439" s="64"/>
      <c r="M439" s="64"/>
      <c r="N439" s="64"/>
      <c r="O439" s="64"/>
      <c r="P439" s="64"/>
      <c r="Q439" s="64"/>
      <c r="R439" s="64"/>
      <c r="S439" s="64"/>
      <c r="T439" s="64"/>
      <c r="U439" s="64"/>
      <c r="V439" s="64"/>
      <c r="W439" s="64"/>
      <c r="X439" s="64"/>
      <c r="Y439" s="64"/>
      <c r="Z439" s="64"/>
      <c r="AA439" s="66">
        <f>$AA$433*$AA$438</f>
        <v>0</v>
      </c>
      <c r="AB439" s="64"/>
      <c r="AC439" s="66">
        <f>$AC$433*$AC$438</f>
        <v>0</v>
      </c>
      <c r="AD439" s="64"/>
      <c r="AE439" s="66">
        <f>$AE$433*$AE$438</f>
        <v>0</v>
      </c>
      <c r="AF439" s="64"/>
      <c r="AG439" s="66">
        <f>$AG$433*$AG$438</f>
        <v>0</v>
      </c>
      <c r="AH439" s="64"/>
      <c r="AI439" s="66">
        <f>$AI$433*$AI$438</f>
        <v>0</v>
      </c>
      <c r="AJ439" s="64"/>
      <c r="AK439" s="66">
        <f>$AK$433*$AK$438</f>
        <v>0</v>
      </c>
      <c r="AL439" s="64"/>
      <c r="AM439" s="66">
        <f>$AM$433*$AM$438</f>
        <v>0</v>
      </c>
      <c r="AN439" s="64"/>
      <c r="AO439" s="64"/>
      <c r="AP439" s="64"/>
      <c r="AQ439" s="65"/>
      <c r="AR439" s="65"/>
      <c r="AS439" s="69">
        <f>SUM(K439:AR439)</f>
        <v>0</v>
      </c>
      <c r="AT439" s="65"/>
      <c r="AU439" s="65"/>
      <c r="AV439" s="65"/>
    </row>
    <row r="440" spans="2:48" s="1" customFormat="1" ht="15.95" customHeight="1" x14ac:dyDescent="0.2">
      <c r="B440" s="57" t="s">
        <v>23</v>
      </c>
      <c r="C440" s="57"/>
      <c r="D440" s="57"/>
      <c r="E440" s="57"/>
      <c r="F440" s="57"/>
      <c r="G440" s="57"/>
      <c r="H440" s="57"/>
      <c r="I440" s="57"/>
      <c r="J440" s="57"/>
      <c r="K440" s="58"/>
      <c r="L440" s="58"/>
      <c r="M440" s="58"/>
      <c r="N440" s="58"/>
      <c r="O440" s="58"/>
      <c r="P440" s="58"/>
      <c r="Q440" s="58"/>
      <c r="R440" s="58"/>
      <c r="S440" s="58"/>
      <c r="T440" s="58"/>
      <c r="U440" s="58"/>
      <c r="V440" s="58"/>
      <c r="W440" s="58"/>
      <c r="X440" s="58"/>
      <c r="Y440" s="58"/>
      <c r="Z440" s="58"/>
      <c r="AA440" s="58"/>
      <c r="AB440" s="58"/>
      <c r="AC440" s="58"/>
      <c r="AD440" s="58"/>
      <c r="AE440" s="59">
        <v>8</v>
      </c>
      <c r="AF440" s="59"/>
      <c r="AG440" s="59">
        <v>8</v>
      </c>
      <c r="AH440" s="59"/>
      <c r="AI440" s="59">
        <v>8</v>
      </c>
      <c r="AJ440" s="59"/>
      <c r="AK440" s="59">
        <v>10</v>
      </c>
      <c r="AL440" s="59"/>
      <c r="AM440" s="59">
        <v>13</v>
      </c>
      <c r="AN440" s="59"/>
      <c r="AO440" s="58"/>
      <c r="AP440" s="58"/>
      <c r="AQ440" s="58"/>
      <c r="AR440" s="58"/>
      <c r="AS440" s="60"/>
      <c r="AT440" s="60"/>
      <c r="AU440" s="60"/>
      <c r="AV440" s="60"/>
    </row>
    <row r="441" spans="2:48" s="1" customFormat="1" ht="21" customHeight="1" x14ac:dyDescent="0.2">
      <c r="B441" s="61" t="s">
        <v>105</v>
      </c>
      <c r="C441" s="61"/>
      <c r="D441" s="61"/>
      <c r="E441" s="61"/>
      <c r="F441" s="61"/>
      <c r="G441" s="61"/>
      <c r="H441" s="61"/>
      <c r="I441" s="61"/>
      <c r="J441" s="61"/>
      <c r="K441" s="58"/>
      <c r="L441" s="58"/>
      <c r="M441" s="58"/>
      <c r="N441" s="58"/>
      <c r="O441" s="58"/>
      <c r="P441" s="58"/>
      <c r="Q441" s="58"/>
      <c r="R441" s="58"/>
      <c r="S441" s="58"/>
      <c r="T441" s="58"/>
      <c r="U441" s="58"/>
      <c r="V441" s="58"/>
      <c r="W441" s="58"/>
      <c r="X441" s="58"/>
      <c r="Y441" s="58"/>
      <c r="Z441" s="58"/>
      <c r="AA441" s="67"/>
      <c r="AB441" s="68"/>
      <c r="AC441" s="67"/>
      <c r="AD441" s="68"/>
      <c r="AE441" s="67"/>
      <c r="AF441" s="68"/>
      <c r="AG441" s="67"/>
      <c r="AH441" s="68"/>
      <c r="AI441" s="67"/>
      <c r="AJ441" s="68"/>
      <c r="AK441" s="67"/>
      <c r="AL441" s="68"/>
      <c r="AM441" s="67"/>
      <c r="AN441" s="68"/>
      <c r="AO441" s="58"/>
      <c r="AP441" s="58"/>
      <c r="AQ441" s="58"/>
      <c r="AR441" s="58"/>
      <c r="AS441" s="62">
        <f>SUM(K441:AR441)</f>
        <v>0</v>
      </c>
      <c r="AT441" s="62"/>
      <c r="AU441" s="62"/>
      <c r="AV441" s="62"/>
    </row>
    <row r="442" spans="2:48" s="1" customFormat="1" ht="14.1" customHeight="1" x14ac:dyDescent="0.2">
      <c r="B442" s="63" t="s">
        <v>25</v>
      </c>
      <c r="C442" s="63"/>
      <c r="D442" s="63"/>
      <c r="E442" s="63"/>
      <c r="F442" s="63"/>
      <c r="G442" s="63"/>
      <c r="H442" s="63"/>
      <c r="I442" s="63"/>
      <c r="J442" s="63"/>
      <c r="K442" s="64"/>
      <c r="L442" s="64"/>
      <c r="M442" s="64"/>
      <c r="N442" s="64"/>
      <c r="O442" s="64"/>
      <c r="P442" s="64"/>
      <c r="Q442" s="64"/>
      <c r="R442" s="64"/>
      <c r="S442" s="64"/>
      <c r="T442" s="64"/>
      <c r="U442" s="64"/>
      <c r="V442" s="64"/>
      <c r="W442" s="64"/>
      <c r="X442" s="64"/>
      <c r="Y442" s="64"/>
      <c r="Z442" s="64"/>
      <c r="AA442" s="66">
        <f>$AA$433*$AA$441</f>
        <v>0</v>
      </c>
      <c r="AB442" s="64"/>
      <c r="AC442" s="66">
        <f>$AC$433*$AC$441</f>
        <v>0</v>
      </c>
      <c r="AD442" s="64"/>
      <c r="AE442" s="66">
        <f>$AE$433*$AE$441</f>
        <v>0</v>
      </c>
      <c r="AF442" s="64"/>
      <c r="AG442" s="66">
        <f>$AG$433*$AG$441</f>
        <v>0</v>
      </c>
      <c r="AH442" s="64"/>
      <c r="AI442" s="66">
        <f>$AI$433*$AI$441</f>
        <v>0</v>
      </c>
      <c r="AJ442" s="64"/>
      <c r="AK442" s="66">
        <f>$AK$433*$AK$441</f>
        <v>0</v>
      </c>
      <c r="AL442" s="64"/>
      <c r="AM442" s="66">
        <f>$AM$433*$AM$441</f>
        <v>0</v>
      </c>
      <c r="AN442" s="64"/>
      <c r="AO442" s="64"/>
      <c r="AP442" s="64"/>
      <c r="AQ442" s="65"/>
      <c r="AR442" s="65"/>
      <c r="AS442" s="69">
        <f>SUM(K442:AR442)</f>
        <v>0</v>
      </c>
      <c r="AT442" s="65"/>
      <c r="AU442" s="65"/>
      <c r="AV442" s="65"/>
    </row>
    <row r="443" spans="2:48" s="1" customFormat="1" ht="15.95" customHeight="1" x14ac:dyDescent="0.2">
      <c r="B443" s="57" t="s">
        <v>23</v>
      </c>
      <c r="C443" s="57"/>
      <c r="D443" s="57"/>
      <c r="E443" s="57"/>
      <c r="F443" s="57"/>
      <c r="G443" s="57"/>
      <c r="H443" s="57"/>
      <c r="I443" s="57"/>
      <c r="J443" s="57"/>
      <c r="K443" s="58"/>
      <c r="L443" s="58"/>
      <c r="M443" s="58"/>
      <c r="N443" s="58"/>
      <c r="O443" s="58"/>
      <c r="P443" s="58"/>
      <c r="Q443" s="58"/>
      <c r="R443" s="58"/>
      <c r="S443" s="58"/>
      <c r="T443" s="58"/>
      <c r="U443" s="58"/>
      <c r="V443" s="58"/>
      <c r="W443" s="58"/>
      <c r="X443" s="58"/>
      <c r="Y443" s="58"/>
      <c r="Z443" s="58"/>
      <c r="AA443" s="59">
        <v>3</v>
      </c>
      <c r="AB443" s="59"/>
      <c r="AC443" s="58"/>
      <c r="AD443" s="58"/>
      <c r="AE443" s="59">
        <v>1</v>
      </c>
      <c r="AF443" s="59"/>
      <c r="AG443" s="59">
        <v>3</v>
      </c>
      <c r="AH443" s="59"/>
      <c r="AI443" s="59">
        <v>5</v>
      </c>
      <c r="AJ443" s="59"/>
      <c r="AK443" s="59">
        <v>4</v>
      </c>
      <c r="AL443" s="59"/>
      <c r="AM443" s="59">
        <v>6</v>
      </c>
      <c r="AN443" s="59"/>
      <c r="AO443" s="58"/>
      <c r="AP443" s="58"/>
      <c r="AQ443" s="58"/>
      <c r="AR443" s="58"/>
      <c r="AS443" s="60"/>
      <c r="AT443" s="60"/>
      <c r="AU443" s="60"/>
      <c r="AV443" s="60"/>
    </row>
    <row r="444" spans="2:48" s="1" customFormat="1" ht="21" customHeight="1" x14ac:dyDescent="0.2">
      <c r="B444" s="61" t="s">
        <v>106</v>
      </c>
      <c r="C444" s="61"/>
      <c r="D444" s="61"/>
      <c r="E444" s="61"/>
      <c r="F444" s="61"/>
      <c r="G444" s="61"/>
      <c r="H444" s="61"/>
      <c r="I444" s="61"/>
      <c r="J444" s="61"/>
      <c r="K444" s="58"/>
      <c r="L444" s="58"/>
      <c r="M444" s="58"/>
      <c r="N444" s="58"/>
      <c r="O444" s="58"/>
      <c r="P444" s="58"/>
      <c r="Q444" s="58"/>
      <c r="R444" s="58"/>
      <c r="S444" s="58"/>
      <c r="T444" s="58"/>
      <c r="U444" s="58"/>
      <c r="V444" s="58"/>
      <c r="W444" s="58"/>
      <c r="X444" s="58"/>
      <c r="Y444" s="58"/>
      <c r="Z444" s="58"/>
      <c r="AA444" s="67"/>
      <c r="AB444" s="68"/>
      <c r="AC444" s="67"/>
      <c r="AD444" s="68"/>
      <c r="AE444" s="67"/>
      <c r="AF444" s="68"/>
      <c r="AG444" s="67"/>
      <c r="AH444" s="68"/>
      <c r="AI444" s="67"/>
      <c r="AJ444" s="68"/>
      <c r="AK444" s="67"/>
      <c r="AL444" s="68"/>
      <c r="AM444" s="67"/>
      <c r="AN444" s="68"/>
      <c r="AO444" s="58"/>
      <c r="AP444" s="58"/>
      <c r="AQ444" s="58"/>
      <c r="AR444" s="58"/>
      <c r="AS444" s="62">
        <f>SUM(K444:AR444)</f>
        <v>0</v>
      </c>
      <c r="AT444" s="62"/>
      <c r="AU444" s="62"/>
      <c r="AV444" s="62"/>
    </row>
    <row r="445" spans="2:48" s="1" customFormat="1" ht="14.1" customHeight="1" x14ac:dyDescent="0.2">
      <c r="B445" s="63" t="s">
        <v>25</v>
      </c>
      <c r="C445" s="63"/>
      <c r="D445" s="63"/>
      <c r="E445" s="63"/>
      <c r="F445" s="63"/>
      <c r="G445" s="63"/>
      <c r="H445" s="63"/>
      <c r="I445" s="63"/>
      <c r="J445" s="63"/>
      <c r="K445" s="64"/>
      <c r="L445" s="64"/>
      <c r="M445" s="64"/>
      <c r="N445" s="64"/>
      <c r="O445" s="64"/>
      <c r="P445" s="64"/>
      <c r="Q445" s="64"/>
      <c r="R445" s="64"/>
      <c r="S445" s="64"/>
      <c r="T445" s="64"/>
      <c r="U445" s="64"/>
      <c r="V445" s="64"/>
      <c r="W445" s="64"/>
      <c r="X445" s="64"/>
      <c r="Y445" s="64"/>
      <c r="Z445" s="64"/>
      <c r="AA445" s="66">
        <f>$AA$433*$AA$444</f>
        <v>0</v>
      </c>
      <c r="AB445" s="64"/>
      <c r="AC445" s="66">
        <f>$AC$433*$AC$444</f>
        <v>0</v>
      </c>
      <c r="AD445" s="64"/>
      <c r="AE445" s="66">
        <f>$AE$433*$AE$444</f>
        <v>0</v>
      </c>
      <c r="AF445" s="64"/>
      <c r="AG445" s="66">
        <f>$AG$433*$AG$444</f>
        <v>0</v>
      </c>
      <c r="AH445" s="64"/>
      <c r="AI445" s="66">
        <f>$AI$433*$AI$444</f>
        <v>0</v>
      </c>
      <c r="AJ445" s="64"/>
      <c r="AK445" s="66">
        <f>$AK$433*$AK$444</f>
        <v>0</v>
      </c>
      <c r="AL445" s="64"/>
      <c r="AM445" s="66">
        <f>$AM$433*$AM$444</f>
        <v>0</v>
      </c>
      <c r="AN445" s="64"/>
      <c r="AO445" s="64"/>
      <c r="AP445" s="64"/>
      <c r="AQ445" s="65"/>
      <c r="AR445" s="65"/>
      <c r="AS445" s="69">
        <f>SUM(K445:AR445)</f>
        <v>0</v>
      </c>
      <c r="AT445" s="65"/>
      <c r="AU445" s="65"/>
      <c r="AV445" s="65"/>
    </row>
    <row r="446" spans="2:48" s="1" customFormat="1" ht="15.95" customHeight="1" x14ac:dyDescent="0.2">
      <c r="B446" s="57" t="s">
        <v>23</v>
      </c>
      <c r="C446" s="57"/>
      <c r="D446" s="57"/>
      <c r="E446" s="57"/>
      <c r="F446" s="57"/>
      <c r="G446" s="57"/>
      <c r="H446" s="57"/>
      <c r="I446" s="57"/>
      <c r="J446" s="57"/>
      <c r="K446" s="58"/>
      <c r="L446" s="58"/>
      <c r="M446" s="58"/>
      <c r="N446" s="58"/>
      <c r="O446" s="58"/>
      <c r="P446" s="58"/>
      <c r="Q446" s="58"/>
      <c r="R446" s="58"/>
      <c r="S446" s="58"/>
      <c r="T446" s="58"/>
      <c r="U446" s="58"/>
      <c r="V446" s="58"/>
      <c r="W446" s="58"/>
      <c r="X446" s="58"/>
      <c r="Y446" s="58"/>
      <c r="Z446" s="58"/>
      <c r="AA446" s="59">
        <v>2</v>
      </c>
      <c r="AB446" s="59"/>
      <c r="AC446" s="59">
        <v>6</v>
      </c>
      <c r="AD446" s="59"/>
      <c r="AE446" s="59">
        <v>1</v>
      </c>
      <c r="AF446" s="59"/>
      <c r="AG446" s="58"/>
      <c r="AH446" s="58"/>
      <c r="AI446" s="59">
        <v>1</v>
      </c>
      <c r="AJ446" s="59"/>
      <c r="AK446" s="59">
        <v>2</v>
      </c>
      <c r="AL446" s="59"/>
      <c r="AM446" s="59">
        <v>8</v>
      </c>
      <c r="AN446" s="59"/>
      <c r="AO446" s="58"/>
      <c r="AP446" s="58"/>
      <c r="AQ446" s="58"/>
      <c r="AR446" s="58"/>
      <c r="AS446" s="60"/>
      <c r="AT446" s="60"/>
      <c r="AU446" s="60"/>
      <c r="AV446" s="60"/>
    </row>
    <row r="447" spans="2:48" s="1" customFormat="1" ht="21" customHeight="1" x14ac:dyDescent="0.2">
      <c r="B447" s="61" t="s">
        <v>86</v>
      </c>
      <c r="C447" s="61"/>
      <c r="D447" s="61"/>
      <c r="E447" s="61"/>
      <c r="F447" s="61"/>
      <c r="G447" s="61"/>
      <c r="H447" s="61"/>
      <c r="I447" s="61"/>
      <c r="J447" s="61"/>
      <c r="K447" s="58"/>
      <c r="L447" s="58"/>
      <c r="M447" s="58"/>
      <c r="N447" s="58"/>
      <c r="O447" s="58"/>
      <c r="P447" s="58"/>
      <c r="Q447" s="58"/>
      <c r="R447" s="58"/>
      <c r="S447" s="58"/>
      <c r="T447" s="58"/>
      <c r="U447" s="58"/>
      <c r="V447" s="58"/>
      <c r="W447" s="58"/>
      <c r="X447" s="58"/>
      <c r="Y447" s="58"/>
      <c r="Z447" s="58"/>
      <c r="AA447" s="67"/>
      <c r="AB447" s="68"/>
      <c r="AC447" s="67"/>
      <c r="AD447" s="68"/>
      <c r="AE447" s="67"/>
      <c r="AF447" s="68"/>
      <c r="AG447" s="67"/>
      <c r="AH447" s="68"/>
      <c r="AI447" s="67"/>
      <c r="AJ447" s="68"/>
      <c r="AK447" s="67"/>
      <c r="AL447" s="68"/>
      <c r="AM447" s="67"/>
      <c r="AN447" s="68"/>
      <c r="AO447" s="58"/>
      <c r="AP447" s="58"/>
      <c r="AQ447" s="58"/>
      <c r="AR447" s="58"/>
      <c r="AS447" s="62">
        <f>SUM(K447:AR447)</f>
        <v>0</v>
      </c>
      <c r="AT447" s="62"/>
      <c r="AU447" s="62"/>
      <c r="AV447" s="62"/>
    </row>
    <row r="448" spans="2:48" s="1" customFormat="1" ht="14.1" customHeight="1" x14ac:dyDescent="0.2">
      <c r="B448" s="63" t="s">
        <v>25</v>
      </c>
      <c r="C448" s="63"/>
      <c r="D448" s="63"/>
      <c r="E448" s="63"/>
      <c r="F448" s="63"/>
      <c r="G448" s="63"/>
      <c r="H448" s="63"/>
      <c r="I448" s="63"/>
      <c r="J448" s="63"/>
      <c r="K448" s="64"/>
      <c r="L448" s="64"/>
      <c r="M448" s="64"/>
      <c r="N448" s="64"/>
      <c r="O448" s="64"/>
      <c r="P448" s="64"/>
      <c r="Q448" s="64"/>
      <c r="R448" s="64"/>
      <c r="S448" s="64"/>
      <c r="T448" s="64"/>
      <c r="U448" s="64"/>
      <c r="V448" s="64"/>
      <c r="W448" s="64"/>
      <c r="X448" s="64"/>
      <c r="Y448" s="64"/>
      <c r="Z448" s="64"/>
      <c r="AA448" s="66">
        <f>$AA$433*$AA$447</f>
        <v>0</v>
      </c>
      <c r="AB448" s="64"/>
      <c r="AC448" s="66">
        <f>$AC$433*$AC$447</f>
        <v>0</v>
      </c>
      <c r="AD448" s="64"/>
      <c r="AE448" s="66">
        <f>$AE$433*$AE$447</f>
        <v>0</v>
      </c>
      <c r="AF448" s="64"/>
      <c r="AG448" s="66">
        <f>$AG$433*$AG$447</f>
        <v>0</v>
      </c>
      <c r="AH448" s="64"/>
      <c r="AI448" s="66">
        <f>$AI$433*$AI$447</f>
        <v>0</v>
      </c>
      <c r="AJ448" s="64"/>
      <c r="AK448" s="66">
        <f>$AK$433*$AK$447</f>
        <v>0</v>
      </c>
      <c r="AL448" s="64"/>
      <c r="AM448" s="66">
        <f>$AM$433*$AM$447</f>
        <v>0</v>
      </c>
      <c r="AN448" s="64"/>
      <c r="AO448" s="64"/>
      <c r="AP448" s="64"/>
      <c r="AQ448" s="65"/>
      <c r="AR448" s="65"/>
      <c r="AS448" s="69">
        <f>SUM(K448:AR448)</f>
        <v>0</v>
      </c>
      <c r="AT448" s="65"/>
      <c r="AU448" s="65"/>
      <c r="AV448" s="65"/>
    </row>
    <row r="449" spans="1:48" s="5" customFormat="1" ht="6" customHeight="1" x14ac:dyDescent="0.25"/>
    <row r="450" spans="1:48" s="5" customFormat="1" ht="21" customHeight="1" x14ac:dyDescent="0.25">
      <c r="A450" s="19"/>
      <c r="B450" s="20" t="s">
        <v>14</v>
      </c>
      <c r="C450" s="20"/>
      <c r="D450" s="25" t="s">
        <v>15</v>
      </c>
      <c r="E450" s="25"/>
      <c r="F450" s="25"/>
      <c r="G450" s="25"/>
      <c r="H450" s="25"/>
      <c r="I450" s="25"/>
      <c r="J450" s="25"/>
      <c r="K450" s="30" t="s">
        <v>107</v>
      </c>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1" t="s">
        <v>108</v>
      </c>
      <c r="AT450" s="31"/>
      <c r="AU450" s="31"/>
      <c r="AV450" s="31"/>
    </row>
    <row r="451" spans="1:48" s="1" customFormat="1" ht="21" customHeight="1" x14ac:dyDescent="0.2">
      <c r="A451" s="19"/>
      <c r="B451" s="21"/>
      <c r="C451" s="22"/>
      <c r="D451" s="26"/>
      <c r="E451" s="26"/>
      <c r="F451" s="26"/>
      <c r="G451" s="26"/>
      <c r="H451" s="26"/>
      <c r="I451" s="26"/>
      <c r="J451" s="27"/>
      <c r="K451" s="38" t="s">
        <v>109</v>
      </c>
      <c r="L451" s="38"/>
      <c r="M451" s="38"/>
      <c r="N451" s="38"/>
      <c r="O451" s="38"/>
      <c r="P451" s="38"/>
      <c r="Q451" s="38"/>
      <c r="R451" s="38"/>
      <c r="S451" s="38"/>
      <c r="T451" s="38"/>
      <c r="U451" s="38"/>
      <c r="V451" s="38"/>
      <c r="W451" s="38"/>
      <c r="X451" s="38"/>
      <c r="Y451" s="38"/>
      <c r="Z451" s="38"/>
      <c r="AA451" s="38"/>
      <c r="AB451" s="38"/>
      <c r="AC451" s="38"/>
      <c r="AD451" s="38"/>
      <c r="AE451" s="38"/>
      <c r="AF451" s="38"/>
      <c r="AG451" s="38"/>
      <c r="AH451" s="38"/>
      <c r="AI451" s="38"/>
      <c r="AJ451" s="38"/>
      <c r="AK451" s="38"/>
      <c r="AL451" s="38"/>
      <c r="AM451" s="38"/>
      <c r="AN451" s="38"/>
      <c r="AO451" s="38"/>
      <c r="AP451" s="38"/>
      <c r="AQ451" s="38"/>
      <c r="AR451" s="38"/>
      <c r="AS451" s="32"/>
      <c r="AT451" s="33"/>
      <c r="AU451" s="33"/>
      <c r="AV451" s="34"/>
    </row>
    <row r="452" spans="1:48" s="1" customFormat="1" ht="21" customHeight="1" x14ac:dyDescent="0.2">
      <c r="A452" s="19"/>
      <c r="B452" s="21"/>
      <c r="C452" s="22"/>
      <c r="D452" s="26"/>
      <c r="E452" s="26"/>
      <c r="F452" s="26"/>
      <c r="G452" s="26"/>
      <c r="H452" s="26"/>
      <c r="I452" s="26"/>
      <c r="J452" s="27"/>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40"/>
      <c r="AS452" s="32"/>
      <c r="AT452" s="33"/>
      <c r="AU452" s="33"/>
      <c r="AV452" s="34"/>
    </row>
    <row r="453" spans="1:48" s="1" customFormat="1" ht="21" customHeight="1" x14ac:dyDescent="0.2">
      <c r="A453" s="19"/>
      <c r="B453" s="21"/>
      <c r="C453" s="22"/>
      <c r="D453" s="26"/>
      <c r="E453" s="26"/>
      <c r="F453" s="26"/>
      <c r="G453" s="26"/>
      <c r="H453" s="26"/>
      <c r="I453" s="26"/>
      <c r="J453" s="27"/>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40"/>
      <c r="AS453" s="32"/>
      <c r="AT453" s="33"/>
      <c r="AU453" s="33"/>
      <c r="AV453" s="34"/>
    </row>
    <row r="454" spans="1:48" s="1" customFormat="1" ht="21" customHeight="1" x14ac:dyDescent="0.2">
      <c r="A454" s="19"/>
      <c r="B454" s="21"/>
      <c r="C454" s="22"/>
      <c r="D454" s="26"/>
      <c r="E454" s="26"/>
      <c r="F454" s="26"/>
      <c r="G454" s="26"/>
      <c r="H454" s="26"/>
      <c r="I454" s="26"/>
      <c r="J454" s="27"/>
      <c r="K454" s="41"/>
      <c r="L454" s="41"/>
      <c r="M454" s="41"/>
      <c r="N454" s="41"/>
      <c r="O454" s="41"/>
      <c r="P454" s="41"/>
      <c r="Q454" s="41"/>
      <c r="R454" s="41"/>
      <c r="S454" s="41"/>
      <c r="T454" s="41"/>
      <c r="U454" s="41"/>
      <c r="V454" s="41"/>
      <c r="W454" s="41"/>
      <c r="X454" s="41"/>
      <c r="Y454" s="41"/>
      <c r="Z454" s="41"/>
      <c r="AA454" s="41"/>
      <c r="AB454" s="41"/>
      <c r="AC454" s="41"/>
      <c r="AD454" s="41"/>
      <c r="AE454" s="41"/>
      <c r="AF454" s="41"/>
      <c r="AG454" s="41"/>
      <c r="AH454" s="41"/>
      <c r="AI454" s="41"/>
      <c r="AJ454" s="41"/>
      <c r="AK454" s="41"/>
      <c r="AL454" s="41"/>
      <c r="AM454" s="41"/>
      <c r="AN454" s="41"/>
      <c r="AO454" s="41"/>
      <c r="AP454" s="41"/>
      <c r="AQ454" s="41"/>
      <c r="AR454" s="42"/>
      <c r="AS454" s="35"/>
      <c r="AT454" s="36"/>
      <c r="AU454" s="36"/>
      <c r="AV454" s="37"/>
    </row>
    <row r="455" spans="1:48" s="1" customFormat="1" ht="15.95" customHeight="1" x14ac:dyDescent="0.25">
      <c r="B455" s="21"/>
      <c r="C455" s="22"/>
      <c r="D455" s="26"/>
      <c r="E455" s="26"/>
      <c r="F455" s="26"/>
      <c r="G455" s="26"/>
      <c r="H455" s="26"/>
      <c r="I455" s="26"/>
      <c r="J455" s="27"/>
      <c r="K455" s="43" t="s">
        <v>101</v>
      </c>
      <c r="L455" s="43"/>
      <c r="M455" s="43"/>
      <c r="N455" s="43"/>
      <c r="O455" s="43"/>
      <c r="P455" s="43"/>
      <c r="Q455" s="43"/>
      <c r="R455" s="43"/>
      <c r="S455" s="43"/>
      <c r="T455" s="43"/>
      <c r="U455" s="43"/>
      <c r="V455" s="43"/>
      <c r="W455" s="43"/>
      <c r="X455" s="43"/>
      <c r="Y455" s="43"/>
      <c r="Z455" s="43"/>
      <c r="AA455" s="43"/>
      <c r="AB455" s="43"/>
      <c r="AC455" s="43"/>
      <c r="AD455" s="43"/>
      <c r="AE455" s="43"/>
      <c r="AF455" s="43"/>
      <c r="AG455" s="43"/>
      <c r="AH455" s="43"/>
      <c r="AI455" s="43"/>
      <c r="AJ455" s="43"/>
      <c r="AK455" s="43"/>
      <c r="AL455" s="43"/>
      <c r="AM455" s="43"/>
      <c r="AN455" s="43"/>
      <c r="AO455" s="43"/>
      <c r="AP455" s="43"/>
      <c r="AQ455" s="43"/>
      <c r="AR455" s="43"/>
      <c r="AS455" s="44" t="s">
        <v>19</v>
      </c>
      <c r="AT455" s="44"/>
      <c r="AU455" s="44"/>
      <c r="AV455" s="44"/>
    </row>
    <row r="456" spans="1:48" s="1" customFormat="1" ht="15.95" customHeight="1" x14ac:dyDescent="0.25">
      <c r="B456" s="23"/>
      <c r="C456" s="24"/>
      <c r="D456" s="28"/>
      <c r="E456" s="28"/>
      <c r="F456" s="28"/>
      <c r="G456" s="28"/>
      <c r="H456" s="28"/>
      <c r="I456" s="28"/>
      <c r="J456" s="29"/>
      <c r="K456" s="45" t="s">
        <v>102</v>
      </c>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70">
        <f>$AS$461+$AS$464+$AS$467+$AS$470+$AS$473+$AS$476</f>
        <v>0</v>
      </c>
      <c r="AT456" s="46"/>
      <c r="AU456" s="46"/>
      <c r="AV456" s="46"/>
    </row>
    <row r="457" spans="1:48" s="1" customFormat="1" ht="14.1" customHeight="1" x14ac:dyDescent="0.2">
      <c r="B457" s="47"/>
      <c r="C457" s="47"/>
      <c r="D457" s="48" t="s">
        <v>21</v>
      </c>
      <c r="E457" s="48"/>
      <c r="F457" s="48"/>
      <c r="G457" s="48"/>
      <c r="H457" s="48"/>
      <c r="I457" s="48"/>
      <c r="J457" s="48"/>
      <c r="K457" s="49">
        <v>80</v>
      </c>
      <c r="L457" s="49"/>
      <c r="M457" s="49">
        <v>86</v>
      </c>
      <c r="N457" s="49"/>
      <c r="O457" s="49">
        <v>92</v>
      </c>
      <c r="P457" s="49"/>
      <c r="Q457" s="49">
        <v>98</v>
      </c>
      <c r="R457" s="49"/>
      <c r="S457" s="49">
        <v>104</v>
      </c>
      <c r="T457" s="49"/>
      <c r="U457" s="49">
        <v>110</v>
      </c>
      <c r="V457" s="49"/>
      <c r="W457" s="49">
        <v>116</v>
      </c>
      <c r="X457" s="49"/>
      <c r="Y457" s="49">
        <v>122</v>
      </c>
      <c r="Z457" s="49"/>
      <c r="AA457" s="49">
        <v>128</v>
      </c>
      <c r="AB457" s="49"/>
      <c r="AC457" s="49">
        <v>134</v>
      </c>
      <c r="AD457" s="49"/>
      <c r="AE457" s="49">
        <v>140</v>
      </c>
      <c r="AF457" s="49"/>
      <c r="AG457" s="49">
        <v>146</v>
      </c>
      <c r="AH457" s="49"/>
      <c r="AI457" s="49">
        <v>152</v>
      </c>
      <c r="AJ457" s="49"/>
      <c r="AK457" s="49">
        <v>158</v>
      </c>
      <c r="AL457" s="49"/>
      <c r="AM457" s="49">
        <v>164</v>
      </c>
      <c r="AN457" s="49"/>
      <c r="AO457" s="49">
        <v>170</v>
      </c>
      <c r="AP457" s="49"/>
      <c r="AQ457" s="49">
        <v>176</v>
      </c>
      <c r="AR457" s="49"/>
      <c r="AS457" s="50"/>
      <c r="AT457" s="50"/>
      <c r="AU457" s="50"/>
      <c r="AV457" s="50"/>
    </row>
    <row r="458" spans="1:48" s="1" customFormat="1" ht="15.95" customHeight="1" x14ac:dyDescent="0.2">
      <c r="B458" s="51"/>
      <c r="C458" s="51"/>
      <c r="D458" s="52" t="s">
        <v>22</v>
      </c>
      <c r="E458" s="52"/>
      <c r="F458" s="52"/>
      <c r="G458" s="52"/>
      <c r="H458" s="52"/>
      <c r="I458" s="52"/>
      <c r="J458" s="52"/>
      <c r="K458" s="53"/>
      <c r="L458" s="53"/>
      <c r="M458" s="53"/>
      <c r="N458" s="53"/>
      <c r="O458" s="53"/>
      <c r="P458" s="53"/>
      <c r="Q458" s="53"/>
      <c r="R458" s="53"/>
      <c r="S458" s="53"/>
      <c r="T458" s="53"/>
      <c r="U458" s="53"/>
      <c r="V458" s="53"/>
      <c r="W458" s="53"/>
      <c r="X458" s="53"/>
      <c r="Y458" s="54">
        <v>870</v>
      </c>
      <c r="Z458" s="54"/>
      <c r="AA458" s="54">
        <v>870</v>
      </c>
      <c r="AB458" s="54"/>
      <c r="AC458" s="54">
        <v>870</v>
      </c>
      <c r="AD458" s="54"/>
      <c r="AE458" s="54">
        <v>870</v>
      </c>
      <c r="AF458" s="54"/>
      <c r="AG458" s="54">
        <v>880</v>
      </c>
      <c r="AH458" s="54"/>
      <c r="AI458" s="54">
        <v>880</v>
      </c>
      <c r="AJ458" s="54"/>
      <c r="AK458" s="54">
        <v>890</v>
      </c>
      <c r="AL458" s="54"/>
      <c r="AM458" s="54">
        <v>890</v>
      </c>
      <c r="AN458" s="54"/>
      <c r="AO458" s="53"/>
      <c r="AP458" s="53"/>
      <c r="AQ458" s="53"/>
      <c r="AR458" s="53"/>
      <c r="AS458" s="56"/>
      <c r="AT458" s="56"/>
      <c r="AU458" s="56"/>
      <c r="AV458" s="56"/>
    </row>
    <row r="459" spans="1:48" s="1" customFormat="1" ht="15.95" customHeight="1" x14ac:dyDescent="0.2">
      <c r="B459" s="57" t="s">
        <v>23</v>
      </c>
      <c r="C459" s="57"/>
      <c r="D459" s="57"/>
      <c r="E459" s="57"/>
      <c r="F459" s="57"/>
      <c r="G459" s="57"/>
      <c r="H459" s="57"/>
      <c r="I459" s="57"/>
      <c r="J459" s="57"/>
      <c r="K459" s="58"/>
      <c r="L459" s="58"/>
      <c r="M459" s="58"/>
      <c r="N459" s="58"/>
      <c r="O459" s="58"/>
      <c r="P459" s="58"/>
      <c r="Q459" s="58"/>
      <c r="R459" s="58"/>
      <c r="S459" s="58"/>
      <c r="T459" s="58"/>
      <c r="U459" s="58"/>
      <c r="V459" s="58"/>
      <c r="W459" s="58"/>
      <c r="X459" s="58"/>
      <c r="Y459" s="58"/>
      <c r="Z459" s="58"/>
      <c r="AA459" s="58"/>
      <c r="AB459" s="58"/>
      <c r="AC459" s="59">
        <v>3</v>
      </c>
      <c r="AD459" s="59"/>
      <c r="AE459" s="59">
        <v>1</v>
      </c>
      <c r="AF459" s="59"/>
      <c r="AG459" s="59">
        <v>7</v>
      </c>
      <c r="AH459" s="59"/>
      <c r="AI459" s="59">
        <v>6</v>
      </c>
      <c r="AJ459" s="59"/>
      <c r="AK459" s="59">
        <v>3</v>
      </c>
      <c r="AL459" s="59"/>
      <c r="AM459" s="59">
        <v>6</v>
      </c>
      <c r="AN459" s="59"/>
      <c r="AO459" s="58"/>
      <c r="AP459" s="58"/>
      <c r="AQ459" s="58"/>
      <c r="AR459" s="58"/>
      <c r="AS459" s="60"/>
      <c r="AT459" s="60"/>
      <c r="AU459" s="60"/>
      <c r="AV459" s="60"/>
    </row>
    <row r="460" spans="1:48" s="1" customFormat="1" ht="21" customHeight="1" x14ac:dyDescent="0.2">
      <c r="B460" s="61" t="s">
        <v>24</v>
      </c>
      <c r="C460" s="61"/>
      <c r="D460" s="61"/>
      <c r="E460" s="61"/>
      <c r="F460" s="61"/>
      <c r="G460" s="61"/>
      <c r="H460" s="61"/>
      <c r="I460" s="61"/>
      <c r="J460" s="61"/>
      <c r="K460" s="58"/>
      <c r="L460" s="58"/>
      <c r="M460" s="58"/>
      <c r="N460" s="58"/>
      <c r="O460" s="58"/>
      <c r="P460" s="58"/>
      <c r="Q460" s="58"/>
      <c r="R460" s="58"/>
      <c r="S460" s="58"/>
      <c r="T460" s="58"/>
      <c r="U460" s="58"/>
      <c r="V460" s="58"/>
      <c r="W460" s="58"/>
      <c r="X460" s="58"/>
      <c r="Y460" s="67"/>
      <c r="Z460" s="68"/>
      <c r="AA460" s="67"/>
      <c r="AB460" s="68"/>
      <c r="AC460" s="67"/>
      <c r="AD460" s="68"/>
      <c r="AE460" s="67"/>
      <c r="AF460" s="68"/>
      <c r="AG460" s="67"/>
      <c r="AH460" s="68"/>
      <c r="AI460" s="67"/>
      <c r="AJ460" s="68"/>
      <c r="AK460" s="67"/>
      <c r="AL460" s="68"/>
      <c r="AM460" s="67"/>
      <c r="AN460" s="68"/>
      <c r="AO460" s="58"/>
      <c r="AP460" s="58"/>
      <c r="AQ460" s="58"/>
      <c r="AR460" s="58"/>
      <c r="AS460" s="62">
        <f>SUM(K460:AR460)</f>
        <v>0</v>
      </c>
      <c r="AT460" s="62"/>
      <c r="AU460" s="62"/>
      <c r="AV460" s="62"/>
    </row>
    <row r="461" spans="1:48" s="1" customFormat="1" ht="14.1" customHeight="1" x14ac:dyDescent="0.2">
      <c r="B461" s="63" t="s">
        <v>25</v>
      </c>
      <c r="C461" s="63"/>
      <c r="D461" s="63"/>
      <c r="E461" s="63"/>
      <c r="F461" s="63"/>
      <c r="G461" s="63"/>
      <c r="H461" s="63"/>
      <c r="I461" s="63"/>
      <c r="J461" s="63"/>
      <c r="K461" s="64"/>
      <c r="L461" s="64"/>
      <c r="M461" s="64"/>
      <c r="N461" s="64"/>
      <c r="O461" s="64"/>
      <c r="P461" s="64"/>
      <c r="Q461" s="64"/>
      <c r="R461" s="64"/>
      <c r="S461" s="64"/>
      <c r="T461" s="64"/>
      <c r="U461" s="64"/>
      <c r="V461" s="64"/>
      <c r="W461" s="64"/>
      <c r="X461" s="64"/>
      <c r="Y461" s="66">
        <f>$Y$458*$Y$460</f>
        <v>0</v>
      </c>
      <c r="Z461" s="64"/>
      <c r="AA461" s="66">
        <f>$AA$458*$AA$460</f>
        <v>0</v>
      </c>
      <c r="AB461" s="64"/>
      <c r="AC461" s="66">
        <f>$AC$458*$AC$460</f>
        <v>0</v>
      </c>
      <c r="AD461" s="64"/>
      <c r="AE461" s="66">
        <f>$AE$458*$AE$460</f>
        <v>0</v>
      </c>
      <c r="AF461" s="64"/>
      <c r="AG461" s="66">
        <f>$AG$458*$AG$460</f>
        <v>0</v>
      </c>
      <c r="AH461" s="64"/>
      <c r="AI461" s="66">
        <f>$AI$458*$AI$460</f>
        <v>0</v>
      </c>
      <c r="AJ461" s="64"/>
      <c r="AK461" s="66">
        <f>$AK$458*$AK$460</f>
        <v>0</v>
      </c>
      <c r="AL461" s="64"/>
      <c r="AM461" s="66">
        <f>$AM$458*$AM$460</f>
        <v>0</v>
      </c>
      <c r="AN461" s="64"/>
      <c r="AO461" s="64"/>
      <c r="AP461" s="64"/>
      <c r="AQ461" s="65"/>
      <c r="AR461" s="65"/>
      <c r="AS461" s="69">
        <f>SUM(K461:AR461)</f>
        <v>0</v>
      </c>
      <c r="AT461" s="65"/>
      <c r="AU461" s="65"/>
      <c r="AV461" s="65"/>
    </row>
    <row r="462" spans="1:48" s="1" customFormat="1" ht="15.95" customHeight="1" x14ac:dyDescent="0.2">
      <c r="B462" s="57" t="s">
        <v>23</v>
      </c>
      <c r="C462" s="57"/>
      <c r="D462" s="57"/>
      <c r="E462" s="57"/>
      <c r="F462" s="57"/>
      <c r="G462" s="57"/>
      <c r="H462" s="57"/>
      <c r="I462" s="57"/>
      <c r="J462" s="57"/>
      <c r="K462" s="58"/>
      <c r="L462" s="58"/>
      <c r="M462" s="58"/>
      <c r="N462" s="58"/>
      <c r="O462" s="58"/>
      <c r="P462" s="58"/>
      <c r="Q462" s="58"/>
      <c r="R462" s="58"/>
      <c r="S462" s="58"/>
      <c r="T462" s="58"/>
      <c r="U462" s="58"/>
      <c r="V462" s="58"/>
      <c r="W462" s="58"/>
      <c r="X462" s="58"/>
      <c r="Y462" s="59">
        <v>16</v>
      </c>
      <c r="Z462" s="59"/>
      <c r="AA462" s="59">
        <v>6</v>
      </c>
      <c r="AB462" s="59"/>
      <c r="AC462" s="58"/>
      <c r="AD462" s="58"/>
      <c r="AE462" s="58"/>
      <c r="AF462" s="58"/>
      <c r="AG462" s="59">
        <v>1</v>
      </c>
      <c r="AH462" s="59"/>
      <c r="AI462" s="58"/>
      <c r="AJ462" s="58"/>
      <c r="AK462" s="59">
        <v>12</v>
      </c>
      <c r="AL462" s="59"/>
      <c r="AM462" s="59">
        <v>13</v>
      </c>
      <c r="AN462" s="59"/>
      <c r="AO462" s="58"/>
      <c r="AP462" s="58"/>
      <c r="AQ462" s="58"/>
      <c r="AR462" s="58"/>
      <c r="AS462" s="60"/>
      <c r="AT462" s="60"/>
      <c r="AU462" s="60"/>
      <c r="AV462" s="60"/>
    </row>
    <row r="463" spans="1:48" s="1" customFormat="1" ht="21" customHeight="1" x14ac:dyDescent="0.2">
      <c r="B463" s="61" t="s">
        <v>26</v>
      </c>
      <c r="C463" s="61"/>
      <c r="D463" s="61"/>
      <c r="E463" s="61"/>
      <c r="F463" s="61"/>
      <c r="G463" s="61"/>
      <c r="H463" s="61"/>
      <c r="I463" s="61"/>
      <c r="J463" s="61"/>
      <c r="K463" s="58"/>
      <c r="L463" s="58"/>
      <c r="M463" s="58"/>
      <c r="N463" s="58"/>
      <c r="O463" s="58"/>
      <c r="P463" s="58"/>
      <c r="Q463" s="58"/>
      <c r="R463" s="58"/>
      <c r="S463" s="58"/>
      <c r="T463" s="58"/>
      <c r="U463" s="58"/>
      <c r="V463" s="58"/>
      <c r="W463" s="58"/>
      <c r="X463" s="58"/>
      <c r="Y463" s="67"/>
      <c r="Z463" s="68"/>
      <c r="AA463" s="67"/>
      <c r="AB463" s="68"/>
      <c r="AC463" s="67"/>
      <c r="AD463" s="68"/>
      <c r="AE463" s="67"/>
      <c r="AF463" s="68"/>
      <c r="AG463" s="67"/>
      <c r="AH463" s="68"/>
      <c r="AI463" s="67"/>
      <c r="AJ463" s="68"/>
      <c r="AK463" s="67"/>
      <c r="AL463" s="68"/>
      <c r="AM463" s="67"/>
      <c r="AN463" s="68"/>
      <c r="AO463" s="58"/>
      <c r="AP463" s="58"/>
      <c r="AQ463" s="58"/>
      <c r="AR463" s="58"/>
      <c r="AS463" s="62">
        <f>SUM(K463:AR463)</f>
        <v>0</v>
      </c>
      <c r="AT463" s="62"/>
      <c r="AU463" s="62"/>
      <c r="AV463" s="62"/>
    </row>
    <row r="464" spans="1:48" s="1" customFormat="1" ht="14.1" customHeight="1" x14ac:dyDescent="0.2">
      <c r="B464" s="63" t="s">
        <v>25</v>
      </c>
      <c r="C464" s="63"/>
      <c r="D464" s="63"/>
      <c r="E464" s="63"/>
      <c r="F464" s="63"/>
      <c r="G464" s="63"/>
      <c r="H464" s="63"/>
      <c r="I464" s="63"/>
      <c r="J464" s="63"/>
      <c r="K464" s="64"/>
      <c r="L464" s="64"/>
      <c r="M464" s="64"/>
      <c r="N464" s="64"/>
      <c r="O464" s="64"/>
      <c r="P464" s="64"/>
      <c r="Q464" s="64"/>
      <c r="R464" s="64"/>
      <c r="S464" s="64"/>
      <c r="T464" s="64"/>
      <c r="U464" s="64"/>
      <c r="V464" s="64"/>
      <c r="W464" s="64"/>
      <c r="X464" s="64"/>
      <c r="Y464" s="66">
        <f>$Y$458*$Y$463</f>
        <v>0</v>
      </c>
      <c r="Z464" s="64"/>
      <c r="AA464" s="66">
        <f>$AA$458*$AA$463</f>
        <v>0</v>
      </c>
      <c r="AB464" s="64"/>
      <c r="AC464" s="66">
        <f>$AC$458*$AC$463</f>
        <v>0</v>
      </c>
      <c r="AD464" s="64"/>
      <c r="AE464" s="66">
        <f>$AE$458*$AE$463</f>
        <v>0</v>
      </c>
      <c r="AF464" s="64"/>
      <c r="AG464" s="66">
        <f>$AG$458*$AG$463</f>
        <v>0</v>
      </c>
      <c r="AH464" s="64"/>
      <c r="AI464" s="66">
        <f>$AI$458*$AI$463</f>
        <v>0</v>
      </c>
      <c r="AJ464" s="64"/>
      <c r="AK464" s="66">
        <f>$AK$458*$AK$463</f>
        <v>0</v>
      </c>
      <c r="AL464" s="64"/>
      <c r="AM464" s="66">
        <f>$AM$458*$AM$463</f>
        <v>0</v>
      </c>
      <c r="AN464" s="64"/>
      <c r="AO464" s="64"/>
      <c r="AP464" s="64"/>
      <c r="AQ464" s="65"/>
      <c r="AR464" s="65"/>
      <c r="AS464" s="69">
        <f>SUM(K464:AR464)</f>
        <v>0</v>
      </c>
      <c r="AT464" s="65"/>
      <c r="AU464" s="65"/>
      <c r="AV464" s="65"/>
    </row>
    <row r="465" spans="1:48" s="1" customFormat="1" ht="15.95" customHeight="1" x14ac:dyDescent="0.2">
      <c r="B465" s="57" t="s">
        <v>23</v>
      </c>
      <c r="C465" s="57"/>
      <c r="D465" s="57"/>
      <c r="E465" s="57"/>
      <c r="F465" s="57"/>
      <c r="G465" s="57"/>
      <c r="H465" s="57"/>
      <c r="I465" s="57"/>
      <c r="J465" s="57"/>
      <c r="K465" s="58"/>
      <c r="L465" s="58"/>
      <c r="M465" s="58"/>
      <c r="N465" s="58"/>
      <c r="O465" s="58"/>
      <c r="P465" s="58"/>
      <c r="Q465" s="58"/>
      <c r="R465" s="58"/>
      <c r="S465" s="58"/>
      <c r="T465" s="58"/>
      <c r="U465" s="58"/>
      <c r="V465" s="58"/>
      <c r="W465" s="58"/>
      <c r="X465" s="58"/>
      <c r="Y465" s="59">
        <v>12</v>
      </c>
      <c r="Z465" s="59"/>
      <c r="AA465" s="59">
        <v>4</v>
      </c>
      <c r="AB465" s="59"/>
      <c r="AC465" s="59">
        <v>8</v>
      </c>
      <c r="AD465" s="59"/>
      <c r="AE465" s="59">
        <v>9</v>
      </c>
      <c r="AF465" s="59"/>
      <c r="AG465" s="59">
        <v>8</v>
      </c>
      <c r="AH465" s="59"/>
      <c r="AI465" s="59">
        <v>13</v>
      </c>
      <c r="AJ465" s="59"/>
      <c r="AK465" s="59">
        <v>20</v>
      </c>
      <c r="AL465" s="59"/>
      <c r="AM465" s="59">
        <v>21</v>
      </c>
      <c r="AN465" s="59"/>
      <c r="AO465" s="58"/>
      <c r="AP465" s="58"/>
      <c r="AQ465" s="58"/>
      <c r="AR465" s="58"/>
      <c r="AS465" s="60"/>
      <c r="AT465" s="60"/>
      <c r="AU465" s="60"/>
      <c r="AV465" s="60"/>
    </row>
    <row r="466" spans="1:48" s="1" customFormat="1" ht="21" customHeight="1" x14ac:dyDescent="0.2">
      <c r="B466" s="61" t="s">
        <v>110</v>
      </c>
      <c r="C466" s="61"/>
      <c r="D466" s="61"/>
      <c r="E466" s="61"/>
      <c r="F466" s="61"/>
      <c r="G466" s="61"/>
      <c r="H466" s="61"/>
      <c r="I466" s="61"/>
      <c r="J466" s="61"/>
      <c r="K466" s="58"/>
      <c r="L466" s="58"/>
      <c r="M466" s="58"/>
      <c r="N466" s="58"/>
      <c r="O466" s="58"/>
      <c r="P466" s="58"/>
      <c r="Q466" s="58"/>
      <c r="R466" s="58"/>
      <c r="S466" s="58"/>
      <c r="T466" s="58"/>
      <c r="U466" s="58"/>
      <c r="V466" s="58"/>
      <c r="W466" s="58"/>
      <c r="X466" s="58"/>
      <c r="Y466" s="67"/>
      <c r="Z466" s="68"/>
      <c r="AA466" s="67"/>
      <c r="AB466" s="68"/>
      <c r="AC466" s="67"/>
      <c r="AD466" s="68"/>
      <c r="AE466" s="67"/>
      <c r="AF466" s="68"/>
      <c r="AG466" s="67"/>
      <c r="AH466" s="68"/>
      <c r="AI466" s="67"/>
      <c r="AJ466" s="68"/>
      <c r="AK466" s="67"/>
      <c r="AL466" s="68"/>
      <c r="AM466" s="67"/>
      <c r="AN466" s="68"/>
      <c r="AO466" s="58"/>
      <c r="AP466" s="58"/>
      <c r="AQ466" s="58"/>
      <c r="AR466" s="58"/>
      <c r="AS466" s="62">
        <f>SUM(K466:AR466)</f>
        <v>0</v>
      </c>
      <c r="AT466" s="62"/>
      <c r="AU466" s="62"/>
      <c r="AV466" s="62"/>
    </row>
    <row r="467" spans="1:48" s="1" customFormat="1" ht="14.1" customHeight="1" x14ac:dyDescent="0.2">
      <c r="B467" s="63" t="s">
        <v>25</v>
      </c>
      <c r="C467" s="63"/>
      <c r="D467" s="63"/>
      <c r="E467" s="63"/>
      <c r="F467" s="63"/>
      <c r="G467" s="63"/>
      <c r="H467" s="63"/>
      <c r="I467" s="63"/>
      <c r="J467" s="63"/>
      <c r="K467" s="64"/>
      <c r="L467" s="64"/>
      <c r="M467" s="64"/>
      <c r="N467" s="64"/>
      <c r="O467" s="64"/>
      <c r="P467" s="64"/>
      <c r="Q467" s="64"/>
      <c r="R467" s="64"/>
      <c r="S467" s="64"/>
      <c r="T467" s="64"/>
      <c r="U467" s="64"/>
      <c r="V467" s="64"/>
      <c r="W467" s="64"/>
      <c r="X467" s="64"/>
      <c r="Y467" s="66">
        <f>$Y$458*$Y$466</f>
        <v>0</v>
      </c>
      <c r="Z467" s="64"/>
      <c r="AA467" s="66">
        <f>$AA$458*$AA$466</f>
        <v>0</v>
      </c>
      <c r="AB467" s="64"/>
      <c r="AC467" s="66">
        <f>$AC$458*$AC$466</f>
        <v>0</v>
      </c>
      <c r="AD467" s="64"/>
      <c r="AE467" s="66">
        <f>$AE$458*$AE$466</f>
        <v>0</v>
      </c>
      <c r="AF467" s="64"/>
      <c r="AG467" s="66">
        <f>$AG$458*$AG$466</f>
        <v>0</v>
      </c>
      <c r="AH467" s="64"/>
      <c r="AI467" s="66">
        <f>$AI$458*$AI$466</f>
        <v>0</v>
      </c>
      <c r="AJ467" s="64"/>
      <c r="AK467" s="66">
        <f>$AK$458*$AK$466</f>
        <v>0</v>
      </c>
      <c r="AL467" s="64"/>
      <c r="AM467" s="66">
        <f>$AM$458*$AM$466</f>
        <v>0</v>
      </c>
      <c r="AN467" s="64"/>
      <c r="AO467" s="64"/>
      <c r="AP467" s="64"/>
      <c r="AQ467" s="65"/>
      <c r="AR467" s="65"/>
      <c r="AS467" s="69">
        <f>SUM(K467:AR467)</f>
        <v>0</v>
      </c>
      <c r="AT467" s="65"/>
      <c r="AU467" s="65"/>
      <c r="AV467" s="65"/>
    </row>
    <row r="468" spans="1:48" s="1" customFormat="1" ht="15.95" customHeight="1" x14ac:dyDescent="0.2">
      <c r="B468" s="57" t="s">
        <v>23</v>
      </c>
      <c r="C468" s="57"/>
      <c r="D468" s="57"/>
      <c r="E468" s="57"/>
      <c r="F468" s="57"/>
      <c r="G468" s="57"/>
      <c r="H468" s="57"/>
      <c r="I468" s="57"/>
      <c r="J468" s="57"/>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c r="AM468" s="58"/>
      <c r="AN468" s="58"/>
      <c r="AO468" s="58"/>
      <c r="AP468" s="58"/>
      <c r="AQ468" s="58"/>
      <c r="AR468" s="58"/>
      <c r="AS468" s="60"/>
      <c r="AT468" s="60"/>
      <c r="AU468" s="60"/>
      <c r="AV468" s="60"/>
    </row>
    <row r="469" spans="1:48" s="1" customFormat="1" ht="21" customHeight="1" x14ac:dyDescent="0.2">
      <c r="B469" s="61" t="s">
        <v>39</v>
      </c>
      <c r="C469" s="61"/>
      <c r="D469" s="61"/>
      <c r="E469" s="61"/>
      <c r="F469" s="61"/>
      <c r="G469" s="61"/>
      <c r="H469" s="61"/>
      <c r="I469" s="61"/>
      <c r="J469" s="61"/>
      <c r="K469" s="58"/>
      <c r="L469" s="58"/>
      <c r="M469" s="58"/>
      <c r="N469" s="58"/>
      <c r="O469" s="58"/>
      <c r="P469" s="58"/>
      <c r="Q469" s="58"/>
      <c r="R469" s="58"/>
      <c r="S469" s="58"/>
      <c r="T469" s="58"/>
      <c r="U469" s="58"/>
      <c r="V469" s="58"/>
      <c r="W469" s="58"/>
      <c r="X469" s="58"/>
      <c r="Y469" s="67"/>
      <c r="Z469" s="68"/>
      <c r="AA469" s="67"/>
      <c r="AB469" s="68"/>
      <c r="AC469" s="67"/>
      <c r="AD469" s="68"/>
      <c r="AE469" s="67"/>
      <c r="AF469" s="68"/>
      <c r="AG469" s="67"/>
      <c r="AH469" s="68"/>
      <c r="AI469" s="67"/>
      <c r="AJ469" s="68"/>
      <c r="AK469" s="67"/>
      <c r="AL469" s="68"/>
      <c r="AM469" s="67"/>
      <c r="AN469" s="68"/>
      <c r="AO469" s="58"/>
      <c r="AP469" s="58"/>
      <c r="AQ469" s="58"/>
      <c r="AR469" s="58"/>
      <c r="AS469" s="62">
        <f>SUM(K469:AR469)</f>
        <v>0</v>
      </c>
      <c r="AT469" s="62"/>
      <c r="AU469" s="62"/>
      <c r="AV469" s="62"/>
    </row>
    <row r="470" spans="1:48" s="1" customFormat="1" ht="14.1" customHeight="1" x14ac:dyDescent="0.2">
      <c r="B470" s="63" t="s">
        <v>25</v>
      </c>
      <c r="C470" s="63"/>
      <c r="D470" s="63"/>
      <c r="E470" s="63"/>
      <c r="F470" s="63"/>
      <c r="G470" s="63"/>
      <c r="H470" s="63"/>
      <c r="I470" s="63"/>
      <c r="J470" s="63"/>
      <c r="K470" s="64"/>
      <c r="L470" s="64"/>
      <c r="M470" s="64"/>
      <c r="N470" s="64"/>
      <c r="O470" s="64"/>
      <c r="P470" s="64"/>
      <c r="Q470" s="64"/>
      <c r="R470" s="64"/>
      <c r="S470" s="64"/>
      <c r="T470" s="64"/>
      <c r="U470" s="64"/>
      <c r="V470" s="64"/>
      <c r="W470" s="64"/>
      <c r="X470" s="64"/>
      <c r="Y470" s="66">
        <f>$Y$458*$Y$469</f>
        <v>0</v>
      </c>
      <c r="Z470" s="64"/>
      <c r="AA470" s="66">
        <f>$AA$458*$AA$469</f>
        <v>0</v>
      </c>
      <c r="AB470" s="64"/>
      <c r="AC470" s="66">
        <f>$AC$458*$AC$469</f>
        <v>0</v>
      </c>
      <c r="AD470" s="64"/>
      <c r="AE470" s="66">
        <f>$AE$458*$AE$469</f>
        <v>0</v>
      </c>
      <c r="AF470" s="64"/>
      <c r="AG470" s="66">
        <f>$AG$458*$AG$469</f>
        <v>0</v>
      </c>
      <c r="AH470" s="64"/>
      <c r="AI470" s="66">
        <f>$AI$458*$AI$469</f>
        <v>0</v>
      </c>
      <c r="AJ470" s="64"/>
      <c r="AK470" s="66">
        <f>$AK$458*$AK$469</f>
        <v>0</v>
      </c>
      <c r="AL470" s="64"/>
      <c r="AM470" s="66">
        <f>$AM$458*$AM$469</f>
        <v>0</v>
      </c>
      <c r="AN470" s="64"/>
      <c r="AO470" s="64"/>
      <c r="AP470" s="64"/>
      <c r="AQ470" s="65"/>
      <c r="AR470" s="65"/>
      <c r="AS470" s="69">
        <f>SUM(K470:AR470)</f>
        <v>0</v>
      </c>
      <c r="AT470" s="65"/>
      <c r="AU470" s="65"/>
      <c r="AV470" s="65"/>
    </row>
    <row r="471" spans="1:48" s="1" customFormat="1" ht="15.95" customHeight="1" x14ac:dyDescent="0.2">
      <c r="B471" s="57" t="s">
        <v>23</v>
      </c>
      <c r="C471" s="57"/>
      <c r="D471" s="57"/>
      <c r="E471" s="57"/>
      <c r="F471" s="57"/>
      <c r="G471" s="57"/>
      <c r="H471" s="57"/>
      <c r="I471" s="57"/>
      <c r="J471" s="57"/>
      <c r="K471" s="58"/>
      <c r="L471" s="58"/>
      <c r="M471" s="58"/>
      <c r="N471" s="58"/>
      <c r="O471" s="58"/>
      <c r="P471" s="58"/>
      <c r="Q471" s="58"/>
      <c r="R471" s="58"/>
      <c r="S471" s="58"/>
      <c r="T471" s="58"/>
      <c r="U471" s="58"/>
      <c r="V471" s="58"/>
      <c r="W471" s="58"/>
      <c r="X471" s="58"/>
      <c r="Y471" s="59">
        <v>4</v>
      </c>
      <c r="Z471" s="59"/>
      <c r="AA471" s="58"/>
      <c r="AB471" s="58"/>
      <c r="AC471" s="58"/>
      <c r="AD471" s="58"/>
      <c r="AE471" s="58"/>
      <c r="AF471" s="58"/>
      <c r="AG471" s="59">
        <v>11</v>
      </c>
      <c r="AH471" s="59"/>
      <c r="AI471" s="59">
        <v>7</v>
      </c>
      <c r="AJ471" s="59"/>
      <c r="AK471" s="59">
        <v>15</v>
      </c>
      <c r="AL471" s="59"/>
      <c r="AM471" s="59">
        <v>10</v>
      </c>
      <c r="AN471" s="59"/>
      <c r="AO471" s="58"/>
      <c r="AP471" s="58"/>
      <c r="AQ471" s="58"/>
      <c r="AR471" s="58"/>
      <c r="AS471" s="60"/>
      <c r="AT471" s="60"/>
      <c r="AU471" s="60"/>
      <c r="AV471" s="60"/>
    </row>
    <row r="472" spans="1:48" s="1" customFormat="1" ht="21" customHeight="1" x14ac:dyDescent="0.2">
      <c r="B472" s="61" t="s">
        <v>40</v>
      </c>
      <c r="C472" s="61"/>
      <c r="D472" s="61"/>
      <c r="E472" s="61"/>
      <c r="F472" s="61"/>
      <c r="G472" s="61"/>
      <c r="H472" s="61"/>
      <c r="I472" s="61"/>
      <c r="J472" s="61"/>
      <c r="K472" s="58"/>
      <c r="L472" s="58"/>
      <c r="M472" s="58"/>
      <c r="N472" s="58"/>
      <c r="O472" s="58"/>
      <c r="P472" s="58"/>
      <c r="Q472" s="58"/>
      <c r="R472" s="58"/>
      <c r="S472" s="58"/>
      <c r="T472" s="58"/>
      <c r="U472" s="58"/>
      <c r="V472" s="58"/>
      <c r="W472" s="58"/>
      <c r="X472" s="58"/>
      <c r="Y472" s="67"/>
      <c r="Z472" s="68"/>
      <c r="AA472" s="67"/>
      <c r="AB472" s="68"/>
      <c r="AC472" s="67"/>
      <c r="AD472" s="68"/>
      <c r="AE472" s="67"/>
      <c r="AF472" s="68"/>
      <c r="AG472" s="67"/>
      <c r="AH472" s="68"/>
      <c r="AI472" s="67"/>
      <c r="AJ472" s="68"/>
      <c r="AK472" s="67"/>
      <c r="AL472" s="68"/>
      <c r="AM472" s="67"/>
      <c r="AN472" s="68"/>
      <c r="AO472" s="58"/>
      <c r="AP472" s="58"/>
      <c r="AQ472" s="58"/>
      <c r="AR472" s="58"/>
      <c r="AS472" s="62">
        <f>SUM(K472:AR472)</f>
        <v>0</v>
      </c>
      <c r="AT472" s="62"/>
      <c r="AU472" s="62"/>
      <c r="AV472" s="62"/>
    </row>
    <row r="473" spans="1:48" s="1" customFormat="1" ht="14.1" customHeight="1" x14ac:dyDescent="0.2">
      <c r="B473" s="63" t="s">
        <v>25</v>
      </c>
      <c r="C473" s="63"/>
      <c r="D473" s="63"/>
      <c r="E473" s="63"/>
      <c r="F473" s="63"/>
      <c r="G473" s="63"/>
      <c r="H473" s="63"/>
      <c r="I473" s="63"/>
      <c r="J473" s="63"/>
      <c r="K473" s="64"/>
      <c r="L473" s="64"/>
      <c r="M473" s="64"/>
      <c r="N473" s="64"/>
      <c r="O473" s="64"/>
      <c r="P473" s="64"/>
      <c r="Q473" s="64"/>
      <c r="R473" s="64"/>
      <c r="S473" s="64"/>
      <c r="T473" s="64"/>
      <c r="U473" s="64"/>
      <c r="V473" s="64"/>
      <c r="W473" s="64"/>
      <c r="X473" s="64"/>
      <c r="Y473" s="66">
        <f>$Y$458*$Y$472</f>
        <v>0</v>
      </c>
      <c r="Z473" s="64"/>
      <c r="AA473" s="66">
        <f>$AA$458*$AA$472</f>
        <v>0</v>
      </c>
      <c r="AB473" s="64"/>
      <c r="AC473" s="66">
        <f>$AC$458*$AC$472</f>
        <v>0</v>
      </c>
      <c r="AD473" s="64"/>
      <c r="AE473" s="66">
        <f>$AE$458*$AE$472</f>
        <v>0</v>
      </c>
      <c r="AF473" s="64"/>
      <c r="AG473" s="66">
        <f>$AG$458*$AG$472</f>
        <v>0</v>
      </c>
      <c r="AH473" s="64"/>
      <c r="AI473" s="66">
        <f>$AI$458*$AI$472</f>
        <v>0</v>
      </c>
      <c r="AJ473" s="64"/>
      <c r="AK473" s="66">
        <f>$AK$458*$AK$472</f>
        <v>0</v>
      </c>
      <c r="AL473" s="64"/>
      <c r="AM473" s="66">
        <f>$AM$458*$AM$472</f>
        <v>0</v>
      </c>
      <c r="AN473" s="64"/>
      <c r="AO473" s="64"/>
      <c r="AP473" s="64"/>
      <c r="AQ473" s="65"/>
      <c r="AR473" s="65"/>
      <c r="AS473" s="69">
        <f>SUM(K473:AR473)</f>
        <v>0</v>
      </c>
      <c r="AT473" s="65"/>
      <c r="AU473" s="65"/>
      <c r="AV473" s="65"/>
    </row>
    <row r="474" spans="1:48" s="1" customFormat="1" ht="15.95" customHeight="1" x14ac:dyDescent="0.2">
      <c r="B474" s="57" t="s">
        <v>23</v>
      </c>
      <c r="C474" s="57"/>
      <c r="D474" s="57"/>
      <c r="E474" s="57"/>
      <c r="F474" s="57"/>
      <c r="G474" s="57"/>
      <c r="H474" s="57"/>
      <c r="I474" s="57"/>
      <c r="J474" s="57"/>
      <c r="K474" s="58"/>
      <c r="L474" s="58"/>
      <c r="M474" s="58"/>
      <c r="N474" s="58"/>
      <c r="O474" s="58"/>
      <c r="P474" s="58"/>
      <c r="Q474" s="58"/>
      <c r="R474" s="58"/>
      <c r="S474" s="58"/>
      <c r="T474" s="58"/>
      <c r="U474" s="58"/>
      <c r="V474" s="58"/>
      <c r="W474" s="58"/>
      <c r="X474" s="58"/>
      <c r="Y474" s="59">
        <v>4</v>
      </c>
      <c r="Z474" s="59"/>
      <c r="AA474" s="58"/>
      <c r="AB474" s="58"/>
      <c r="AC474" s="58"/>
      <c r="AD474" s="58"/>
      <c r="AE474" s="58"/>
      <c r="AF474" s="58"/>
      <c r="AG474" s="58"/>
      <c r="AH474" s="58"/>
      <c r="AI474" s="59">
        <v>3</v>
      </c>
      <c r="AJ474" s="59"/>
      <c r="AK474" s="58"/>
      <c r="AL474" s="58"/>
      <c r="AM474" s="58"/>
      <c r="AN474" s="58"/>
      <c r="AO474" s="58"/>
      <c r="AP474" s="58"/>
      <c r="AQ474" s="58"/>
      <c r="AR474" s="58"/>
      <c r="AS474" s="60"/>
      <c r="AT474" s="60"/>
      <c r="AU474" s="60"/>
      <c r="AV474" s="60"/>
    </row>
    <row r="475" spans="1:48" s="1" customFormat="1" ht="21" customHeight="1" x14ac:dyDescent="0.2">
      <c r="B475" s="61" t="s">
        <v>33</v>
      </c>
      <c r="C475" s="61"/>
      <c r="D475" s="61"/>
      <c r="E475" s="61"/>
      <c r="F475" s="61"/>
      <c r="G475" s="61"/>
      <c r="H475" s="61"/>
      <c r="I475" s="61"/>
      <c r="J475" s="61"/>
      <c r="K475" s="58"/>
      <c r="L475" s="58"/>
      <c r="M475" s="58"/>
      <c r="N475" s="58"/>
      <c r="O475" s="58"/>
      <c r="P475" s="58"/>
      <c r="Q475" s="58"/>
      <c r="R475" s="58"/>
      <c r="S475" s="58"/>
      <c r="T475" s="58"/>
      <c r="U475" s="58"/>
      <c r="V475" s="58"/>
      <c r="W475" s="58"/>
      <c r="X475" s="58"/>
      <c r="Y475" s="67"/>
      <c r="Z475" s="68"/>
      <c r="AA475" s="67"/>
      <c r="AB475" s="68"/>
      <c r="AC475" s="67"/>
      <c r="AD475" s="68"/>
      <c r="AE475" s="67"/>
      <c r="AF475" s="68"/>
      <c r="AG475" s="67"/>
      <c r="AH475" s="68"/>
      <c r="AI475" s="67"/>
      <c r="AJ475" s="68"/>
      <c r="AK475" s="67"/>
      <c r="AL475" s="68"/>
      <c r="AM475" s="67"/>
      <c r="AN475" s="68"/>
      <c r="AO475" s="58"/>
      <c r="AP475" s="58"/>
      <c r="AQ475" s="58"/>
      <c r="AR475" s="58"/>
      <c r="AS475" s="62">
        <f>SUM(K475:AR475)</f>
        <v>0</v>
      </c>
      <c r="AT475" s="62"/>
      <c r="AU475" s="62"/>
      <c r="AV475" s="62"/>
    </row>
    <row r="476" spans="1:48" s="1" customFormat="1" ht="14.1" customHeight="1" x14ac:dyDescent="0.2">
      <c r="B476" s="63" t="s">
        <v>25</v>
      </c>
      <c r="C476" s="63"/>
      <c r="D476" s="63"/>
      <c r="E476" s="63"/>
      <c r="F476" s="63"/>
      <c r="G476" s="63"/>
      <c r="H476" s="63"/>
      <c r="I476" s="63"/>
      <c r="J476" s="63"/>
      <c r="K476" s="64"/>
      <c r="L476" s="64"/>
      <c r="M476" s="64"/>
      <c r="N476" s="64"/>
      <c r="O476" s="64"/>
      <c r="P476" s="64"/>
      <c r="Q476" s="64"/>
      <c r="R476" s="64"/>
      <c r="S476" s="64"/>
      <c r="T476" s="64"/>
      <c r="U476" s="64"/>
      <c r="V476" s="64"/>
      <c r="W476" s="64"/>
      <c r="X476" s="64"/>
      <c r="Y476" s="66">
        <f>$Y$458*$Y$475</f>
        <v>0</v>
      </c>
      <c r="Z476" s="64"/>
      <c r="AA476" s="66">
        <f>$AA$458*$AA$475</f>
        <v>0</v>
      </c>
      <c r="AB476" s="64"/>
      <c r="AC476" s="66">
        <f>$AC$458*$AC$475</f>
        <v>0</v>
      </c>
      <c r="AD476" s="64"/>
      <c r="AE476" s="66">
        <f>$AE$458*$AE$475</f>
        <v>0</v>
      </c>
      <c r="AF476" s="64"/>
      <c r="AG476" s="66">
        <f>$AG$458*$AG$475</f>
        <v>0</v>
      </c>
      <c r="AH476" s="64"/>
      <c r="AI476" s="66">
        <f>$AI$458*$AI$475</f>
        <v>0</v>
      </c>
      <c r="AJ476" s="64"/>
      <c r="AK476" s="66">
        <f>$AK$458*$AK$475</f>
        <v>0</v>
      </c>
      <c r="AL476" s="64"/>
      <c r="AM476" s="66">
        <f>$AM$458*$AM$475</f>
        <v>0</v>
      </c>
      <c r="AN476" s="64"/>
      <c r="AO476" s="64"/>
      <c r="AP476" s="64"/>
      <c r="AQ476" s="65"/>
      <c r="AR476" s="65"/>
      <c r="AS476" s="69">
        <f>SUM(K476:AR476)</f>
        <v>0</v>
      </c>
      <c r="AT476" s="65"/>
      <c r="AU476" s="65"/>
      <c r="AV476" s="65"/>
    </row>
    <row r="477" spans="1:48" s="5" customFormat="1" ht="6" customHeight="1" x14ac:dyDescent="0.25"/>
    <row r="478" spans="1:48" s="5" customFormat="1" ht="21" customHeight="1" x14ac:dyDescent="0.25">
      <c r="A478" s="19"/>
      <c r="B478" s="20" t="s">
        <v>14</v>
      </c>
      <c r="C478" s="20"/>
      <c r="D478" s="25" t="s">
        <v>15</v>
      </c>
      <c r="E478" s="25"/>
      <c r="F478" s="25"/>
      <c r="G478" s="25"/>
      <c r="H478" s="25"/>
      <c r="I478" s="25"/>
      <c r="J478" s="25"/>
      <c r="K478" s="30" t="s">
        <v>111</v>
      </c>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1" t="s">
        <v>112</v>
      </c>
      <c r="AT478" s="31"/>
      <c r="AU478" s="31"/>
      <c r="AV478" s="31"/>
    </row>
    <row r="479" spans="1:48" s="1" customFormat="1" ht="21" customHeight="1" x14ac:dyDescent="0.2">
      <c r="A479" s="19"/>
      <c r="B479" s="21"/>
      <c r="C479" s="22"/>
      <c r="D479" s="26"/>
      <c r="E479" s="26"/>
      <c r="F479" s="26"/>
      <c r="G479" s="26"/>
      <c r="H479" s="26"/>
      <c r="I479" s="26"/>
      <c r="J479" s="27"/>
      <c r="K479" s="38"/>
      <c r="L479" s="38"/>
      <c r="M479" s="38"/>
      <c r="N479" s="38"/>
      <c r="O479" s="38"/>
      <c r="P479" s="38"/>
      <c r="Q479" s="38"/>
      <c r="R479" s="38"/>
      <c r="S479" s="38"/>
      <c r="T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2"/>
      <c r="AT479" s="33"/>
      <c r="AU479" s="33"/>
      <c r="AV479" s="34"/>
    </row>
    <row r="480" spans="1:48" s="1" customFormat="1" ht="21" customHeight="1" x14ac:dyDescent="0.2">
      <c r="A480" s="19"/>
      <c r="B480" s="21"/>
      <c r="C480" s="22"/>
      <c r="D480" s="26"/>
      <c r="E480" s="26"/>
      <c r="F480" s="26"/>
      <c r="G480" s="26"/>
      <c r="H480" s="26"/>
      <c r="I480" s="26"/>
      <c r="J480" s="27"/>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40"/>
      <c r="AS480" s="32"/>
      <c r="AT480" s="33"/>
      <c r="AU480" s="33"/>
      <c r="AV480" s="34"/>
    </row>
    <row r="481" spans="1:48" s="1" customFormat="1" ht="21" customHeight="1" x14ac:dyDescent="0.2">
      <c r="A481" s="19"/>
      <c r="B481" s="21"/>
      <c r="C481" s="22"/>
      <c r="D481" s="26"/>
      <c r="E481" s="26"/>
      <c r="F481" s="26"/>
      <c r="G481" s="26"/>
      <c r="H481" s="26"/>
      <c r="I481" s="26"/>
      <c r="J481" s="27"/>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40"/>
      <c r="AS481" s="32"/>
      <c r="AT481" s="33"/>
      <c r="AU481" s="33"/>
      <c r="AV481" s="34"/>
    </row>
    <row r="482" spans="1:48" s="1" customFormat="1" ht="21" customHeight="1" x14ac:dyDescent="0.2">
      <c r="A482" s="19"/>
      <c r="B482" s="21"/>
      <c r="C482" s="22"/>
      <c r="D482" s="26"/>
      <c r="E482" s="26"/>
      <c r="F482" s="26"/>
      <c r="G482" s="26"/>
      <c r="H482" s="26"/>
      <c r="I482" s="26"/>
      <c r="J482" s="27"/>
      <c r="K482" s="41"/>
      <c r="L482" s="41"/>
      <c r="M482" s="41"/>
      <c r="N482" s="41"/>
      <c r="O482" s="41"/>
      <c r="P482" s="41"/>
      <c r="Q482" s="41"/>
      <c r="R482" s="41"/>
      <c r="S482" s="41"/>
      <c r="T482" s="41"/>
      <c r="U482" s="41"/>
      <c r="V482" s="41"/>
      <c r="W482" s="41"/>
      <c r="X482" s="41"/>
      <c r="Y482" s="41"/>
      <c r="Z482" s="41"/>
      <c r="AA482" s="41"/>
      <c r="AB482" s="41"/>
      <c r="AC482" s="41"/>
      <c r="AD482" s="41"/>
      <c r="AE482" s="41"/>
      <c r="AF482" s="41"/>
      <c r="AG482" s="41"/>
      <c r="AH482" s="41"/>
      <c r="AI482" s="41"/>
      <c r="AJ482" s="41"/>
      <c r="AK482" s="41"/>
      <c r="AL482" s="41"/>
      <c r="AM482" s="41"/>
      <c r="AN482" s="41"/>
      <c r="AO482" s="41"/>
      <c r="AP482" s="41"/>
      <c r="AQ482" s="41"/>
      <c r="AR482" s="42"/>
      <c r="AS482" s="35"/>
      <c r="AT482" s="36"/>
      <c r="AU482" s="36"/>
      <c r="AV482" s="37"/>
    </row>
    <row r="483" spans="1:48" s="1" customFormat="1" ht="15.95" customHeight="1" x14ac:dyDescent="0.25">
      <c r="B483" s="21"/>
      <c r="C483" s="22"/>
      <c r="D483" s="26"/>
      <c r="E483" s="26"/>
      <c r="F483" s="26"/>
      <c r="G483" s="26"/>
      <c r="H483" s="26"/>
      <c r="I483" s="26"/>
      <c r="J483" s="27"/>
      <c r="K483" s="43" t="s">
        <v>31</v>
      </c>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N483" s="43"/>
      <c r="AO483" s="43"/>
      <c r="AP483" s="43"/>
      <c r="AQ483" s="43"/>
      <c r="AR483" s="43"/>
      <c r="AS483" s="44" t="s">
        <v>19</v>
      </c>
      <c r="AT483" s="44"/>
      <c r="AU483" s="44"/>
      <c r="AV483" s="44"/>
    </row>
    <row r="484" spans="1:48" s="1" customFormat="1" ht="15.95" customHeight="1" x14ac:dyDescent="0.25">
      <c r="B484" s="23"/>
      <c r="C484" s="24"/>
      <c r="D484" s="28"/>
      <c r="E484" s="28"/>
      <c r="F484" s="28"/>
      <c r="G484" s="28"/>
      <c r="H484" s="28"/>
      <c r="I484" s="28"/>
      <c r="J484" s="29"/>
      <c r="K484" s="45" t="s">
        <v>38</v>
      </c>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70">
        <f>$AS$489</f>
        <v>0</v>
      </c>
      <c r="AT484" s="46"/>
      <c r="AU484" s="46"/>
      <c r="AV484" s="46"/>
    </row>
    <row r="485" spans="1:48" s="1" customFormat="1" ht="14.1" customHeight="1" x14ac:dyDescent="0.2">
      <c r="B485" s="47"/>
      <c r="C485" s="47"/>
      <c r="D485" s="48" t="s">
        <v>21</v>
      </c>
      <c r="E485" s="48"/>
      <c r="F485" s="48"/>
      <c r="G485" s="48"/>
      <c r="H485" s="48"/>
      <c r="I485" s="48"/>
      <c r="J485" s="48"/>
      <c r="K485" s="49">
        <v>80</v>
      </c>
      <c r="L485" s="49"/>
      <c r="M485" s="49">
        <v>86</v>
      </c>
      <c r="N485" s="49"/>
      <c r="O485" s="49">
        <v>92</v>
      </c>
      <c r="P485" s="49"/>
      <c r="Q485" s="49">
        <v>98</v>
      </c>
      <c r="R485" s="49"/>
      <c r="S485" s="49">
        <v>104</v>
      </c>
      <c r="T485" s="49"/>
      <c r="U485" s="49">
        <v>110</v>
      </c>
      <c r="V485" s="49"/>
      <c r="W485" s="49">
        <v>116</v>
      </c>
      <c r="X485" s="49"/>
      <c r="Y485" s="49">
        <v>122</v>
      </c>
      <c r="Z485" s="49"/>
      <c r="AA485" s="49">
        <v>128</v>
      </c>
      <c r="AB485" s="49"/>
      <c r="AC485" s="49">
        <v>134</v>
      </c>
      <c r="AD485" s="49"/>
      <c r="AE485" s="49">
        <v>140</v>
      </c>
      <c r="AF485" s="49"/>
      <c r="AG485" s="49">
        <v>146</v>
      </c>
      <c r="AH485" s="49"/>
      <c r="AI485" s="49">
        <v>152</v>
      </c>
      <c r="AJ485" s="49"/>
      <c r="AK485" s="49">
        <v>158</v>
      </c>
      <c r="AL485" s="49"/>
      <c r="AM485" s="49">
        <v>164</v>
      </c>
      <c r="AN485" s="49"/>
      <c r="AO485" s="49">
        <v>170</v>
      </c>
      <c r="AP485" s="49"/>
      <c r="AQ485" s="49">
        <v>176</v>
      </c>
      <c r="AR485" s="49"/>
      <c r="AS485" s="50"/>
      <c r="AT485" s="50"/>
      <c r="AU485" s="50"/>
      <c r="AV485" s="50"/>
    </row>
    <row r="486" spans="1:48" s="1" customFormat="1" ht="15.95" customHeight="1" x14ac:dyDescent="0.2">
      <c r="B486" s="51"/>
      <c r="C486" s="51"/>
      <c r="D486" s="52" t="s">
        <v>22</v>
      </c>
      <c r="E486" s="52"/>
      <c r="F486" s="52"/>
      <c r="G486" s="52"/>
      <c r="H486" s="52"/>
      <c r="I486" s="52"/>
      <c r="J486" s="52"/>
      <c r="K486" s="53"/>
      <c r="L486" s="53"/>
      <c r="M486" s="53"/>
      <c r="N486" s="53"/>
      <c r="O486" s="53"/>
      <c r="P486" s="53"/>
      <c r="Q486" s="53"/>
      <c r="R486" s="53"/>
      <c r="S486" s="53"/>
      <c r="T486" s="53"/>
      <c r="U486" s="53"/>
      <c r="V486" s="53"/>
      <c r="W486" s="53"/>
      <c r="X486" s="53"/>
      <c r="Y486" s="53"/>
      <c r="Z486" s="53"/>
      <c r="AA486" s="54">
        <v>730</v>
      </c>
      <c r="AB486" s="54"/>
      <c r="AC486" s="54">
        <v>730</v>
      </c>
      <c r="AD486" s="54"/>
      <c r="AE486" s="54">
        <v>730</v>
      </c>
      <c r="AF486" s="54"/>
      <c r="AG486" s="54">
        <v>770</v>
      </c>
      <c r="AH486" s="54"/>
      <c r="AI486" s="54">
        <v>770</v>
      </c>
      <c r="AJ486" s="54"/>
      <c r="AK486" s="54">
        <v>770</v>
      </c>
      <c r="AL486" s="54"/>
      <c r="AM486" s="54">
        <v>770</v>
      </c>
      <c r="AN486" s="54"/>
      <c r="AO486" s="53"/>
      <c r="AP486" s="53"/>
      <c r="AQ486" s="53"/>
      <c r="AR486" s="53"/>
      <c r="AS486" s="56"/>
      <c r="AT486" s="56"/>
      <c r="AU486" s="56"/>
      <c r="AV486" s="56"/>
    </row>
    <row r="487" spans="1:48" s="1" customFormat="1" ht="15.95" customHeight="1" x14ac:dyDescent="0.2">
      <c r="B487" s="57" t="s">
        <v>23</v>
      </c>
      <c r="C487" s="57"/>
      <c r="D487" s="57"/>
      <c r="E487" s="57"/>
      <c r="F487" s="57"/>
      <c r="G487" s="57"/>
      <c r="H487" s="57"/>
      <c r="I487" s="57"/>
      <c r="J487" s="57"/>
      <c r="K487" s="58"/>
      <c r="L487" s="58"/>
      <c r="M487" s="58"/>
      <c r="N487" s="58"/>
      <c r="O487" s="58"/>
      <c r="P487" s="58"/>
      <c r="Q487" s="58"/>
      <c r="R487" s="58"/>
      <c r="S487" s="58"/>
      <c r="T487" s="58"/>
      <c r="U487" s="58"/>
      <c r="V487" s="58"/>
      <c r="W487" s="58"/>
      <c r="X487" s="58"/>
      <c r="Y487" s="58"/>
      <c r="Z487" s="58"/>
      <c r="AA487" s="59">
        <v>40</v>
      </c>
      <c r="AB487" s="59"/>
      <c r="AC487" s="59">
        <v>28</v>
      </c>
      <c r="AD487" s="59"/>
      <c r="AE487" s="59">
        <v>31</v>
      </c>
      <c r="AF487" s="59"/>
      <c r="AG487" s="59">
        <v>38</v>
      </c>
      <c r="AH487" s="59"/>
      <c r="AI487" s="59">
        <v>28</v>
      </c>
      <c r="AJ487" s="59"/>
      <c r="AK487" s="59">
        <v>2</v>
      </c>
      <c r="AL487" s="59"/>
      <c r="AM487" s="59">
        <v>11</v>
      </c>
      <c r="AN487" s="59"/>
      <c r="AO487" s="58"/>
      <c r="AP487" s="58"/>
      <c r="AQ487" s="58"/>
      <c r="AR487" s="58"/>
      <c r="AS487" s="60"/>
      <c r="AT487" s="60"/>
      <c r="AU487" s="60"/>
      <c r="AV487" s="60"/>
    </row>
    <row r="488" spans="1:48" s="1" customFormat="1" ht="21" customHeight="1" x14ac:dyDescent="0.2">
      <c r="B488" s="61" t="s">
        <v>24</v>
      </c>
      <c r="C488" s="61"/>
      <c r="D488" s="61"/>
      <c r="E488" s="61"/>
      <c r="F488" s="61"/>
      <c r="G488" s="61"/>
      <c r="H488" s="61"/>
      <c r="I488" s="61"/>
      <c r="J488" s="61"/>
      <c r="K488" s="58"/>
      <c r="L488" s="58"/>
      <c r="M488" s="58"/>
      <c r="N488" s="58"/>
      <c r="O488" s="58"/>
      <c r="P488" s="58"/>
      <c r="Q488" s="58"/>
      <c r="R488" s="58"/>
      <c r="S488" s="58"/>
      <c r="T488" s="58"/>
      <c r="U488" s="58"/>
      <c r="V488" s="58"/>
      <c r="W488" s="58"/>
      <c r="X488" s="58"/>
      <c r="Y488" s="58"/>
      <c r="Z488" s="58"/>
      <c r="AA488" s="67"/>
      <c r="AB488" s="68"/>
      <c r="AC488" s="67"/>
      <c r="AD488" s="68"/>
      <c r="AE488" s="67"/>
      <c r="AF488" s="68"/>
      <c r="AG488" s="67"/>
      <c r="AH488" s="68"/>
      <c r="AI488" s="67"/>
      <c r="AJ488" s="68"/>
      <c r="AK488" s="67"/>
      <c r="AL488" s="68"/>
      <c r="AM488" s="67"/>
      <c r="AN488" s="68"/>
      <c r="AO488" s="58"/>
      <c r="AP488" s="58"/>
      <c r="AQ488" s="58"/>
      <c r="AR488" s="58"/>
      <c r="AS488" s="62">
        <f>SUM(K488:AR488)</f>
        <v>0</v>
      </c>
      <c r="AT488" s="62"/>
      <c r="AU488" s="62"/>
      <c r="AV488" s="62"/>
    </row>
    <row r="489" spans="1:48" s="1" customFormat="1" ht="14.1" customHeight="1" x14ac:dyDescent="0.2">
      <c r="B489" s="63" t="s">
        <v>25</v>
      </c>
      <c r="C489" s="63"/>
      <c r="D489" s="63"/>
      <c r="E489" s="63"/>
      <c r="F489" s="63"/>
      <c r="G489" s="63"/>
      <c r="H489" s="63"/>
      <c r="I489" s="63"/>
      <c r="J489" s="63"/>
      <c r="K489" s="64"/>
      <c r="L489" s="64"/>
      <c r="M489" s="64"/>
      <c r="N489" s="64"/>
      <c r="O489" s="64"/>
      <c r="P489" s="64"/>
      <c r="Q489" s="64"/>
      <c r="R489" s="64"/>
      <c r="S489" s="64"/>
      <c r="T489" s="64"/>
      <c r="U489" s="64"/>
      <c r="V489" s="64"/>
      <c r="W489" s="64"/>
      <c r="X489" s="64"/>
      <c r="Y489" s="64"/>
      <c r="Z489" s="64"/>
      <c r="AA489" s="66">
        <f>$AA$486*$AA$488</f>
        <v>0</v>
      </c>
      <c r="AB489" s="64"/>
      <c r="AC489" s="66">
        <f>$AC$486*$AC$488</f>
        <v>0</v>
      </c>
      <c r="AD489" s="64"/>
      <c r="AE489" s="66">
        <f>$AE$486*$AE$488</f>
        <v>0</v>
      </c>
      <c r="AF489" s="64"/>
      <c r="AG489" s="66">
        <f>$AG$486*$AG$488</f>
        <v>0</v>
      </c>
      <c r="AH489" s="64"/>
      <c r="AI489" s="66">
        <f>$AI$486*$AI$488</f>
        <v>0</v>
      </c>
      <c r="AJ489" s="64"/>
      <c r="AK489" s="66">
        <f>$AK$486*$AK$488</f>
        <v>0</v>
      </c>
      <c r="AL489" s="64"/>
      <c r="AM489" s="66">
        <f>$AM$486*$AM$488</f>
        <v>0</v>
      </c>
      <c r="AN489" s="64"/>
      <c r="AO489" s="64"/>
      <c r="AP489" s="64"/>
      <c r="AQ489" s="65"/>
      <c r="AR489" s="65"/>
      <c r="AS489" s="69">
        <f>SUM(K489:AR489)</f>
        <v>0</v>
      </c>
      <c r="AT489" s="65"/>
      <c r="AU489" s="65"/>
      <c r="AV489" s="65"/>
    </row>
    <row r="490" spans="1:48" s="5" customFormat="1" ht="6" customHeight="1" x14ac:dyDescent="0.25"/>
    <row r="491" spans="1:48" s="5" customFormat="1" ht="21" customHeight="1" x14ac:dyDescent="0.25">
      <c r="A491" s="19"/>
      <c r="B491" s="20" t="s">
        <v>14</v>
      </c>
      <c r="C491" s="20"/>
      <c r="D491" s="25" t="s">
        <v>15</v>
      </c>
      <c r="E491" s="25"/>
      <c r="F491" s="25"/>
      <c r="G491" s="25"/>
      <c r="H491" s="25"/>
      <c r="I491" s="25"/>
      <c r="J491" s="25"/>
      <c r="K491" s="30" t="s">
        <v>113</v>
      </c>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1" t="s">
        <v>114</v>
      </c>
      <c r="AT491" s="31"/>
      <c r="AU491" s="31"/>
      <c r="AV491" s="31"/>
    </row>
    <row r="492" spans="1:48" s="1" customFormat="1" ht="21" customHeight="1" x14ac:dyDescent="0.2">
      <c r="A492" s="19"/>
      <c r="B492" s="21"/>
      <c r="C492" s="22"/>
      <c r="D492" s="26"/>
      <c r="E492" s="26"/>
      <c r="F492" s="26"/>
      <c r="G492" s="26"/>
      <c r="H492" s="26"/>
      <c r="I492" s="26"/>
      <c r="J492" s="27"/>
      <c r="K492" s="38" t="s">
        <v>115</v>
      </c>
      <c r="L492" s="38"/>
      <c r="M492" s="38"/>
      <c r="N492" s="38"/>
      <c r="O492" s="38"/>
      <c r="P492" s="38"/>
      <c r="Q492" s="38"/>
      <c r="R492" s="38"/>
      <c r="S492" s="38"/>
      <c r="T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2"/>
      <c r="AT492" s="33"/>
      <c r="AU492" s="33"/>
      <c r="AV492" s="34"/>
    </row>
    <row r="493" spans="1:48" s="1" customFormat="1" ht="21" customHeight="1" x14ac:dyDescent="0.2">
      <c r="A493" s="19"/>
      <c r="B493" s="21"/>
      <c r="C493" s="22"/>
      <c r="D493" s="26"/>
      <c r="E493" s="26"/>
      <c r="F493" s="26"/>
      <c r="G493" s="26"/>
      <c r="H493" s="26"/>
      <c r="I493" s="26"/>
      <c r="J493" s="27"/>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40"/>
      <c r="AS493" s="32"/>
      <c r="AT493" s="33"/>
      <c r="AU493" s="33"/>
      <c r="AV493" s="34"/>
    </row>
    <row r="494" spans="1:48" s="1" customFormat="1" ht="21" customHeight="1" x14ac:dyDescent="0.2">
      <c r="A494" s="19"/>
      <c r="B494" s="21"/>
      <c r="C494" s="22"/>
      <c r="D494" s="26"/>
      <c r="E494" s="26"/>
      <c r="F494" s="26"/>
      <c r="G494" s="26"/>
      <c r="H494" s="26"/>
      <c r="I494" s="26"/>
      <c r="J494" s="27"/>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40"/>
      <c r="AS494" s="32"/>
      <c r="AT494" s="33"/>
      <c r="AU494" s="33"/>
      <c r="AV494" s="34"/>
    </row>
    <row r="495" spans="1:48" s="1" customFormat="1" ht="21" customHeight="1" x14ac:dyDescent="0.2">
      <c r="A495" s="19"/>
      <c r="B495" s="21"/>
      <c r="C495" s="22"/>
      <c r="D495" s="26"/>
      <c r="E495" s="26"/>
      <c r="F495" s="26"/>
      <c r="G495" s="26"/>
      <c r="H495" s="26"/>
      <c r="I495" s="26"/>
      <c r="J495" s="27"/>
      <c r="K495" s="41"/>
      <c r="L495" s="41"/>
      <c r="M495" s="41"/>
      <c r="N495" s="41"/>
      <c r="O495" s="41"/>
      <c r="P495" s="41"/>
      <c r="Q495" s="41"/>
      <c r="R495" s="41"/>
      <c r="S495" s="41"/>
      <c r="T495" s="41"/>
      <c r="U495" s="41"/>
      <c r="V495" s="41"/>
      <c r="W495" s="41"/>
      <c r="X495" s="41"/>
      <c r="Y495" s="41"/>
      <c r="Z495" s="41"/>
      <c r="AA495" s="41"/>
      <c r="AB495" s="41"/>
      <c r="AC495" s="41"/>
      <c r="AD495" s="41"/>
      <c r="AE495" s="41"/>
      <c r="AF495" s="41"/>
      <c r="AG495" s="41"/>
      <c r="AH495" s="41"/>
      <c r="AI495" s="41"/>
      <c r="AJ495" s="41"/>
      <c r="AK495" s="41"/>
      <c r="AL495" s="41"/>
      <c r="AM495" s="41"/>
      <c r="AN495" s="41"/>
      <c r="AO495" s="41"/>
      <c r="AP495" s="41"/>
      <c r="AQ495" s="41"/>
      <c r="AR495" s="42"/>
      <c r="AS495" s="35"/>
      <c r="AT495" s="36"/>
      <c r="AU495" s="36"/>
      <c r="AV495" s="37"/>
    </row>
    <row r="496" spans="1:48" s="1" customFormat="1" ht="15.95" customHeight="1" x14ac:dyDescent="0.25">
      <c r="B496" s="21"/>
      <c r="C496" s="22"/>
      <c r="D496" s="26"/>
      <c r="E496" s="26"/>
      <c r="F496" s="26"/>
      <c r="G496" s="26"/>
      <c r="H496" s="26"/>
      <c r="I496" s="26"/>
      <c r="J496" s="27"/>
      <c r="K496" s="43" t="s">
        <v>31</v>
      </c>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43"/>
      <c r="AP496" s="43"/>
      <c r="AQ496" s="43"/>
      <c r="AR496" s="43"/>
      <c r="AS496" s="44" t="s">
        <v>19</v>
      </c>
      <c r="AT496" s="44"/>
      <c r="AU496" s="44"/>
      <c r="AV496" s="44"/>
    </row>
    <row r="497" spans="2:48" s="1" customFormat="1" ht="15.95" customHeight="1" x14ac:dyDescent="0.25">
      <c r="B497" s="23"/>
      <c r="C497" s="24"/>
      <c r="D497" s="28"/>
      <c r="E497" s="28"/>
      <c r="F497" s="28"/>
      <c r="G497" s="28"/>
      <c r="H497" s="28"/>
      <c r="I497" s="28"/>
      <c r="J497" s="29"/>
      <c r="K497" s="45" t="s">
        <v>38</v>
      </c>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70">
        <f>$AS$502+$AS$505+$AS$508+$AS$511+$AS$514+$AS$517</f>
        <v>0</v>
      </c>
      <c r="AT497" s="46"/>
      <c r="AU497" s="46"/>
      <c r="AV497" s="46"/>
    </row>
    <row r="498" spans="2:48" s="1" customFormat="1" ht="14.1" customHeight="1" x14ac:dyDescent="0.2">
      <c r="B498" s="47"/>
      <c r="C498" s="47"/>
      <c r="D498" s="48" t="s">
        <v>21</v>
      </c>
      <c r="E498" s="48"/>
      <c r="F498" s="48"/>
      <c r="G498" s="48"/>
      <c r="H498" s="48"/>
      <c r="I498" s="48"/>
      <c r="J498" s="48"/>
      <c r="K498" s="49">
        <v>80</v>
      </c>
      <c r="L498" s="49"/>
      <c r="M498" s="49">
        <v>86</v>
      </c>
      <c r="N498" s="49"/>
      <c r="O498" s="49">
        <v>92</v>
      </c>
      <c r="P498" s="49"/>
      <c r="Q498" s="49">
        <v>98</v>
      </c>
      <c r="R498" s="49"/>
      <c r="S498" s="49">
        <v>104</v>
      </c>
      <c r="T498" s="49"/>
      <c r="U498" s="49">
        <v>110</v>
      </c>
      <c r="V498" s="49"/>
      <c r="W498" s="49">
        <v>116</v>
      </c>
      <c r="X498" s="49"/>
      <c r="Y498" s="49">
        <v>122</v>
      </c>
      <c r="Z498" s="49"/>
      <c r="AA498" s="49">
        <v>128</v>
      </c>
      <c r="AB498" s="49"/>
      <c r="AC498" s="49">
        <v>134</v>
      </c>
      <c r="AD498" s="49"/>
      <c r="AE498" s="49">
        <v>140</v>
      </c>
      <c r="AF498" s="49"/>
      <c r="AG498" s="49">
        <v>146</v>
      </c>
      <c r="AH498" s="49"/>
      <c r="AI498" s="49">
        <v>152</v>
      </c>
      <c r="AJ498" s="49"/>
      <c r="AK498" s="49">
        <v>158</v>
      </c>
      <c r="AL498" s="49"/>
      <c r="AM498" s="49">
        <v>164</v>
      </c>
      <c r="AN498" s="49"/>
      <c r="AO498" s="49">
        <v>170</v>
      </c>
      <c r="AP498" s="49"/>
      <c r="AQ498" s="49">
        <v>176</v>
      </c>
      <c r="AR498" s="49"/>
      <c r="AS498" s="50"/>
      <c r="AT498" s="50"/>
      <c r="AU498" s="50"/>
      <c r="AV498" s="50"/>
    </row>
    <row r="499" spans="2:48" s="1" customFormat="1" ht="15.95" customHeight="1" x14ac:dyDescent="0.2">
      <c r="B499" s="51"/>
      <c r="C499" s="51"/>
      <c r="D499" s="52" t="s">
        <v>22</v>
      </c>
      <c r="E499" s="52"/>
      <c r="F499" s="52"/>
      <c r="G499" s="52"/>
      <c r="H499" s="52"/>
      <c r="I499" s="52"/>
      <c r="J499" s="52"/>
      <c r="K499" s="53"/>
      <c r="L499" s="53"/>
      <c r="M499" s="53"/>
      <c r="N499" s="53"/>
      <c r="O499" s="53"/>
      <c r="P499" s="53"/>
      <c r="Q499" s="53"/>
      <c r="R499" s="53"/>
      <c r="S499" s="53"/>
      <c r="T499" s="53"/>
      <c r="U499" s="53"/>
      <c r="V499" s="53"/>
      <c r="W499" s="53"/>
      <c r="X499" s="53"/>
      <c r="Y499" s="53"/>
      <c r="Z499" s="53"/>
      <c r="AA499" s="54">
        <v>670</v>
      </c>
      <c r="AB499" s="54"/>
      <c r="AC499" s="54">
        <v>670</v>
      </c>
      <c r="AD499" s="54"/>
      <c r="AE499" s="54">
        <v>670</v>
      </c>
      <c r="AF499" s="54"/>
      <c r="AG499" s="54">
        <v>700</v>
      </c>
      <c r="AH499" s="54"/>
      <c r="AI499" s="54">
        <v>700</v>
      </c>
      <c r="AJ499" s="54"/>
      <c r="AK499" s="54">
        <v>710</v>
      </c>
      <c r="AL499" s="54"/>
      <c r="AM499" s="54">
        <v>710</v>
      </c>
      <c r="AN499" s="54"/>
      <c r="AO499" s="53"/>
      <c r="AP499" s="53"/>
      <c r="AQ499" s="53"/>
      <c r="AR499" s="53"/>
      <c r="AS499" s="56"/>
      <c r="AT499" s="56"/>
      <c r="AU499" s="56"/>
      <c r="AV499" s="56"/>
    </row>
    <row r="500" spans="2:48" s="1" customFormat="1" ht="15.95" customHeight="1" x14ac:dyDescent="0.2">
      <c r="B500" s="57" t="s">
        <v>23</v>
      </c>
      <c r="C500" s="57"/>
      <c r="D500" s="57"/>
      <c r="E500" s="57"/>
      <c r="F500" s="57"/>
      <c r="G500" s="57"/>
      <c r="H500" s="57"/>
      <c r="I500" s="57"/>
      <c r="J500" s="57"/>
      <c r="K500" s="58"/>
      <c r="L500" s="58"/>
      <c r="M500" s="58"/>
      <c r="N500" s="58"/>
      <c r="O500" s="58"/>
      <c r="P500" s="58"/>
      <c r="Q500" s="58"/>
      <c r="R500" s="58"/>
      <c r="S500" s="58"/>
      <c r="T500" s="58"/>
      <c r="U500" s="58"/>
      <c r="V500" s="58"/>
      <c r="W500" s="58"/>
      <c r="X500" s="58"/>
      <c r="Y500" s="58"/>
      <c r="Z500" s="58"/>
      <c r="AA500" s="59">
        <v>14</v>
      </c>
      <c r="AB500" s="59"/>
      <c r="AC500" s="59">
        <v>40</v>
      </c>
      <c r="AD500" s="59"/>
      <c r="AE500" s="59">
        <v>25</v>
      </c>
      <c r="AF500" s="59"/>
      <c r="AG500" s="59">
        <v>17</v>
      </c>
      <c r="AH500" s="59"/>
      <c r="AI500" s="59">
        <v>29</v>
      </c>
      <c r="AJ500" s="59"/>
      <c r="AK500" s="59">
        <v>18</v>
      </c>
      <c r="AL500" s="59"/>
      <c r="AM500" s="59">
        <v>19</v>
      </c>
      <c r="AN500" s="59"/>
      <c r="AO500" s="58"/>
      <c r="AP500" s="58"/>
      <c r="AQ500" s="58"/>
      <c r="AR500" s="58"/>
      <c r="AS500" s="60"/>
      <c r="AT500" s="60"/>
      <c r="AU500" s="60"/>
      <c r="AV500" s="60"/>
    </row>
    <row r="501" spans="2:48" s="1" customFormat="1" ht="21" customHeight="1" x14ac:dyDescent="0.2">
      <c r="B501" s="61" t="s">
        <v>24</v>
      </c>
      <c r="C501" s="61"/>
      <c r="D501" s="61"/>
      <c r="E501" s="61"/>
      <c r="F501" s="61"/>
      <c r="G501" s="61"/>
      <c r="H501" s="61"/>
      <c r="I501" s="61"/>
      <c r="J501" s="61"/>
      <c r="K501" s="58"/>
      <c r="L501" s="58"/>
      <c r="M501" s="58"/>
      <c r="N501" s="58"/>
      <c r="O501" s="58"/>
      <c r="P501" s="58"/>
      <c r="Q501" s="58"/>
      <c r="R501" s="58"/>
      <c r="S501" s="58"/>
      <c r="T501" s="58"/>
      <c r="U501" s="58"/>
      <c r="V501" s="58"/>
      <c r="W501" s="58"/>
      <c r="X501" s="58"/>
      <c r="Y501" s="58"/>
      <c r="Z501" s="58"/>
      <c r="AA501" s="67"/>
      <c r="AB501" s="68"/>
      <c r="AC501" s="67"/>
      <c r="AD501" s="68"/>
      <c r="AE501" s="67"/>
      <c r="AF501" s="68"/>
      <c r="AG501" s="67"/>
      <c r="AH501" s="68"/>
      <c r="AI501" s="67"/>
      <c r="AJ501" s="68"/>
      <c r="AK501" s="67"/>
      <c r="AL501" s="68"/>
      <c r="AM501" s="67"/>
      <c r="AN501" s="68"/>
      <c r="AO501" s="58"/>
      <c r="AP501" s="58"/>
      <c r="AQ501" s="58"/>
      <c r="AR501" s="58"/>
      <c r="AS501" s="62">
        <f>SUM(K501:AR501)</f>
        <v>0</v>
      </c>
      <c r="AT501" s="62"/>
      <c r="AU501" s="62"/>
      <c r="AV501" s="62"/>
    </row>
    <row r="502" spans="2:48" s="1" customFormat="1" ht="14.1" customHeight="1" x14ac:dyDescent="0.2">
      <c r="B502" s="63" t="s">
        <v>25</v>
      </c>
      <c r="C502" s="63"/>
      <c r="D502" s="63"/>
      <c r="E502" s="63"/>
      <c r="F502" s="63"/>
      <c r="G502" s="63"/>
      <c r="H502" s="63"/>
      <c r="I502" s="63"/>
      <c r="J502" s="63"/>
      <c r="K502" s="64"/>
      <c r="L502" s="64"/>
      <c r="M502" s="64"/>
      <c r="N502" s="64"/>
      <c r="O502" s="64"/>
      <c r="P502" s="64"/>
      <c r="Q502" s="64"/>
      <c r="R502" s="64"/>
      <c r="S502" s="64"/>
      <c r="T502" s="64"/>
      <c r="U502" s="64"/>
      <c r="V502" s="64"/>
      <c r="W502" s="64"/>
      <c r="X502" s="64"/>
      <c r="Y502" s="64"/>
      <c r="Z502" s="64"/>
      <c r="AA502" s="66">
        <f>$AA$499*$AA$501</f>
        <v>0</v>
      </c>
      <c r="AB502" s="64"/>
      <c r="AC502" s="66">
        <f>$AC$499*$AC$501</f>
        <v>0</v>
      </c>
      <c r="AD502" s="64"/>
      <c r="AE502" s="66">
        <f>$AE$499*$AE$501</f>
        <v>0</v>
      </c>
      <c r="AF502" s="64"/>
      <c r="AG502" s="66">
        <f>$AG$499*$AG$501</f>
        <v>0</v>
      </c>
      <c r="AH502" s="64"/>
      <c r="AI502" s="66">
        <f>$AI$499*$AI$501</f>
        <v>0</v>
      </c>
      <c r="AJ502" s="64"/>
      <c r="AK502" s="66">
        <f>$AK$499*$AK$501</f>
        <v>0</v>
      </c>
      <c r="AL502" s="64"/>
      <c r="AM502" s="66">
        <f>$AM$499*$AM$501</f>
        <v>0</v>
      </c>
      <c r="AN502" s="64"/>
      <c r="AO502" s="64"/>
      <c r="AP502" s="64"/>
      <c r="AQ502" s="65"/>
      <c r="AR502" s="65"/>
      <c r="AS502" s="69">
        <f>SUM(K502:AR502)</f>
        <v>0</v>
      </c>
      <c r="AT502" s="65"/>
      <c r="AU502" s="65"/>
      <c r="AV502" s="65"/>
    </row>
    <row r="503" spans="2:48" s="1" customFormat="1" ht="15.95" customHeight="1" x14ac:dyDescent="0.2">
      <c r="B503" s="57" t="s">
        <v>23</v>
      </c>
      <c r="C503" s="57"/>
      <c r="D503" s="57"/>
      <c r="E503" s="57"/>
      <c r="F503" s="57"/>
      <c r="G503" s="57"/>
      <c r="H503" s="57"/>
      <c r="I503" s="57"/>
      <c r="J503" s="57"/>
      <c r="K503" s="58"/>
      <c r="L503" s="58"/>
      <c r="M503" s="58"/>
      <c r="N503" s="58"/>
      <c r="O503" s="58"/>
      <c r="P503" s="58"/>
      <c r="Q503" s="58"/>
      <c r="R503" s="58"/>
      <c r="S503" s="58"/>
      <c r="T503" s="58"/>
      <c r="U503" s="58"/>
      <c r="V503" s="58"/>
      <c r="W503" s="58"/>
      <c r="X503" s="58"/>
      <c r="Y503" s="58"/>
      <c r="Z503" s="58"/>
      <c r="AA503" s="59">
        <v>27</v>
      </c>
      <c r="AB503" s="59"/>
      <c r="AC503" s="59">
        <v>20</v>
      </c>
      <c r="AD503" s="59"/>
      <c r="AE503" s="59">
        <v>16</v>
      </c>
      <c r="AF503" s="59"/>
      <c r="AG503" s="59">
        <v>13</v>
      </c>
      <c r="AH503" s="59"/>
      <c r="AI503" s="59">
        <v>7</v>
      </c>
      <c r="AJ503" s="59"/>
      <c r="AK503" s="59">
        <v>17</v>
      </c>
      <c r="AL503" s="59"/>
      <c r="AM503" s="59">
        <v>12</v>
      </c>
      <c r="AN503" s="59"/>
      <c r="AO503" s="58"/>
      <c r="AP503" s="58"/>
      <c r="AQ503" s="58"/>
      <c r="AR503" s="58"/>
      <c r="AS503" s="60"/>
      <c r="AT503" s="60"/>
      <c r="AU503" s="60"/>
      <c r="AV503" s="60"/>
    </row>
    <row r="504" spans="2:48" s="1" customFormat="1" ht="21" customHeight="1" x14ac:dyDescent="0.2">
      <c r="B504" s="61" t="s">
        <v>26</v>
      </c>
      <c r="C504" s="61"/>
      <c r="D504" s="61"/>
      <c r="E504" s="61"/>
      <c r="F504" s="61"/>
      <c r="G504" s="61"/>
      <c r="H504" s="61"/>
      <c r="I504" s="61"/>
      <c r="J504" s="61"/>
      <c r="K504" s="58"/>
      <c r="L504" s="58"/>
      <c r="M504" s="58"/>
      <c r="N504" s="58"/>
      <c r="O504" s="58"/>
      <c r="P504" s="58"/>
      <c r="Q504" s="58"/>
      <c r="R504" s="58"/>
      <c r="S504" s="58"/>
      <c r="T504" s="58"/>
      <c r="U504" s="58"/>
      <c r="V504" s="58"/>
      <c r="W504" s="58"/>
      <c r="X504" s="58"/>
      <c r="Y504" s="58"/>
      <c r="Z504" s="58"/>
      <c r="AA504" s="67"/>
      <c r="AB504" s="68"/>
      <c r="AC504" s="67"/>
      <c r="AD504" s="68"/>
      <c r="AE504" s="67"/>
      <c r="AF504" s="68"/>
      <c r="AG504" s="67"/>
      <c r="AH504" s="68"/>
      <c r="AI504" s="67"/>
      <c r="AJ504" s="68"/>
      <c r="AK504" s="67"/>
      <c r="AL504" s="68"/>
      <c r="AM504" s="67"/>
      <c r="AN504" s="68"/>
      <c r="AO504" s="58"/>
      <c r="AP504" s="58"/>
      <c r="AQ504" s="58"/>
      <c r="AR504" s="58"/>
      <c r="AS504" s="62">
        <f>SUM(K504:AR504)</f>
        <v>0</v>
      </c>
      <c r="AT504" s="62"/>
      <c r="AU504" s="62"/>
      <c r="AV504" s="62"/>
    </row>
    <row r="505" spans="2:48" s="1" customFormat="1" ht="14.1" customHeight="1" x14ac:dyDescent="0.2">
      <c r="B505" s="63" t="s">
        <v>25</v>
      </c>
      <c r="C505" s="63"/>
      <c r="D505" s="63"/>
      <c r="E505" s="63"/>
      <c r="F505" s="63"/>
      <c r="G505" s="63"/>
      <c r="H505" s="63"/>
      <c r="I505" s="63"/>
      <c r="J505" s="63"/>
      <c r="K505" s="64"/>
      <c r="L505" s="64"/>
      <c r="M505" s="64"/>
      <c r="N505" s="64"/>
      <c r="O505" s="64"/>
      <c r="P505" s="64"/>
      <c r="Q505" s="64"/>
      <c r="R505" s="64"/>
      <c r="S505" s="64"/>
      <c r="T505" s="64"/>
      <c r="U505" s="64"/>
      <c r="V505" s="64"/>
      <c r="W505" s="64"/>
      <c r="X505" s="64"/>
      <c r="Y505" s="64"/>
      <c r="Z505" s="64"/>
      <c r="AA505" s="66">
        <f>$AA$499*$AA$504</f>
        <v>0</v>
      </c>
      <c r="AB505" s="64"/>
      <c r="AC505" s="66">
        <f>$AC$499*$AC$504</f>
        <v>0</v>
      </c>
      <c r="AD505" s="64"/>
      <c r="AE505" s="66">
        <f>$AE$499*$AE$504</f>
        <v>0</v>
      </c>
      <c r="AF505" s="64"/>
      <c r="AG505" s="66">
        <f>$AG$499*$AG$504</f>
        <v>0</v>
      </c>
      <c r="AH505" s="64"/>
      <c r="AI505" s="66">
        <f>$AI$499*$AI$504</f>
        <v>0</v>
      </c>
      <c r="AJ505" s="64"/>
      <c r="AK505" s="66">
        <f>$AK$499*$AK$504</f>
        <v>0</v>
      </c>
      <c r="AL505" s="64"/>
      <c r="AM505" s="66">
        <f>$AM$499*$AM$504</f>
        <v>0</v>
      </c>
      <c r="AN505" s="64"/>
      <c r="AO505" s="64"/>
      <c r="AP505" s="64"/>
      <c r="AQ505" s="65"/>
      <c r="AR505" s="65"/>
      <c r="AS505" s="69">
        <f>SUM(K505:AR505)</f>
        <v>0</v>
      </c>
      <c r="AT505" s="65"/>
      <c r="AU505" s="65"/>
      <c r="AV505" s="65"/>
    </row>
    <row r="506" spans="2:48" s="1" customFormat="1" ht="15.95" customHeight="1" x14ac:dyDescent="0.2">
      <c r="B506" s="57" t="s">
        <v>23</v>
      </c>
      <c r="C506" s="57"/>
      <c r="D506" s="57"/>
      <c r="E506" s="57"/>
      <c r="F506" s="57"/>
      <c r="G506" s="57"/>
      <c r="H506" s="57"/>
      <c r="I506" s="57"/>
      <c r="J506" s="57"/>
      <c r="K506" s="58"/>
      <c r="L506" s="58"/>
      <c r="M506" s="58"/>
      <c r="N506" s="58"/>
      <c r="O506" s="58"/>
      <c r="P506" s="58"/>
      <c r="Q506" s="58"/>
      <c r="R506" s="58"/>
      <c r="S506" s="58"/>
      <c r="T506" s="58"/>
      <c r="U506" s="58"/>
      <c r="V506" s="58"/>
      <c r="W506" s="58"/>
      <c r="X506" s="58"/>
      <c r="Y506" s="58"/>
      <c r="Z506" s="58"/>
      <c r="AA506" s="58"/>
      <c r="AB506" s="58"/>
      <c r="AC506" s="58"/>
      <c r="AD506" s="58"/>
      <c r="AE506" s="59">
        <v>10</v>
      </c>
      <c r="AF506" s="59"/>
      <c r="AG506" s="59">
        <v>7</v>
      </c>
      <c r="AH506" s="59"/>
      <c r="AI506" s="59">
        <v>8</v>
      </c>
      <c r="AJ506" s="59"/>
      <c r="AK506" s="59">
        <v>13</v>
      </c>
      <c r="AL506" s="59"/>
      <c r="AM506" s="59">
        <v>9</v>
      </c>
      <c r="AN506" s="59"/>
      <c r="AO506" s="58"/>
      <c r="AP506" s="58"/>
      <c r="AQ506" s="58"/>
      <c r="AR506" s="58"/>
      <c r="AS506" s="60"/>
      <c r="AT506" s="60"/>
      <c r="AU506" s="60"/>
      <c r="AV506" s="60"/>
    </row>
    <row r="507" spans="2:48" s="1" customFormat="1" ht="21" customHeight="1" x14ac:dyDescent="0.2">
      <c r="B507" s="61" t="s">
        <v>39</v>
      </c>
      <c r="C507" s="61"/>
      <c r="D507" s="61"/>
      <c r="E507" s="61"/>
      <c r="F507" s="61"/>
      <c r="G507" s="61"/>
      <c r="H507" s="61"/>
      <c r="I507" s="61"/>
      <c r="J507" s="61"/>
      <c r="K507" s="58"/>
      <c r="L507" s="58"/>
      <c r="M507" s="58"/>
      <c r="N507" s="58"/>
      <c r="O507" s="58"/>
      <c r="P507" s="58"/>
      <c r="Q507" s="58"/>
      <c r="R507" s="58"/>
      <c r="S507" s="58"/>
      <c r="T507" s="58"/>
      <c r="U507" s="58"/>
      <c r="V507" s="58"/>
      <c r="W507" s="58"/>
      <c r="X507" s="58"/>
      <c r="Y507" s="58"/>
      <c r="Z507" s="58"/>
      <c r="AA507" s="67"/>
      <c r="AB507" s="68"/>
      <c r="AC507" s="67"/>
      <c r="AD507" s="68"/>
      <c r="AE507" s="67"/>
      <c r="AF507" s="68"/>
      <c r="AG507" s="67"/>
      <c r="AH507" s="68"/>
      <c r="AI507" s="67"/>
      <c r="AJ507" s="68"/>
      <c r="AK507" s="67"/>
      <c r="AL507" s="68"/>
      <c r="AM507" s="67"/>
      <c r="AN507" s="68"/>
      <c r="AO507" s="58"/>
      <c r="AP507" s="58"/>
      <c r="AQ507" s="58"/>
      <c r="AR507" s="58"/>
      <c r="AS507" s="62">
        <f>SUM(K507:AR507)</f>
        <v>0</v>
      </c>
      <c r="AT507" s="62"/>
      <c r="AU507" s="62"/>
      <c r="AV507" s="62"/>
    </row>
    <row r="508" spans="2:48" s="1" customFormat="1" ht="14.1" customHeight="1" x14ac:dyDescent="0.2">
      <c r="B508" s="63" t="s">
        <v>25</v>
      </c>
      <c r="C508" s="63"/>
      <c r="D508" s="63"/>
      <c r="E508" s="63"/>
      <c r="F508" s="63"/>
      <c r="G508" s="63"/>
      <c r="H508" s="63"/>
      <c r="I508" s="63"/>
      <c r="J508" s="63"/>
      <c r="K508" s="64"/>
      <c r="L508" s="64"/>
      <c r="M508" s="64"/>
      <c r="N508" s="64"/>
      <c r="O508" s="64"/>
      <c r="P508" s="64"/>
      <c r="Q508" s="64"/>
      <c r="R508" s="64"/>
      <c r="S508" s="64"/>
      <c r="T508" s="64"/>
      <c r="U508" s="64"/>
      <c r="V508" s="64"/>
      <c r="W508" s="64"/>
      <c r="X508" s="64"/>
      <c r="Y508" s="64"/>
      <c r="Z508" s="64"/>
      <c r="AA508" s="66">
        <f>$AA$499*$AA$507</f>
        <v>0</v>
      </c>
      <c r="AB508" s="64"/>
      <c r="AC508" s="66">
        <f>$AC$499*$AC$507</f>
        <v>0</v>
      </c>
      <c r="AD508" s="64"/>
      <c r="AE508" s="66">
        <f>$AE$499*$AE$507</f>
        <v>0</v>
      </c>
      <c r="AF508" s="64"/>
      <c r="AG508" s="66">
        <f>$AG$499*$AG$507</f>
        <v>0</v>
      </c>
      <c r="AH508" s="64"/>
      <c r="AI508" s="66">
        <f>$AI$499*$AI$507</f>
        <v>0</v>
      </c>
      <c r="AJ508" s="64"/>
      <c r="AK508" s="66">
        <f>$AK$499*$AK$507</f>
        <v>0</v>
      </c>
      <c r="AL508" s="64"/>
      <c r="AM508" s="66">
        <f>$AM$499*$AM$507</f>
        <v>0</v>
      </c>
      <c r="AN508" s="64"/>
      <c r="AO508" s="64"/>
      <c r="AP508" s="64"/>
      <c r="AQ508" s="65"/>
      <c r="AR508" s="65"/>
      <c r="AS508" s="69">
        <f>SUM(K508:AR508)</f>
        <v>0</v>
      </c>
      <c r="AT508" s="65"/>
      <c r="AU508" s="65"/>
      <c r="AV508" s="65"/>
    </row>
    <row r="509" spans="2:48" s="1" customFormat="1" ht="15.95" customHeight="1" x14ac:dyDescent="0.2">
      <c r="B509" s="57" t="s">
        <v>23</v>
      </c>
      <c r="C509" s="57"/>
      <c r="D509" s="57"/>
      <c r="E509" s="57"/>
      <c r="F509" s="57"/>
      <c r="G509" s="57"/>
      <c r="H509" s="57"/>
      <c r="I509" s="57"/>
      <c r="J509" s="57"/>
      <c r="K509" s="58"/>
      <c r="L509" s="58"/>
      <c r="M509" s="58"/>
      <c r="N509" s="58"/>
      <c r="O509" s="58"/>
      <c r="P509" s="58"/>
      <c r="Q509" s="58"/>
      <c r="R509" s="58"/>
      <c r="S509" s="58"/>
      <c r="T509" s="58"/>
      <c r="U509" s="58"/>
      <c r="V509" s="58"/>
      <c r="W509" s="58"/>
      <c r="X509" s="58"/>
      <c r="Y509" s="58"/>
      <c r="Z509" s="58"/>
      <c r="AA509" s="59">
        <v>21</v>
      </c>
      <c r="AB509" s="59"/>
      <c r="AC509" s="59">
        <v>32</v>
      </c>
      <c r="AD509" s="59"/>
      <c r="AE509" s="59">
        <v>36</v>
      </c>
      <c r="AF509" s="59"/>
      <c r="AG509" s="59">
        <v>16</v>
      </c>
      <c r="AH509" s="59"/>
      <c r="AI509" s="59">
        <v>25</v>
      </c>
      <c r="AJ509" s="59"/>
      <c r="AK509" s="59">
        <v>26</v>
      </c>
      <c r="AL509" s="59"/>
      <c r="AM509" s="59">
        <v>26</v>
      </c>
      <c r="AN509" s="59"/>
      <c r="AO509" s="58"/>
      <c r="AP509" s="58"/>
      <c r="AQ509" s="58"/>
      <c r="AR509" s="58"/>
      <c r="AS509" s="60"/>
      <c r="AT509" s="60"/>
      <c r="AU509" s="60"/>
      <c r="AV509" s="60"/>
    </row>
    <row r="510" spans="2:48" s="1" customFormat="1" ht="21" customHeight="1" x14ac:dyDescent="0.2">
      <c r="B510" s="61" t="s">
        <v>40</v>
      </c>
      <c r="C510" s="61"/>
      <c r="D510" s="61"/>
      <c r="E510" s="61"/>
      <c r="F510" s="61"/>
      <c r="G510" s="61"/>
      <c r="H510" s="61"/>
      <c r="I510" s="61"/>
      <c r="J510" s="61"/>
      <c r="K510" s="58"/>
      <c r="L510" s="58"/>
      <c r="M510" s="58"/>
      <c r="N510" s="58"/>
      <c r="O510" s="58"/>
      <c r="P510" s="58"/>
      <c r="Q510" s="58"/>
      <c r="R510" s="58"/>
      <c r="S510" s="58"/>
      <c r="T510" s="58"/>
      <c r="U510" s="58"/>
      <c r="V510" s="58"/>
      <c r="W510" s="58"/>
      <c r="X510" s="58"/>
      <c r="Y510" s="58"/>
      <c r="Z510" s="58"/>
      <c r="AA510" s="67"/>
      <c r="AB510" s="68"/>
      <c r="AC510" s="67"/>
      <c r="AD510" s="68"/>
      <c r="AE510" s="67"/>
      <c r="AF510" s="68"/>
      <c r="AG510" s="67"/>
      <c r="AH510" s="68"/>
      <c r="AI510" s="67"/>
      <c r="AJ510" s="68"/>
      <c r="AK510" s="67"/>
      <c r="AL510" s="68"/>
      <c r="AM510" s="67"/>
      <c r="AN510" s="68"/>
      <c r="AO510" s="58"/>
      <c r="AP510" s="58"/>
      <c r="AQ510" s="58"/>
      <c r="AR510" s="58"/>
      <c r="AS510" s="62">
        <f>SUM(K510:AR510)</f>
        <v>0</v>
      </c>
      <c r="AT510" s="62"/>
      <c r="AU510" s="62"/>
      <c r="AV510" s="62"/>
    </row>
    <row r="511" spans="2:48" s="1" customFormat="1" ht="14.1" customHeight="1" x14ac:dyDescent="0.2">
      <c r="B511" s="63" t="s">
        <v>25</v>
      </c>
      <c r="C511" s="63"/>
      <c r="D511" s="63"/>
      <c r="E511" s="63"/>
      <c r="F511" s="63"/>
      <c r="G511" s="63"/>
      <c r="H511" s="63"/>
      <c r="I511" s="63"/>
      <c r="J511" s="63"/>
      <c r="K511" s="64"/>
      <c r="L511" s="64"/>
      <c r="M511" s="64"/>
      <c r="N511" s="64"/>
      <c r="O511" s="64"/>
      <c r="P511" s="64"/>
      <c r="Q511" s="64"/>
      <c r="R511" s="64"/>
      <c r="S511" s="64"/>
      <c r="T511" s="64"/>
      <c r="U511" s="64"/>
      <c r="V511" s="64"/>
      <c r="W511" s="64"/>
      <c r="X511" s="64"/>
      <c r="Y511" s="64"/>
      <c r="Z511" s="64"/>
      <c r="AA511" s="66">
        <f>$AA$499*$AA$510</f>
        <v>0</v>
      </c>
      <c r="AB511" s="64"/>
      <c r="AC511" s="66">
        <f>$AC$499*$AC$510</f>
        <v>0</v>
      </c>
      <c r="AD511" s="64"/>
      <c r="AE511" s="66">
        <f>$AE$499*$AE$510</f>
        <v>0</v>
      </c>
      <c r="AF511" s="64"/>
      <c r="AG511" s="66">
        <f>$AG$499*$AG$510</f>
        <v>0</v>
      </c>
      <c r="AH511" s="64"/>
      <c r="AI511" s="66">
        <f>$AI$499*$AI$510</f>
        <v>0</v>
      </c>
      <c r="AJ511" s="64"/>
      <c r="AK511" s="66">
        <f>$AK$499*$AK$510</f>
        <v>0</v>
      </c>
      <c r="AL511" s="64"/>
      <c r="AM511" s="66">
        <f>$AM$499*$AM$510</f>
        <v>0</v>
      </c>
      <c r="AN511" s="64"/>
      <c r="AO511" s="64"/>
      <c r="AP511" s="64"/>
      <c r="AQ511" s="65"/>
      <c r="AR511" s="65"/>
      <c r="AS511" s="69">
        <f>SUM(K511:AR511)</f>
        <v>0</v>
      </c>
      <c r="AT511" s="65"/>
      <c r="AU511" s="65"/>
      <c r="AV511" s="65"/>
    </row>
    <row r="512" spans="2:48" s="1" customFormat="1" ht="15.95" customHeight="1" x14ac:dyDescent="0.2">
      <c r="B512" s="57" t="s">
        <v>23</v>
      </c>
      <c r="C512" s="57"/>
      <c r="D512" s="57"/>
      <c r="E512" s="57"/>
      <c r="F512" s="57"/>
      <c r="G512" s="57"/>
      <c r="H512" s="57"/>
      <c r="I512" s="57"/>
      <c r="J512" s="57"/>
      <c r="K512" s="58"/>
      <c r="L512" s="58"/>
      <c r="M512" s="58"/>
      <c r="N512" s="58"/>
      <c r="O512" s="58"/>
      <c r="P512" s="58"/>
      <c r="Q512" s="58"/>
      <c r="R512" s="58"/>
      <c r="S512" s="58"/>
      <c r="T512" s="58"/>
      <c r="U512" s="58"/>
      <c r="V512" s="58"/>
      <c r="W512" s="58"/>
      <c r="X512" s="58"/>
      <c r="Y512" s="58"/>
      <c r="Z512" s="58"/>
      <c r="AA512" s="59">
        <v>3</v>
      </c>
      <c r="AB512" s="59"/>
      <c r="AC512" s="59">
        <v>1</v>
      </c>
      <c r="AD512" s="59"/>
      <c r="AE512" s="59">
        <v>10</v>
      </c>
      <c r="AF512" s="59"/>
      <c r="AG512" s="59">
        <v>2</v>
      </c>
      <c r="AH512" s="59"/>
      <c r="AI512" s="58"/>
      <c r="AJ512" s="58"/>
      <c r="AK512" s="58"/>
      <c r="AL512" s="58"/>
      <c r="AM512" s="58"/>
      <c r="AN512" s="58"/>
      <c r="AO512" s="58"/>
      <c r="AP512" s="58"/>
      <c r="AQ512" s="58"/>
      <c r="AR512" s="58"/>
      <c r="AS512" s="60"/>
      <c r="AT512" s="60"/>
      <c r="AU512" s="60"/>
      <c r="AV512" s="60"/>
    </row>
    <row r="513" spans="1:48" s="1" customFormat="1" ht="21" customHeight="1" x14ac:dyDescent="0.2">
      <c r="B513" s="61" t="s">
        <v>33</v>
      </c>
      <c r="C513" s="61"/>
      <c r="D513" s="61"/>
      <c r="E513" s="61"/>
      <c r="F513" s="61"/>
      <c r="G513" s="61"/>
      <c r="H513" s="61"/>
      <c r="I513" s="61"/>
      <c r="J513" s="61"/>
      <c r="K513" s="58"/>
      <c r="L513" s="58"/>
      <c r="M513" s="58"/>
      <c r="N513" s="58"/>
      <c r="O513" s="58"/>
      <c r="P513" s="58"/>
      <c r="Q513" s="58"/>
      <c r="R513" s="58"/>
      <c r="S513" s="58"/>
      <c r="T513" s="58"/>
      <c r="U513" s="58"/>
      <c r="V513" s="58"/>
      <c r="W513" s="58"/>
      <c r="X513" s="58"/>
      <c r="Y513" s="58"/>
      <c r="Z513" s="58"/>
      <c r="AA513" s="67"/>
      <c r="AB513" s="68"/>
      <c r="AC513" s="67"/>
      <c r="AD513" s="68"/>
      <c r="AE513" s="67"/>
      <c r="AF513" s="68"/>
      <c r="AG513" s="67"/>
      <c r="AH513" s="68"/>
      <c r="AI513" s="67"/>
      <c r="AJ513" s="68"/>
      <c r="AK513" s="67"/>
      <c r="AL513" s="68"/>
      <c r="AM513" s="67"/>
      <c r="AN513" s="68"/>
      <c r="AO513" s="58"/>
      <c r="AP513" s="58"/>
      <c r="AQ513" s="58"/>
      <c r="AR513" s="58"/>
      <c r="AS513" s="62">
        <f>SUM(K513:AR513)</f>
        <v>0</v>
      </c>
      <c r="AT513" s="62"/>
      <c r="AU513" s="62"/>
      <c r="AV513" s="62"/>
    </row>
    <row r="514" spans="1:48" s="1" customFormat="1" ht="14.1" customHeight="1" x14ac:dyDescent="0.2">
      <c r="B514" s="63" t="s">
        <v>25</v>
      </c>
      <c r="C514" s="63"/>
      <c r="D514" s="63"/>
      <c r="E514" s="63"/>
      <c r="F514" s="63"/>
      <c r="G514" s="63"/>
      <c r="H514" s="63"/>
      <c r="I514" s="63"/>
      <c r="J514" s="63"/>
      <c r="K514" s="64"/>
      <c r="L514" s="64"/>
      <c r="M514" s="64"/>
      <c r="N514" s="64"/>
      <c r="O514" s="64"/>
      <c r="P514" s="64"/>
      <c r="Q514" s="64"/>
      <c r="R514" s="64"/>
      <c r="S514" s="64"/>
      <c r="T514" s="64"/>
      <c r="U514" s="64"/>
      <c r="V514" s="64"/>
      <c r="W514" s="64"/>
      <c r="X514" s="64"/>
      <c r="Y514" s="64"/>
      <c r="Z514" s="64"/>
      <c r="AA514" s="66">
        <f>$AA$499*$AA$513</f>
        <v>0</v>
      </c>
      <c r="AB514" s="64"/>
      <c r="AC514" s="66">
        <f>$AC$499*$AC$513</f>
        <v>0</v>
      </c>
      <c r="AD514" s="64"/>
      <c r="AE514" s="66">
        <f>$AE$499*$AE$513</f>
        <v>0</v>
      </c>
      <c r="AF514" s="64"/>
      <c r="AG514" s="66">
        <f>$AG$499*$AG$513</f>
        <v>0</v>
      </c>
      <c r="AH514" s="64"/>
      <c r="AI514" s="66">
        <f>$AI$499*$AI$513</f>
        <v>0</v>
      </c>
      <c r="AJ514" s="64"/>
      <c r="AK514" s="66">
        <f>$AK$499*$AK$513</f>
        <v>0</v>
      </c>
      <c r="AL514" s="64"/>
      <c r="AM514" s="66">
        <f>$AM$499*$AM$513</f>
        <v>0</v>
      </c>
      <c r="AN514" s="64"/>
      <c r="AO514" s="64"/>
      <c r="AP514" s="64"/>
      <c r="AQ514" s="65"/>
      <c r="AR514" s="65"/>
      <c r="AS514" s="69">
        <f>SUM(K514:AR514)</f>
        <v>0</v>
      </c>
      <c r="AT514" s="65"/>
      <c r="AU514" s="65"/>
      <c r="AV514" s="65"/>
    </row>
    <row r="515" spans="1:48" s="1" customFormat="1" ht="15.95" customHeight="1" x14ac:dyDescent="0.2">
      <c r="B515" s="57" t="s">
        <v>23</v>
      </c>
      <c r="C515" s="57"/>
      <c r="D515" s="57"/>
      <c r="E515" s="57"/>
      <c r="F515" s="57"/>
      <c r="G515" s="57"/>
      <c r="H515" s="57"/>
      <c r="I515" s="57"/>
      <c r="J515" s="57"/>
      <c r="K515" s="58"/>
      <c r="L515" s="58"/>
      <c r="M515" s="58"/>
      <c r="N515" s="58"/>
      <c r="O515" s="58"/>
      <c r="P515" s="58"/>
      <c r="Q515" s="58"/>
      <c r="R515" s="58"/>
      <c r="S515" s="58"/>
      <c r="T515" s="58"/>
      <c r="U515" s="58"/>
      <c r="V515" s="58"/>
      <c r="W515" s="58"/>
      <c r="X515" s="58"/>
      <c r="Y515" s="58"/>
      <c r="Z515" s="58"/>
      <c r="AA515" s="59">
        <v>12</v>
      </c>
      <c r="AB515" s="59"/>
      <c r="AC515" s="59">
        <v>25</v>
      </c>
      <c r="AD515" s="59"/>
      <c r="AE515" s="59">
        <v>11</v>
      </c>
      <c r="AF515" s="59"/>
      <c r="AG515" s="59">
        <v>13</v>
      </c>
      <c r="AH515" s="59"/>
      <c r="AI515" s="59">
        <v>9</v>
      </c>
      <c r="AJ515" s="59"/>
      <c r="AK515" s="59">
        <v>16</v>
      </c>
      <c r="AL515" s="59"/>
      <c r="AM515" s="59">
        <v>4</v>
      </c>
      <c r="AN515" s="59"/>
      <c r="AO515" s="58"/>
      <c r="AP515" s="58"/>
      <c r="AQ515" s="58"/>
      <c r="AR515" s="58"/>
      <c r="AS515" s="60"/>
      <c r="AT515" s="60"/>
      <c r="AU515" s="60"/>
      <c r="AV515" s="60"/>
    </row>
    <row r="516" spans="1:48" s="1" customFormat="1" ht="21" customHeight="1" x14ac:dyDescent="0.2">
      <c r="B516" s="61" t="s">
        <v>27</v>
      </c>
      <c r="C516" s="61"/>
      <c r="D516" s="61"/>
      <c r="E516" s="61"/>
      <c r="F516" s="61"/>
      <c r="G516" s="61"/>
      <c r="H516" s="61"/>
      <c r="I516" s="61"/>
      <c r="J516" s="61"/>
      <c r="K516" s="58"/>
      <c r="L516" s="58"/>
      <c r="M516" s="58"/>
      <c r="N516" s="58"/>
      <c r="O516" s="58"/>
      <c r="P516" s="58"/>
      <c r="Q516" s="58"/>
      <c r="R516" s="58"/>
      <c r="S516" s="58"/>
      <c r="T516" s="58"/>
      <c r="U516" s="58"/>
      <c r="V516" s="58"/>
      <c r="W516" s="58"/>
      <c r="X516" s="58"/>
      <c r="Y516" s="58"/>
      <c r="Z516" s="58"/>
      <c r="AA516" s="67"/>
      <c r="AB516" s="68"/>
      <c r="AC516" s="67"/>
      <c r="AD516" s="68"/>
      <c r="AE516" s="67"/>
      <c r="AF516" s="68"/>
      <c r="AG516" s="67"/>
      <c r="AH516" s="68"/>
      <c r="AI516" s="67"/>
      <c r="AJ516" s="68"/>
      <c r="AK516" s="67"/>
      <c r="AL516" s="68"/>
      <c r="AM516" s="67"/>
      <c r="AN516" s="68"/>
      <c r="AO516" s="58"/>
      <c r="AP516" s="58"/>
      <c r="AQ516" s="58"/>
      <c r="AR516" s="58"/>
      <c r="AS516" s="62">
        <f>SUM(K516:AR516)</f>
        <v>0</v>
      </c>
      <c r="AT516" s="62"/>
      <c r="AU516" s="62"/>
      <c r="AV516" s="62"/>
    </row>
    <row r="517" spans="1:48" s="1" customFormat="1" ht="14.1" customHeight="1" x14ac:dyDescent="0.2">
      <c r="B517" s="63" t="s">
        <v>25</v>
      </c>
      <c r="C517" s="63"/>
      <c r="D517" s="63"/>
      <c r="E517" s="63"/>
      <c r="F517" s="63"/>
      <c r="G517" s="63"/>
      <c r="H517" s="63"/>
      <c r="I517" s="63"/>
      <c r="J517" s="63"/>
      <c r="K517" s="64"/>
      <c r="L517" s="64"/>
      <c r="M517" s="64"/>
      <c r="N517" s="64"/>
      <c r="O517" s="64"/>
      <c r="P517" s="64"/>
      <c r="Q517" s="64"/>
      <c r="R517" s="64"/>
      <c r="S517" s="64"/>
      <c r="T517" s="64"/>
      <c r="U517" s="64"/>
      <c r="V517" s="64"/>
      <c r="W517" s="64"/>
      <c r="X517" s="64"/>
      <c r="Y517" s="64"/>
      <c r="Z517" s="64"/>
      <c r="AA517" s="66">
        <f>$AA$499*$AA$516</f>
        <v>0</v>
      </c>
      <c r="AB517" s="64"/>
      <c r="AC517" s="66">
        <f>$AC$499*$AC$516</f>
        <v>0</v>
      </c>
      <c r="AD517" s="64"/>
      <c r="AE517" s="66">
        <f>$AE$499*$AE$516</f>
        <v>0</v>
      </c>
      <c r="AF517" s="64"/>
      <c r="AG517" s="66">
        <f>$AG$499*$AG$516</f>
        <v>0</v>
      </c>
      <c r="AH517" s="64"/>
      <c r="AI517" s="66">
        <f>$AI$499*$AI$516</f>
        <v>0</v>
      </c>
      <c r="AJ517" s="64"/>
      <c r="AK517" s="66">
        <f>$AK$499*$AK$516</f>
        <v>0</v>
      </c>
      <c r="AL517" s="64"/>
      <c r="AM517" s="66">
        <f>$AM$499*$AM$516</f>
        <v>0</v>
      </c>
      <c r="AN517" s="64"/>
      <c r="AO517" s="64"/>
      <c r="AP517" s="64"/>
      <c r="AQ517" s="65"/>
      <c r="AR517" s="65"/>
      <c r="AS517" s="69">
        <f>SUM(K517:AR517)</f>
        <v>0</v>
      </c>
      <c r="AT517" s="65"/>
      <c r="AU517" s="65"/>
      <c r="AV517" s="65"/>
    </row>
    <row r="518" spans="1:48" s="5" customFormat="1" ht="6" customHeight="1" x14ac:dyDescent="0.25"/>
    <row r="519" spans="1:48" s="5" customFormat="1" ht="21" customHeight="1" x14ac:dyDescent="0.25">
      <c r="A519" s="19"/>
      <c r="B519" s="20" t="s">
        <v>14</v>
      </c>
      <c r="C519" s="20"/>
      <c r="D519" s="25" t="s">
        <v>15</v>
      </c>
      <c r="E519" s="25"/>
      <c r="F519" s="25"/>
      <c r="G519" s="25"/>
      <c r="H519" s="25"/>
      <c r="I519" s="25"/>
      <c r="J519" s="25"/>
      <c r="K519" s="30" t="s">
        <v>116</v>
      </c>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1" t="s">
        <v>117</v>
      </c>
      <c r="AT519" s="31"/>
      <c r="AU519" s="31"/>
      <c r="AV519" s="31"/>
    </row>
    <row r="520" spans="1:48" s="1" customFormat="1" ht="21" customHeight="1" x14ac:dyDescent="0.2">
      <c r="A520" s="19"/>
      <c r="B520" s="21"/>
      <c r="C520" s="22"/>
      <c r="D520" s="26"/>
      <c r="E520" s="26"/>
      <c r="F520" s="26"/>
      <c r="G520" s="26"/>
      <c r="H520" s="26"/>
      <c r="I520" s="26"/>
      <c r="J520" s="27"/>
      <c r="K520" s="38" t="s">
        <v>118</v>
      </c>
      <c r="L520" s="38"/>
      <c r="M520" s="38"/>
      <c r="N520" s="38"/>
      <c r="O520" s="38"/>
      <c r="P520" s="38"/>
      <c r="Q520" s="38"/>
      <c r="R520" s="38"/>
      <c r="S520" s="38"/>
      <c r="T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2"/>
      <c r="AT520" s="33"/>
      <c r="AU520" s="33"/>
      <c r="AV520" s="34"/>
    </row>
    <row r="521" spans="1:48" s="1" customFormat="1" ht="21" customHeight="1" x14ac:dyDescent="0.2">
      <c r="A521" s="19"/>
      <c r="B521" s="21"/>
      <c r="C521" s="22"/>
      <c r="D521" s="26"/>
      <c r="E521" s="26"/>
      <c r="F521" s="26"/>
      <c r="G521" s="26"/>
      <c r="H521" s="26"/>
      <c r="I521" s="26"/>
      <c r="J521" s="27"/>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40"/>
      <c r="AS521" s="32"/>
      <c r="AT521" s="33"/>
      <c r="AU521" s="33"/>
      <c r="AV521" s="34"/>
    </row>
    <row r="522" spans="1:48" s="1" customFormat="1" ht="21" customHeight="1" x14ac:dyDescent="0.2">
      <c r="A522" s="19"/>
      <c r="B522" s="21"/>
      <c r="C522" s="22"/>
      <c r="D522" s="26"/>
      <c r="E522" s="26"/>
      <c r="F522" s="26"/>
      <c r="G522" s="26"/>
      <c r="H522" s="26"/>
      <c r="I522" s="26"/>
      <c r="J522" s="27"/>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40"/>
      <c r="AS522" s="32"/>
      <c r="AT522" s="33"/>
      <c r="AU522" s="33"/>
      <c r="AV522" s="34"/>
    </row>
    <row r="523" spans="1:48" s="1" customFormat="1" ht="21" customHeight="1" x14ac:dyDescent="0.2">
      <c r="A523" s="19"/>
      <c r="B523" s="21"/>
      <c r="C523" s="22"/>
      <c r="D523" s="26"/>
      <c r="E523" s="26"/>
      <c r="F523" s="26"/>
      <c r="G523" s="26"/>
      <c r="H523" s="26"/>
      <c r="I523" s="26"/>
      <c r="J523" s="27"/>
      <c r="K523" s="41"/>
      <c r="L523" s="41"/>
      <c r="M523" s="41"/>
      <c r="N523" s="41"/>
      <c r="O523" s="41"/>
      <c r="P523" s="41"/>
      <c r="Q523" s="41"/>
      <c r="R523" s="41"/>
      <c r="S523" s="41"/>
      <c r="T523" s="41"/>
      <c r="U523" s="41"/>
      <c r="V523" s="41"/>
      <c r="W523" s="41"/>
      <c r="X523" s="41"/>
      <c r="Y523" s="41"/>
      <c r="Z523" s="41"/>
      <c r="AA523" s="41"/>
      <c r="AB523" s="41"/>
      <c r="AC523" s="41"/>
      <c r="AD523" s="41"/>
      <c r="AE523" s="41"/>
      <c r="AF523" s="41"/>
      <c r="AG523" s="41"/>
      <c r="AH523" s="41"/>
      <c r="AI523" s="41"/>
      <c r="AJ523" s="41"/>
      <c r="AK523" s="41"/>
      <c r="AL523" s="41"/>
      <c r="AM523" s="41"/>
      <c r="AN523" s="41"/>
      <c r="AO523" s="41"/>
      <c r="AP523" s="41"/>
      <c r="AQ523" s="41"/>
      <c r="AR523" s="42"/>
      <c r="AS523" s="35"/>
      <c r="AT523" s="36"/>
      <c r="AU523" s="36"/>
      <c r="AV523" s="37"/>
    </row>
    <row r="524" spans="1:48" s="1" customFormat="1" ht="15.95" customHeight="1" x14ac:dyDescent="0.25">
      <c r="B524" s="21"/>
      <c r="C524" s="22"/>
      <c r="D524" s="26"/>
      <c r="E524" s="26"/>
      <c r="F524" s="26"/>
      <c r="G524" s="26"/>
      <c r="H524" s="26"/>
      <c r="I524" s="26"/>
      <c r="J524" s="27"/>
      <c r="K524" s="43" t="s">
        <v>31</v>
      </c>
      <c r="L524" s="43"/>
      <c r="M524" s="43"/>
      <c r="N524" s="43"/>
      <c r="O524" s="43"/>
      <c r="P524" s="43"/>
      <c r="Q524" s="43"/>
      <c r="R524" s="43"/>
      <c r="S524" s="43"/>
      <c r="T524" s="43"/>
      <c r="U524" s="43"/>
      <c r="V524" s="43"/>
      <c r="W524" s="43"/>
      <c r="X524" s="43"/>
      <c r="Y524" s="43"/>
      <c r="Z524" s="43"/>
      <c r="AA524" s="43"/>
      <c r="AB524" s="43"/>
      <c r="AC524" s="43"/>
      <c r="AD524" s="43"/>
      <c r="AE524" s="43"/>
      <c r="AF524" s="43"/>
      <c r="AG524" s="43"/>
      <c r="AH524" s="43"/>
      <c r="AI524" s="43"/>
      <c r="AJ524" s="43"/>
      <c r="AK524" s="43"/>
      <c r="AL524" s="43"/>
      <c r="AM524" s="43"/>
      <c r="AN524" s="43"/>
      <c r="AO524" s="43"/>
      <c r="AP524" s="43"/>
      <c r="AQ524" s="43"/>
      <c r="AR524" s="43"/>
      <c r="AS524" s="44" t="s">
        <v>19</v>
      </c>
      <c r="AT524" s="44"/>
      <c r="AU524" s="44"/>
      <c r="AV524" s="44"/>
    </row>
    <row r="525" spans="1:48" s="1" customFormat="1" ht="15.95" customHeight="1" x14ac:dyDescent="0.25">
      <c r="B525" s="23"/>
      <c r="C525" s="24"/>
      <c r="D525" s="28"/>
      <c r="E525" s="28"/>
      <c r="F525" s="28"/>
      <c r="G525" s="28"/>
      <c r="H525" s="28"/>
      <c r="I525" s="28"/>
      <c r="J525" s="29"/>
      <c r="K525" s="45" t="s">
        <v>38</v>
      </c>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70">
        <f>$AS$530+$AS$533+$AS$536</f>
        <v>0</v>
      </c>
      <c r="AT525" s="46"/>
      <c r="AU525" s="46"/>
      <c r="AV525" s="46"/>
    </row>
    <row r="526" spans="1:48" s="1" customFormat="1" ht="14.1" customHeight="1" x14ac:dyDescent="0.2">
      <c r="B526" s="47"/>
      <c r="C526" s="47"/>
      <c r="D526" s="48" t="s">
        <v>21</v>
      </c>
      <c r="E526" s="48"/>
      <c r="F526" s="48"/>
      <c r="G526" s="48"/>
      <c r="H526" s="48"/>
      <c r="I526" s="48"/>
      <c r="J526" s="48"/>
      <c r="K526" s="49">
        <v>80</v>
      </c>
      <c r="L526" s="49"/>
      <c r="M526" s="49">
        <v>86</v>
      </c>
      <c r="N526" s="49"/>
      <c r="O526" s="49">
        <v>92</v>
      </c>
      <c r="P526" s="49"/>
      <c r="Q526" s="49">
        <v>98</v>
      </c>
      <c r="R526" s="49"/>
      <c r="S526" s="49">
        <v>104</v>
      </c>
      <c r="T526" s="49"/>
      <c r="U526" s="49">
        <v>110</v>
      </c>
      <c r="V526" s="49"/>
      <c r="W526" s="49">
        <v>116</v>
      </c>
      <c r="X526" s="49"/>
      <c r="Y526" s="49">
        <v>122</v>
      </c>
      <c r="Z526" s="49"/>
      <c r="AA526" s="49">
        <v>128</v>
      </c>
      <c r="AB526" s="49"/>
      <c r="AC526" s="49">
        <v>134</v>
      </c>
      <c r="AD526" s="49"/>
      <c r="AE526" s="49">
        <v>140</v>
      </c>
      <c r="AF526" s="49"/>
      <c r="AG526" s="49">
        <v>146</v>
      </c>
      <c r="AH526" s="49"/>
      <c r="AI526" s="49">
        <v>152</v>
      </c>
      <c r="AJ526" s="49"/>
      <c r="AK526" s="49">
        <v>158</v>
      </c>
      <c r="AL526" s="49"/>
      <c r="AM526" s="49">
        <v>164</v>
      </c>
      <c r="AN526" s="49"/>
      <c r="AO526" s="49">
        <v>170</v>
      </c>
      <c r="AP526" s="49"/>
      <c r="AQ526" s="49">
        <v>176</v>
      </c>
      <c r="AR526" s="49"/>
      <c r="AS526" s="50"/>
      <c r="AT526" s="50"/>
      <c r="AU526" s="50"/>
      <c r="AV526" s="50"/>
    </row>
    <row r="527" spans="1:48" s="1" customFormat="1" ht="15.95" customHeight="1" x14ac:dyDescent="0.2">
      <c r="B527" s="51"/>
      <c r="C527" s="51"/>
      <c r="D527" s="52" t="s">
        <v>22</v>
      </c>
      <c r="E527" s="52"/>
      <c r="F527" s="52"/>
      <c r="G527" s="52"/>
      <c r="H527" s="52"/>
      <c r="I527" s="52"/>
      <c r="J527" s="52"/>
      <c r="K527" s="53"/>
      <c r="L527" s="53"/>
      <c r="M527" s="53"/>
      <c r="N527" s="53"/>
      <c r="O527" s="53"/>
      <c r="P527" s="53"/>
      <c r="Q527" s="53"/>
      <c r="R527" s="53"/>
      <c r="S527" s="53"/>
      <c r="T527" s="53"/>
      <c r="U527" s="53"/>
      <c r="V527" s="53"/>
      <c r="W527" s="53"/>
      <c r="X527" s="53"/>
      <c r="Y527" s="53"/>
      <c r="Z527" s="53"/>
      <c r="AA527" s="53"/>
      <c r="AB527" s="53"/>
      <c r="AC527" s="53"/>
      <c r="AD527" s="53"/>
      <c r="AE527" s="53"/>
      <c r="AF527" s="53"/>
      <c r="AG527" s="53"/>
      <c r="AH527" s="53"/>
      <c r="AI527" s="54">
        <v>690</v>
      </c>
      <c r="AJ527" s="54"/>
      <c r="AK527" s="54">
        <v>700</v>
      </c>
      <c r="AL527" s="54"/>
      <c r="AM527" s="54">
        <v>700</v>
      </c>
      <c r="AN527" s="54"/>
      <c r="AO527" s="53"/>
      <c r="AP527" s="53"/>
      <c r="AQ527" s="53"/>
      <c r="AR527" s="53"/>
      <c r="AS527" s="56"/>
      <c r="AT527" s="56"/>
      <c r="AU527" s="56"/>
      <c r="AV527" s="56"/>
    </row>
    <row r="528" spans="1:48" s="1" customFormat="1" ht="15.95" customHeight="1" x14ac:dyDescent="0.2">
      <c r="B528" s="57" t="s">
        <v>23</v>
      </c>
      <c r="C528" s="57"/>
      <c r="D528" s="57"/>
      <c r="E528" s="57"/>
      <c r="F528" s="57"/>
      <c r="G528" s="57"/>
      <c r="H528" s="57"/>
      <c r="I528" s="57"/>
      <c r="J528" s="57"/>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9">
        <v>1</v>
      </c>
      <c r="AJ528" s="59"/>
      <c r="AK528" s="59">
        <v>2</v>
      </c>
      <c r="AL528" s="59"/>
      <c r="AM528" s="59">
        <v>2</v>
      </c>
      <c r="AN528" s="59"/>
      <c r="AO528" s="58"/>
      <c r="AP528" s="58"/>
      <c r="AQ528" s="58"/>
      <c r="AR528" s="58"/>
      <c r="AS528" s="60"/>
      <c r="AT528" s="60"/>
      <c r="AU528" s="60"/>
      <c r="AV528" s="60"/>
    </row>
    <row r="529" spans="1:48" s="1" customFormat="1" ht="21" customHeight="1" x14ac:dyDescent="0.2">
      <c r="B529" s="61" t="s">
        <v>24</v>
      </c>
      <c r="C529" s="61"/>
      <c r="D529" s="61"/>
      <c r="E529" s="61"/>
      <c r="F529" s="61"/>
      <c r="G529" s="61"/>
      <c r="H529" s="61"/>
      <c r="I529" s="61"/>
      <c r="J529" s="61"/>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67"/>
      <c r="AJ529" s="68"/>
      <c r="AK529" s="67"/>
      <c r="AL529" s="68"/>
      <c r="AM529" s="67"/>
      <c r="AN529" s="68"/>
      <c r="AO529" s="58"/>
      <c r="AP529" s="58"/>
      <c r="AQ529" s="58"/>
      <c r="AR529" s="58"/>
      <c r="AS529" s="62">
        <f>SUM(K529:AR529)</f>
        <v>0</v>
      </c>
      <c r="AT529" s="62"/>
      <c r="AU529" s="62"/>
      <c r="AV529" s="62"/>
    </row>
    <row r="530" spans="1:48" s="1" customFormat="1" ht="14.1" customHeight="1" x14ac:dyDescent="0.2">
      <c r="B530" s="63" t="s">
        <v>25</v>
      </c>
      <c r="C530" s="63"/>
      <c r="D530" s="63"/>
      <c r="E530" s="63"/>
      <c r="F530" s="63"/>
      <c r="G530" s="63"/>
      <c r="H530" s="63"/>
      <c r="I530" s="63"/>
      <c r="J530" s="63"/>
      <c r="K530" s="64"/>
      <c r="L530" s="64"/>
      <c r="M530" s="64"/>
      <c r="N530" s="64"/>
      <c r="O530" s="64"/>
      <c r="P530" s="64"/>
      <c r="Q530" s="64"/>
      <c r="R530" s="64"/>
      <c r="S530" s="64"/>
      <c r="T530" s="64"/>
      <c r="U530" s="64"/>
      <c r="V530" s="64"/>
      <c r="W530" s="64"/>
      <c r="X530" s="64"/>
      <c r="Y530" s="64"/>
      <c r="Z530" s="64"/>
      <c r="AA530" s="64"/>
      <c r="AB530" s="64"/>
      <c r="AC530" s="64"/>
      <c r="AD530" s="64"/>
      <c r="AE530" s="64"/>
      <c r="AF530" s="64"/>
      <c r="AG530" s="64"/>
      <c r="AH530" s="64"/>
      <c r="AI530" s="66">
        <f>$AI$527*$AI$529</f>
        <v>0</v>
      </c>
      <c r="AJ530" s="64"/>
      <c r="AK530" s="66">
        <f>$AK$527*$AK$529</f>
        <v>0</v>
      </c>
      <c r="AL530" s="64"/>
      <c r="AM530" s="66">
        <f>$AM$527*$AM$529</f>
        <v>0</v>
      </c>
      <c r="AN530" s="64"/>
      <c r="AO530" s="64"/>
      <c r="AP530" s="64"/>
      <c r="AQ530" s="65"/>
      <c r="AR530" s="65"/>
      <c r="AS530" s="69">
        <f>SUM(K530:AR530)</f>
        <v>0</v>
      </c>
      <c r="AT530" s="65"/>
      <c r="AU530" s="65"/>
      <c r="AV530" s="65"/>
    </row>
    <row r="531" spans="1:48" s="1" customFormat="1" ht="15.95" customHeight="1" x14ac:dyDescent="0.2">
      <c r="B531" s="57" t="s">
        <v>23</v>
      </c>
      <c r="C531" s="57"/>
      <c r="D531" s="57"/>
      <c r="E531" s="57"/>
      <c r="F531" s="57"/>
      <c r="G531" s="57"/>
      <c r="H531" s="57"/>
      <c r="I531" s="57"/>
      <c r="J531" s="57"/>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60"/>
      <c r="AT531" s="60"/>
      <c r="AU531" s="60"/>
      <c r="AV531" s="60"/>
    </row>
    <row r="532" spans="1:48" s="1" customFormat="1" ht="21" customHeight="1" x14ac:dyDescent="0.2">
      <c r="B532" s="61" t="s">
        <v>26</v>
      </c>
      <c r="C532" s="61"/>
      <c r="D532" s="61"/>
      <c r="E532" s="61"/>
      <c r="F532" s="61"/>
      <c r="G532" s="61"/>
      <c r="H532" s="61"/>
      <c r="I532" s="61"/>
      <c r="J532" s="61"/>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67"/>
      <c r="AJ532" s="68"/>
      <c r="AK532" s="67"/>
      <c r="AL532" s="68"/>
      <c r="AM532" s="67"/>
      <c r="AN532" s="68"/>
      <c r="AO532" s="58"/>
      <c r="AP532" s="58"/>
      <c r="AQ532" s="58"/>
      <c r="AR532" s="58"/>
      <c r="AS532" s="62">
        <f>SUM(K532:AR532)</f>
        <v>0</v>
      </c>
      <c r="AT532" s="62"/>
      <c r="AU532" s="62"/>
      <c r="AV532" s="62"/>
    </row>
    <row r="533" spans="1:48" s="1" customFormat="1" ht="14.1" customHeight="1" x14ac:dyDescent="0.2">
      <c r="B533" s="63" t="s">
        <v>25</v>
      </c>
      <c r="C533" s="63"/>
      <c r="D533" s="63"/>
      <c r="E533" s="63"/>
      <c r="F533" s="63"/>
      <c r="G533" s="63"/>
      <c r="H533" s="63"/>
      <c r="I533" s="63"/>
      <c r="J533" s="63"/>
      <c r="K533" s="64"/>
      <c r="L533" s="64"/>
      <c r="M533" s="64"/>
      <c r="N533" s="64"/>
      <c r="O533" s="64"/>
      <c r="P533" s="64"/>
      <c r="Q533" s="64"/>
      <c r="R533" s="64"/>
      <c r="S533" s="64"/>
      <c r="T533" s="64"/>
      <c r="U533" s="64"/>
      <c r="V533" s="64"/>
      <c r="W533" s="64"/>
      <c r="X533" s="64"/>
      <c r="Y533" s="64"/>
      <c r="Z533" s="64"/>
      <c r="AA533" s="64"/>
      <c r="AB533" s="64"/>
      <c r="AC533" s="64"/>
      <c r="AD533" s="64"/>
      <c r="AE533" s="64"/>
      <c r="AF533" s="64"/>
      <c r="AG533" s="64"/>
      <c r="AH533" s="64"/>
      <c r="AI533" s="66">
        <f>$AI$527*$AI$532</f>
        <v>0</v>
      </c>
      <c r="AJ533" s="64"/>
      <c r="AK533" s="66">
        <f>$AK$527*$AK$532</f>
        <v>0</v>
      </c>
      <c r="AL533" s="64"/>
      <c r="AM533" s="66">
        <f>$AM$527*$AM$532</f>
        <v>0</v>
      </c>
      <c r="AN533" s="64"/>
      <c r="AO533" s="64"/>
      <c r="AP533" s="64"/>
      <c r="AQ533" s="65"/>
      <c r="AR533" s="65"/>
      <c r="AS533" s="69">
        <f>SUM(K533:AR533)</f>
        <v>0</v>
      </c>
      <c r="AT533" s="65"/>
      <c r="AU533" s="65"/>
      <c r="AV533" s="65"/>
    </row>
    <row r="534" spans="1:48" s="1" customFormat="1" ht="15.95" customHeight="1" x14ac:dyDescent="0.2">
      <c r="B534" s="57" t="s">
        <v>23</v>
      </c>
      <c r="C534" s="57"/>
      <c r="D534" s="57"/>
      <c r="E534" s="57"/>
      <c r="F534" s="57"/>
      <c r="G534" s="57"/>
      <c r="H534" s="57"/>
      <c r="I534" s="57"/>
      <c r="J534" s="57"/>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9">
        <v>2</v>
      </c>
      <c r="AJ534" s="59"/>
      <c r="AK534" s="59">
        <v>2</v>
      </c>
      <c r="AL534" s="59"/>
      <c r="AM534" s="59">
        <v>2</v>
      </c>
      <c r="AN534" s="59"/>
      <c r="AO534" s="58"/>
      <c r="AP534" s="58"/>
      <c r="AQ534" s="58"/>
      <c r="AR534" s="58"/>
      <c r="AS534" s="60"/>
      <c r="AT534" s="60"/>
      <c r="AU534" s="60"/>
      <c r="AV534" s="60"/>
    </row>
    <row r="535" spans="1:48" s="1" customFormat="1" ht="21" customHeight="1" x14ac:dyDescent="0.2">
      <c r="B535" s="61" t="s">
        <v>27</v>
      </c>
      <c r="C535" s="61"/>
      <c r="D535" s="61"/>
      <c r="E535" s="61"/>
      <c r="F535" s="61"/>
      <c r="G535" s="61"/>
      <c r="H535" s="61"/>
      <c r="I535" s="61"/>
      <c r="J535" s="61"/>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67"/>
      <c r="AJ535" s="68"/>
      <c r="AK535" s="67"/>
      <c r="AL535" s="68"/>
      <c r="AM535" s="67"/>
      <c r="AN535" s="68"/>
      <c r="AO535" s="58"/>
      <c r="AP535" s="58"/>
      <c r="AQ535" s="58"/>
      <c r="AR535" s="58"/>
      <c r="AS535" s="62">
        <f>SUM(K535:AR535)</f>
        <v>0</v>
      </c>
      <c r="AT535" s="62"/>
      <c r="AU535" s="62"/>
      <c r="AV535" s="62"/>
    </row>
    <row r="536" spans="1:48" s="1" customFormat="1" ht="14.1" customHeight="1" x14ac:dyDescent="0.2">
      <c r="B536" s="63" t="s">
        <v>25</v>
      </c>
      <c r="C536" s="63"/>
      <c r="D536" s="63"/>
      <c r="E536" s="63"/>
      <c r="F536" s="63"/>
      <c r="G536" s="63"/>
      <c r="H536" s="63"/>
      <c r="I536" s="63"/>
      <c r="J536" s="63"/>
      <c r="K536" s="64"/>
      <c r="L536" s="64"/>
      <c r="M536" s="64"/>
      <c r="N536" s="64"/>
      <c r="O536" s="64"/>
      <c r="P536" s="64"/>
      <c r="Q536" s="64"/>
      <c r="R536" s="64"/>
      <c r="S536" s="64"/>
      <c r="T536" s="64"/>
      <c r="U536" s="64"/>
      <c r="V536" s="64"/>
      <c r="W536" s="64"/>
      <c r="X536" s="64"/>
      <c r="Y536" s="64"/>
      <c r="Z536" s="64"/>
      <c r="AA536" s="64"/>
      <c r="AB536" s="64"/>
      <c r="AC536" s="64"/>
      <c r="AD536" s="64"/>
      <c r="AE536" s="64"/>
      <c r="AF536" s="64"/>
      <c r="AG536" s="64"/>
      <c r="AH536" s="64"/>
      <c r="AI536" s="66">
        <f>$AI$527*$AI$535</f>
        <v>0</v>
      </c>
      <c r="AJ536" s="64"/>
      <c r="AK536" s="66">
        <f>$AK$527*$AK$535</f>
        <v>0</v>
      </c>
      <c r="AL536" s="64"/>
      <c r="AM536" s="66">
        <f>$AM$527*$AM$535</f>
        <v>0</v>
      </c>
      <c r="AN536" s="64"/>
      <c r="AO536" s="64"/>
      <c r="AP536" s="64"/>
      <c r="AQ536" s="65"/>
      <c r="AR536" s="65"/>
      <c r="AS536" s="69">
        <f>SUM(K536:AR536)</f>
        <v>0</v>
      </c>
      <c r="AT536" s="65"/>
      <c r="AU536" s="65"/>
      <c r="AV536" s="65"/>
    </row>
    <row r="537" spans="1:48" s="5" customFormat="1" ht="6" customHeight="1" x14ac:dyDescent="0.25"/>
    <row r="538" spans="1:48" s="5" customFormat="1" ht="21" customHeight="1" x14ac:dyDescent="0.25">
      <c r="A538" s="19"/>
      <c r="B538" s="20"/>
      <c r="C538" s="20"/>
      <c r="D538" s="25" t="s">
        <v>15</v>
      </c>
      <c r="E538" s="25"/>
      <c r="F538" s="25"/>
      <c r="G538" s="25"/>
      <c r="H538" s="25"/>
      <c r="I538" s="25"/>
      <c r="J538" s="25"/>
      <c r="K538" s="30" t="s">
        <v>119</v>
      </c>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1" t="s">
        <v>120</v>
      </c>
      <c r="AT538" s="31"/>
      <c r="AU538" s="31"/>
      <c r="AV538" s="31"/>
    </row>
    <row r="539" spans="1:48" s="1" customFormat="1" ht="21" customHeight="1" x14ac:dyDescent="0.2">
      <c r="A539" s="19"/>
      <c r="B539" s="21"/>
      <c r="C539" s="22"/>
      <c r="D539" s="26"/>
      <c r="E539" s="26"/>
      <c r="F539" s="26"/>
      <c r="G539" s="26"/>
      <c r="H539" s="26"/>
      <c r="I539" s="26"/>
      <c r="J539" s="27"/>
      <c r="K539" s="38" t="s">
        <v>121</v>
      </c>
      <c r="L539" s="38"/>
      <c r="M539" s="38"/>
      <c r="N539" s="38"/>
      <c r="O539" s="38"/>
      <c r="P539" s="38"/>
      <c r="Q539" s="38"/>
      <c r="R539" s="38"/>
      <c r="S539" s="38"/>
      <c r="T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2"/>
      <c r="AT539" s="33"/>
      <c r="AU539" s="33"/>
      <c r="AV539" s="34"/>
    </row>
    <row r="540" spans="1:48" s="1" customFormat="1" ht="21" customHeight="1" x14ac:dyDescent="0.2">
      <c r="A540" s="19"/>
      <c r="B540" s="21"/>
      <c r="C540" s="22"/>
      <c r="D540" s="26"/>
      <c r="E540" s="26"/>
      <c r="F540" s="26"/>
      <c r="G540" s="26"/>
      <c r="H540" s="26"/>
      <c r="I540" s="26"/>
      <c r="J540" s="27"/>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40"/>
      <c r="AS540" s="32"/>
      <c r="AT540" s="33"/>
      <c r="AU540" s="33"/>
      <c r="AV540" s="34"/>
    </row>
    <row r="541" spans="1:48" s="1" customFormat="1" ht="21" customHeight="1" x14ac:dyDescent="0.2">
      <c r="A541" s="19"/>
      <c r="B541" s="21"/>
      <c r="C541" s="22"/>
      <c r="D541" s="26"/>
      <c r="E541" s="26"/>
      <c r="F541" s="26"/>
      <c r="G541" s="26"/>
      <c r="H541" s="26"/>
      <c r="I541" s="26"/>
      <c r="J541" s="27"/>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40"/>
      <c r="AS541" s="32"/>
      <c r="AT541" s="33"/>
      <c r="AU541" s="33"/>
      <c r="AV541" s="34"/>
    </row>
    <row r="542" spans="1:48" s="1" customFormat="1" ht="21" customHeight="1" x14ac:dyDescent="0.2">
      <c r="A542" s="19"/>
      <c r="B542" s="21"/>
      <c r="C542" s="22"/>
      <c r="D542" s="26"/>
      <c r="E542" s="26"/>
      <c r="F542" s="26"/>
      <c r="G542" s="26"/>
      <c r="H542" s="26"/>
      <c r="I542" s="26"/>
      <c r="J542" s="27"/>
      <c r="K542" s="41"/>
      <c r="L542" s="41"/>
      <c r="M542" s="41"/>
      <c r="N542" s="41"/>
      <c r="O542" s="41"/>
      <c r="P542" s="41"/>
      <c r="Q542" s="41"/>
      <c r="R542" s="41"/>
      <c r="S542" s="41"/>
      <c r="T542" s="41"/>
      <c r="U542" s="41"/>
      <c r="V542" s="41"/>
      <c r="W542" s="41"/>
      <c r="X542" s="41"/>
      <c r="Y542" s="41"/>
      <c r="Z542" s="41"/>
      <c r="AA542" s="41"/>
      <c r="AB542" s="41"/>
      <c r="AC542" s="41"/>
      <c r="AD542" s="41"/>
      <c r="AE542" s="41"/>
      <c r="AF542" s="41"/>
      <c r="AG542" s="41"/>
      <c r="AH542" s="41"/>
      <c r="AI542" s="41"/>
      <c r="AJ542" s="41"/>
      <c r="AK542" s="41"/>
      <c r="AL542" s="41"/>
      <c r="AM542" s="41"/>
      <c r="AN542" s="41"/>
      <c r="AO542" s="41"/>
      <c r="AP542" s="41"/>
      <c r="AQ542" s="41"/>
      <c r="AR542" s="42"/>
      <c r="AS542" s="35"/>
      <c r="AT542" s="36"/>
      <c r="AU542" s="36"/>
      <c r="AV542" s="37"/>
    </row>
    <row r="543" spans="1:48" s="1" customFormat="1" ht="15.95" customHeight="1" x14ac:dyDescent="0.25">
      <c r="B543" s="21"/>
      <c r="C543" s="22"/>
      <c r="D543" s="26"/>
      <c r="E543" s="26"/>
      <c r="F543" s="26"/>
      <c r="G543" s="26"/>
      <c r="H543" s="26"/>
      <c r="I543" s="26"/>
      <c r="J543" s="27"/>
      <c r="K543" s="43" t="s">
        <v>31</v>
      </c>
      <c r="L543" s="43"/>
      <c r="M543" s="43"/>
      <c r="N543" s="43"/>
      <c r="O543" s="43"/>
      <c r="P543" s="43"/>
      <c r="Q543" s="43"/>
      <c r="R543" s="43"/>
      <c r="S543" s="43"/>
      <c r="T543" s="43"/>
      <c r="U543" s="43"/>
      <c r="V543" s="43"/>
      <c r="W543" s="43"/>
      <c r="X543" s="43"/>
      <c r="Y543" s="43"/>
      <c r="Z543" s="43"/>
      <c r="AA543" s="43"/>
      <c r="AB543" s="43"/>
      <c r="AC543" s="43"/>
      <c r="AD543" s="43"/>
      <c r="AE543" s="43"/>
      <c r="AF543" s="43"/>
      <c r="AG543" s="43"/>
      <c r="AH543" s="43"/>
      <c r="AI543" s="43"/>
      <c r="AJ543" s="43"/>
      <c r="AK543" s="43"/>
      <c r="AL543" s="43"/>
      <c r="AM543" s="43"/>
      <c r="AN543" s="43"/>
      <c r="AO543" s="43"/>
      <c r="AP543" s="43"/>
      <c r="AQ543" s="43"/>
      <c r="AR543" s="43"/>
      <c r="AS543" s="44" t="s">
        <v>19</v>
      </c>
      <c r="AT543" s="44"/>
      <c r="AU543" s="44"/>
      <c r="AV543" s="44"/>
    </row>
    <row r="544" spans="1:48" s="1" customFormat="1" ht="15.95" customHeight="1" x14ac:dyDescent="0.25">
      <c r="B544" s="23"/>
      <c r="C544" s="24"/>
      <c r="D544" s="28"/>
      <c r="E544" s="28"/>
      <c r="F544" s="28"/>
      <c r="G544" s="28"/>
      <c r="H544" s="28"/>
      <c r="I544" s="28"/>
      <c r="J544" s="29"/>
      <c r="K544" s="45" t="s">
        <v>38</v>
      </c>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70">
        <f>$AS$549+$AS$552+$AS$555+$AS$558+$AS$561+$AS$564+$AS$567+$AS$570+$AS$573+$AS$576+$AS$579</f>
        <v>0</v>
      </c>
      <c r="AT544" s="46"/>
      <c r="AU544" s="46"/>
      <c r="AV544" s="46"/>
    </row>
    <row r="545" spans="2:48" s="1" customFormat="1" ht="14.1" customHeight="1" x14ac:dyDescent="0.2">
      <c r="B545" s="47"/>
      <c r="C545" s="47"/>
      <c r="D545" s="48" t="s">
        <v>21</v>
      </c>
      <c r="E545" s="48"/>
      <c r="F545" s="48"/>
      <c r="G545" s="48"/>
      <c r="H545" s="48"/>
      <c r="I545" s="48"/>
      <c r="J545" s="48"/>
      <c r="K545" s="49">
        <v>80</v>
      </c>
      <c r="L545" s="49"/>
      <c r="M545" s="49">
        <v>86</v>
      </c>
      <c r="N545" s="49"/>
      <c r="O545" s="49">
        <v>92</v>
      </c>
      <c r="P545" s="49"/>
      <c r="Q545" s="49">
        <v>98</v>
      </c>
      <c r="R545" s="49"/>
      <c r="S545" s="49">
        <v>104</v>
      </c>
      <c r="T545" s="49"/>
      <c r="U545" s="49">
        <v>110</v>
      </c>
      <c r="V545" s="49"/>
      <c r="W545" s="49">
        <v>116</v>
      </c>
      <c r="X545" s="49"/>
      <c r="Y545" s="49">
        <v>122</v>
      </c>
      <c r="Z545" s="49"/>
      <c r="AA545" s="49">
        <v>128</v>
      </c>
      <c r="AB545" s="49"/>
      <c r="AC545" s="49">
        <v>134</v>
      </c>
      <c r="AD545" s="49"/>
      <c r="AE545" s="49">
        <v>140</v>
      </c>
      <c r="AF545" s="49"/>
      <c r="AG545" s="49">
        <v>146</v>
      </c>
      <c r="AH545" s="49"/>
      <c r="AI545" s="49">
        <v>152</v>
      </c>
      <c r="AJ545" s="49"/>
      <c r="AK545" s="49">
        <v>158</v>
      </c>
      <c r="AL545" s="49"/>
      <c r="AM545" s="49">
        <v>164</v>
      </c>
      <c r="AN545" s="49"/>
      <c r="AO545" s="49">
        <v>170</v>
      </c>
      <c r="AP545" s="49"/>
      <c r="AQ545" s="49">
        <v>176</v>
      </c>
      <c r="AR545" s="49"/>
      <c r="AS545" s="50"/>
      <c r="AT545" s="50"/>
      <c r="AU545" s="50"/>
      <c r="AV545" s="50"/>
    </row>
    <row r="546" spans="2:48" s="1" customFormat="1" ht="15.95" customHeight="1" x14ac:dyDescent="0.2">
      <c r="B546" s="51"/>
      <c r="C546" s="51"/>
      <c r="D546" s="52" t="s">
        <v>22</v>
      </c>
      <c r="E546" s="52"/>
      <c r="F546" s="52"/>
      <c r="G546" s="52"/>
      <c r="H546" s="52"/>
      <c r="I546" s="52"/>
      <c r="J546" s="52"/>
      <c r="K546" s="53"/>
      <c r="L546" s="53"/>
      <c r="M546" s="53"/>
      <c r="N546" s="53"/>
      <c r="O546" s="53"/>
      <c r="P546" s="53"/>
      <c r="Q546" s="53"/>
      <c r="R546" s="53"/>
      <c r="S546" s="53"/>
      <c r="T546" s="53"/>
      <c r="U546" s="53"/>
      <c r="V546" s="53"/>
      <c r="W546" s="53"/>
      <c r="X546" s="53"/>
      <c r="Y546" s="53"/>
      <c r="Z546" s="53"/>
      <c r="AA546" s="54">
        <v>890</v>
      </c>
      <c r="AB546" s="54"/>
      <c r="AC546" s="54">
        <v>890</v>
      </c>
      <c r="AD546" s="54"/>
      <c r="AE546" s="54">
        <v>890</v>
      </c>
      <c r="AF546" s="54"/>
      <c r="AG546" s="54">
        <v>940</v>
      </c>
      <c r="AH546" s="54"/>
      <c r="AI546" s="54">
        <v>940</v>
      </c>
      <c r="AJ546" s="54"/>
      <c r="AK546" s="54">
        <v>990</v>
      </c>
      <c r="AL546" s="54"/>
      <c r="AM546" s="54">
        <v>990</v>
      </c>
      <c r="AN546" s="54"/>
      <c r="AO546" s="53"/>
      <c r="AP546" s="53"/>
      <c r="AQ546" s="53"/>
      <c r="AR546" s="53"/>
      <c r="AS546" s="56"/>
      <c r="AT546" s="56"/>
      <c r="AU546" s="56"/>
      <c r="AV546" s="56"/>
    </row>
    <row r="547" spans="2:48" s="1" customFormat="1" ht="15.95" customHeight="1" x14ac:dyDescent="0.2">
      <c r="B547" s="57" t="s">
        <v>23</v>
      </c>
      <c r="C547" s="57"/>
      <c r="D547" s="57"/>
      <c r="E547" s="57"/>
      <c r="F547" s="57"/>
      <c r="G547" s="57"/>
      <c r="H547" s="57"/>
      <c r="I547" s="57"/>
      <c r="J547" s="57"/>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c r="AM547" s="58"/>
      <c r="AN547" s="58"/>
      <c r="AO547" s="58"/>
      <c r="AP547" s="58"/>
      <c r="AQ547" s="58"/>
      <c r="AR547" s="58"/>
      <c r="AS547" s="60"/>
      <c r="AT547" s="60"/>
      <c r="AU547" s="60"/>
      <c r="AV547" s="60"/>
    </row>
    <row r="548" spans="2:48" s="1" customFormat="1" ht="21" customHeight="1" x14ac:dyDescent="0.2">
      <c r="B548" s="61" t="s">
        <v>96</v>
      </c>
      <c r="C548" s="61"/>
      <c r="D548" s="61"/>
      <c r="E548" s="61"/>
      <c r="F548" s="61"/>
      <c r="G548" s="61"/>
      <c r="H548" s="61"/>
      <c r="I548" s="61"/>
      <c r="J548" s="61"/>
      <c r="K548" s="58"/>
      <c r="L548" s="58"/>
      <c r="M548" s="58"/>
      <c r="N548" s="58"/>
      <c r="O548" s="58"/>
      <c r="P548" s="58"/>
      <c r="Q548" s="58"/>
      <c r="R548" s="58"/>
      <c r="S548" s="58"/>
      <c r="T548" s="58"/>
      <c r="U548" s="58"/>
      <c r="V548" s="58"/>
      <c r="W548" s="58"/>
      <c r="X548" s="58"/>
      <c r="Y548" s="58"/>
      <c r="Z548" s="58"/>
      <c r="AA548" s="67"/>
      <c r="AB548" s="68"/>
      <c r="AC548" s="67"/>
      <c r="AD548" s="68"/>
      <c r="AE548" s="67"/>
      <c r="AF548" s="68"/>
      <c r="AG548" s="67"/>
      <c r="AH548" s="68"/>
      <c r="AI548" s="67"/>
      <c r="AJ548" s="68"/>
      <c r="AK548" s="67"/>
      <c r="AL548" s="68"/>
      <c r="AM548" s="67"/>
      <c r="AN548" s="68"/>
      <c r="AO548" s="58"/>
      <c r="AP548" s="58"/>
      <c r="AQ548" s="58"/>
      <c r="AR548" s="58"/>
      <c r="AS548" s="62">
        <f>SUM(K548:AR548)</f>
        <v>0</v>
      </c>
      <c r="AT548" s="62"/>
      <c r="AU548" s="62"/>
      <c r="AV548" s="62"/>
    </row>
    <row r="549" spans="2:48" s="1" customFormat="1" ht="14.1" customHeight="1" x14ac:dyDescent="0.2">
      <c r="B549" s="63" t="s">
        <v>25</v>
      </c>
      <c r="C549" s="63"/>
      <c r="D549" s="63"/>
      <c r="E549" s="63"/>
      <c r="F549" s="63"/>
      <c r="G549" s="63"/>
      <c r="H549" s="63"/>
      <c r="I549" s="63"/>
      <c r="J549" s="63"/>
      <c r="K549" s="64"/>
      <c r="L549" s="64"/>
      <c r="M549" s="64"/>
      <c r="N549" s="64"/>
      <c r="O549" s="64"/>
      <c r="P549" s="64"/>
      <c r="Q549" s="64"/>
      <c r="R549" s="64"/>
      <c r="S549" s="64"/>
      <c r="T549" s="64"/>
      <c r="U549" s="64"/>
      <c r="V549" s="64"/>
      <c r="W549" s="64"/>
      <c r="X549" s="64"/>
      <c r="Y549" s="64"/>
      <c r="Z549" s="64"/>
      <c r="AA549" s="66">
        <f>$AA$546*$AA$548</f>
        <v>0</v>
      </c>
      <c r="AB549" s="64"/>
      <c r="AC549" s="66">
        <f>$AC$546*$AC$548</f>
        <v>0</v>
      </c>
      <c r="AD549" s="64"/>
      <c r="AE549" s="66">
        <f>$AE$546*$AE$548</f>
        <v>0</v>
      </c>
      <c r="AF549" s="64"/>
      <c r="AG549" s="66">
        <f>$AG$546*$AG$548</f>
        <v>0</v>
      </c>
      <c r="AH549" s="64"/>
      <c r="AI549" s="66">
        <f>$AI$546*$AI$548</f>
        <v>0</v>
      </c>
      <c r="AJ549" s="64"/>
      <c r="AK549" s="66">
        <f>$AK$546*$AK$548</f>
        <v>0</v>
      </c>
      <c r="AL549" s="64"/>
      <c r="AM549" s="66">
        <f>$AM$546*$AM$548</f>
        <v>0</v>
      </c>
      <c r="AN549" s="64"/>
      <c r="AO549" s="64"/>
      <c r="AP549" s="64"/>
      <c r="AQ549" s="65"/>
      <c r="AR549" s="65"/>
      <c r="AS549" s="69">
        <f>SUM(K549:AR549)</f>
        <v>0</v>
      </c>
      <c r="AT549" s="65"/>
      <c r="AU549" s="65"/>
      <c r="AV549" s="65"/>
    </row>
    <row r="550" spans="2:48" s="1" customFormat="1" ht="15.95" customHeight="1" x14ac:dyDescent="0.2">
      <c r="B550" s="57" t="s">
        <v>23</v>
      </c>
      <c r="C550" s="57"/>
      <c r="D550" s="57"/>
      <c r="E550" s="57"/>
      <c r="F550" s="57"/>
      <c r="G550" s="57"/>
      <c r="H550" s="57"/>
      <c r="I550" s="57"/>
      <c r="J550" s="57"/>
      <c r="K550" s="58"/>
      <c r="L550" s="58"/>
      <c r="M550" s="58"/>
      <c r="N550" s="58"/>
      <c r="O550" s="58"/>
      <c r="P550" s="58"/>
      <c r="Q550" s="58"/>
      <c r="R550" s="58"/>
      <c r="S550" s="58"/>
      <c r="T550" s="58"/>
      <c r="U550" s="58"/>
      <c r="V550" s="58"/>
      <c r="W550" s="58"/>
      <c r="X550" s="58"/>
      <c r="Y550" s="58"/>
      <c r="Z550" s="58"/>
      <c r="AA550" s="59">
        <v>24</v>
      </c>
      <c r="AB550" s="59"/>
      <c r="AC550" s="59">
        <v>100</v>
      </c>
      <c r="AD550" s="59"/>
      <c r="AE550" s="59">
        <v>92</v>
      </c>
      <c r="AF550" s="59"/>
      <c r="AG550" s="59">
        <v>46</v>
      </c>
      <c r="AH550" s="59"/>
      <c r="AI550" s="59">
        <v>24</v>
      </c>
      <c r="AJ550" s="59"/>
      <c r="AK550" s="59">
        <v>16</v>
      </c>
      <c r="AL550" s="59"/>
      <c r="AM550" s="59">
        <v>21</v>
      </c>
      <c r="AN550" s="59"/>
      <c r="AO550" s="58"/>
      <c r="AP550" s="58"/>
      <c r="AQ550" s="58"/>
      <c r="AR550" s="58"/>
      <c r="AS550" s="60"/>
      <c r="AT550" s="60"/>
      <c r="AU550" s="60"/>
      <c r="AV550" s="60"/>
    </row>
    <row r="551" spans="2:48" s="1" customFormat="1" ht="21" customHeight="1" x14ac:dyDescent="0.2">
      <c r="B551" s="61" t="s">
        <v>24</v>
      </c>
      <c r="C551" s="61"/>
      <c r="D551" s="61"/>
      <c r="E551" s="61"/>
      <c r="F551" s="61"/>
      <c r="G551" s="61"/>
      <c r="H551" s="61"/>
      <c r="I551" s="61"/>
      <c r="J551" s="61"/>
      <c r="K551" s="58"/>
      <c r="L551" s="58"/>
      <c r="M551" s="58"/>
      <c r="N551" s="58"/>
      <c r="O551" s="58"/>
      <c r="P551" s="58"/>
      <c r="Q551" s="58"/>
      <c r="R551" s="58"/>
      <c r="S551" s="58"/>
      <c r="T551" s="58"/>
      <c r="U551" s="58"/>
      <c r="V551" s="58"/>
      <c r="W551" s="58"/>
      <c r="X551" s="58"/>
      <c r="Y551" s="58"/>
      <c r="Z551" s="58"/>
      <c r="AA551" s="67"/>
      <c r="AB551" s="68"/>
      <c r="AC551" s="67"/>
      <c r="AD551" s="68"/>
      <c r="AE551" s="67"/>
      <c r="AF551" s="68"/>
      <c r="AG551" s="67"/>
      <c r="AH551" s="68"/>
      <c r="AI551" s="67"/>
      <c r="AJ551" s="68"/>
      <c r="AK551" s="67"/>
      <c r="AL551" s="68"/>
      <c r="AM551" s="67"/>
      <c r="AN551" s="68"/>
      <c r="AO551" s="58"/>
      <c r="AP551" s="58"/>
      <c r="AQ551" s="58"/>
      <c r="AR551" s="58"/>
      <c r="AS551" s="62">
        <f>SUM(K551:AR551)</f>
        <v>0</v>
      </c>
      <c r="AT551" s="62"/>
      <c r="AU551" s="62"/>
      <c r="AV551" s="62"/>
    </row>
    <row r="552" spans="2:48" s="1" customFormat="1" ht="14.1" customHeight="1" x14ac:dyDescent="0.2">
      <c r="B552" s="63" t="s">
        <v>25</v>
      </c>
      <c r="C552" s="63"/>
      <c r="D552" s="63"/>
      <c r="E552" s="63"/>
      <c r="F552" s="63"/>
      <c r="G552" s="63"/>
      <c r="H552" s="63"/>
      <c r="I552" s="63"/>
      <c r="J552" s="63"/>
      <c r="K552" s="64"/>
      <c r="L552" s="64"/>
      <c r="M552" s="64"/>
      <c r="N552" s="64"/>
      <c r="O552" s="64"/>
      <c r="P552" s="64"/>
      <c r="Q552" s="64"/>
      <c r="R552" s="64"/>
      <c r="S552" s="64"/>
      <c r="T552" s="64"/>
      <c r="U552" s="64"/>
      <c r="V552" s="64"/>
      <c r="W552" s="64"/>
      <c r="X552" s="64"/>
      <c r="Y552" s="64"/>
      <c r="Z552" s="64"/>
      <c r="AA552" s="66">
        <f>$AA$546*$AA$551</f>
        <v>0</v>
      </c>
      <c r="AB552" s="64"/>
      <c r="AC552" s="66">
        <f>$AC$546*$AC$551</f>
        <v>0</v>
      </c>
      <c r="AD552" s="64"/>
      <c r="AE552" s="66">
        <f>$AE$546*$AE$551</f>
        <v>0</v>
      </c>
      <c r="AF552" s="64"/>
      <c r="AG552" s="66">
        <f>$AG$546*$AG$551</f>
        <v>0</v>
      </c>
      <c r="AH552" s="64"/>
      <c r="AI552" s="66">
        <f>$AI$546*$AI$551</f>
        <v>0</v>
      </c>
      <c r="AJ552" s="64"/>
      <c r="AK552" s="66">
        <f>$AK$546*$AK$551</f>
        <v>0</v>
      </c>
      <c r="AL552" s="64"/>
      <c r="AM552" s="66">
        <f>$AM$546*$AM$551</f>
        <v>0</v>
      </c>
      <c r="AN552" s="64"/>
      <c r="AO552" s="64"/>
      <c r="AP552" s="64"/>
      <c r="AQ552" s="65"/>
      <c r="AR552" s="65"/>
      <c r="AS552" s="69">
        <f>SUM(K552:AR552)</f>
        <v>0</v>
      </c>
      <c r="AT552" s="65"/>
      <c r="AU552" s="65"/>
      <c r="AV552" s="65"/>
    </row>
    <row r="553" spans="2:48" s="1" customFormat="1" ht="15.95" customHeight="1" x14ac:dyDescent="0.2">
      <c r="B553" s="57" t="s">
        <v>23</v>
      </c>
      <c r="C553" s="57"/>
      <c r="D553" s="57"/>
      <c r="E553" s="57"/>
      <c r="F553" s="57"/>
      <c r="G553" s="57"/>
      <c r="H553" s="57"/>
      <c r="I553" s="57"/>
      <c r="J553" s="57"/>
      <c r="K553" s="58"/>
      <c r="L553" s="58"/>
      <c r="M553" s="58"/>
      <c r="N553" s="58"/>
      <c r="O553" s="58"/>
      <c r="P553" s="58"/>
      <c r="Q553" s="58"/>
      <c r="R553" s="58"/>
      <c r="S553" s="58"/>
      <c r="T553" s="58"/>
      <c r="U553" s="58"/>
      <c r="V553" s="58"/>
      <c r="W553" s="58"/>
      <c r="X553" s="58"/>
      <c r="Y553" s="58"/>
      <c r="Z553" s="58"/>
      <c r="AA553" s="59">
        <v>16</v>
      </c>
      <c r="AB553" s="59"/>
      <c r="AC553" s="59">
        <v>57</v>
      </c>
      <c r="AD553" s="59"/>
      <c r="AE553" s="59">
        <v>43</v>
      </c>
      <c r="AF553" s="59"/>
      <c r="AG553" s="59">
        <v>77</v>
      </c>
      <c r="AH553" s="59"/>
      <c r="AI553" s="59">
        <v>22</v>
      </c>
      <c r="AJ553" s="59"/>
      <c r="AK553" s="59">
        <v>14</v>
      </c>
      <c r="AL553" s="59"/>
      <c r="AM553" s="59">
        <v>19</v>
      </c>
      <c r="AN553" s="59"/>
      <c r="AO553" s="58"/>
      <c r="AP553" s="58"/>
      <c r="AQ553" s="58"/>
      <c r="AR553" s="58"/>
      <c r="AS553" s="60"/>
      <c r="AT553" s="60"/>
      <c r="AU553" s="60"/>
      <c r="AV553" s="60"/>
    </row>
    <row r="554" spans="2:48" s="1" customFormat="1" ht="21" customHeight="1" x14ac:dyDescent="0.2">
      <c r="B554" s="61" t="s">
        <v>26</v>
      </c>
      <c r="C554" s="61"/>
      <c r="D554" s="61"/>
      <c r="E554" s="61"/>
      <c r="F554" s="61"/>
      <c r="G554" s="61"/>
      <c r="H554" s="61"/>
      <c r="I554" s="61"/>
      <c r="J554" s="61"/>
      <c r="K554" s="58"/>
      <c r="L554" s="58"/>
      <c r="M554" s="58"/>
      <c r="N554" s="58"/>
      <c r="O554" s="58"/>
      <c r="P554" s="58"/>
      <c r="Q554" s="58"/>
      <c r="R554" s="58"/>
      <c r="S554" s="58"/>
      <c r="T554" s="58"/>
      <c r="U554" s="58"/>
      <c r="V554" s="58"/>
      <c r="W554" s="58"/>
      <c r="X554" s="58"/>
      <c r="Y554" s="58"/>
      <c r="Z554" s="58"/>
      <c r="AA554" s="67"/>
      <c r="AB554" s="68"/>
      <c r="AC554" s="67"/>
      <c r="AD554" s="68"/>
      <c r="AE554" s="67"/>
      <c r="AF554" s="68"/>
      <c r="AG554" s="67"/>
      <c r="AH554" s="68"/>
      <c r="AI554" s="67"/>
      <c r="AJ554" s="68"/>
      <c r="AK554" s="67"/>
      <c r="AL554" s="68"/>
      <c r="AM554" s="67"/>
      <c r="AN554" s="68"/>
      <c r="AO554" s="58"/>
      <c r="AP554" s="58"/>
      <c r="AQ554" s="58"/>
      <c r="AR554" s="58"/>
      <c r="AS554" s="62">
        <f>SUM(K554:AR554)</f>
        <v>0</v>
      </c>
      <c r="AT554" s="62"/>
      <c r="AU554" s="62"/>
      <c r="AV554" s="62"/>
    </row>
    <row r="555" spans="2:48" s="1" customFormat="1" ht="14.1" customHeight="1" x14ac:dyDescent="0.2">
      <c r="B555" s="63" t="s">
        <v>25</v>
      </c>
      <c r="C555" s="63"/>
      <c r="D555" s="63"/>
      <c r="E555" s="63"/>
      <c r="F555" s="63"/>
      <c r="G555" s="63"/>
      <c r="H555" s="63"/>
      <c r="I555" s="63"/>
      <c r="J555" s="63"/>
      <c r="K555" s="64"/>
      <c r="L555" s="64"/>
      <c r="M555" s="64"/>
      <c r="N555" s="64"/>
      <c r="O555" s="64"/>
      <c r="P555" s="64"/>
      <c r="Q555" s="64"/>
      <c r="R555" s="64"/>
      <c r="S555" s="64"/>
      <c r="T555" s="64"/>
      <c r="U555" s="64"/>
      <c r="V555" s="64"/>
      <c r="W555" s="64"/>
      <c r="X555" s="64"/>
      <c r="Y555" s="64"/>
      <c r="Z555" s="64"/>
      <c r="AA555" s="66">
        <f>$AA$546*$AA$554</f>
        <v>0</v>
      </c>
      <c r="AB555" s="64"/>
      <c r="AC555" s="66">
        <f>$AC$546*$AC$554</f>
        <v>0</v>
      </c>
      <c r="AD555" s="64"/>
      <c r="AE555" s="66">
        <f>$AE$546*$AE$554</f>
        <v>0</v>
      </c>
      <c r="AF555" s="64"/>
      <c r="AG555" s="66">
        <f>$AG$546*$AG$554</f>
        <v>0</v>
      </c>
      <c r="AH555" s="64"/>
      <c r="AI555" s="66">
        <f>$AI$546*$AI$554</f>
        <v>0</v>
      </c>
      <c r="AJ555" s="64"/>
      <c r="AK555" s="66">
        <f>$AK$546*$AK$554</f>
        <v>0</v>
      </c>
      <c r="AL555" s="64"/>
      <c r="AM555" s="66">
        <f>$AM$546*$AM$554</f>
        <v>0</v>
      </c>
      <c r="AN555" s="64"/>
      <c r="AO555" s="64"/>
      <c r="AP555" s="64"/>
      <c r="AQ555" s="65"/>
      <c r="AR555" s="65"/>
      <c r="AS555" s="69">
        <f>SUM(K555:AR555)</f>
        <v>0</v>
      </c>
      <c r="AT555" s="65"/>
      <c r="AU555" s="65"/>
      <c r="AV555" s="65"/>
    </row>
    <row r="556" spans="2:48" s="1" customFormat="1" ht="15.95" customHeight="1" x14ac:dyDescent="0.2">
      <c r="B556" s="57" t="s">
        <v>23</v>
      </c>
      <c r="C556" s="57"/>
      <c r="D556" s="57"/>
      <c r="E556" s="57"/>
      <c r="F556" s="57"/>
      <c r="G556" s="57"/>
      <c r="H556" s="57"/>
      <c r="I556" s="57"/>
      <c r="J556" s="57"/>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c r="AM556" s="58"/>
      <c r="AN556" s="58"/>
      <c r="AO556" s="58"/>
      <c r="AP556" s="58"/>
      <c r="AQ556" s="58"/>
      <c r="AR556" s="58"/>
      <c r="AS556" s="60"/>
      <c r="AT556" s="60"/>
      <c r="AU556" s="60"/>
      <c r="AV556" s="60"/>
    </row>
    <row r="557" spans="2:48" s="1" customFormat="1" ht="21" customHeight="1" x14ac:dyDescent="0.2">
      <c r="B557" s="61" t="s">
        <v>122</v>
      </c>
      <c r="C557" s="61"/>
      <c r="D557" s="61"/>
      <c r="E557" s="61"/>
      <c r="F557" s="61"/>
      <c r="G557" s="61"/>
      <c r="H557" s="61"/>
      <c r="I557" s="61"/>
      <c r="J557" s="61"/>
      <c r="K557" s="58"/>
      <c r="L557" s="58"/>
      <c r="M557" s="58"/>
      <c r="N557" s="58"/>
      <c r="O557" s="58"/>
      <c r="P557" s="58"/>
      <c r="Q557" s="58"/>
      <c r="R557" s="58"/>
      <c r="S557" s="58"/>
      <c r="T557" s="58"/>
      <c r="U557" s="58"/>
      <c r="V557" s="58"/>
      <c r="W557" s="58"/>
      <c r="X557" s="58"/>
      <c r="Y557" s="58"/>
      <c r="Z557" s="58"/>
      <c r="AA557" s="67"/>
      <c r="AB557" s="68"/>
      <c r="AC557" s="67"/>
      <c r="AD557" s="68"/>
      <c r="AE557" s="67"/>
      <c r="AF557" s="68"/>
      <c r="AG557" s="67"/>
      <c r="AH557" s="68"/>
      <c r="AI557" s="67"/>
      <c r="AJ557" s="68"/>
      <c r="AK557" s="67"/>
      <c r="AL557" s="68"/>
      <c r="AM557" s="67"/>
      <c r="AN557" s="68"/>
      <c r="AO557" s="58"/>
      <c r="AP557" s="58"/>
      <c r="AQ557" s="58"/>
      <c r="AR557" s="58"/>
      <c r="AS557" s="62">
        <f>SUM(K557:AR557)</f>
        <v>0</v>
      </c>
      <c r="AT557" s="62"/>
      <c r="AU557" s="62"/>
      <c r="AV557" s="62"/>
    </row>
    <row r="558" spans="2:48" s="1" customFormat="1" ht="14.1" customHeight="1" x14ac:dyDescent="0.2">
      <c r="B558" s="63" t="s">
        <v>25</v>
      </c>
      <c r="C558" s="63"/>
      <c r="D558" s="63"/>
      <c r="E558" s="63"/>
      <c r="F558" s="63"/>
      <c r="G558" s="63"/>
      <c r="H558" s="63"/>
      <c r="I558" s="63"/>
      <c r="J558" s="63"/>
      <c r="K558" s="64"/>
      <c r="L558" s="64"/>
      <c r="M558" s="64"/>
      <c r="N558" s="64"/>
      <c r="O558" s="64"/>
      <c r="P558" s="64"/>
      <c r="Q558" s="64"/>
      <c r="R558" s="64"/>
      <c r="S558" s="64"/>
      <c r="T558" s="64"/>
      <c r="U558" s="64"/>
      <c r="V558" s="64"/>
      <c r="W558" s="64"/>
      <c r="X558" s="64"/>
      <c r="Y558" s="64"/>
      <c r="Z558" s="64"/>
      <c r="AA558" s="66">
        <f>$AA$546*$AA$557</f>
        <v>0</v>
      </c>
      <c r="AB558" s="64"/>
      <c r="AC558" s="66">
        <f>$AC$546*$AC$557</f>
        <v>0</v>
      </c>
      <c r="AD558" s="64"/>
      <c r="AE558" s="66">
        <f>$AE$546*$AE$557</f>
        <v>0</v>
      </c>
      <c r="AF558" s="64"/>
      <c r="AG558" s="66">
        <f>$AG$546*$AG$557</f>
        <v>0</v>
      </c>
      <c r="AH558" s="64"/>
      <c r="AI558" s="66">
        <f>$AI$546*$AI$557</f>
        <v>0</v>
      </c>
      <c r="AJ558" s="64"/>
      <c r="AK558" s="66">
        <f>$AK$546*$AK$557</f>
        <v>0</v>
      </c>
      <c r="AL558" s="64"/>
      <c r="AM558" s="66">
        <f>$AM$546*$AM$557</f>
        <v>0</v>
      </c>
      <c r="AN558" s="64"/>
      <c r="AO558" s="64"/>
      <c r="AP558" s="64"/>
      <c r="AQ558" s="65"/>
      <c r="AR558" s="65"/>
      <c r="AS558" s="69">
        <f>SUM(K558:AR558)</f>
        <v>0</v>
      </c>
      <c r="AT558" s="65"/>
      <c r="AU558" s="65"/>
      <c r="AV558" s="65"/>
    </row>
    <row r="559" spans="2:48" s="1" customFormat="1" ht="15.95" customHeight="1" x14ac:dyDescent="0.2">
      <c r="B559" s="57" t="s">
        <v>23</v>
      </c>
      <c r="C559" s="57"/>
      <c r="D559" s="57"/>
      <c r="E559" s="57"/>
      <c r="F559" s="57"/>
      <c r="G559" s="57"/>
      <c r="H559" s="57"/>
      <c r="I559" s="57"/>
      <c r="J559" s="57"/>
      <c r="K559" s="58"/>
      <c r="L559" s="58"/>
      <c r="M559" s="58"/>
      <c r="N559" s="58"/>
      <c r="O559" s="58"/>
      <c r="P559" s="58"/>
      <c r="Q559" s="58"/>
      <c r="R559" s="58"/>
      <c r="S559" s="58"/>
      <c r="T559" s="58"/>
      <c r="U559" s="58"/>
      <c r="V559" s="58"/>
      <c r="W559" s="58"/>
      <c r="X559" s="58"/>
      <c r="Y559" s="58"/>
      <c r="Z559" s="58"/>
      <c r="AA559" s="58"/>
      <c r="AB559" s="58"/>
      <c r="AC559" s="59">
        <v>30</v>
      </c>
      <c r="AD559" s="59"/>
      <c r="AE559" s="59">
        <v>18</v>
      </c>
      <c r="AF559" s="59"/>
      <c r="AG559" s="58"/>
      <c r="AH559" s="58"/>
      <c r="AI559" s="59">
        <v>3</v>
      </c>
      <c r="AJ559" s="59"/>
      <c r="AK559" s="59">
        <v>8</v>
      </c>
      <c r="AL559" s="59"/>
      <c r="AM559" s="59">
        <v>9</v>
      </c>
      <c r="AN559" s="59"/>
      <c r="AO559" s="58"/>
      <c r="AP559" s="58"/>
      <c r="AQ559" s="58"/>
      <c r="AR559" s="58"/>
      <c r="AS559" s="60"/>
      <c r="AT559" s="60"/>
      <c r="AU559" s="60"/>
      <c r="AV559" s="60"/>
    </row>
    <row r="560" spans="2:48" s="1" customFormat="1" ht="21" customHeight="1" x14ac:dyDescent="0.2">
      <c r="B560" s="61" t="s">
        <v>32</v>
      </c>
      <c r="C560" s="61"/>
      <c r="D560" s="61"/>
      <c r="E560" s="61"/>
      <c r="F560" s="61"/>
      <c r="G560" s="61"/>
      <c r="H560" s="61"/>
      <c r="I560" s="61"/>
      <c r="J560" s="61"/>
      <c r="K560" s="58"/>
      <c r="L560" s="58"/>
      <c r="M560" s="58"/>
      <c r="N560" s="58"/>
      <c r="O560" s="58"/>
      <c r="P560" s="58"/>
      <c r="Q560" s="58"/>
      <c r="R560" s="58"/>
      <c r="S560" s="58"/>
      <c r="T560" s="58"/>
      <c r="U560" s="58"/>
      <c r="V560" s="58"/>
      <c r="W560" s="58"/>
      <c r="X560" s="58"/>
      <c r="Y560" s="58"/>
      <c r="Z560" s="58"/>
      <c r="AA560" s="67"/>
      <c r="AB560" s="68"/>
      <c r="AC560" s="67"/>
      <c r="AD560" s="68"/>
      <c r="AE560" s="67"/>
      <c r="AF560" s="68"/>
      <c r="AG560" s="67"/>
      <c r="AH560" s="68"/>
      <c r="AI560" s="67"/>
      <c r="AJ560" s="68"/>
      <c r="AK560" s="67"/>
      <c r="AL560" s="68"/>
      <c r="AM560" s="67"/>
      <c r="AN560" s="68"/>
      <c r="AO560" s="58"/>
      <c r="AP560" s="58"/>
      <c r="AQ560" s="58"/>
      <c r="AR560" s="58"/>
      <c r="AS560" s="62">
        <f>SUM(K560:AR560)</f>
        <v>0</v>
      </c>
      <c r="AT560" s="62"/>
      <c r="AU560" s="62"/>
      <c r="AV560" s="62"/>
    </row>
    <row r="561" spans="2:48" s="1" customFormat="1" ht="14.1" customHeight="1" x14ac:dyDescent="0.2">
      <c r="B561" s="63" t="s">
        <v>25</v>
      </c>
      <c r="C561" s="63"/>
      <c r="D561" s="63"/>
      <c r="E561" s="63"/>
      <c r="F561" s="63"/>
      <c r="G561" s="63"/>
      <c r="H561" s="63"/>
      <c r="I561" s="63"/>
      <c r="J561" s="63"/>
      <c r="K561" s="64"/>
      <c r="L561" s="64"/>
      <c r="M561" s="64"/>
      <c r="N561" s="64"/>
      <c r="O561" s="64"/>
      <c r="P561" s="64"/>
      <c r="Q561" s="64"/>
      <c r="R561" s="64"/>
      <c r="S561" s="64"/>
      <c r="T561" s="64"/>
      <c r="U561" s="64"/>
      <c r="V561" s="64"/>
      <c r="W561" s="64"/>
      <c r="X561" s="64"/>
      <c r="Y561" s="64"/>
      <c r="Z561" s="64"/>
      <c r="AA561" s="66">
        <f>$AA$546*$AA$560</f>
        <v>0</v>
      </c>
      <c r="AB561" s="64"/>
      <c r="AC561" s="66">
        <f>$AC$546*$AC$560</f>
        <v>0</v>
      </c>
      <c r="AD561" s="64"/>
      <c r="AE561" s="66">
        <f>$AE$546*$AE$560</f>
        <v>0</v>
      </c>
      <c r="AF561" s="64"/>
      <c r="AG561" s="66">
        <f>$AG$546*$AG$560</f>
        <v>0</v>
      </c>
      <c r="AH561" s="64"/>
      <c r="AI561" s="66">
        <f>$AI$546*$AI$560</f>
        <v>0</v>
      </c>
      <c r="AJ561" s="64"/>
      <c r="AK561" s="66">
        <f>$AK$546*$AK$560</f>
        <v>0</v>
      </c>
      <c r="AL561" s="64"/>
      <c r="AM561" s="66">
        <f>$AM$546*$AM$560</f>
        <v>0</v>
      </c>
      <c r="AN561" s="64"/>
      <c r="AO561" s="64"/>
      <c r="AP561" s="64"/>
      <c r="AQ561" s="65"/>
      <c r="AR561" s="65"/>
      <c r="AS561" s="69">
        <f>SUM(K561:AR561)</f>
        <v>0</v>
      </c>
      <c r="AT561" s="65"/>
      <c r="AU561" s="65"/>
      <c r="AV561" s="65"/>
    </row>
    <row r="562" spans="2:48" s="1" customFormat="1" ht="15.95" customHeight="1" x14ac:dyDescent="0.2">
      <c r="B562" s="57" t="s">
        <v>23</v>
      </c>
      <c r="C562" s="57"/>
      <c r="D562" s="57"/>
      <c r="E562" s="57"/>
      <c r="F562" s="57"/>
      <c r="G562" s="57"/>
      <c r="H562" s="57"/>
      <c r="I562" s="57"/>
      <c r="J562" s="57"/>
      <c r="K562" s="58"/>
      <c r="L562" s="58"/>
      <c r="M562" s="58"/>
      <c r="N562" s="58"/>
      <c r="O562" s="58"/>
      <c r="P562" s="58"/>
      <c r="Q562" s="58"/>
      <c r="R562" s="58"/>
      <c r="S562" s="58"/>
      <c r="T562" s="58"/>
      <c r="U562" s="58"/>
      <c r="V562" s="58"/>
      <c r="W562" s="58"/>
      <c r="X562" s="58"/>
      <c r="Y562" s="58"/>
      <c r="Z562" s="58"/>
      <c r="AA562" s="58"/>
      <c r="AB562" s="58"/>
      <c r="AC562" s="59">
        <v>47</v>
      </c>
      <c r="AD562" s="59"/>
      <c r="AE562" s="59">
        <v>43</v>
      </c>
      <c r="AF562" s="59"/>
      <c r="AG562" s="58"/>
      <c r="AH562" s="58"/>
      <c r="AI562" s="59">
        <v>8</v>
      </c>
      <c r="AJ562" s="59"/>
      <c r="AK562" s="59">
        <v>13</v>
      </c>
      <c r="AL562" s="59"/>
      <c r="AM562" s="59">
        <v>29</v>
      </c>
      <c r="AN562" s="59"/>
      <c r="AO562" s="58"/>
      <c r="AP562" s="58"/>
      <c r="AQ562" s="58"/>
      <c r="AR562" s="58"/>
      <c r="AS562" s="60"/>
      <c r="AT562" s="60"/>
      <c r="AU562" s="60"/>
      <c r="AV562" s="60"/>
    </row>
    <row r="563" spans="2:48" s="1" customFormat="1" ht="21" customHeight="1" x14ac:dyDescent="0.2">
      <c r="B563" s="61" t="s">
        <v>39</v>
      </c>
      <c r="C563" s="61"/>
      <c r="D563" s="61"/>
      <c r="E563" s="61"/>
      <c r="F563" s="61"/>
      <c r="G563" s="61"/>
      <c r="H563" s="61"/>
      <c r="I563" s="61"/>
      <c r="J563" s="61"/>
      <c r="K563" s="58"/>
      <c r="L563" s="58"/>
      <c r="M563" s="58"/>
      <c r="N563" s="58"/>
      <c r="O563" s="58"/>
      <c r="P563" s="58"/>
      <c r="Q563" s="58"/>
      <c r="R563" s="58"/>
      <c r="S563" s="58"/>
      <c r="T563" s="58"/>
      <c r="U563" s="58"/>
      <c r="V563" s="58"/>
      <c r="W563" s="58"/>
      <c r="X563" s="58"/>
      <c r="Y563" s="58"/>
      <c r="Z563" s="58"/>
      <c r="AA563" s="67"/>
      <c r="AB563" s="68"/>
      <c r="AC563" s="67"/>
      <c r="AD563" s="68"/>
      <c r="AE563" s="67"/>
      <c r="AF563" s="68"/>
      <c r="AG563" s="67"/>
      <c r="AH563" s="68"/>
      <c r="AI563" s="67"/>
      <c r="AJ563" s="68"/>
      <c r="AK563" s="67"/>
      <c r="AL563" s="68"/>
      <c r="AM563" s="67"/>
      <c r="AN563" s="68"/>
      <c r="AO563" s="58"/>
      <c r="AP563" s="58"/>
      <c r="AQ563" s="58"/>
      <c r="AR563" s="58"/>
      <c r="AS563" s="62">
        <f>SUM(K563:AR563)</f>
        <v>0</v>
      </c>
      <c r="AT563" s="62"/>
      <c r="AU563" s="62"/>
      <c r="AV563" s="62"/>
    </row>
    <row r="564" spans="2:48" s="1" customFormat="1" ht="14.1" customHeight="1" x14ac:dyDescent="0.2">
      <c r="B564" s="63" t="s">
        <v>25</v>
      </c>
      <c r="C564" s="63"/>
      <c r="D564" s="63"/>
      <c r="E564" s="63"/>
      <c r="F564" s="63"/>
      <c r="G564" s="63"/>
      <c r="H564" s="63"/>
      <c r="I564" s="63"/>
      <c r="J564" s="63"/>
      <c r="K564" s="64"/>
      <c r="L564" s="64"/>
      <c r="M564" s="64"/>
      <c r="N564" s="64"/>
      <c r="O564" s="64"/>
      <c r="P564" s="64"/>
      <c r="Q564" s="64"/>
      <c r="R564" s="64"/>
      <c r="S564" s="64"/>
      <c r="T564" s="64"/>
      <c r="U564" s="64"/>
      <c r="V564" s="64"/>
      <c r="W564" s="64"/>
      <c r="X564" s="64"/>
      <c r="Y564" s="64"/>
      <c r="Z564" s="64"/>
      <c r="AA564" s="66">
        <f>$AA$546*$AA$563</f>
        <v>0</v>
      </c>
      <c r="AB564" s="64"/>
      <c r="AC564" s="66">
        <f>$AC$546*$AC$563</f>
        <v>0</v>
      </c>
      <c r="AD564" s="64"/>
      <c r="AE564" s="66">
        <f>$AE$546*$AE$563</f>
        <v>0</v>
      </c>
      <c r="AF564" s="64"/>
      <c r="AG564" s="66">
        <f>$AG$546*$AG$563</f>
        <v>0</v>
      </c>
      <c r="AH564" s="64"/>
      <c r="AI564" s="66">
        <f>$AI$546*$AI$563</f>
        <v>0</v>
      </c>
      <c r="AJ564" s="64"/>
      <c r="AK564" s="66">
        <f>$AK$546*$AK$563</f>
        <v>0</v>
      </c>
      <c r="AL564" s="64"/>
      <c r="AM564" s="66">
        <f>$AM$546*$AM$563</f>
        <v>0</v>
      </c>
      <c r="AN564" s="64"/>
      <c r="AO564" s="64"/>
      <c r="AP564" s="64"/>
      <c r="AQ564" s="65"/>
      <c r="AR564" s="65"/>
      <c r="AS564" s="69">
        <f>SUM(K564:AR564)</f>
        <v>0</v>
      </c>
      <c r="AT564" s="65"/>
      <c r="AU564" s="65"/>
      <c r="AV564" s="65"/>
    </row>
    <row r="565" spans="2:48" s="1" customFormat="1" ht="15.95" customHeight="1" x14ac:dyDescent="0.2">
      <c r="B565" s="57" t="s">
        <v>23</v>
      </c>
      <c r="C565" s="57"/>
      <c r="D565" s="57"/>
      <c r="E565" s="57"/>
      <c r="F565" s="57"/>
      <c r="G565" s="57"/>
      <c r="H565" s="57"/>
      <c r="I565" s="57"/>
      <c r="J565" s="57"/>
      <c r="K565" s="58"/>
      <c r="L565" s="58"/>
      <c r="M565" s="58"/>
      <c r="N565" s="58"/>
      <c r="O565" s="58"/>
      <c r="P565" s="58"/>
      <c r="Q565" s="58"/>
      <c r="R565" s="58"/>
      <c r="S565" s="58"/>
      <c r="T565" s="58"/>
      <c r="U565" s="58"/>
      <c r="V565" s="58"/>
      <c r="W565" s="58"/>
      <c r="X565" s="58"/>
      <c r="Y565" s="58"/>
      <c r="Z565" s="58"/>
      <c r="AA565" s="59">
        <v>30</v>
      </c>
      <c r="AB565" s="59"/>
      <c r="AC565" s="59">
        <v>7</v>
      </c>
      <c r="AD565" s="59"/>
      <c r="AE565" s="59">
        <v>21</v>
      </c>
      <c r="AF565" s="59"/>
      <c r="AG565" s="59">
        <v>18</v>
      </c>
      <c r="AH565" s="59"/>
      <c r="AI565" s="59">
        <v>23</v>
      </c>
      <c r="AJ565" s="59"/>
      <c r="AK565" s="59">
        <v>30</v>
      </c>
      <c r="AL565" s="59"/>
      <c r="AM565" s="59">
        <v>30</v>
      </c>
      <c r="AN565" s="59"/>
      <c r="AO565" s="58"/>
      <c r="AP565" s="58"/>
      <c r="AQ565" s="58"/>
      <c r="AR565" s="58"/>
      <c r="AS565" s="60"/>
      <c r="AT565" s="60"/>
      <c r="AU565" s="60"/>
      <c r="AV565" s="60"/>
    </row>
    <row r="566" spans="2:48" s="1" customFormat="1" ht="21" customHeight="1" x14ac:dyDescent="0.2">
      <c r="B566" s="61" t="s">
        <v>40</v>
      </c>
      <c r="C566" s="61"/>
      <c r="D566" s="61"/>
      <c r="E566" s="61"/>
      <c r="F566" s="61"/>
      <c r="G566" s="61"/>
      <c r="H566" s="61"/>
      <c r="I566" s="61"/>
      <c r="J566" s="61"/>
      <c r="K566" s="58"/>
      <c r="L566" s="58"/>
      <c r="M566" s="58"/>
      <c r="N566" s="58"/>
      <c r="O566" s="58"/>
      <c r="P566" s="58"/>
      <c r="Q566" s="58"/>
      <c r="R566" s="58"/>
      <c r="S566" s="58"/>
      <c r="T566" s="58"/>
      <c r="U566" s="58"/>
      <c r="V566" s="58"/>
      <c r="W566" s="58"/>
      <c r="X566" s="58"/>
      <c r="Y566" s="58"/>
      <c r="Z566" s="58"/>
      <c r="AA566" s="67"/>
      <c r="AB566" s="68"/>
      <c r="AC566" s="67"/>
      <c r="AD566" s="68"/>
      <c r="AE566" s="67"/>
      <c r="AF566" s="68"/>
      <c r="AG566" s="67"/>
      <c r="AH566" s="68"/>
      <c r="AI566" s="67"/>
      <c r="AJ566" s="68"/>
      <c r="AK566" s="67"/>
      <c r="AL566" s="68"/>
      <c r="AM566" s="67"/>
      <c r="AN566" s="68"/>
      <c r="AO566" s="58"/>
      <c r="AP566" s="58"/>
      <c r="AQ566" s="58"/>
      <c r="AR566" s="58"/>
      <c r="AS566" s="62">
        <f>SUM(K566:AR566)</f>
        <v>0</v>
      </c>
      <c r="AT566" s="62"/>
      <c r="AU566" s="62"/>
      <c r="AV566" s="62"/>
    </row>
    <row r="567" spans="2:48" s="1" customFormat="1" ht="14.1" customHeight="1" x14ac:dyDescent="0.2">
      <c r="B567" s="63" t="s">
        <v>25</v>
      </c>
      <c r="C567" s="63"/>
      <c r="D567" s="63"/>
      <c r="E567" s="63"/>
      <c r="F567" s="63"/>
      <c r="G567" s="63"/>
      <c r="H567" s="63"/>
      <c r="I567" s="63"/>
      <c r="J567" s="63"/>
      <c r="K567" s="64"/>
      <c r="L567" s="64"/>
      <c r="M567" s="64"/>
      <c r="N567" s="64"/>
      <c r="O567" s="64"/>
      <c r="P567" s="64"/>
      <c r="Q567" s="64"/>
      <c r="R567" s="64"/>
      <c r="S567" s="64"/>
      <c r="T567" s="64"/>
      <c r="U567" s="64"/>
      <c r="V567" s="64"/>
      <c r="W567" s="64"/>
      <c r="X567" s="64"/>
      <c r="Y567" s="64"/>
      <c r="Z567" s="64"/>
      <c r="AA567" s="66">
        <f>$AA$546*$AA$566</f>
        <v>0</v>
      </c>
      <c r="AB567" s="64"/>
      <c r="AC567" s="66">
        <f>$AC$546*$AC$566</f>
        <v>0</v>
      </c>
      <c r="AD567" s="64"/>
      <c r="AE567" s="66">
        <f>$AE$546*$AE$566</f>
        <v>0</v>
      </c>
      <c r="AF567" s="64"/>
      <c r="AG567" s="66">
        <f>$AG$546*$AG$566</f>
        <v>0</v>
      </c>
      <c r="AH567" s="64"/>
      <c r="AI567" s="66">
        <f>$AI$546*$AI$566</f>
        <v>0</v>
      </c>
      <c r="AJ567" s="64"/>
      <c r="AK567" s="66">
        <f>$AK$546*$AK$566</f>
        <v>0</v>
      </c>
      <c r="AL567" s="64"/>
      <c r="AM567" s="66">
        <f>$AM$546*$AM$566</f>
        <v>0</v>
      </c>
      <c r="AN567" s="64"/>
      <c r="AO567" s="64"/>
      <c r="AP567" s="64"/>
      <c r="AQ567" s="65"/>
      <c r="AR567" s="65"/>
      <c r="AS567" s="69">
        <f>SUM(K567:AR567)</f>
        <v>0</v>
      </c>
      <c r="AT567" s="65"/>
      <c r="AU567" s="65"/>
      <c r="AV567" s="65"/>
    </row>
    <row r="568" spans="2:48" s="1" customFormat="1" ht="15.95" customHeight="1" x14ac:dyDescent="0.2">
      <c r="B568" s="57" t="s">
        <v>23</v>
      </c>
      <c r="C568" s="57"/>
      <c r="D568" s="57"/>
      <c r="E568" s="57"/>
      <c r="F568" s="57"/>
      <c r="G568" s="57"/>
      <c r="H568" s="57"/>
      <c r="I568" s="57"/>
      <c r="J568" s="57"/>
      <c r="K568" s="58"/>
      <c r="L568" s="58"/>
      <c r="M568" s="58"/>
      <c r="N568" s="58"/>
      <c r="O568" s="58"/>
      <c r="P568" s="58"/>
      <c r="Q568" s="58"/>
      <c r="R568" s="58"/>
      <c r="S568" s="58"/>
      <c r="T568" s="58"/>
      <c r="U568" s="58"/>
      <c r="V568" s="58"/>
      <c r="W568" s="58"/>
      <c r="X568" s="58"/>
      <c r="Y568" s="58"/>
      <c r="Z568" s="58"/>
      <c r="AA568" s="59">
        <v>25</v>
      </c>
      <c r="AB568" s="59"/>
      <c r="AC568" s="59">
        <v>25</v>
      </c>
      <c r="AD568" s="59"/>
      <c r="AE568" s="59">
        <v>25</v>
      </c>
      <c r="AF568" s="59"/>
      <c r="AG568" s="59">
        <v>25</v>
      </c>
      <c r="AH568" s="59"/>
      <c r="AI568" s="59">
        <v>26</v>
      </c>
      <c r="AJ568" s="59"/>
      <c r="AK568" s="59">
        <v>26</v>
      </c>
      <c r="AL568" s="59"/>
      <c r="AM568" s="59">
        <v>27</v>
      </c>
      <c r="AN568" s="59"/>
      <c r="AO568" s="58"/>
      <c r="AP568" s="58"/>
      <c r="AQ568" s="58"/>
      <c r="AR568" s="58"/>
      <c r="AS568" s="60"/>
      <c r="AT568" s="60"/>
      <c r="AU568" s="60"/>
      <c r="AV568" s="60"/>
    </row>
    <row r="569" spans="2:48" s="1" customFormat="1" ht="21" customHeight="1" x14ac:dyDescent="0.2">
      <c r="B569" s="61" t="s">
        <v>123</v>
      </c>
      <c r="C569" s="61"/>
      <c r="D569" s="61"/>
      <c r="E569" s="61"/>
      <c r="F569" s="61"/>
      <c r="G569" s="61"/>
      <c r="H569" s="61"/>
      <c r="I569" s="61"/>
      <c r="J569" s="61"/>
      <c r="K569" s="58"/>
      <c r="L569" s="58"/>
      <c r="M569" s="58"/>
      <c r="N569" s="58"/>
      <c r="O569" s="58"/>
      <c r="P569" s="58"/>
      <c r="Q569" s="58"/>
      <c r="R569" s="58"/>
      <c r="S569" s="58"/>
      <c r="T569" s="58"/>
      <c r="U569" s="58"/>
      <c r="V569" s="58"/>
      <c r="W569" s="58"/>
      <c r="X569" s="58"/>
      <c r="Y569" s="58"/>
      <c r="Z569" s="58"/>
      <c r="AA569" s="67"/>
      <c r="AB569" s="68"/>
      <c r="AC569" s="67"/>
      <c r="AD569" s="68"/>
      <c r="AE569" s="67"/>
      <c r="AF569" s="68"/>
      <c r="AG569" s="67"/>
      <c r="AH569" s="68"/>
      <c r="AI569" s="67"/>
      <c r="AJ569" s="68"/>
      <c r="AK569" s="67"/>
      <c r="AL569" s="68"/>
      <c r="AM569" s="67"/>
      <c r="AN569" s="68"/>
      <c r="AO569" s="58"/>
      <c r="AP569" s="58"/>
      <c r="AQ569" s="58"/>
      <c r="AR569" s="58"/>
      <c r="AS569" s="62">
        <f>SUM(K569:AR569)</f>
        <v>0</v>
      </c>
      <c r="AT569" s="62"/>
      <c r="AU569" s="62"/>
      <c r="AV569" s="62"/>
    </row>
    <row r="570" spans="2:48" s="1" customFormat="1" ht="14.1" customHeight="1" x14ac:dyDescent="0.2">
      <c r="B570" s="63" t="s">
        <v>25</v>
      </c>
      <c r="C570" s="63"/>
      <c r="D570" s="63"/>
      <c r="E570" s="63"/>
      <c r="F570" s="63"/>
      <c r="G570" s="63"/>
      <c r="H570" s="63"/>
      <c r="I570" s="63"/>
      <c r="J570" s="63"/>
      <c r="K570" s="64"/>
      <c r="L570" s="64"/>
      <c r="M570" s="64"/>
      <c r="N570" s="64"/>
      <c r="O570" s="64"/>
      <c r="P570" s="64"/>
      <c r="Q570" s="64"/>
      <c r="R570" s="64"/>
      <c r="S570" s="64"/>
      <c r="T570" s="64"/>
      <c r="U570" s="64"/>
      <c r="V570" s="64"/>
      <c r="W570" s="64"/>
      <c r="X570" s="64"/>
      <c r="Y570" s="64"/>
      <c r="Z570" s="64"/>
      <c r="AA570" s="66">
        <f>$AA$546*$AA$569</f>
        <v>0</v>
      </c>
      <c r="AB570" s="64"/>
      <c r="AC570" s="66">
        <f>$AC$546*$AC$569</f>
        <v>0</v>
      </c>
      <c r="AD570" s="64"/>
      <c r="AE570" s="66">
        <f>$AE$546*$AE$569</f>
        <v>0</v>
      </c>
      <c r="AF570" s="64"/>
      <c r="AG570" s="66">
        <f>$AG$546*$AG$569</f>
        <v>0</v>
      </c>
      <c r="AH570" s="64"/>
      <c r="AI570" s="66">
        <f>$AI$546*$AI$569</f>
        <v>0</v>
      </c>
      <c r="AJ570" s="64"/>
      <c r="AK570" s="66">
        <f>$AK$546*$AK$569</f>
        <v>0</v>
      </c>
      <c r="AL570" s="64"/>
      <c r="AM570" s="66">
        <f>$AM$546*$AM$569</f>
        <v>0</v>
      </c>
      <c r="AN570" s="64"/>
      <c r="AO570" s="64"/>
      <c r="AP570" s="64"/>
      <c r="AQ570" s="65"/>
      <c r="AR570" s="65"/>
      <c r="AS570" s="69">
        <f>SUM(K570:AR570)</f>
        <v>0</v>
      </c>
      <c r="AT570" s="65"/>
      <c r="AU570" s="65"/>
      <c r="AV570" s="65"/>
    </row>
    <row r="571" spans="2:48" s="1" customFormat="1" ht="15.95" customHeight="1" x14ac:dyDescent="0.2">
      <c r="B571" s="57" t="s">
        <v>23</v>
      </c>
      <c r="C571" s="57"/>
      <c r="D571" s="57"/>
      <c r="E571" s="57"/>
      <c r="F571" s="57"/>
      <c r="G571" s="57"/>
      <c r="H571" s="57"/>
      <c r="I571" s="57"/>
      <c r="J571" s="57"/>
      <c r="K571" s="58"/>
      <c r="L571" s="58"/>
      <c r="M571" s="58"/>
      <c r="N571" s="58"/>
      <c r="O571" s="58"/>
      <c r="P571" s="58"/>
      <c r="Q571" s="58"/>
      <c r="R571" s="58"/>
      <c r="S571" s="58"/>
      <c r="T571" s="58"/>
      <c r="U571" s="58"/>
      <c r="V571" s="58"/>
      <c r="W571" s="58"/>
      <c r="X571" s="58"/>
      <c r="Y571" s="58"/>
      <c r="Z571" s="58"/>
      <c r="AA571" s="59">
        <v>24</v>
      </c>
      <c r="AB571" s="59"/>
      <c r="AC571" s="59">
        <v>7</v>
      </c>
      <c r="AD571" s="59"/>
      <c r="AE571" s="59">
        <v>2</v>
      </c>
      <c r="AF571" s="59"/>
      <c r="AG571" s="59">
        <v>14</v>
      </c>
      <c r="AH571" s="59"/>
      <c r="AI571" s="59">
        <v>12</v>
      </c>
      <c r="AJ571" s="59"/>
      <c r="AK571" s="59">
        <v>22</v>
      </c>
      <c r="AL571" s="59"/>
      <c r="AM571" s="59">
        <v>11</v>
      </c>
      <c r="AN571" s="59"/>
      <c r="AO571" s="58"/>
      <c r="AP571" s="58"/>
      <c r="AQ571" s="58"/>
      <c r="AR571" s="58"/>
      <c r="AS571" s="60"/>
      <c r="AT571" s="60"/>
      <c r="AU571" s="60"/>
      <c r="AV571" s="60"/>
    </row>
    <row r="572" spans="2:48" s="1" customFormat="1" ht="21" customHeight="1" x14ac:dyDescent="0.2">
      <c r="B572" s="61" t="s">
        <v>33</v>
      </c>
      <c r="C572" s="61"/>
      <c r="D572" s="61"/>
      <c r="E572" s="61"/>
      <c r="F572" s="61"/>
      <c r="G572" s="61"/>
      <c r="H572" s="61"/>
      <c r="I572" s="61"/>
      <c r="J572" s="61"/>
      <c r="K572" s="58"/>
      <c r="L572" s="58"/>
      <c r="M572" s="58"/>
      <c r="N572" s="58"/>
      <c r="O572" s="58"/>
      <c r="P572" s="58"/>
      <c r="Q572" s="58"/>
      <c r="R572" s="58"/>
      <c r="S572" s="58"/>
      <c r="T572" s="58"/>
      <c r="U572" s="58"/>
      <c r="V572" s="58"/>
      <c r="W572" s="58"/>
      <c r="X572" s="58"/>
      <c r="Y572" s="58"/>
      <c r="Z572" s="58"/>
      <c r="AA572" s="67"/>
      <c r="AB572" s="68"/>
      <c r="AC572" s="67"/>
      <c r="AD572" s="68"/>
      <c r="AE572" s="67"/>
      <c r="AF572" s="68"/>
      <c r="AG572" s="67"/>
      <c r="AH572" s="68"/>
      <c r="AI572" s="67"/>
      <c r="AJ572" s="68"/>
      <c r="AK572" s="67"/>
      <c r="AL572" s="68"/>
      <c r="AM572" s="67"/>
      <c r="AN572" s="68"/>
      <c r="AO572" s="58"/>
      <c r="AP572" s="58"/>
      <c r="AQ572" s="58"/>
      <c r="AR572" s="58"/>
      <c r="AS572" s="62">
        <f>SUM(K572:AR572)</f>
        <v>0</v>
      </c>
      <c r="AT572" s="62"/>
      <c r="AU572" s="62"/>
      <c r="AV572" s="62"/>
    </row>
    <row r="573" spans="2:48" s="1" customFormat="1" ht="14.1" customHeight="1" x14ac:dyDescent="0.2">
      <c r="B573" s="63" t="s">
        <v>25</v>
      </c>
      <c r="C573" s="63"/>
      <c r="D573" s="63"/>
      <c r="E573" s="63"/>
      <c r="F573" s="63"/>
      <c r="G573" s="63"/>
      <c r="H573" s="63"/>
      <c r="I573" s="63"/>
      <c r="J573" s="63"/>
      <c r="K573" s="64"/>
      <c r="L573" s="64"/>
      <c r="M573" s="64"/>
      <c r="N573" s="64"/>
      <c r="O573" s="64"/>
      <c r="P573" s="64"/>
      <c r="Q573" s="64"/>
      <c r="R573" s="64"/>
      <c r="S573" s="64"/>
      <c r="T573" s="64"/>
      <c r="U573" s="64"/>
      <c r="V573" s="64"/>
      <c r="W573" s="64"/>
      <c r="X573" s="64"/>
      <c r="Y573" s="64"/>
      <c r="Z573" s="64"/>
      <c r="AA573" s="66">
        <f>$AA$546*$AA$572</f>
        <v>0</v>
      </c>
      <c r="AB573" s="64"/>
      <c r="AC573" s="66">
        <f>$AC$546*$AC$572</f>
        <v>0</v>
      </c>
      <c r="AD573" s="64"/>
      <c r="AE573" s="66">
        <f>$AE$546*$AE$572</f>
        <v>0</v>
      </c>
      <c r="AF573" s="64"/>
      <c r="AG573" s="66">
        <f>$AG$546*$AG$572</f>
        <v>0</v>
      </c>
      <c r="AH573" s="64"/>
      <c r="AI573" s="66">
        <f>$AI$546*$AI$572</f>
        <v>0</v>
      </c>
      <c r="AJ573" s="64"/>
      <c r="AK573" s="66">
        <f>$AK$546*$AK$572</f>
        <v>0</v>
      </c>
      <c r="AL573" s="64"/>
      <c r="AM573" s="66">
        <f>$AM$546*$AM$572</f>
        <v>0</v>
      </c>
      <c r="AN573" s="64"/>
      <c r="AO573" s="64"/>
      <c r="AP573" s="64"/>
      <c r="AQ573" s="65"/>
      <c r="AR573" s="65"/>
      <c r="AS573" s="69">
        <f>SUM(K573:AR573)</f>
        <v>0</v>
      </c>
      <c r="AT573" s="65"/>
      <c r="AU573" s="65"/>
      <c r="AV573" s="65"/>
    </row>
    <row r="574" spans="2:48" s="1" customFormat="1" ht="15.95" customHeight="1" x14ac:dyDescent="0.2">
      <c r="B574" s="57" t="s">
        <v>23</v>
      </c>
      <c r="C574" s="57"/>
      <c r="D574" s="57"/>
      <c r="E574" s="57"/>
      <c r="F574" s="57"/>
      <c r="G574" s="57"/>
      <c r="H574" s="57"/>
      <c r="I574" s="57"/>
      <c r="J574" s="57"/>
      <c r="K574" s="58"/>
      <c r="L574" s="58"/>
      <c r="M574" s="58"/>
      <c r="N574" s="58"/>
      <c r="O574" s="58"/>
      <c r="P574" s="58"/>
      <c r="Q574" s="58"/>
      <c r="R574" s="58"/>
      <c r="S574" s="58"/>
      <c r="T574" s="58"/>
      <c r="U574" s="58"/>
      <c r="V574" s="58"/>
      <c r="W574" s="58"/>
      <c r="X574" s="58"/>
      <c r="Y574" s="58"/>
      <c r="Z574" s="58"/>
      <c r="AA574" s="59">
        <v>18</v>
      </c>
      <c r="AB574" s="59"/>
      <c r="AC574" s="59">
        <v>62</v>
      </c>
      <c r="AD574" s="59"/>
      <c r="AE574" s="59">
        <v>84</v>
      </c>
      <c r="AF574" s="59"/>
      <c r="AG574" s="59">
        <v>72</v>
      </c>
      <c r="AH574" s="59"/>
      <c r="AI574" s="59">
        <v>10</v>
      </c>
      <c r="AJ574" s="59"/>
      <c r="AK574" s="59">
        <v>25</v>
      </c>
      <c r="AL574" s="59"/>
      <c r="AM574" s="59">
        <v>76</v>
      </c>
      <c r="AN574" s="59"/>
      <c r="AO574" s="58"/>
      <c r="AP574" s="58"/>
      <c r="AQ574" s="58"/>
      <c r="AR574" s="58"/>
      <c r="AS574" s="60"/>
      <c r="AT574" s="60"/>
      <c r="AU574" s="60"/>
      <c r="AV574" s="60"/>
    </row>
    <row r="575" spans="2:48" s="1" customFormat="1" ht="21" customHeight="1" x14ac:dyDescent="0.2">
      <c r="B575" s="61" t="s">
        <v>27</v>
      </c>
      <c r="C575" s="61"/>
      <c r="D575" s="61"/>
      <c r="E575" s="61"/>
      <c r="F575" s="61"/>
      <c r="G575" s="61"/>
      <c r="H575" s="61"/>
      <c r="I575" s="61"/>
      <c r="J575" s="61"/>
      <c r="K575" s="58"/>
      <c r="L575" s="58"/>
      <c r="M575" s="58"/>
      <c r="N575" s="58"/>
      <c r="O575" s="58"/>
      <c r="P575" s="58"/>
      <c r="Q575" s="58"/>
      <c r="R575" s="58"/>
      <c r="S575" s="58"/>
      <c r="T575" s="58"/>
      <c r="U575" s="58"/>
      <c r="V575" s="58"/>
      <c r="W575" s="58"/>
      <c r="X575" s="58"/>
      <c r="Y575" s="58"/>
      <c r="Z575" s="58"/>
      <c r="AA575" s="67"/>
      <c r="AB575" s="68"/>
      <c r="AC575" s="67"/>
      <c r="AD575" s="68"/>
      <c r="AE575" s="67"/>
      <c r="AF575" s="68"/>
      <c r="AG575" s="67"/>
      <c r="AH575" s="68"/>
      <c r="AI575" s="67"/>
      <c r="AJ575" s="68"/>
      <c r="AK575" s="67"/>
      <c r="AL575" s="68"/>
      <c r="AM575" s="67"/>
      <c r="AN575" s="68"/>
      <c r="AO575" s="58"/>
      <c r="AP575" s="58"/>
      <c r="AQ575" s="58"/>
      <c r="AR575" s="58"/>
      <c r="AS575" s="62">
        <f>SUM(K575:AR575)</f>
        <v>0</v>
      </c>
      <c r="AT575" s="62"/>
      <c r="AU575" s="62"/>
      <c r="AV575" s="62"/>
    </row>
    <row r="576" spans="2:48" s="1" customFormat="1" ht="14.1" customHeight="1" x14ac:dyDescent="0.2">
      <c r="B576" s="63" t="s">
        <v>25</v>
      </c>
      <c r="C576" s="63"/>
      <c r="D576" s="63"/>
      <c r="E576" s="63"/>
      <c r="F576" s="63"/>
      <c r="G576" s="63"/>
      <c r="H576" s="63"/>
      <c r="I576" s="63"/>
      <c r="J576" s="63"/>
      <c r="K576" s="64"/>
      <c r="L576" s="64"/>
      <c r="M576" s="64"/>
      <c r="N576" s="64"/>
      <c r="O576" s="64"/>
      <c r="P576" s="64"/>
      <c r="Q576" s="64"/>
      <c r="R576" s="64"/>
      <c r="S576" s="64"/>
      <c r="T576" s="64"/>
      <c r="U576" s="64"/>
      <c r="V576" s="64"/>
      <c r="W576" s="64"/>
      <c r="X576" s="64"/>
      <c r="Y576" s="64"/>
      <c r="Z576" s="64"/>
      <c r="AA576" s="66">
        <f>$AA$546*$AA$575</f>
        <v>0</v>
      </c>
      <c r="AB576" s="64"/>
      <c r="AC576" s="66">
        <f>$AC$546*$AC$575</f>
        <v>0</v>
      </c>
      <c r="AD576" s="64"/>
      <c r="AE576" s="66">
        <f>$AE$546*$AE$575</f>
        <v>0</v>
      </c>
      <c r="AF576" s="64"/>
      <c r="AG576" s="66">
        <f>$AG$546*$AG$575</f>
        <v>0</v>
      </c>
      <c r="AH576" s="64"/>
      <c r="AI576" s="66">
        <f>$AI$546*$AI$575</f>
        <v>0</v>
      </c>
      <c r="AJ576" s="64"/>
      <c r="AK576" s="66">
        <f>$AK$546*$AK$575</f>
        <v>0</v>
      </c>
      <c r="AL576" s="64"/>
      <c r="AM576" s="66">
        <f>$AM$546*$AM$575</f>
        <v>0</v>
      </c>
      <c r="AN576" s="64"/>
      <c r="AO576" s="64"/>
      <c r="AP576" s="64"/>
      <c r="AQ576" s="65"/>
      <c r="AR576" s="65"/>
      <c r="AS576" s="69">
        <f>SUM(K576:AR576)</f>
        <v>0</v>
      </c>
      <c r="AT576" s="65"/>
      <c r="AU576" s="65"/>
      <c r="AV576" s="65"/>
    </row>
    <row r="577" spans="1:48" s="1" customFormat="1" ht="15.95" customHeight="1" x14ac:dyDescent="0.2">
      <c r="B577" s="57" t="s">
        <v>23</v>
      </c>
      <c r="C577" s="57"/>
      <c r="D577" s="57"/>
      <c r="E577" s="57"/>
      <c r="F577" s="57"/>
      <c r="G577" s="57"/>
      <c r="H577" s="57"/>
      <c r="I577" s="57"/>
      <c r="J577" s="57"/>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c r="AM577" s="58"/>
      <c r="AN577" s="58"/>
      <c r="AO577" s="58"/>
      <c r="AP577" s="58"/>
      <c r="AQ577" s="58"/>
      <c r="AR577" s="58"/>
      <c r="AS577" s="60"/>
      <c r="AT577" s="60"/>
      <c r="AU577" s="60"/>
      <c r="AV577" s="60"/>
    </row>
    <row r="578" spans="1:48" s="1" customFormat="1" ht="21" customHeight="1" x14ac:dyDescent="0.2">
      <c r="B578" s="61" t="s">
        <v>124</v>
      </c>
      <c r="C578" s="61"/>
      <c r="D578" s="61"/>
      <c r="E578" s="61"/>
      <c r="F578" s="61"/>
      <c r="G578" s="61"/>
      <c r="H578" s="61"/>
      <c r="I578" s="61"/>
      <c r="J578" s="61"/>
      <c r="K578" s="58"/>
      <c r="L578" s="58"/>
      <c r="M578" s="58"/>
      <c r="N578" s="58"/>
      <c r="O578" s="58"/>
      <c r="P578" s="58"/>
      <c r="Q578" s="58"/>
      <c r="R578" s="58"/>
      <c r="S578" s="58"/>
      <c r="T578" s="58"/>
      <c r="U578" s="58"/>
      <c r="V578" s="58"/>
      <c r="W578" s="58"/>
      <c r="X578" s="58"/>
      <c r="Y578" s="58"/>
      <c r="Z578" s="58"/>
      <c r="AA578" s="67"/>
      <c r="AB578" s="68"/>
      <c r="AC578" s="67"/>
      <c r="AD578" s="68"/>
      <c r="AE578" s="67"/>
      <c r="AF578" s="68"/>
      <c r="AG578" s="67"/>
      <c r="AH578" s="68"/>
      <c r="AI578" s="67"/>
      <c r="AJ578" s="68"/>
      <c r="AK578" s="67"/>
      <c r="AL578" s="68"/>
      <c r="AM578" s="67"/>
      <c r="AN578" s="68"/>
      <c r="AO578" s="58"/>
      <c r="AP578" s="58"/>
      <c r="AQ578" s="58"/>
      <c r="AR578" s="58"/>
      <c r="AS578" s="62">
        <f>SUM(K578:AR578)</f>
        <v>0</v>
      </c>
      <c r="AT578" s="62"/>
      <c r="AU578" s="62"/>
      <c r="AV578" s="62"/>
    </row>
    <row r="579" spans="1:48" s="1" customFormat="1" ht="14.1" customHeight="1" x14ac:dyDescent="0.2">
      <c r="B579" s="63" t="s">
        <v>25</v>
      </c>
      <c r="C579" s="63"/>
      <c r="D579" s="63"/>
      <c r="E579" s="63"/>
      <c r="F579" s="63"/>
      <c r="G579" s="63"/>
      <c r="H579" s="63"/>
      <c r="I579" s="63"/>
      <c r="J579" s="63"/>
      <c r="K579" s="64"/>
      <c r="L579" s="64"/>
      <c r="M579" s="64"/>
      <c r="N579" s="64"/>
      <c r="O579" s="64"/>
      <c r="P579" s="64"/>
      <c r="Q579" s="64"/>
      <c r="R579" s="64"/>
      <c r="S579" s="64"/>
      <c r="T579" s="64"/>
      <c r="U579" s="64"/>
      <c r="V579" s="64"/>
      <c r="W579" s="64"/>
      <c r="X579" s="64"/>
      <c r="Y579" s="64"/>
      <c r="Z579" s="64"/>
      <c r="AA579" s="66">
        <f>$AA$546*$AA$578</f>
        <v>0</v>
      </c>
      <c r="AB579" s="64"/>
      <c r="AC579" s="66">
        <f>$AC$546*$AC$578</f>
        <v>0</v>
      </c>
      <c r="AD579" s="64"/>
      <c r="AE579" s="66">
        <f>$AE$546*$AE$578</f>
        <v>0</v>
      </c>
      <c r="AF579" s="64"/>
      <c r="AG579" s="66">
        <f>$AG$546*$AG$578</f>
        <v>0</v>
      </c>
      <c r="AH579" s="64"/>
      <c r="AI579" s="66">
        <f>$AI$546*$AI$578</f>
        <v>0</v>
      </c>
      <c r="AJ579" s="64"/>
      <c r="AK579" s="66">
        <f>$AK$546*$AK$578</f>
        <v>0</v>
      </c>
      <c r="AL579" s="64"/>
      <c r="AM579" s="66">
        <f>$AM$546*$AM$578</f>
        <v>0</v>
      </c>
      <c r="AN579" s="64"/>
      <c r="AO579" s="64"/>
      <c r="AP579" s="64"/>
      <c r="AQ579" s="65"/>
      <c r="AR579" s="65"/>
      <c r="AS579" s="69">
        <f>SUM(K579:AR579)</f>
        <v>0</v>
      </c>
      <c r="AT579" s="65"/>
      <c r="AU579" s="65"/>
      <c r="AV579" s="65"/>
    </row>
    <row r="580" spans="1:48" s="5" customFormat="1" ht="6" customHeight="1" x14ac:dyDescent="0.25"/>
    <row r="581" spans="1:48" s="5" customFormat="1" ht="21" customHeight="1" x14ac:dyDescent="0.25">
      <c r="A581" s="19"/>
      <c r="B581" s="20" t="s">
        <v>14</v>
      </c>
      <c r="C581" s="20"/>
      <c r="D581" s="25" t="s">
        <v>15</v>
      </c>
      <c r="E581" s="25"/>
      <c r="F581" s="25"/>
      <c r="G581" s="25"/>
      <c r="H581" s="25"/>
      <c r="I581" s="25"/>
      <c r="J581" s="25"/>
      <c r="K581" s="30" t="s">
        <v>125</v>
      </c>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1" t="s">
        <v>126</v>
      </c>
      <c r="AT581" s="31"/>
      <c r="AU581" s="31"/>
      <c r="AV581" s="31"/>
    </row>
    <row r="582" spans="1:48" s="1" customFormat="1" ht="21" customHeight="1" x14ac:dyDescent="0.2">
      <c r="A582" s="19"/>
      <c r="B582" s="21"/>
      <c r="C582" s="22"/>
      <c r="D582" s="26"/>
      <c r="E582" s="26"/>
      <c r="F582" s="26"/>
      <c r="G582" s="26"/>
      <c r="H582" s="26"/>
      <c r="I582" s="26"/>
      <c r="J582" s="27"/>
      <c r="K582" s="38" t="s">
        <v>127</v>
      </c>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2"/>
      <c r="AT582" s="33"/>
      <c r="AU582" s="33"/>
      <c r="AV582" s="34"/>
    </row>
    <row r="583" spans="1:48" s="1" customFormat="1" ht="21" customHeight="1" x14ac:dyDescent="0.2">
      <c r="A583" s="19"/>
      <c r="B583" s="21"/>
      <c r="C583" s="22"/>
      <c r="D583" s="26"/>
      <c r="E583" s="26"/>
      <c r="F583" s="26"/>
      <c r="G583" s="26"/>
      <c r="H583" s="26"/>
      <c r="I583" s="26"/>
      <c r="J583" s="27"/>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40"/>
      <c r="AS583" s="32"/>
      <c r="AT583" s="33"/>
      <c r="AU583" s="33"/>
      <c r="AV583" s="34"/>
    </row>
    <row r="584" spans="1:48" s="1" customFormat="1" ht="21" customHeight="1" x14ac:dyDescent="0.2">
      <c r="A584" s="19"/>
      <c r="B584" s="21"/>
      <c r="C584" s="22"/>
      <c r="D584" s="26"/>
      <c r="E584" s="26"/>
      <c r="F584" s="26"/>
      <c r="G584" s="26"/>
      <c r="H584" s="26"/>
      <c r="I584" s="26"/>
      <c r="J584" s="27"/>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40"/>
      <c r="AS584" s="32"/>
      <c r="AT584" s="33"/>
      <c r="AU584" s="33"/>
      <c r="AV584" s="34"/>
    </row>
    <row r="585" spans="1:48" s="1" customFormat="1" ht="21" customHeight="1" x14ac:dyDescent="0.2">
      <c r="A585" s="19"/>
      <c r="B585" s="21"/>
      <c r="C585" s="22"/>
      <c r="D585" s="26"/>
      <c r="E585" s="26"/>
      <c r="F585" s="26"/>
      <c r="G585" s="26"/>
      <c r="H585" s="26"/>
      <c r="I585" s="26"/>
      <c r="J585" s="27"/>
      <c r="K585" s="41"/>
      <c r="L585" s="41"/>
      <c r="M585" s="41"/>
      <c r="N585" s="41"/>
      <c r="O585" s="41"/>
      <c r="P585" s="41"/>
      <c r="Q585" s="41"/>
      <c r="R585" s="41"/>
      <c r="S585" s="41"/>
      <c r="T585" s="41"/>
      <c r="U585" s="41"/>
      <c r="V585" s="41"/>
      <c r="W585" s="41"/>
      <c r="X585" s="41"/>
      <c r="Y585" s="41"/>
      <c r="Z585" s="41"/>
      <c r="AA585" s="41"/>
      <c r="AB585" s="41"/>
      <c r="AC585" s="41"/>
      <c r="AD585" s="41"/>
      <c r="AE585" s="41"/>
      <c r="AF585" s="41"/>
      <c r="AG585" s="41"/>
      <c r="AH585" s="41"/>
      <c r="AI585" s="41"/>
      <c r="AJ585" s="41"/>
      <c r="AK585" s="41"/>
      <c r="AL585" s="41"/>
      <c r="AM585" s="41"/>
      <c r="AN585" s="41"/>
      <c r="AO585" s="41"/>
      <c r="AP585" s="41"/>
      <c r="AQ585" s="41"/>
      <c r="AR585" s="42"/>
      <c r="AS585" s="35"/>
      <c r="AT585" s="36"/>
      <c r="AU585" s="36"/>
      <c r="AV585" s="37"/>
    </row>
    <row r="586" spans="1:48" s="1" customFormat="1" ht="15.95" customHeight="1" x14ac:dyDescent="0.25">
      <c r="B586" s="21"/>
      <c r="C586" s="22"/>
      <c r="D586" s="26"/>
      <c r="E586" s="26"/>
      <c r="F586" s="26"/>
      <c r="G586" s="26"/>
      <c r="H586" s="26"/>
      <c r="I586" s="26"/>
      <c r="J586" s="27"/>
      <c r="K586" s="43" t="s">
        <v>31</v>
      </c>
      <c r="L586" s="43"/>
      <c r="M586" s="43"/>
      <c r="N586" s="43"/>
      <c r="O586" s="43"/>
      <c r="P586" s="43"/>
      <c r="Q586" s="43"/>
      <c r="R586" s="43"/>
      <c r="S586" s="43"/>
      <c r="T586" s="43"/>
      <c r="U586" s="43"/>
      <c r="V586" s="43"/>
      <c r="W586" s="43"/>
      <c r="X586" s="43"/>
      <c r="Y586" s="43"/>
      <c r="Z586" s="43"/>
      <c r="AA586" s="43"/>
      <c r="AB586" s="43"/>
      <c r="AC586" s="43"/>
      <c r="AD586" s="43"/>
      <c r="AE586" s="43"/>
      <c r="AF586" s="43"/>
      <c r="AG586" s="43"/>
      <c r="AH586" s="43"/>
      <c r="AI586" s="43"/>
      <c r="AJ586" s="43"/>
      <c r="AK586" s="43"/>
      <c r="AL586" s="43"/>
      <c r="AM586" s="43"/>
      <c r="AN586" s="43"/>
      <c r="AO586" s="43"/>
      <c r="AP586" s="43"/>
      <c r="AQ586" s="43"/>
      <c r="AR586" s="43"/>
      <c r="AS586" s="44" t="s">
        <v>19</v>
      </c>
      <c r="AT586" s="44"/>
      <c r="AU586" s="44"/>
      <c r="AV586" s="44"/>
    </row>
    <row r="587" spans="1:48" s="1" customFormat="1" ht="15.95" customHeight="1" x14ac:dyDescent="0.25">
      <c r="B587" s="23"/>
      <c r="C587" s="24"/>
      <c r="D587" s="28"/>
      <c r="E587" s="28"/>
      <c r="F587" s="28"/>
      <c r="G587" s="28"/>
      <c r="H587" s="28"/>
      <c r="I587" s="28"/>
      <c r="J587" s="29"/>
      <c r="K587" s="45" t="s">
        <v>38</v>
      </c>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70">
        <f>$AS$592+$AS$595+$AS$598+$AS$601</f>
        <v>0</v>
      </c>
      <c r="AT587" s="46"/>
      <c r="AU587" s="46"/>
      <c r="AV587" s="46"/>
    </row>
    <row r="588" spans="1:48" s="1" customFormat="1" ht="14.1" customHeight="1" x14ac:dyDescent="0.2">
      <c r="B588" s="47"/>
      <c r="C588" s="47"/>
      <c r="D588" s="48" t="s">
        <v>21</v>
      </c>
      <c r="E588" s="48"/>
      <c r="F588" s="48"/>
      <c r="G588" s="48"/>
      <c r="H588" s="48"/>
      <c r="I588" s="48"/>
      <c r="J588" s="48"/>
      <c r="K588" s="49">
        <v>80</v>
      </c>
      <c r="L588" s="49"/>
      <c r="M588" s="49">
        <v>86</v>
      </c>
      <c r="N588" s="49"/>
      <c r="O588" s="49">
        <v>92</v>
      </c>
      <c r="P588" s="49"/>
      <c r="Q588" s="49">
        <v>98</v>
      </c>
      <c r="R588" s="49"/>
      <c r="S588" s="49">
        <v>104</v>
      </c>
      <c r="T588" s="49"/>
      <c r="U588" s="49">
        <v>110</v>
      </c>
      <c r="V588" s="49"/>
      <c r="W588" s="49">
        <v>116</v>
      </c>
      <c r="X588" s="49"/>
      <c r="Y588" s="49">
        <v>122</v>
      </c>
      <c r="Z588" s="49"/>
      <c r="AA588" s="49">
        <v>128</v>
      </c>
      <c r="AB588" s="49"/>
      <c r="AC588" s="49">
        <v>134</v>
      </c>
      <c r="AD588" s="49"/>
      <c r="AE588" s="49">
        <v>140</v>
      </c>
      <c r="AF588" s="49"/>
      <c r="AG588" s="49">
        <v>146</v>
      </c>
      <c r="AH588" s="49"/>
      <c r="AI588" s="49">
        <v>152</v>
      </c>
      <c r="AJ588" s="49"/>
      <c r="AK588" s="49">
        <v>158</v>
      </c>
      <c r="AL588" s="49"/>
      <c r="AM588" s="49">
        <v>164</v>
      </c>
      <c r="AN588" s="49"/>
      <c r="AO588" s="49">
        <v>170</v>
      </c>
      <c r="AP588" s="49"/>
      <c r="AQ588" s="49">
        <v>176</v>
      </c>
      <c r="AR588" s="49"/>
      <c r="AS588" s="50"/>
      <c r="AT588" s="50"/>
      <c r="AU588" s="50"/>
      <c r="AV588" s="50"/>
    </row>
    <row r="589" spans="1:48" s="1" customFormat="1" ht="15.95" customHeight="1" x14ac:dyDescent="0.2">
      <c r="B589" s="51"/>
      <c r="C589" s="51"/>
      <c r="D589" s="52" t="s">
        <v>22</v>
      </c>
      <c r="E589" s="52"/>
      <c r="F589" s="52"/>
      <c r="G589" s="52"/>
      <c r="H589" s="52"/>
      <c r="I589" s="52"/>
      <c r="J589" s="52"/>
      <c r="K589" s="53"/>
      <c r="L589" s="53"/>
      <c r="M589" s="53"/>
      <c r="N589" s="53"/>
      <c r="O589" s="53"/>
      <c r="P589" s="53"/>
      <c r="Q589" s="53"/>
      <c r="R589" s="53"/>
      <c r="S589" s="53"/>
      <c r="T589" s="53"/>
      <c r="U589" s="53"/>
      <c r="V589" s="53"/>
      <c r="W589" s="53"/>
      <c r="X589" s="53"/>
      <c r="Y589" s="53"/>
      <c r="Z589" s="53"/>
      <c r="AA589" s="54">
        <v>850</v>
      </c>
      <c r="AB589" s="54"/>
      <c r="AC589" s="54">
        <v>850</v>
      </c>
      <c r="AD589" s="54"/>
      <c r="AE589" s="54">
        <v>850</v>
      </c>
      <c r="AF589" s="54"/>
      <c r="AG589" s="54">
        <v>890</v>
      </c>
      <c r="AH589" s="54"/>
      <c r="AI589" s="54">
        <v>890</v>
      </c>
      <c r="AJ589" s="54"/>
      <c r="AK589" s="54">
        <v>910</v>
      </c>
      <c r="AL589" s="54"/>
      <c r="AM589" s="54">
        <v>910</v>
      </c>
      <c r="AN589" s="54"/>
      <c r="AO589" s="53"/>
      <c r="AP589" s="53"/>
      <c r="AQ589" s="53"/>
      <c r="AR589" s="53"/>
      <c r="AS589" s="56"/>
      <c r="AT589" s="56"/>
      <c r="AU589" s="56"/>
      <c r="AV589" s="56"/>
    </row>
    <row r="590" spans="1:48" s="1" customFormat="1" ht="15.95" customHeight="1" x14ac:dyDescent="0.2">
      <c r="B590" s="57" t="s">
        <v>23</v>
      </c>
      <c r="C590" s="57"/>
      <c r="D590" s="57"/>
      <c r="E590" s="57"/>
      <c r="F590" s="57"/>
      <c r="G590" s="57"/>
      <c r="H590" s="57"/>
      <c r="I590" s="57"/>
      <c r="J590" s="57"/>
      <c r="K590" s="58"/>
      <c r="L590" s="58"/>
      <c r="M590" s="58"/>
      <c r="N590" s="58"/>
      <c r="O590" s="58"/>
      <c r="P590" s="58"/>
      <c r="Q590" s="58"/>
      <c r="R590" s="58"/>
      <c r="S590" s="58"/>
      <c r="T590" s="58"/>
      <c r="U590" s="58"/>
      <c r="V590" s="58"/>
      <c r="W590" s="58"/>
      <c r="X590" s="58"/>
      <c r="Y590" s="58"/>
      <c r="Z590" s="58"/>
      <c r="AA590" s="59">
        <v>28</v>
      </c>
      <c r="AB590" s="59"/>
      <c r="AC590" s="59">
        <v>10</v>
      </c>
      <c r="AD590" s="59"/>
      <c r="AE590" s="59">
        <v>29</v>
      </c>
      <c r="AF590" s="59"/>
      <c r="AG590" s="59">
        <v>46</v>
      </c>
      <c r="AH590" s="59"/>
      <c r="AI590" s="59">
        <v>63</v>
      </c>
      <c r="AJ590" s="59"/>
      <c r="AK590" s="59">
        <v>33</v>
      </c>
      <c r="AL590" s="59"/>
      <c r="AM590" s="59">
        <v>20</v>
      </c>
      <c r="AN590" s="59"/>
      <c r="AO590" s="58"/>
      <c r="AP590" s="58"/>
      <c r="AQ590" s="58"/>
      <c r="AR590" s="58"/>
      <c r="AS590" s="60"/>
      <c r="AT590" s="60"/>
      <c r="AU590" s="60"/>
      <c r="AV590" s="60"/>
    </row>
    <row r="591" spans="1:48" s="1" customFormat="1" ht="21" customHeight="1" x14ac:dyDescent="0.2">
      <c r="B591" s="61" t="s">
        <v>24</v>
      </c>
      <c r="C591" s="61"/>
      <c r="D591" s="61"/>
      <c r="E591" s="61"/>
      <c r="F591" s="61"/>
      <c r="G591" s="61"/>
      <c r="H591" s="61"/>
      <c r="I591" s="61"/>
      <c r="J591" s="61"/>
      <c r="K591" s="58"/>
      <c r="L591" s="58"/>
      <c r="M591" s="58"/>
      <c r="N591" s="58"/>
      <c r="O591" s="58"/>
      <c r="P591" s="58"/>
      <c r="Q591" s="58"/>
      <c r="R591" s="58"/>
      <c r="S591" s="58"/>
      <c r="T591" s="58"/>
      <c r="U591" s="58"/>
      <c r="V591" s="58"/>
      <c r="W591" s="58"/>
      <c r="X591" s="58"/>
      <c r="Y591" s="58"/>
      <c r="Z591" s="58"/>
      <c r="AA591" s="67"/>
      <c r="AB591" s="68"/>
      <c r="AC591" s="67"/>
      <c r="AD591" s="68"/>
      <c r="AE591" s="67"/>
      <c r="AF591" s="68"/>
      <c r="AG591" s="67"/>
      <c r="AH591" s="68"/>
      <c r="AI591" s="67"/>
      <c r="AJ591" s="68"/>
      <c r="AK591" s="67"/>
      <c r="AL591" s="68"/>
      <c r="AM591" s="67"/>
      <c r="AN591" s="68"/>
      <c r="AO591" s="58"/>
      <c r="AP591" s="58"/>
      <c r="AQ591" s="58"/>
      <c r="AR591" s="58"/>
      <c r="AS591" s="62">
        <f>SUM(K591:AR591)</f>
        <v>0</v>
      </c>
      <c r="AT591" s="62"/>
      <c r="AU591" s="62"/>
      <c r="AV591" s="62"/>
    </row>
    <row r="592" spans="1:48" s="1" customFormat="1" ht="14.1" customHeight="1" x14ac:dyDescent="0.2">
      <c r="B592" s="63" t="s">
        <v>25</v>
      </c>
      <c r="C592" s="63"/>
      <c r="D592" s="63"/>
      <c r="E592" s="63"/>
      <c r="F592" s="63"/>
      <c r="G592" s="63"/>
      <c r="H592" s="63"/>
      <c r="I592" s="63"/>
      <c r="J592" s="63"/>
      <c r="K592" s="64"/>
      <c r="L592" s="64"/>
      <c r="M592" s="64"/>
      <c r="N592" s="64"/>
      <c r="O592" s="64"/>
      <c r="P592" s="64"/>
      <c r="Q592" s="64"/>
      <c r="R592" s="64"/>
      <c r="S592" s="64"/>
      <c r="T592" s="64"/>
      <c r="U592" s="64"/>
      <c r="V592" s="64"/>
      <c r="W592" s="64"/>
      <c r="X592" s="64"/>
      <c r="Y592" s="64"/>
      <c r="Z592" s="64"/>
      <c r="AA592" s="66">
        <f>$AA$589*$AA$591</f>
        <v>0</v>
      </c>
      <c r="AB592" s="64"/>
      <c r="AC592" s="66">
        <f>$AC$589*$AC$591</f>
        <v>0</v>
      </c>
      <c r="AD592" s="64"/>
      <c r="AE592" s="66">
        <f>$AE$589*$AE$591</f>
        <v>0</v>
      </c>
      <c r="AF592" s="64"/>
      <c r="AG592" s="66">
        <f>$AG$589*$AG$591</f>
        <v>0</v>
      </c>
      <c r="AH592" s="64"/>
      <c r="AI592" s="66">
        <f>$AI$589*$AI$591</f>
        <v>0</v>
      </c>
      <c r="AJ592" s="64"/>
      <c r="AK592" s="66">
        <f>$AK$589*$AK$591</f>
        <v>0</v>
      </c>
      <c r="AL592" s="64"/>
      <c r="AM592" s="66">
        <f>$AM$589*$AM$591</f>
        <v>0</v>
      </c>
      <c r="AN592" s="64"/>
      <c r="AO592" s="64"/>
      <c r="AP592" s="64"/>
      <c r="AQ592" s="65"/>
      <c r="AR592" s="65"/>
      <c r="AS592" s="69">
        <f>SUM(K592:AR592)</f>
        <v>0</v>
      </c>
      <c r="AT592" s="65"/>
      <c r="AU592" s="65"/>
      <c r="AV592" s="65"/>
    </row>
    <row r="593" spans="1:48" s="1" customFormat="1" ht="15.95" customHeight="1" x14ac:dyDescent="0.2">
      <c r="B593" s="57" t="s">
        <v>23</v>
      </c>
      <c r="C593" s="57"/>
      <c r="D593" s="57"/>
      <c r="E593" s="57"/>
      <c r="F593" s="57"/>
      <c r="G593" s="57"/>
      <c r="H593" s="57"/>
      <c r="I593" s="57"/>
      <c r="J593" s="57"/>
      <c r="K593" s="58"/>
      <c r="L593" s="58"/>
      <c r="M593" s="58"/>
      <c r="N593" s="58"/>
      <c r="O593" s="58"/>
      <c r="P593" s="58"/>
      <c r="Q593" s="58"/>
      <c r="R593" s="58"/>
      <c r="S593" s="58"/>
      <c r="T593" s="58"/>
      <c r="U593" s="58"/>
      <c r="V593" s="58"/>
      <c r="W593" s="58"/>
      <c r="X593" s="58"/>
      <c r="Y593" s="58"/>
      <c r="Z593" s="58"/>
      <c r="AA593" s="59">
        <v>7</v>
      </c>
      <c r="AB593" s="59"/>
      <c r="AC593" s="59">
        <v>1</v>
      </c>
      <c r="AD593" s="59"/>
      <c r="AE593" s="59">
        <v>8</v>
      </c>
      <c r="AF593" s="59"/>
      <c r="AG593" s="59">
        <v>13</v>
      </c>
      <c r="AH593" s="59"/>
      <c r="AI593" s="59">
        <v>20</v>
      </c>
      <c r="AJ593" s="59"/>
      <c r="AK593" s="59">
        <v>29</v>
      </c>
      <c r="AL593" s="59"/>
      <c r="AM593" s="59">
        <v>14</v>
      </c>
      <c r="AN593" s="59"/>
      <c r="AO593" s="58"/>
      <c r="AP593" s="58"/>
      <c r="AQ593" s="58"/>
      <c r="AR593" s="58"/>
      <c r="AS593" s="60"/>
      <c r="AT593" s="60"/>
      <c r="AU593" s="60"/>
      <c r="AV593" s="60"/>
    </row>
    <row r="594" spans="1:48" s="1" customFormat="1" ht="21" customHeight="1" x14ac:dyDescent="0.2">
      <c r="B594" s="61" t="s">
        <v>26</v>
      </c>
      <c r="C594" s="61"/>
      <c r="D594" s="61"/>
      <c r="E594" s="61"/>
      <c r="F594" s="61"/>
      <c r="G594" s="61"/>
      <c r="H594" s="61"/>
      <c r="I594" s="61"/>
      <c r="J594" s="61"/>
      <c r="K594" s="58"/>
      <c r="L594" s="58"/>
      <c r="M594" s="58"/>
      <c r="N594" s="58"/>
      <c r="O594" s="58"/>
      <c r="P594" s="58"/>
      <c r="Q594" s="58"/>
      <c r="R594" s="58"/>
      <c r="S594" s="58"/>
      <c r="T594" s="58"/>
      <c r="U594" s="58"/>
      <c r="V594" s="58"/>
      <c r="W594" s="58"/>
      <c r="X594" s="58"/>
      <c r="Y594" s="58"/>
      <c r="Z594" s="58"/>
      <c r="AA594" s="67"/>
      <c r="AB594" s="68"/>
      <c r="AC594" s="67"/>
      <c r="AD594" s="68"/>
      <c r="AE594" s="67"/>
      <c r="AF594" s="68"/>
      <c r="AG594" s="67"/>
      <c r="AH594" s="68"/>
      <c r="AI594" s="67"/>
      <c r="AJ594" s="68"/>
      <c r="AK594" s="67"/>
      <c r="AL594" s="68"/>
      <c r="AM594" s="67"/>
      <c r="AN594" s="68"/>
      <c r="AO594" s="58"/>
      <c r="AP594" s="58"/>
      <c r="AQ594" s="58"/>
      <c r="AR594" s="58"/>
      <c r="AS594" s="62">
        <f>SUM(K594:AR594)</f>
        <v>0</v>
      </c>
      <c r="AT594" s="62"/>
      <c r="AU594" s="62"/>
      <c r="AV594" s="62"/>
    </row>
    <row r="595" spans="1:48" s="1" customFormat="1" ht="14.1" customHeight="1" x14ac:dyDescent="0.2">
      <c r="B595" s="63" t="s">
        <v>25</v>
      </c>
      <c r="C595" s="63"/>
      <c r="D595" s="63"/>
      <c r="E595" s="63"/>
      <c r="F595" s="63"/>
      <c r="G595" s="63"/>
      <c r="H595" s="63"/>
      <c r="I595" s="63"/>
      <c r="J595" s="63"/>
      <c r="K595" s="64"/>
      <c r="L595" s="64"/>
      <c r="M595" s="64"/>
      <c r="N595" s="64"/>
      <c r="O595" s="64"/>
      <c r="P595" s="64"/>
      <c r="Q595" s="64"/>
      <c r="R595" s="64"/>
      <c r="S595" s="64"/>
      <c r="T595" s="64"/>
      <c r="U595" s="64"/>
      <c r="V595" s="64"/>
      <c r="W595" s="64"/>
      <c r="X595" s="64"/>
      <c r="Y595" s="64"/>
      <c r="Z595" s="64"/>
      <c r="AA595" s="66">
        <f>$AA$589*$AA$594</f>
        <v>0</v>
      </c>
      <c r="AB595" s="64"/>
      <c r="AC595" s="66">
        <f>$AC$589*$AC$594</f>
        <v>0</v>
      </c>
      <c r="AD595" s="64"/>
      <c r="AE595" s="66">
        <f>$AE$589*$AE$594</f>
        <v>0</v>
      </c>
      <c r="AF595" s="64"/>
      <c r="AG595" s="66">
        <f>$AG$589*$AG$594</f>
        <v>0</v>
      </c>
      <c r="AH595" s="64"/>
      <c r="AI595" s="66">
        <f>$AI$589*$AI$594</f>
        <v>0</v>
      </c>
      <c r="AJ595" s="64"/>
      <c r="AK595" s="66">
        <f>$AK$589*$AK$594</f>
        <v>0</v>
      </c>
      <c r="AL595" s="64"/>
      <c r="AM595" s="66">
        <f>$AM$589*$AM$594</f>
        <v>0</v>
      </c>
      <c r="AN595" s="64"/>
      <c r="AO595" s="64"/>
      <c r="AP595" s="64"/>
      <c r="AQ595" s="65"/>
      <c r="AR595" s="65"/>
      <c r="AS595" s="69">
        <f>SUM(K595:AR595)</f>
        <v>0</v>
      </c>
      <c r="AT595" s="65"/>
      <c r="AU595" s="65"/>
      <c r="AV595" s="65"/>
    </row>
    <row r="596" spans="1:48" s="1" customFormat="1" ht="15.95" customHeight="1" x14ac:dyDescent="0.2">
      <c r="B596" s="57" t="s">
        <v>23</v>
      </c>
      <c r="C596" s="57"/>
      <c r="D596" s="57"/>
      <c r="E596" s="57"/>
      <c r="F596" s="57"/>
      <c r="G596" s="57"/>
      <c r="H596" s="57"/>
      <c r="I596" s="57"/>
      <c r="J596" s="57"/>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c r="AM596" s="58"/>
      <c r="AN596" s="58"/>
      <c r="AO596" s="58"/>
      <c r="AP596" s="58"/>
      <c r="AQ596" s="58"/>
      <c r="AR596" s="58"/>
      <c r="AS596" s="60"/>
      <c r="AT596" s="60"/>
      <c r="AU596" s="60"/>
      <c r="AV596" s="60"/>
    </row>
    <row r="597" spans="1:48" s="1" customFormat="1" ht="21" customHeight="1" x14ac:dyDescent="0.2">
      <c r="B597" s="61" t="s">
        <v>128</v>
      </c>
      <c r="C597" s="61"/>
      <c r="D597" s="61"/>
      <c r="E597" s="61"/>
      <c r="F597" s="61"/>
      <c r="G597" s="61"/>
      <c r="H597" s="61"/>
      <c r="I597" s="61"/>
      <c r="J597" s="61"/>
      <c r="K597" s="58"/>
      <c r="L597" s="58"/>
      <c r="M597" s="58"/>
      <c r="N597" s="58"/>
      <c r="O597" s="58"/>
      <c r="P597" s="58"/>
      <c r="Q597" s="58"/>
      <c r="R597" s="58"/>
      <c r="S597" s="58"/>
      <c r="T597" s="58"/>
      <c r="U597" s="58"/>
      <c r="V597" s="58"/>
      <c r="W597" s="58"/>
      <c r="X597" s="58"/>
      <c r="Y597" s="58"/>
      <c r="Z597" s="58"/>
      <c r="AA597" s="67"/>
      <c r="AB597" s="68"/>
      <c r="AC597" s="67"/>
      <c r="AD597" s="68"/>
      <c r="AE597" s="67"/>
      <c r="AF597" s="68"/>
      <c r="AG597" s="67"/>
      <c r="AH597" s="68"/>
      <c r="AI597" s="67"/>
      <c r="AJ597" s="68"/>
      <c r="AK597" s="67"/>
      <c r="AL597" s="68"/>
      <c r="AM597" s="67"/>
      <c r="AN597" s="68"/>
      <c r="AO597" s="58"/>
      <c r="AP597" s="58"/>
      <c r="AQ597" s="58"/>
      <c r="AR597" s="58"/>
      <c r="AS597" s="62">
        <f>SUM(K597:AR597)</f>
        <v>0</v>
      </c>
      <c r="AT597" s="62"/>
      <c r="AU597" s="62"/>
      <c r="AV597" s="62"/>
    </row>
    <row r="598" spans="1:48" s="1" customFormat="1" ht="14.1" customHeight="1" x14ac:dyDescent="0.2">
      <c r="B598" s="63" t="s">
        <v>25</v>
      </c>
      <c r="C598" s="63"/>
      <c r="D598" s="63"/>
      <c r="E598" s="63"/>
      <c r="F598" s="63"/>
      <c r="G598" s="63"/>
      <c r="H598" s="63"/>
      <c r="I598" s="63"/>
      <c r="J598" s="63"/>
      <c r="K598" s="64"/>
      <c r="L598" s="64"/>
      <c r="M598" s="64"/>
      <c r="N598" s="64"/>
      <c r="O598" s="64"/>
      <c r="P598" s="64"/>
      <c r="Q598" s="64"/>
      <c r="R598" s="64"/>
      <c r="S598" s="64"/>
      <c r="T598" s="64"/>
      <c r="U598" s="64"/>
      <c r="V598" s="64"/>
      <c r="W598" s="64"/>
      <c r="X598" s="64"/>
      <c r="Y598" s="64"/>
      <c r="Z598" s="64"/>
      <c r="AA598" s="66">
        <f>$AA$589*$AA$597</f>
        <v>0</v>
      </c>
      <c r="AB598" s="64"/>
      <c r="AC598" s="66">
        <f>$AC$589*$AC$597</f>
        <v>0</v>
      </c>
      <c r="AD598" s="64"/>
      <c r="AE598" s="66">
        <f>$AE$589*$AE$597</f>
        <v>0</v>
      </c>
      <c r="AF598" s="64"/>
      <c r="AG598" s="66">
        <f>$AG$589*$AG$597</f>
        <v>0</v>
      </c>
      <c r="AH598" s="64"/>
      <c r="AI598" s="66">
        <f>$AI$589*$AI$597</f>
        <v>0</v>
      </c>
      <c r="AJ598" s="64"/>
      <c r="AK598" s="66">
        <f>$AK$589*$AK$597</f>
        <v>0</v>
      </c>
      <c r="AL598" s="64"/>
      <c r="AM598" s="66">
        <f>$AM$589*$AM$597</f>
        <v>0</v>
      </c>
      <c r="AN598" s="64"/>
      <c r="AO598" s="64"/>
      <c r="AP598" s="64"/>
      <c r="AQ598" s="65"/>
      <c r="AR598" s="65"/>
      <c r="AS598" s="69">
        <f>SUM(K598:AR598)</f>
        <v>0</v>
      </c>
      <c r="AT598" s="65"/>
      <c r="AU598" s="65"/>
      <c r="AV598" s="65"/>
    </row>
    <row r="599" spans="1:48" s="1" customFormat="1" ht="15.95" customHeight="1" x14ac:dyDescent="0.2">
      <c r="B599" s="57" t="s">
        <v>23</v>
      </c>
      <c r="C599" s="57"/>
      <c r="D599" s="57"/>
      <c r="E599" s="57"/>
      <c r="F599" s="57"/>
      <c r="G599" s="57"/>
      <c r="H599" s="57"/>
      <c r="I599" s="57"/>
      <c r="J599" s="57"/>
      <c r="K599" s="58"/>
      <c r="L599" s="58"/>
      <c r="M599" s="58"/>
      <c r="N599" s="58"/>
      <c r="O599" s="58"/>
      <c r="P599" s="58"/>
      <c r="Q599" s="58"/>
      <c r="R599" s="58"/>
      <c r="S599" s="58"/>
      <c r="T599" s="58"/>
      <c r="U599" s="58"/>
      <c r="V599" s="58"/>
      <c r="W599" s="58"/>
      <c r="X599" s="58"/>
      <c r="Y599" s="58"/>
      <c r="Z599" s="58"/>
      <c r="AA599" s="59">
        <v>10</v>
      </c>
      <c r="AB599" s="59"/>
      <c r="AC599" s="59">
        <v>8</v>
      </c>
      <c r="AD599" s="59"/>
      <c r="AE599" s="59">
        <v>5</v>
      </c>
      <c r="AF599" s="59"/>
      <c r="AG599" s="59">
        <v>5</v>
      </c>
      <c r="AH599" s="59"/>
      <c r="AI599" s="59">
        <v>7</v>
      </c>
      <c r="AJ599" s="59"/>
      <c r="AK599" s="59">
        <v>9</v>
      </c>
      <c r="AL599" s="59"/>
      <c r="AM599" s="59">
        <v>8</v>
      </c>
      <c r="AN599" s="59"/>
      <c r="AO599" s="58"/>
      <c r="AP599" s="58"/>
      <c r="AQ599" s="58"/>
      <c r="AR599" s="58"/>
      <c r="AS599" s="60"/>
      <c r="AT599" s="60"/>
      <c r="AU599" s="60"/>
      <c r="AV599" s="60"/>
    </row>
    <row r="600" spans="1:48" s="1" customFormat="1" ht="21" customHeight="1" x14ac:dyDescent="0.2">
      <c r="B600" s="61" t="s">
        <v>27</v>
      </c>
      <c r="C600" s="61"/>
      <c r="D600" s="61"/>
      <c r="E600" s="61"/>
      <c r="F600" s="61"/>
      <c r="G600" s="61"/>
      <c r="H600" s="61"/>
      <c r="I600" s="61"/>
      <c r="J600" s="61"/>
      <c r="K600" s="58"/>
      <c r="L600" s="58"/>
      <c r="M600" s="58"/>
      <c r="N600" s="58"/>
      <c r="O600" s="58"/>
      <c r="P600" s="58"/>
      <c r="Q600" s="58"/>
      <c r="R600" s="58"/>
      <c r="S600" s="58"/>
      <c r="T600" s="58"/>
      <c r="U600" s="58"/>
      <c r="V600" s="58"/>
      <c r="W600" s="58"/>
      <c r="X600" s="58"/>
      <c r="Y600" s="58"/>
      <c r="Z600" s="58"/>
      <c r="AA600" s="67"/>
      <c r="AB600" s="68"/>
      <c r="AC600" s="67"/>
      <c r="AD600" s="68"/>
      <c r="AE600" s="67"/>
      <c r="AF600" s="68"/>
      <c r="AG600" s="67"/>
      <c r="AH600" s="68"/>
      <c r="AI600" s="67"/>
      <c r="AJ600" s="68"/>
      <c r="AK600" s="67"/>
      <c r="AL600" s="68"/>
      <c r="AM600" s="67"/>
      <c r="AN600" s="68"/>
      <c r="AO600" s="58"/>
      <c r="AP600" s="58"/>
      <c r="AQ600" s="58"/>
      <c r="AR600" s="58"/>
      <c r="AS600" s="62">
        <f>SUM(K600:AR600)</f>
        <v>0</v>
      </c>
      <c r="AT600" s="62"/>
      <c r="AU600" s="62"/>
      <c r="AV600" s="62"/>
    </row>
    <row r="601" spans="1:48" s="1" customFormat="1" ht="14.1" customHeight="1" x14ac:dyDescent="0.2">
      <c r="B601" s="63" t="s">
        <v>25</v>
      </c>
      <c r="C601" s="63"/>
      <c r="D601" s="63"/>
      <c r="E601" s="63"/>
      <c r="F601" s="63"/>
      <c r="G601" s="63"/>
      <c r="H601" s="63"/>
      <c r="I601" s="63"/>
      <c r="J601" s="63"/>
      <c r="K601" s="64"/>
      <c r="L601" s="64"/>
      <c r="M601" s="64"/>
      <c r="N601" s="64"/>
      <c r="O601" s="64"/>
      <c r="P601" s="64"/>
      <c r="Q601" s="64"/>
      <c r="R601" s="64"/>
      <c r="S601" s="64"/>
      <c r="T601" s="64"/>
      <c r="U601" s="64"/>
      <c r="V601" s="64"/>
      <c r="W601" s="64"/>
      <c r="X601" s="64"/>
      <c r="Y601" s="64"/>
      <c r="Z601" s="64"/>
      <c r="AA601" s="66">
        <f>$AA$589*$AA$600</f>
        <v>0</v>
      </c>
      <c r="AB601" s="64"/>
      <c r="AC601" s="66">
        <f>$AC$589*$AC$600</f>
        <v>0</v>
      </c>
      <c r="AD601" s="64"/>
      <c r="AE601" s="66">
        <f>$AE$589*$AE$600</f>
        <v>0</v>
      </c>
      <c r="AF601" s="64"/>
      <c r="AG601" s="66">
        <f>$AG$589*$AG$600</f>
        <v>0</v>
      </c>
      <c r="AH601" s="64"/>
      <c r="AI601" s="66">
        <f>$AI$589*$AI$600</f>
        <v>0</v>
      </c>
      <c r="AJ601" s="64"/>
      <c r="AK601" s="66">
        <f>$AK$589*$AK$600</f>
        <v>0</v>
      </c>
      <c r="AL601" s="64"/>
      <c r="AM601" s="66">
        <f>$AM$589*$AM$600</f>
        <v>0</v>
      </c>
      <c r="AN601" s="64"/>
      <c r="AO601" s="64"/>
      <c r="AP601" s="64"/>
      <c r="AQ601" s="65"/>
      <c r="AR601" s="65"/>
      <c r="AS601" s="69">
        <f>SUM(K601:AR601)</f>
        <v>0</v>
      </c>
      <c r="AT601" s="65"/>
      <c r="AU601" s="65"/>
      <c r="AV601" s="65"/>
    </row>
    <row r="602" spans="1:48" s="5" customFormat="1" ht="6" customHeight="1" x14ac:dyDescent="0.25"/>
    <row r="603" spans="1:48" s="5" customFormat="1" ht="21" customHeight="1" x14ac:dyDescent="0.25">
      <c r="A603" s="19"/>
      <c r="B603" s="20" t="s">
        <v>14</v>
      </c>
      <c r="C603" s="20"/>
      <c r="D603" s="25" t="s">
        <v>15</v>
      </c>
      <c r="E603" s="25"/>
      <c r="F603" s="25"/>
      <c r="G603" s="25"/>
      <c r="H603" s="25"/>
      <c r="I603" s="25"/>
      <c r="J603" s="25"/>
      <c r="K603" s="30" t="s">
        <v>129</v>
      </c>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1" t="s">
        <v>130</v>
      </c>
      <c r="AT603" s="31"/>
      <c r="AU603" s="31"/>
      <c r="AV603" s="31"/>
    </row>
    <row r="604" spans="1:48" s="1" customFormat="1" ht="21" customHeight="1" x14ac:dyDescent="0.2">
      <c r="A604" s="19"/>
      <c r="B604" s="21"/>
      <c r="C604" s="22"/>
      <c r="D604" s="26"/>
      <c r="E604" s="26"/>
      <c r="F604" s="26"/>
      <c r="G604" s="26"/>
      <c r="H604" s="26"/>
      <c r="I604" s="26"/>
      <c r="J604" s="27"/>
      <c r="K604" s="38"/>
      <c r="L604" s="38"/>
      <c r="M604" s="38"/>
      <c r="N604" s="38"/>
      <c r="O604" s="38"/>
      <c r="P604" s="38"/>
      <c r="Q604" s="38"/>
      <c r="R604" s="38"/>
      <c r="S604" s="38"/>
      <c r="T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2"/>
      <c r="AT604" s="33"/>
      <c r="AU604" s="33"/>
      <c r="AV604" s="34"/>
    </row>
    <row r="605" spans="1:48" s="1" customFormat="1" ht="21" customHeight="1" x14ac:dyDescent="0.2">
      <c r="A605" s="19"/>
      <c r="B605" s="21"/>
      <c r="C605" s="22"/>
      <c r="D605" s="26"/>
      <c r="E605" s="26"/>
      <c r="F605" s="26"/>
      <c r="G605" s="26"/>
      <c r="H605" s="26"/>
      <c r="I605" s="26"/>
      <c r="J605" s="27"/>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40"/>
      <c r="AS605" s="32"/>
      <c r="AT605" s="33"/>
      <c r="AU605" s="33"/>
      <c r="AV605" s="34"/>
    </row>
    <row r="606" spans="1:48" s="1" customFormat="1" ht="21" customHeight="1" x14ac:dyDescent="0.2">
      <c r="A606" s="19"/>
      <c r="B606" s="21"/>
      <c r="C606" s="22"/>
      <c r="D606" s="26"/>
      <c r="E606" s="26"/>
      <c r="F606" s="26"/>
      <c r="G606" s="26"/>
      <c r="H606" s="26"/>
      <c r="I606" s="26"/>
      <c r="J606" s="27"/>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40"/>
      <c r="AS606" s="32"/>
      <c r="AT606" s="33"/>
      <c r="AU606" s="33"/>
      <c r="AV606" s="34"/>
    </row>
    <row r="607" spans="1:48" s="1" customFormat="1" ht="21" customHeight="1" x14ac:dyDescent="0.2">
      <c r="A607" s="19"/>
      <c r="B607" s="21"/>
      <c r="C607" s="22"/>
      <c r="D607" s="26"/>
      <c r="E607" s="26"/>
      <c r="F607" s="26"/>
      <c r="G607" s="26"/>
      <c r="H607" s="26"/>
      <c r="I607" s="26"/>
      <c r="J607" s="27"/>
      <c r="K607" s="41"/>
      <c r="L607" s="41"/>
      <c r="M607" s="41"/>
      <c r="N607" s="41"/>
      <c r="O607" s="41"/>
      <c r="P607" s="41"/>
      <c r="Q607" s="41"/>
      <c r="R607" s="41"/>
      <c r="S607" s="41"/>
      <c r="T607" s="41"/>
      <c r="U607" s="41"/>
      <c r="V607" s="41"/>
      <c r="W607" s="41"/>
      <c r="X607" s="41"/>
      <c r="Y607" s="41"/>
      <c r="Z607" s="41"/>
      <c r="AA607" s="41"/>
      <c r="AB607" s="41"/>
      <c r="AC607" s="41"/>
      <c r="AD607" s="41"/>
      <c r="AE607" s="41"/>
      <c r="AF607" s="41"/>
      <c r="AG607" s="41"/>
      <c r="AH607" s="41"/>
      <c r="AI607" s="41"/>
      <c r="AJ607" s="41"/>
      <c r="AK607" s="41"/>
      <c r="AL607" s="41"/>
      <c r="AM607" s="41"/>
      <c r="AN607" s="41"/>
      <c r="AO607" s="41"/>
      <c r="AP607" s="41"/>
      <c r="AQ607" s="41"/>
      <c r="AR607" s="42"/>
      <c r="AS607" s="35"/>
      <c r="AT607" s="36"/>
      <c r="AU607" s="36"/>
      <c r="AV607" s="37"/>
    </row>
    <row r="608" spans="1:48" s="1" customFormat="1" ht="15.95" customHeight="1" x14ac:dyDescent="0.25">
      <c r="B608" s="21"/>
      <c r="C608" s="22"/>
      <c r="D608" s="26"/>
      <c r="E608" s="26"/>
      <c r="F608" s="26"/>
      <c r="G608" s="26"/>
      <c r="H608" s="26"/>
      <c r="I608" s="26"/>
      <c r="J608" s="27"/>
      <c r="K608" s="43" t="s">
        <v>131</v>
      </c>
      <c r="L608" s="43"/>
      <c r="M608" s="43"/>
      <c r="N608" s="43"/>
      <c r="O608" s="43"/>
      <c r="P608" s="43"/>
      <c r="Q608" s="43"/>
      <c r="R608" s="43"/>
      <c r="S608" s="43"/>
      <c r="T608" s="43"/>
      <c r="U608" s="43"/>
      <c r="V608" s="43"/>
      <c r="W608" s="43"/>
      <c r="X608" s="43"/>
      <c r="Y608" s="43"/>
      <c r="Z608" s="43"/>
      <c r="AA608" s="43"/>
      <c r="AB608" s="43"/>
      <c r="AC608" s="43"/>
      <c r="AD608" s="43"/>
      <c r="AE608" s="43"/>
      <c r="AF608" s="43"/>
      <c r="AG608" s="43"/>
      <c r="AH608" s="43"/>
      <c r="AI608" s="43"/>
      <c r="AJ608" s="43"/>
      <c r="AK608" s="43"/>
      <c r="AL608" s="43"/>
      <c r="AM608" s="43"/>
      <c r="AN608" s="43"/>
      <c r="AO608" s="43"/>
      <c r="AP608" s="43"/>
      <c r="AQ608" s="43"/>
      <c r="AR608" s="43"/>
      <c r="AS608" s="44" t="s">
        <v>19</v>
      </c>
      <c r="AT608" s="44"/>
      <c r="AU608" s="44"/>
      <c r="AV608" s="44"/>
    </row>
    <row r="609" spans="1:48" s="1" customFormat="1" ht="15.95" customHeight="1" x14ac:dyDescent="0.25">
      <c r="B609" s="23"/>
      <c r="C609" s="24"/>
      <c r="D609" s="28"/>
      <c r="E609" s="28"/>
      <c r="F609" s="28"/>
      <c r="G609" s="28"/>
      <c r="H609" s="28"/>
      <c r="I609" s="28"/>
      <c r="J609" s="29"/>
      <c r="K609" s="45" t="s">
        <v>102</v>
      </c>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70">
        <f>$AS$614+$AS$617</f>
        <v>0</v>
      </c>
      <c r="AT609" s="46"/>
      <c r="AU609" s="46"/>
      <c r="AV609" s="46"/>
    </row>
    <row r="610" spans="1:48" s="1" customFormat="1" ht="14.1" customHeight="1" x14ac:dyDescent="0.2">
      <c r="B610" s="47"/>
      <c r="C610" s="47"/>
      <c r="D610" s="48" t="s">
        <v>21</v>
      </c>
      <c r="E610" s="48"/>
      <c r="F610" s="48"/>
      <c r="G610" s="48"/>
      <c r="H610" s="48"/>
      <c r="I610" s="48"/>
      <c r="J610" s="48"/>
      <c r="K610" s="49">
        <v>80</v>
      </c>
      <c r="L610" s="49"/>
      <c r="M610" s="49">
        <v>86</v>
      </c>
      <c r="N610" s="49"/>
      <c r="O610" s="49">
        <v>92</v>
      </c>
      <c r="P610" s="49"/>
      <c r="Q610" s="49">
        <v>98</v>
      </c>
      <c r="R610" s="49"/>
      <c r="S610" s="49">
        <v>104</v>
      </c>
      <c r="T610" s="49"/>
      <c r="U610" s="49">
        <v>110</v>
      </c>
      <c r="V610" s="49"/>
      <c r="W610" s="49">
        <v>116</v>
      </c>
      <c r="X610" s="49"/>
      <c r="Y610" s="49">
        <v>122</v>
      </c>
      <c r="Z610" s="49"/>
      <c r="AA610" s="49">
        <v>128</v>
      </c>
      <c r="AB610" s="49"/>
      <c r="AC610" s="49">
        <v>134</v>
      </c>
      <c r="AD610" s="49"/>
      <c r="AE610" s="49">
        <v>140</v>
      </c>
      <c r="AF610" s="49"/>
      <c r="AG610" s="49">
        <v>146</v>
      </c>
      <c r="AH610" s="49"/>
      <c r="AI610" s="49">
        <v>152</v>
      </c>
      <c r="AJ610" s="49"/>
      <c r="AK610" s="49">
        <v>158</v>
      </c>
      <c r="AL610" s="49"/>
      <c r="AM610" s="49">
        <v>164</v>
      </c>
      <c r="AN610" s="49"/>
      <c r="AO610" s="49">
        <v>170</v>
      </c>
      <c r="AP610" s="49"/>
      <c r="AQ610" s="49">
        <v>176</v>
      </c>
      <c r="AR610" s="49"/>
      <c r="AS610" s="50"/>
      <c r="AT610" s="50"/>
      <c r="AU610" s="50"/>
      <c r="AV610" s="50"/>
    </row>
    <row r="611" spans="1:48" s="1" customFormat="1" ht="15.95" customHeight="1" x14ac:dyDescent="0.2">
      <c r="B611" s="51"/>
      <c r="C611" s="51"/>
      <c r="D611" s="52" t="s">
        <v>22</v>
      </c>
      <c r="E611" s="52"/>
      <c r="F611" s="52"/>
      <c r="G611" s="52"/>
      <c r="H611" s="52"/>
      <c r="I611" s="52"/>
      <c r="J611" s="52"/>
      <c r="K611" s="53"/>
      <c r="L611" s="53"/>
      <c r="M611" s="53"/>
      <c r="N611" s="53"/>
      <c r="O611" s="53"/>
      <c r="P611" s="53"/>
      <c r="Q611" s="53"/>
      <c r="R611" s="53"/>
      <c r="S611" s="53"/>
      <c r="T611" s="53"/>
      <c r="U611" s="53"/>
      <c r="V611" s="53"/>
      <c r="W611" s="53"/>
      <c r="X611" s="53"/>
      <c r="Y611" s="54">
        <v>960</v>
      </c>
      <c r="Z611" s="54"/>
      <c r="AA611" s="54">
        <v>960</v>
      </c>
      <c r="AB611" s="54"/>
      <c r="AC611" s="54">
        <v>960</v>
      </c>
      <c r="AD611" s="54"/>
      <c r="AE611" s="54">
        <v>960</v>
      </c>
      <c r="AF611" s="54"/>
      <c r="AG611" s="54">
        <v>960</v>
      </c>
      <c r="AH611" s="54"/>
      <c r="AI611" s="55">
        <v>1140</v>
      </c>
      <c r="AJ611" s="55"/>
      <c r="AK611" s="55">
        <v>1140</v>
      </c>
      <c r="AL611" s="55"/>
      <c r="AM611" s="55">
        <v>1140</v>
      </c>
      <c r="AN611" s="55"/>
      <c r="AO611" s="55">
        <v>1140</v>
      </c>
      <c r="AP611" s="55"/>
      <c r="AQ611" s="53"/>
      <c r="AR611" s="53"/>
      <c r="AS611" s="56"/>
      <c r="AT611" s="56"/>
      <c r="AU611" s="56"/>
      <c r="AV611" s="56"/>
    </row>
    <row r="612" spans="1:48" s="1" customFormat="1" ht="15.95" customHeight="1" x14ac:dyDescent="0.2">
      <c r="B612" s="57" t="s">
        <v>23</v>
      </c>
      <c r="C612" s="57"/>
      <c r="D612" s="57"/>
      <c r="E612" s="57"/>
      <c r="F612" s="57"/>
      <c r="G612" s="57"/>
      <c r="H612" s="57"/>
      <c r="I612" s="57"/>
      <c r="J612" s="57"/>
      <c r="K612" s="58"/>
      <c r="L612" s="58"/>
      <c r="M612" s="58"/>
      <c r="N612" s="58"/>
      <c r="O612" s="58"/>
      <c r="P612" s="58"/>
      <c r="Q612" s="58"/>
      <c r="R612" s="58"/>
      <c r="S612" s="58"/>
      <c r="T612" s="58"/>
      <c r="U612" s="58"/>
      <c r="V612" s="58"/>
      <c r="W612" s="58"/>
      <c r="X612" s="58"/>
      <c r="Y612" s="59">
        <v>16</v>
      </c>
      <c r="Z612" s="59"/>
      <c r="AA612" s="59">
        <v>8</v>
      </c>
      <c r="AB612" s="59"/>
      <c r="AC612" s="59">
        <v>20</v>
      </c>
      <c r="AD612" s="59"/>
      <c r="AE612" s="59">
        <v>5</v>
      </c>
      <c r="AF612" s="59"/>
      <c r="AG612" s="59">
        <v>7</v>
      </c>
      <c r="AH612" s="59"/>
      <c r="AI612" s="59">
        <v>6</v>
      </c>
      <c r="AJ612" s="59"/>
      <c r="AK612" s="59">
        <v>8</v>
      </c>
      <c r="AL612" s="59"/>
      <c r="AM612" s="59">
        <v>24</v>
      </c>
      <c r="AN612" s="59"/>
      <c r="AO612" s="59">
        <v>12</v>
      </c>
      <c r="AP612" s="59"/>
      <c r="AQ612" s="58"/>
      <c r="AR612" s="58"/>
      <c r="AS612" s="60"/>
      <c r="AT612" s="60"/>
      <c r="AU612" s="60"/>
      <c r="AV612" s="60"/>
    </row>
    <row r="613" spans="1:48" s="1" customFormat="1" ht="21" customHeight="1" x14ac:dyDescent="0.2">
      <c r="B613" s="61" t="s">
        <v>26</v>
      </c>
      <c r="C613" s="61"/>
      <c r="D613" s="61"/>
      <c r="E613" s="61"/>
      <c r="F613" s="61"/>
      <c r="G613" s="61"/>
      <c r="H613" s="61"/>
      <c r="I613" s="61"/>
      <c r="J613" s="61"/>
      <c r="K613" s="58"/>
      <c r="L613" s="58"/>
      <c r="M613" s="58"/>
      <c r="N613" s="58"/>
      <c r="O613" s="58"/>
      <c r="P613" s="58"/>
      <c r="Q613" s="58"/>
      <c r="R613" s="58"/>
      <c r="S613" s="58"/>
      <c r="T613" s="58"/>
      <c r="U613" s="58"/>
      <c r="V613" s="58"/>
      <c r="W613" s="58"/>
      <c r="X613" s="58"/>
      <c r="Y613" s="67"/>
      <c r="Z613" s="68"/>
      <c r="AA613" s="67"/>
      <c r="AB613" s="68"/>
      <c r="AC613" s="67"/>
      <c r="AD613" s="68"/>
      <c r="AE613" s="67"/>
      <c r="AF613" s="68"/>
      <c r="AG613" s="67"/>
      <c r="AH613" s="68"/>
      <c r="AI613" s="67"/>
      <c r="AJ613" s="68"/>
      <c r="AK613" s="67"/>
      <c r="AL613" s="68"/>
      <c r="AM613" s="67"/>
      <c r="AN613" s="68"/>
      <c r="AO613" s="67"/>
      <c r="AP613" s="68"/>
      <c r="AQ613" s="58"/>
      <c r="AR613" s="58"/>
      <c r="AS613" s="62">
        <f>SUM(K613:AR613)</f>
        <v>0</v>
      </c>
      <c r="AT613" s="62"/>
      <c r="AU613" s="62"/>
      <c r="AV613" s="62"/>
    </row>
    <row r="614" spans="1:48" s="1" customFormat="1" ht="14.1" customHeight="1" x14ac:dyDescent="0.2">
      <c r="B614" s="63" t="s">
        <v>25</v>
      </c>
      <c r="C614" s="63"/>
      <c r="D614" s="63"/>
      <c r="E614" s="63"/>
      <c r="F614" s="63"/>
      <c r="G614" s="63"/>
      <c r="H614" s="63"/>
      <c r="I614" s="63"/>
      <c r="J614" s="63"/>
      <c r="K614" s="64"/>
      <c r="L614" s="64"/>
      <c r="M614" s="64"/>
      <c r="N614" s="64"/>
      <c r="O614" s="64"/>
      <c r="P614" s="64"/>
      <c r="Q614" s="64"/>
      <c r="R614" s="64"/>
      <c r="S614" s="64"/>
      <c r="T614" s="64"/>
      <c r="U614" s="64"/>
      <c r="V614" s="64"/>
      <c r="W614" s="64"/>
      <c r="X614" s="64"/>
      <c r="Y614" s="66">
        <f>$Y$611*$Y$613</f>
        <v>0</v>
      </c>
      <c r="Z614" s="64"/>
      <c r="AA614" s="66">
        <f>$AA$611*$AA$613</f>
        <v>0</v>
      </c>
      <c r="AB614" s="64"/>
      <c r="AC614" s="66">
        <f>$AC$611*$AC$613</f>
        <v>0</v>
      </c>
      <c r="AD614" s="64"/>
      <c r="AE614" s="66">
        <f>$AE$611*$AE$613</f>
        <v>0</v>
      </c>
      <c r="AF614" s="64"/>
      <c r="AG614" s="66">
        <f>$AG$611*$AG$613</f>
        <v>0</v>
      </c>
      <c r="AH614" s="64"/>
      <c r="AI614" s="66">
        <f>$AI$611*$AI$613</f>
        <v>0</v>
      </c>
      <c r="AJ614" s="64"/>
      <c r="AK614" s="66">
        <f>$AK$611*$AK$613</f>
        <v>0</v>
      </c>
      <c r="AL614" s="64"/>
      <c r="AM614" s="66">
        <f>$AM$611*$AM$613</f>
        <v>0</v>
      </c>
      <c r="AN614" s="64"/>
      <c r="AO614" s="66">
        <f>$AO$611*$AO$613</f>
        <v>0</v>
      </c>
      <c r="AP614" s="64"/>
      <c r="AQ614" s="65"/>
      <c r="AR614" s="65"/>
      <c r="AS614" s="69">
        <f>SUM(K614:AR614)</f>
        <v>0</v>
      </c>
      <c r="AT614" s="65"/>
      <c r="AU614" s="65"/>
      <c r="AV614" s="65"/>
    </row>
    <row r="615" spans="1:48" s="1" customFormat="1" ht="15.95" customHeight="1" x14ac:dyDescent="0.2">
      <c r="B615" s="57" t="s">
        <v>23</v>
      </c>
      <c r="C615" s="57"/>
      <c r="D615" s="57"/>
      <c r="E615" s="57"/>
      <c r="F615" s="57"/>
      <c r="G615" s="57"/>
      <c r="H615" s="57"/>
      <c r="I615" s="57"/>
      <c r="J615" s="57"/>
      <c r="K615" s="58"/>
      <c r="L615" s="58"/>
      <c r="M615" s="58"/>
      <c r="N615" s="58"/>
      <c r="O615" s="58"/>
      <c r="P615" s="58"/>
      <c r="Q615" s="58"/>
      <c r="R615" s="58"/>
      <c r="S615" s="58"/>
      <c r="T615" s="58"/>
      <c r="U615" s="58"/>
      <c r="V615" s="58"/>
      <c r="W615" s="58"/>
      <c r="X615" s="58"/>
      <c r="Y615" s="59">
        <v>17</v>
      </c>
      <c r="Z615" s="59"/>
      <c r="AA615" s="59">
        <v>16</v>
      </c>
      <c r="AB615" s="59"/>
      <c r="AC615" s="59">
        <v>20</v>
      </c>
      <c r="AD615" s="59"/>
      <c r="AE615" s="59">
        <v>12</v>
      </c>
      <c r="AF615" s="59"/>
      <c r="AG615" s="59">
        <v>8</v>
      </c>
      <c r="AH615" s="59"/>
      <c r="AI615" s="59">
        <v>12</v>
      </c>
      <c r="AJ615" s="59"/>
      <c r="AK615" s="59">
        <v>5</v>
      </c>
      <c r="AL615" s="59"/>
      <c r="AM615" s="59">
        <v>14</v>
      </c>
      <c r="AN615" s="59"/>
      <c r="AO615" s="59">
        <v>9</v>
      </c>
      <c r="AP615" s="59"/>
      <c r="AQ615" s="58"/>
      <c r="AR615" s="58"/>
      <c r="AS615" s="60"/>
      <c r="AT615" s="60"/>
      <c r="AU615" s="60"/>
      <c r="AV615" s="60"/>
    </row>
    <row r="616" spans="1:48" s="1" customFormat="1" ht="21" customHeight="1" x14ac:dyDescent="0.2">
      <c r="B616" s="61" t="s">
        <v>33</v>
      </c>
      <c r="C616" s="61"/>
      <c r="D616" s="61"/>
      <c r="E616" s="61"/>
      <c r="F616" s="61"/>
      <c r="G616" s="61"/>
      <c r="H616" s="61"/>
      <c r="I616" s="61"/>
      <c r="J616" s="61"/>
      <c r="K616" s="58"/>
      <c r="L616" s="58"/>
      <c r="M616" s="58"/>
      <c r="N616" s="58"/>
      <c r="O616" s="58"/>
      <c r="P616" s="58"/>
      <c r="Q616" s="58"/>
      <c r="R616" s="58"/>
      <c r="S616" s="58"/>
      <c r="T616" s="58"/>
      <c r="U616" s="58"/>
      <c r="V616" s="58"/>
      <c r="W616" s="58"/>
      <c r="X616" s="58"/>
      <c r="Y616" s="67"/>
      <c r="Z616" s="68"/>
      <c r="AA616" s="67"/>
      <c r="AB616" s="68"/>
      <c r="AC616" s="67"/>
      <c r="AD616" s="68"/>
      <c r="AE616" s="67"/>
      <c r="AF616" s="68"/>
      <c r="AG616" s="67"/>
      <c r="AH616" s="68"/>
      <c r="AI616" s="67"/>
      <c r="AJ616" s="68"/>
      <c r="AK616" s="67"/>
      <c r="AL616" s="68"/>
      <c r="AM616" s="67"/>
      <c r="AN616" s="68"/>
      <c r="AO616" s="67"/>
      <c r="AP616" s="68"/>
      <c r="AQ616" s="58"/>
      <c r="AR616" s="58"/>
      <c r="AS616" s="62">
        <f>SUM(K616:AR616)</f>
        <v>0</v>
      </c>
      <c r="AT616" s="62"/>
      <c r="AU616" s="62"/>
      <c r="AV616" s="62"/>
    </row>
    <row r="617" spans="1:48" s="1" customFormat="1" ht="14.1" customHeight="1" x14ac:dyDescent="0.2">
      <c r="B617" s="63" t="s">
        <v>25</v>
      </c>
      <c r="C617" s="63"/>
      <c r="D617" s="63"/>
      <c r="E617" s="63"/>
      <c r="F617" s="63"/>
      <c r="G617" s="63"/>
      <c r="H617" s="63"/>
      <c r="I617" s="63"/>
      <c r="J617" s="63"/>
      <c r="K617" s="64"/>
      <c r="L617" s="64"/>
      <c r="M617" s="64"/>
      <c r="N617" s="64"/>
      <c r="O617" s="64"/>
      <c r="P617" s="64"/>
      <c r="Q617" s="64"/>
      <c r="R617" s="64"/>
      <c r="S617" s="64"/>
      <c r="T617" s="64"/>
      <c r="U617" s="64"/>
      <c r="V617" s="64"/>
      <c r="W617" s="64"/>
      <c r="X617" s="64"/>
      <c r="Y617" s="66">
        <f>$Y$611*$Y$616</f>
        <v>0</v>
      </c>
      <c r="Z617" s="64"/>
      <c r="AA617" s="66">
        <f>$AA$611*$AA$616</f>
        <v>0</v>
      </c>
      <c r="AB617" s="64"/>
      <c r="AC617" s="66">
        <f>$AC$611*$AC$616</f>
        <v>0</v>
      </c>
      <c r="AD617" s="64"/>
      <c r="AE617" s="66">
        <f>$AE$611*$AE$616</f>
        <v>0</v>
      </c>
      <c r="AF617" s="64"/>
      <c r="AG617" s="66">
        <f>$AG$611*$AG$616</f>
        <v>0</v>
      </c>
      <c r="AH617" s="64"/>
      <c r="AI617" s="66">
        <f>$AI$611*$AI$616</f>
        <v>0</v>
      </c>
      <c r="AJ617" s="64"/>
      <c r="AK617" s="66">
        <f>$AK$611*$AK$616</f>
        <v>0</v>
      </c>
      <c r="AL617" s="64"/>
      <c r="AM617" s="66">
        <f>$AM$611*$AM$616</f>
        <v>0</v>
      </c>
      <c r="AN617" s="64"/>
      <c r="AO617" s="66">
        <f>$AO$611*$AO$616</f>
        <v>0</v>
      </c>
      <c r="AP617" s="64"/>
      <c r="AQ617" s="65"/>
      <c r="AR617" s="65"/>
      <c r="AS617" s="69">
        <f>SUM(K617:AR617)</f>
        <v>0</v>
      </c>
      <c r="AT617" s="65"/>
      <c r="AU617" s="65"/>
      <c r="AV617" s="65"/>
    </row>
    <row r="618" spans="1:48" s="5" customFormat="1" ht="6" customHeight="1" x14ac:dyDescent="0.25"/>
    <row r="619" spans="1:48" s="5" customFormat="1" ht="21" customHeight="1" x14ac:dyDescent="0.25">
      <c r="A619" s="19"/>
      <c r="B619" s="20" t="s">
        <v>14</v>
      </c>
      <c r="C619" s="20"/>
      <c r="D619" s="25" t="s">
        <v>15</v>
      </c>
      <c r="E619" s="25"/>
      <c r="F619" s="25"/>
      <c r="G619" s="25"/>
      <c r="H619" s="25"/>
      <c r="I619" s="25"/>
      <c r="J619" s="25"/>
      <c r="K619" s="30" t="s">
        <v>132</v>
      </c>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1" t="s">
        <v>133</v>
      </c>
      <c r="AT619" s="31"/>
      <c r="AU619" s="31"/>
      <c r="AV619" s="31"/>
    </row>
    <row r="620" spans="1:48" s="1" customFormat="1" ht="21" customHeight="1" x14ac:dyDescent="0.2">
      <c r="A620" s="19"/>
      <c r="B620" s="21"/>
      <c r="C620" s="22"/>
      <c r="D620" s="26"/>
      <c r="E620" s="26"/>
      <c r="F620" s="26"/>
      <c r="G620" s="26"/>
      <c r="H620" s="26"/>
      <c r="I620" s="26"/>
      <c r="J620" s="27"/>
      <c r="K620" s="38" t="s">
        <v>134</v>
      </c>
      <c r="L620" s="38"/>
      <c r="M620" s="38"/>
      <c r="N620" s="38"/>
      <c r="O620" s="38"/>
      <c r="P620" s="38"/>
      <c r="Q620" s="38"/>
      <c r="R620" s="38"/>
      <c r="S620" s="38"/>
      <c r="T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2"/>
      <c r="AT620" s="33"/>
      <c r="AU620" s="33"/>
      <c r="AV620" s="34"/>
    </row>
    <row r="621" spans="1:48" s="1" customFormat="1" ht="21" customHeight="1" x14ac:dyDescent="0.2">
      <c r="A621" s="19"/>
      <c r="B621" s="21"/>
      <c r="C621" s="22"/>
      <c r="D621" s="26"/>
      <c r="E621" s="26"/>
      <c r="F621" s="26"/>
      <c r="G621" s="26"/>
      <c r="H621" s="26"/>
      <c r="I621" s="26"/>
      <c r="J621" s="27"/>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40"/>
      <c r="AS621" s="32"/>
      <c r="AT621" s="33"/>
      <c r="AU621" s="33"/>
      <c r="AV621" s="34"/>
    </row>
    <row r="622" spans="1:48" s="1" customFormat="1" ht="21" customHeight="1" x14ac:dyDescent="0.2">
      <c r="A622" s="19"/>
      <c r="B622" s="21"/>
      <c r="C622" s="22"/>
      <c r="D622" s="26"/>
      <c r="E622" s="26"/>
      <c r="F622" s="26"/>
      <c r="G622" s="26"/>
      <c r="H622" s="26"/>
      <c r="I622" s="26"/>
      <c r="J622" s="27"/>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40"/>
      <c r="AS622" s="32"/>
      <c r="AT622" s="33"/>
      <c r="AU622" s="33"/>
      <c r="AV622" s="34"/>
    </row>
    <row r="623" spans="1:48" s="1" customFormat="1" ht="21" customHeight="1" x14ac:dyDescent="0.2">
      <c r="A623" s="19"/>
      <c r="B623" s="21"/>
      <c r="C623" s="22"/>
      <c r="D623" s="26"/>
      <c r="E623" s="26"/>
      <c r="F623" s="26"/>
      <c r="G623" s="26"/>
      <c r="H623" s="26"/>
      <c r="I623" s="26"/>
      <c r="J623" s="27"/>
      <c r="K623" s="41"/>
      <c r="L623" s="41"/>
      <c r="M623" s="41"/>
      <c r="N623" s="41"/>
      <c r="O623" s="41"/>
      <c r="P623" s="41"/>
      <c r="Q623" s="41"/>
      <c r="R623" s="41"/>
      <c r="S623" s="41"/>
      <c r="T623" s="41"/>
      <c r="U623" s="41"/>
      <c r="V623" s="41"/>
      <c r="W623" s="41"/>
      <c r="X623" s="41"/>
      <c r="Y623" s="41"/>
      <c r="Z623" s="41"/>
      <c r="AA623" s="41"/>
      <c r="AB623" s="41"/>
      <c r="AC623" s="41"/>
      <c r="AD623" s="41"/>
      <c r="AE623" s="41"/>
      <c r="AF623" s="41"/>
      <c r="AG623" s="41"/>
      <c r="AH623" s="41"/>
      <c r="AI623" s="41"/>
      <c r="AJ623" s="41"/>
      <c r="AK623" s="41"/>
      <c r="AL623" s="41"/>
      <c r="AM623" s="41"/>
      <c r="AN623" s="41"/>
      <c r="AO623" s="41"/>
      <c r="AP623" s="41"/>
      <c r="AQ623" s="41"/>
      <c r="AR623" s="42"/>
      <c r="AS623" s="35"/>
      <c r="AT623" s="36"/>
      <c r="AU623" s="36"/>
      <c r="AV623" s="37"/>
    </row>
    <row r="624" spans="1:48" s="1" customFormat="1" ht="15.95" customHeight="1" x14ac:dyDescent="0.25">
      <c r="B624" s="21"/>
      <c r="C624" s="22"/>
      <c r="D624" s="26"/>
      <c r="E624" s="26"/>
      <c r="F624" s="26"/>
      <c r="G624" s="26"/>
      <c r="H624" s="26"/>
      <c r="I624" s="26"/>
      <c r="J624" s="27"/>
      <c r="K624" s="43" t="s">
        <v>45</v>
      </c>
      <c r="L624" s="43"/>
      <c r="M624" s="43"/>
      <c r="N624" s="43"/>
      <c r="O624" s="43"/>
      <c r="P624" s="43"/>
      <c r="Q624" s="43"/>
      <c r="R624" s="43"/>
      <c r="S624" s="43"/>
      <c r="T624" s="43"/>
      <c r="U624" s="43"/>
      <c r="V624" s="43"/>
      <c r="W624" s="43"/>
      <c r="X624" s="43"/>
      <c r="Y624" s="43"/>
      <c r="Z624" s="43"/>
      <c r="AA624" s="43"/>
      <c r="AB624" s="43"/>
      <c r="AC624" s="43"/>
      <c r="AD624" s="43"/>
      <c r="AE624" s="43"/>
      <c r="AF624" s="43"/>
      <c r="AG624" s="43"/>
      <c r="AH624" s="43"/>
      <c r="AI624" s="43"/>
      <c r="AJ624" s="43"/>
      <c r="AK624" s="43"/>
      <c r="AL624" s="43"/>
      <c r="AM624" s="43"/>
      <c r="AN624" s="43"/>
      <c r="AO624" s="43"/>
      <c r="AP624" s="43"/>
      <c r="AQ624" s="43"/>
      <c r="AR624" s="43"/>
      <c r="AS624" s="44" t="s">
        <v>19</v>
      </c>
      <c r="AT624" s="44"/>
      <c r="AU624" s="44"/>
      <c r="AV624" s="44"/>
    </row>
    <row r="625" spans="1:48" s="1" customFormat="1" ht="15.95" customHeight="1" x14ac:dyDescent="0.25">
      <c r="B625" s="23"/>
      <c r="C625" s="24"/>
      <c r="D625" s="28"/>
      <c r="E625" s="28"/>
      <c r="F625" s="28"/>
      <c r="G625" s="28"/>
      <c r="H625" s="28"/>
      <c r="I625" s="28"/>
      <c r="J625" s="29"/>
      <c r="K625" s="45" t="s">
        <v>46</v>
      </c>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70">
        <f>$AS$630+$AS$633+$AS$636</f>
        <v>0</v>
      </c>
      <c r="AT625" s="46"/>
      <c r="AU625" s="46"/>
      <c r="AV625" s="46"/>
    </row>
    <row r="626" spans="1:48" s="1" customFormat="1" ht="14.1" customHeight="1" x14ac:dyDescent="0.2">
      <c r="B626" s="47"/>
      <c r="C626" s="47"/>
      <c r="D626" s="48" t="s">
        <v>21</v>
      </c>
      <c r="E626" s="48"/>
      <c r="F626" s="48"/>
      <c r="G626" s="48"/>
      <c r="H626" s="48"/>
      <c r="I626" s="48"/>
      <c r="J626" s="48"/>
      <c r="K626" s="49">
        <v>80</v>
      </c>
      <c r="L626" s="49"/>
      <c r="M626" s="49">
        <v>86</v>
      </c>
      <c r="N626" s="49"/>
      <c r="O626" s="49">
        <v>92</v>
      </c>
      <c r="P626" s="49"/>
      <c r="Q626" s="49">
        <v>98</v>
      </c>
      <c r="R626" s="49"/>
      <c r="S626" s="49">
        <v>104</v>
      </c>
      <c r="T626" s="49"/>
      <c r="U626" s="49">
        <v>110</v>
      </c>
      <c r="V626" s="49"/>
      <c r="W626" s="49">
        <v>116</v>
      </c>
      <c r="X626" s="49"/>
      <c r="Y626" s="49">
        <v>122</v>
      </c>
      <c r="Z626" s="49"/>
      <c r="AA626" s="49">
        <v>128</v>
      </c>
      <c r="AB626" s="49"/>
      <c r="AC626" s="49">
        <v>134</v>
      </c>
      <c r="AD626" s="49"/>
      <c r="AE626" s="49">
        <v>140</v>
      </c>
      <c r="AF626" s="49"/>
      <c r="AG626" s="49">
        <v>146</v>
      </c>
      <c r="AH626" s="49"/>
      <c r="AI626" s="49">
        <v>152</v>
      </c>
      <c r="AJ626" s="49"/>
      <c r="AK626" s="49">
        <v>158</v>
      </c>
      <c r="AL626" s="49"/>
      <c r="AM626" s="49">
        <v>164</v>
      </c>
      <c r="AN626" s="49"/>
      <c r="AO626" s="49">
        <v>170</v>
      </c>
      <c r="AP626" s="49"/>
      <c r="AQ626" s="49">
        <v>176</v>
      </c>
      <c r="AR626" s="49"/>
      <c r="AS626" s="50"/>
      <c r="AT626" s="50"/>
      <c r="AU626" s="50"/>
      <c r="AV626" s="50"/>
    </row>
    <row r="627" spans="1:48" s="1" customFormat="1" ht="15.95" customHeight="1" x14ac:dyDescent="0.2">
      <c r="B627" s="51"/>
      <c r="C627" s="51"/>
      <c r="D627" s="52" t="s">
        <v>22</v>
      </c>
      <c r="E627" s="52"/>
      <c r="F627" s="52"/>
      <c r="G627" s="52"/>
      <c r="H627" s="52"/>
      <c r="I627" s="52"/>
      <c r="J627" s="52"/>
      <c r="K627" s="53"/>
      <c r="L627" s="53"/>
      <c r="M627" s="53"/>
      <c r="N627" s="53"/>
      <c r="O627" s="53"/>
      <c r="P627" s="53"/>
      <c r="Q627" s="53"/>
      <c r="R627" s="53"/>
      <c r="S627" s="53"/>
      <c r="T627" s="53"/>
      <c r="U627" s="53"/>
      <c r="V627" s="53"/>
      <c r="W627" s="53"/>
      <c r="X627" s="53"/>
      <c r="Y627" s="53"/>
      <c r="Z627" s="53"/>
      <c r="AA627" s="53"/>
      <c r="AB627" s="53"/>
      <c r="AC627" s="54">
        <v>840</v>
      </c>
      <c r="AD627" s="54"/>
      <c r="AE627" s="54">
        <v>840</v>
      </c>
      <c r="AF627" s="54"/>
      <c r="AG627" s="54">
        <v>890</v>
      </c>
      <c r="AH627" s="54"/>
      <c r="AI627" s="54">
        <v>890</v>
      </c>
      <c r="AJ627" s="54"/>
      <c r="AK627" s="54">
        <v>890</v>
      </c>
      <c r="AL627" s="54"/>
      <c r="AM627" s="53"/>
      <c r="AN627" s="53"/>
      <c r="AO627" s="53"/>
      <c r="AP627" s="53"/>
      <c r="AQ627" s="53"/>
      <c r="AR627" s="53"/>
      <c r="AS627" s="56"/>
      <c r="AT627" s="56"/>
      <c r="AU627" s="56"/>
      <c r="AV627" s="56"/>
    </row>
    <row r="628" spans="1:48" s="1" customFormat="1" ht="15.95" customHeight="1" x14ac:dyDescent="0.2">
      <c r="B628" s="57" t="s">
        <v>23</v>
      </c>
      <c r="C628" s="57"/>
      <c r="D628" s="57"/>
      <c r="E628" s="57"/>
      <c r="F628" s="57"/>
      <c r="G628" s="57"/>
      <c r="H628" s="57"/>
      <c r="I628" s="57"/>
      <c r="J628" s="57"/>
      <c r="K628" s="58"/>
      <c r="L628" s="58"/>
      <c r="M628" s="58"/>
      <c r="N628" s="58"/>
      <c r="O628" s="58"/>
      <c r="P628" s="58"/>
      <c r="Q628" s="58"/>
      <c r="R628" s="58"/>
      <c r="S628" s="58"/>
      <c r="T628" s="58"/>
      <c r="U628" s="58"/>
      <c r="V628" s="58"/>
      <c r="W628" s="58"/>
      <c r="X628" s="58"/>
      <c r="Y628" s="58"/>
      <c r="Z628" s="58"/>
      <c r="AA628" s="58"/>
      <c r="AB628" s="58"/>
      <c r="AC628" s="59">
        <v>2</v>
      </c>
      <c r="AD628" s="59"/>
      <c r="AE628" s="58"/>
      <c r="AF628" s="58"/>
      <c r="AG628" s="58"/>
      <c r="AH628" s="58"/>
      <c r="AI628" s="58"/>
      <c r="AJ628" s="58"/>
      <c r="AK628" s="58"/>
      <c r="AL628" s="58"/>
      <c r="AM628" s="58"/>
      <c r="AN628" s="58"/>
      <c r="AO628" s="58"/>
      <c r="AP628" s="58"/>
      <c r="AQ628" s="58"/>
      <c r="AR628" s="58"/>
      <c r="AS628" s="60"/>
      <c r="AT628" s="60"/>
      <c r="AU628" s="60"/>
      <c r="AV628" s="60"/>
    </row>
    <row r="629" spans="1:48" s="1" customFormat="1" ht="21" customHeight="1" x14ac:dyDescent="0.2">
      <c r="B629" s="61" t="s">
        <v>24</v>
      </c>
      <c r="C629" s="61"/>
      <c r="D629" s="61"/>
      <c r="E629" s="61"/>
      <c r="F629" s="61"/>
      <c r="G629" s="61"/>
      <c r="H629" s="61"/>
      <c r="I629" s="61"/>
      <c r="J629" s="61"/>
      <c r="K629" s="58"/>
      <c r="L629" s="58"/>
      <c r="M629" s="58"/>
      <c r="N629" s="58"/>
      <c r="O629" s="58"/>
      <c r="P629" s="58"/>
      <c r="Q629" s="58"/>
      <c r="R629" s="58"/>
      <c r="S629" s="58"/>
      <c r="T629" s="58"/>
      <c r="U629" s="58"/>
      <c r="V629" s="58"/>
      <c r="W629" s="58"/>
      <c r="X629" s="58"/>
      <c r="Y629" s="58"/>
      <c r="Z629" s="58"/>
      <c r="AA629" s="58"/>
      <c r="AB629" s="58"/>
      <c r="AC629" s="67"/>
      <c r="AD629" s="68"/>
      <c r="AE629" s="67"/>
      <c r="AF629" s="68"/>
      <c r="AG629" s="67"/>
      <c r="AH629" s="68"/>
      <c r="AI629" s="67"/>
      <c r="AJ629" s="68"/>
      <c r="AK629" s="67"/>
      <c r="AL629" s="68"/>
      <c r="AM629" s="58"/>
      <c r="AN629" s="58"/>
      <c r="AO629" s="58"/>
      <c r="AP629" s="58"/>
      <c r="AQ629" s="58"/>
      <c r="AR629" s="58"/>
      <c r="AS629" s="62">
        <f>SUM(K629:AR629)</f>
        <v>0</v>
      </c>
      <c r="AT629" s="62"/>
      <c r="AU629" s="62"/>
      <c r="AV629" s="62"/>
    </row>
    <row r="630" spans="1:48" s="1" customFormat="1" ht="14.1" customHeight="1" x14ac:dyDescent="0.2">
      <c r="B630" s="63" t="s">
        <v>25</v>
      </c>
      <c r="C630" s="63"/>
      <c r="D630" s="63"/>
      <c r="E630" s="63"/>
      <c r="F630" s="63"/>
      <c r="G630" s="63"/>
      <c r="H630" s="63"/>
      <c r="I630" s="63"/>
      <c r="J630" s="63"/>
      <c r="K630" s="64"/>
      <c r="L630" s="64"/>
      <c r="M630" s="64"/>
      <c r="N630" s="64"/>
      <c r="O630" s="64"/>
      <c r="P630" s="64"/>
      <c r="Q630" s="64"/>
      <c r="R630" s="64"/>
      <c r="S630" s="64"/>
      <c r="T630" s="64"/>
      <c r="U630" s="64"/>
      <c r="V630" s="64"/>
      <c r="W630" s="64"/>
      <c r="X630" s="64"/>
      <c r="Y630" s="64"/>
      <c r="Z630" s="64"/>
      <c r="AA630" s="64"/>
      <c r="AB630" s="64"/>
      <c r="AC630" s="66">
        <f>$AC$627*$AC$629</f>
        <v>0</v>
      </c>
      <c r="AD630" s="64"/>
      <c r="AE630" s="66">
        <f>$AE$627*$AE$629</f>
        <v>0</v>
      </c>
      <c r="AF630" s="64"/>
      <c r="AG630" s="66">
        <f>$AG$627*$AG$629</f>
        <v>0</v>
      </c>
      <c r="AH630" s="64"/>
      <c r="AI630" s="66">
        <f>$AI$627*$AI$629</f>
        <v>0</v>
      </c>
      <c r="AJ630" s="64"/>
      <c r="AK630" s="66">
        <f>$AK$627*$AK$629</f>
        <v>0</v>
      </c>
      <c r="AL630" s="64"/>
      <c r="AM630" s="64"/>
      <c r="AN630" s="64"/>
      <c r="AO630" s="64"/>
      <c r="AP630" s="64"/>
      <c r="AQ630" s="65"/>
      <c r="AR630" s="65"/>
      <c r="AS630" s="69">
        <f>SUM(K630:AR630)</f>
        <v>0</v>
      </c>
      <c r="AT630" s="65"/>
      <c r="AU630" s="65"/>
      <c r="AV630" s="65"/>
    </row>
    <row r="631" spans="1:48" s="1" customFormat="1" ht="15.95" customHeight="1" x14ac:dyDescent="0.2">
      <c r="B631" s="57" t="s">
        <v>23</v>
      </c>
      <c r="C631" s="57"/>
      <c r="D631" s="57"/>
      <c r="E631" s="57"/>
      <c r="F631" s="57"/>
      <c r="G631" s="57"/>
      <c r="H631" s="57"/>
      <c r="I631" s="57"/>
      <c r="J631" s="57"/>
      <c r="K631" s="58"/>
      <c r="L631" s="58"/>
      <c r="M631" s="58"/>
      <c r="N631" s="58"/>
      <c r="O631" s="58"/>
      <c r="P631" s="58"/>
      <c r="Q631" s="58"/>
      <c r="R631" s="58"/>
      <c r="S631" s="58"/>
      <c r="T631" s="58"/>
      <c r="U631" s="58"/>
      <c r="V631" s="58"/>
      <c r="W631" s="58"/>
      <c r="X631" s="58"/>
      <c r="Y631" s="58"/>
      <c r="Z631" s="58"/>
      <c r="AA631" s="58"/>
      <c r="AB631" s="58"/>
      <c r="AC631" s="59">
        <v>16</v>
      </c>
      <c r="AD631" s="59"/>
      <c r="AE631" s="59">
        <v>11</v>
      </c>
      <c r="AF631" s="59"/>
      <c r="AG631" s="59">
        <v>19</v>
      </c>
      <c r="AH631" s="59"/>
      <c r="AI631" s="59">
        <v>13</v>
      </c>
      <c r="AJ631" s="59"/>
      <c r="AK631" s="58"/>
      <c r="AL631" s="58"/>
      <c r="AM631" s="58"/>
      <c r="AN631" s="58"/>
      <c r="AO631" s="58"/>
      <c r="AP631" s="58"/>
      <c r="AQ631" s="58"/>
      <c r="AR631" s="58"/>
      <c r="AS631" s="60"/>
      <c r="AT631" s="60"/>
      <c r="AU631" s="60"/>
      <c r="AV631" s="60"/>
    </row>
    <row r="632" spans="1:48" s="1" customFormat="1" ht="21" customHeight="1" x14ac:dyDescent="0.2">
      <c r="B632" s="61" t="s">
        <v>26</v>
      </c>
      <c r="C632" s="61"/>
      <c r="D632" s="61"/>
      <c r="E632" s="61"/>
      <c r="F632" s="61"/>
      <c r="G632" s="61"/>
      <c r="H632" s="61"/>
      <c r="I632" s="61"/>
      <c r="J632" s="61"/>
      <c r="K632" s="58"/>
      <c r="L632" s="58"/>
      <c r="M632" s="58"/>
      <c r="N632" s="58"/>
      <c r="O632" s="58"/>
      <c r="P632" s="58"/>
      <c r="Q632" s="58"/>
      <c r="R632" s="58"/>
      <c r="S632" s="58"/>
      <c r="T632" s="58"/>
      <c r="U632" s="58"/>
      <c r="V632" s="58"/>
      <c r="W632" s="58"/>
      <c r="X632" s="58"/>
      <c r="Y632" s="58"/>
      <c r="Z632" s="58"/>
      <c r="AA632" s="58"/>
      <c r="AB632" s="58"/>
      <c r="AC632" s="67"/>
      <c r="AD632" s="68"/>
      <c r="AE632" s="67"/>
      <c r="AF632" s="68"/>
      <c r="AG632" s="67"/>
      <c r="AH632" s="68"/>
      <c r="AI632" s="67"/>
      <c r="AJ632" s="68"/>
      <c r="AK632" s="67"/>
      <c r="AL632" s="68"/>
      <c r="AM632" s="58"/>
      <c r="AN632" s="58"/>
      <c r="AO632" s="58"/>
      <c r="AP632" s="58"/>
      <c r="AQ632" s="58"/>
      <c r="AR632" s="58"/>
      <c r="AS632" s="62">
        <f>SUM(K632:AR632)</f>
        <v>0</v>
      </c>
      <c r="AT632" s="62"/>
      <c r="AU632" s="62"/>
      <c r="AV632" s="62"/>
    </row>
    <row r="633" spans="1:48" s="1" customFormat="1" ht="14.1" customHeight="1" x14ac:dyDescent="0.2">
      <c r="B633" s="63" t="s">
        <v>25</v>
      </c>
      <c r="C633" s="63"/>
      <c r="D633" s="63"/>
      <c r="E633" s="63"/>
      <c r="F633" s="63"/>
      <c r="G633" s="63"/>
      <c r="H633" s="63"/>
      <c r="I633" s="63"/>
      <c r="J633" s="63"/>
      <c r="K633" s="64"/>
      <c r="L633" s="64"/>
      <c r="M633" s="64"/>
      <c r="N633" s="64"/>
      <c r="O633" s="64"/>
      <c r="P633" s="64"/>
      <c r="Q633" s="64"/>
      <c r="R633" s="64"/>
      <c r="S633" s="64"/>
      <c r="T633" s="64"/>
      <c r="U633" s="64"/>
      <c r="V633" s="64"/>
      <c r="W633" s="64"/>
      <c r="X633" s="64"/>
      <c r="Y633" s="64"/>
      <c r="Z633" s="64"/>
      <c r="AA633" s="64"/>
      <c r="AB633" s="64"/>
      <c r="AC633" s="66">
        <f>$AC$627*$AC$632</f>
        <v>0</v>
      </c>
      <c r="AD633" s="64"/>
      <c r="AE633" s="66">
        <f>$AE$627*$AE$632</f>
        <v>0</v>
      </c>
      <c r="AF633" s="64"/>
      <c r="AG633" s="66">
        <f>$AG$627*$AG$632</f>
        <v>0</v>
      </c>
      <c r="AH633" s="64"/>
      <c r="AI633" s="66">
        <f>$AI$627*$AI$632</f>
        <v>0</v>
      </c>
      <c r="AJ633" s="64"/>
      <c r="AK633" s="66">
        <f>$AK$627*$AK$632</f>
        <v>0</v>
      </c>
      <c r="AL633" s="64"/>
      <c r="AM633" s="64"/>
      <c r="AN633" s="64"/>
      <c r="AO633" s="64"/>
      <c r="AP633" s="64"/>
      <c r="AQ633" s="65"/>
      <c r="AR633" s="65"/>
      <c r="AS633" s="69">
        <f>SUM(K633:AR633)</f>
        <v>0</v>
      </c>
      <c r="AT633" s="65"/>
      <c r="AU633" s="65"/>
      <c r="AV633" s="65"/>
    </row>
    <row r="634" spans="1:48" s="1" customFormat="1" ht="15.95" customHeight="1" x14ac:dyDescent="0.2">
      <c r="B634" s="57" t="s">
        <v>23</v>
      </c>
      <c r="C634" s="57"/>
      <c r="D634" s="57"/>
      <c r="E634" s="57"/>
      <c r="F634" s="57"/>
      <c r="G634" s="57"/>
      <c r="H634" s="57"/>
      <c r="I634" s="57"/>
      <c r="J634" s="57"/>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c r="AM634" s="58"/>
      <c r="AN634" s="58"/>
      <c r="AO634" s="58"/>
      <c r="AP634" s="58"/>
      <c r="AQ634" s="58"/>
      <c r="AR634" s="58"/>
      <c r="AS634" s="60"/>
      <c r="AT634" s="60"/>
      <c r="AU634" s="60"/>
      <c r="AV634" s="60"/>
    </row>
    <row r="635" spans="1:48" s="1" customFormat="1" ht="21" customHeight="1" x14ac:dyDescent="0.2">
      <c r="B635" s="61" t="s">
        <v>27</v>
      </c>
      <c r="C635" s="61"/>
      <c r="D635" s="61"/>
      <c r="E635" s="61"/>
      <c r="F635" s="61"/>
      <c r="G635" s="61"/>
      <c r="H635" s="61"/>
      <c r="I635" s="61"/>
      <c r="J635" s="61"/>
      <c r="K635" s="58"/>
      <c r="L635" s="58"/>
      <c r="M635" s="58"/>
      <c r="N635" s="58"/>
      <c r="O635" s="58"/>
      <c r="P635" s="58"/>
      <c r="Q635" s="58"/>
      <c r="R635" s="58"/>
      <c r="S635" s="58"/>
      <c r="T635" s="58"/>
      <c r="U635" s="58"/>
      <c r="V635" s="58"/>
      <c r="W635" s="58"/>
      <c r="X635" s="58"/>
      <c r="Y635" s="58"/>
      <c r="Z635" s="58"/>
      <c r="AA635" s="58"/>
      <c r="AB635" s="58"/>
      <c r="AC635" s="67"/>
      <c r="AD635" s="68"/>
      <c r="AE635" s="67"/>
      <c r="AF635" s="68"/>
      <c r="AG635" s="67"/>
      <c r="AH635" s="68"/>
      <c r="AI635" s="67"/>
      <c r="AJ635" s="68"/>
      <c r="AK635" s="67"/>
      <c r="AL635" s="68"/>
      <c r="AM635" s="58"/>
      <c r="AN635" s="58"/>
      <c r="AO635" s="58"/>
      <c r="AP635" s="58"/>
      <c r="AQ635" s="58"/>
      <c r="AR635" s="58"/>
      <c r="AS635" s="62">
        <f>SUM(K635:AR635)</f>
        <v>0</v>
      </c>
      <c r="AT635" s="62"/>
      <c r="AU635" s="62"/>
      <c r="AV635" s="62"/>
    </row>
    <row r="636" spans="1:48" s="1" customFormat="1" ht="14.1" customHeight="1" x14ac:dyDescent="0.2">
      <c r="B636" s="63" t="s">
        <v>25</v>
      </c>
      <c r="C636" s="63"/>
      <c r="D636" s="63"/>
      <c r="E636" s="63"/>
      <c r="F636" s="63"/>
      <c r="G636" s="63"/>
      <c r="H636" s="63"/>
      <c r="I636" s="63"/>
      <c r="J636" s="63"/>
      <c r="K636" s="64"/>
      <c r="L636" s="64"/>
      <c r="M636" s="64"/>
      <c r="N636" s="64"/>
      <c r="O636" s="64"/>
      <c r="P636" s="64"/>
      <c r="Q636" s="64"/>
      <c r="R636" s="64"/>
      <c r="S636" s="64"/>
      <c r="T636" s="64"/>
      <c r="U636" s="64"/>
      <c r="V636" s="64"/>
      <c r="W636" s="64"/>
      <c r="X636" s="64"/>
      <c r="Y636" s="64"/>
      <c r="Z636" s="64"/>
      <c r="AA636" s="64"/>
      <c r="AB636" s="64"/>
      <c r="AC636" s="66">
        <f>$AC$627*$AC$635</f>
        <v>0</v>
      </c>
      <c r="AD636" s="64"/>
      <c r="AE636" s="66">
        <f>$AE$627*$AE$635</f>
        <v>0</v>
      </c>
      <c r="AF636" s="64"/>
      <c r="AG636" s="66">
        <f>$AG$627*$AG$635</f>
        <v>0</v>
      </c>
      <c r="AH636" s="64"/>
      <c r="AI636" s="66">
        <f>$AI$627*$AI$635</f>
        <v>0</v>
      </c>
      <c r="AJ636" s="64"/>
      <c r="AK636" s="66">
        <f>$AK$627*$AK$635</f>
        <v>0</v>
      </c>
      <c r="AL636" s="64"/>
      <c r="AM636" s="64"/>
      <c r="AN636" s="64"/>
      <c r="AO636" s="64"/>
      <c r="AP636" s="64"/>
      <c r="AQ636" s="65"/>
      <c r="AR636" s="65"/>
      <c r="AS636" s="69">
        <f>SUM(K636:AR636)</f>
        <v>0</v>
      </c>
      <c r="AT636" s="65"/>
      <c r="AU636" s="65"/>
      <c r="AV636" s="65"/>
    </row>
    <row r="637" spans="1:48" s="5" customFormat="1" ht="6" customHeight="1" x14ac:dyDescent="0.25"/>
    <row r="638" spans="1:48" s="5" customFormat="1" ht="21" customHeight="1" x14ac:dyDescent="0.25">
      <c r="A638" s="19"/>
      <c r="B638" s="20" t="s">
        <v>14</v>
      </c>
      <c r="C638" s="20"/>
      <c r="D638" s="25" t="s">
        <v>15</v>
      </c>
      <c r="E638" s="25"/>
      <c r="F638" s="25"/>
      <c r="G638" s="25"/>
      <c r="H638" s="25"/>
      <c r="I638" s="25"/>
      <c r="J638" s="25"/>
      <c r="K638" s="30" t="s">
        <v>135</v>
      </c>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1" t="s">
        <v>136</v>
      </c>
      <c r="AT638" s="31"/>
      <c r="AU638" s="31"/>
      <c r="AV638" s="31"/>
    </row>
    <row r="639" spans="1:48" s="1" customFormat="1" ht="21" customHeight="1" x14ac:dyDescent="0.2">
      <c r="A639" s="19"/>
      <c r="B639" s="21"/>
      <c r="C639" s="22"/>
      <c r="D639" s="26"/>
      <c r="E639" s="26"/>
      <c r="F639" s="26"/>
      <c r="G639" s="26"/>
      <c r="H639" s="26"/>
      <c r="I639" s="26"/>
      <c r="J639" s="27"/>
      <c r="K639" s="38" t="s">
        <v>137</v>
      </c>
      <c r="L639" s="38"/>
      <c r="M639" s="38"/>
      <c r="N639" s="38"/>
      <c r="O639" s="38"/>
      <c r="P639" s="38"/>
      <c r="Q639" s="38"/>
      <c r="R639" s="38"/>
      <c r="S639" s="38"/>
      <c r="T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2"/>
      <c r="AT639" s="33"/>
      <c r="AU639" s="33"/>
      <c r="AV639" s="34"/>
    </row>
    <row r="640" spans="1:48" s="1" customFormat="1" ht="21" customHeight="1" x14ac:dyDescent="0.2">
      <c r="A640" s="19"/>
      <c r="B640" s="21"/>
      <c r="C640" s="22"/>
      <c r="D640" s="26"/>
      <c r="E640" s="26"/>
      <c r="F640" s="26"/>
      <c r="G640" s="26"/>
      <c r="H640" s="26"/>
      <c r="I640" s="26"/>
      <c r="J640" s="27"/>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40"/>
      <c r="AS640" s="32"/>
      <c r="AT640" s="33"/>
      <c r="AU640" s="33"/>
      <c r="AV640" s="34"/>
    </row>
    <row r="641" spans="1:48" s="1" customFormat="1" ht="21" customHeight="1" x14ac:dyDescent="0.2">
      <c r="A641" s="19"/>
      <c r="B641" s="21"/>
      <c r="C641" s="22"/>
      <c r="D641" s="26"/>
      <c r="E641" s="26"/>
      <c r="F641" s="26"/>
      <c r="G641" s="26"/>
      <c r="H641" s="26"/>
      <c r="I641" s="26"/>
      <c r="J641" s="27"/>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40"/>
      <c r="AS641" s="32"/>
      <c r="AT641" s="33"/>
      <c r="AU641" s="33"/>
      <c r="AV641" s="34"/>
    </row>
    <row r="642" spans="1:48" s="1" customFormat="1" ht="21" customHeight="1" x14ac:dyDescent="0.2">
      <c r="A642" s="19"/>
      <c r="B642" s="21"/>
      <c r="C642" s="22"/>
      <c r="D642" s="26"/>
      <c r="E642" s="26"/>
      <c r="F642" s="26"/>
      <c r="G642" s="26"/>
      <c r="H642" s="26"/>
      <c r="I642" s="26"/>
      <c r="J642" s="27"/>
      <c r="K642" s="41"/>
      <c r="L642" s="41"/>
      <c r="M642" s="41"/>
      <c r="N642" s="41"/>
      <c r="O642" s="41"/>
      <c r="P642" s="41"/>
      <c r="Q642" s="41"/>
      <c r="R642" s="41"/>
      <c r="S642" s="41"/>
      <c r="T642" s="41"/>
      <c r="U642" s="41"/>
      <c r="V642" s="41"/>
      <c r="W642" s="41"/>
      <c r="X642" s="41"/>
      <c r="Y642" s="41"/>
      <c r="Z642" s="41"/>
      <c r="AA642" s="41"/>
      <c r="AB642" s="41"/>
      <c r="AC642" s="41"/>
      <c r="AD642" s="41"/>
      <c r="AE642" s="41"/>
      <c r="AF642" s="41"/>
      <c r="AG642" s="41"/>
      <c r="AH642" s="41"/>
      <c r="AI642" s="41"/>
      <c r="AJ642" s="41"/>
      <c r="AK642" s="41"/>
      <c r="AL642" s="41"/>
      <c r="AM642" s="41"/>
      <c r="AN642" s="41"/>
      <c r="AO642" s="41"/>
      <c r="AP642" s="41"/>
      <c r="AQ642" s="41"/>
      <c r="AR642" s="42"/>
      <c r="AS642" s="35"/>
      <c r="AT642" s="36"/>
      <c r="AU642" s="36"/>
      <c r="AV642" s="37"/>
    </row>
    <row r="643" spans="1:48" s="1" customFormat="1" ht="15.95" customHeight="1" x14ac:dyDescent="0.25">
      <c r="B643" s="21"/>
      <c r="C643" s="22"/>
      <c r="D643" s="26"/>
      <c r="E643" s="26"/>
      <c r="F643" s="26"/>
      <c r="G643" s="26"/>
      <c r="H643" s="26"/>
      <c r="I643" s="26"/>
      <c r="J643" s="27"/>
      <c r="K643" s="43" t="s">
        <v>31</v>
      </c>
      <c r="L643" s="43"/>
      <c r="M643" s="43"/>
      <c r="N643" s="43"/>
      <c r="O643" s="43"/>
      <c r="P643" s="43"/>
      <c r="Q643" s="43"/>
      <c r="R643" s="43"/>
      <c r="S643" s="43"/>
      <c r="T643" s="43"/>
      <c r="U643" s="43"/>
      <c r="V643" s="43"/>
      <c r="W643" s="43"/>
      <c r="X643" s="43"/>
      <c r="Y643" s="43"/>
      <c r="Z643" s="43"/>
      <c r="AA643" s="43"/>
      <c r="AB643" s="43"/>
      <c r="AC643" s="43"/>
      <c r="AD643" s="43"/>
      <c r="AE643" s="43"/>
      <c r="AF643" s="43"/>
      <c r="AG643" s="43"/>
      <c r="AH643" s="43"/>
      <c r="AI643" s="43"/>
      <c r="AJ643" s="43"/>
      <c r="AK643" s="43"/>
      <c r="AL643" s="43"/>
      <c r="AM643" s="43"/>
      <c r="AN643" s="43"/>
      <c r="AO643" s="43"/>
      <c r="AP643" s="43"/>
      <c r="AQ643" s="43"/>
      <c r="AR643" s="43"/>
      <c r="AS643" s="44" t="s">
        <v>19</v>
      </c>
      <c r="AT643" s="44"/>
      <c r="AU643" s="44"/>
      <c r="AV643" s="44"/>
    </row>
    <row r="644" spans="1:48" s="1" customFormat="1" ht="15.95" customHeight="1" x14ac:dyDescent="0.25">
      <c r="B644" s="23"/>
      <c r="C644" s="24"/>
      <c r="D644" s="28"/>
      <c r="E644" s="28"/>
      <c r="F644" s="28"/>
      <c r="G644" s="28"/>
      <c r="H644" s="28"/>
      <c r="I644" s="28"/>
      <c r="J644" s="29"/>
      <c r="K644" s="45" t="s">
        <v>38</v>
      </c>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70">
        <f>$AS$649+$AS$652+$AS$655</f>
        <v>0</v>
      </c>
      <c r="AT644" s="46"/>
      <c r="AU644" s="46"/>
      <c r="AV644" s="46"/>
    </row>
    <row r="645" spans="1:48" s="1" customFormat="1" ht="14.1" customHeight="1" x14ac:dyDescent="0.2">
      <c r="B645" s="47"/>
      <c r="C645" s="47"/>
      <c r="D645" s="48" t="s">
        <v>21</v>
      </c>
      <c r="E645" s="48"/>
      <c r="F645" s="48"/>
      <c r="G645" s="48"/>
      <c r="H645" s="48"/>
      <c r="I645" s="48"/>
      <c r="J645" s="48"/>
      <c r="K645" s="49">
        <v>80</v>
      </c>
      <c r="L645" s="49"/>
      <c r="M645" s="49">
        <v>86</v>
      </c>
      <c r="N645" s="49"/>
      <c r="O645" s="49">
        <v>92</v>
      </c>
      <c r="P645" s="49"/>
      <c r="Q645" s="49">
        <v>98</v>
      </c>
      <c r="R645" s="49"/>
      <c r="S645" s="49">
        <v>104</v>
      </c>
      <c r="T645" s="49"/>
      <c r="U645" s="49">
        <v>110</v>
      </c>
      <c r="V645" s="49"/>
      <c r="W645" s="49">
        <v>116</v>
      </c>
      <c r="X645" s="49"/>
      <c r="Y645" s="49">
        <v>122</v>
      </c>
      <c r="Z645" s="49"/>
      <c r="AA645" s="49">
        <v>128</v>
      </c>
      <c r="AB645" s="49"/>
      <c r="AC645" s="49">
        <v>134</v>
      </c>
      <c r="AD645" s="49"/>
      <c r="AE645" s="49">
        <v>140</v>
      </c>
      <c r="AF645" s="49"/>
      <c r="AG645" s="49">
        <v>146</v>
      </c>
      <c r="AH645" s="49"/>
      <c r="AI645" s="49">
        <v>152</v>
      </c>
      <c r="AJ645" s="49"/>
      <c r="AK645" s="49">
        <v>158</v>
      </c>
      <c r="AL645" s="49"/>
      <c r="AM645" s="49">
        <v>164</v>
      </c>
      <c r="AN645" s="49"/>
      <c r="AO645" s="49">
        <v>170</v>
      </c>
      <c r="AP645" s="49"/>
      <c r="AQ645" s="49">
        <v>176</v>
      </c>
      <c r="AR645" s="49"/>
      <c r="AS645" s="50"/>
      <c r="AT645" s="50"/>
      <c r="AU645" s="50"/>
      <c r="AV645" s="50"/>
    </row>
    <row r="646" spans="1:48" s="1" customFormat="1" ht="15.95" customHeight="1" x14ac:dyDescent="0.2">
      <c r="B646" s="51"/>
      <c r="C646" s="51"/>
      <c r="D646" s="52" t="s">
        <v>22</v>
      </c>
      <c r="E646" s="52"/>
      <c r="F646" s="52"/>
      <c r="G646" s="52"/>
      <c r="H646" s="52"/>
      <c r="I646" s="52"/>
      <c r="J646" s="52"/>
      <c r="K646" s="53"/>
      <c r="L646" s="53"/>
      <c r="M646" s="53"/>
      <c r="N646" s="53"/>
      <c r="O646" s="53"/>
      <c r="P646" s="53"/>
      <c r="Q646" s="53"/>
      <c r="R646" s="53"/>
      <c r="S646" s="53"/>
      <c r="T646" s="53"/>
      <c r="U646" s="53"/>
      <c r="V646" s="53"/>
      <c r="W646" s="53"/>
      <c r="X646" s="53"/>
      <c r="Y646" s="53"/>
      <c r="Z646" s="53"/>
      <c r="AA646" s="54">
        <v>820</v>
      </c>
      <c r="AB646" s="54"/>
      <c r="AC646" s="54">
        <v>820</v>
      </c>
      <c r="AD646" s="54"/>
      <c r="AE646" s="54">
        <v>820</v>
      </c>
      <c r="AF646" s="54"/>
      <c r="AG646" s="54">
        <v>850</v>
      </c>
      <c r="AH646" s="54"/>
      <c r="AI646" s="54">
        <v>850</v>
      </c>
      <c r="AJ646" s="54"/>
      <c r="AK646" s="53"/>
      <c r="AL646" s="53"/>
      <c r="AM646" s="53"/>
      <c r="AN646" s="53"/>
      <c r="AO646" s="53"/>
      <c r="AP646" s="53"/>
      <c r="AQ646" s="53"/>
      <c r="AR646" s="53"/>
      <c r="AS646" s="56"/>
      <c r="AT646" s="56"/>
      <c r="AU646" s="56"/>
      <c r="AV646" s="56"/>
    </row>
    <row r="647" spans="1:48" s="1" customFormat="1" ht="15.95" customHeight="1" x14ac:dyDescent="0.2">
      <c r="B647" s="57" t="s">
        <v>23</v>
      </c>
      <c r="C647" s="57"/>
      <c r="D647" s="57"/>
      <c r="E647" s="57"/>
      <c r="F647" s="57"/>
      <c r="G647" s="57"/>
      <c r="H647" s="57"/>
      <c r="I647" s="57"/>
      <c r="J647" s="57"/>
      <c r="K647" s="58"/>
      <c r="L647" s="58"/>
      <c r="M647" s="58"/>
      <c r="N647" s="58"/>
      <c r="O647" s="58"/>
      <c r="P647" s="58"/>
      <c r="Q647" s="58"/>
      <c r="R647" s="58"/>
      <c r="S647" s="58"/>
      <c r="T647" s="58"/>
      <c r="U647" s="58"/>
      <c r="V647" s="58"/>
      <c r="W647" s="58"/>
      <c r="X647" s="58"/>
      <c r="Y647" s="58"/>
      <c r="Z647" s="58"/>
      <c r="AA647" s="59">
        <v>25</v>
      </c>
      <c r="AB647" s="59"/>
      <c r="AC647" s="59">
        <v>14</v>
      </c>
      <c r="AD647" s="59"/>
      <c r="AE647" s="59">
        <v>14</v>
      </c>
      <c r="AF647" s="59"/>
      <c r="AG647" s="59">
        <v>17</v>
      </c>
      <c r="AH647" s="59"/>
      <c r="AI647" s="59">
        <v>13</v>
      </c>
      <c r="AJ647" s="59"/>
      <c r="AK647" s="58"/>
      <c r="AL647" s="58"/>
      <c r="AM647" s="58"/>
      <c r="AN647" s="58"/>
      <c r="AO647" s="58"/>
      <c r="AP647" s="58"/>
      <c r="AQ647" s="58"/>
      <c r="AR647" s="58"/>
      <c r="AS647" s="60"/>
      <c r="AT647" s="60"/>
      <c r="AU647" s="60"/>
      <c r="AV647" s="60"/>
    </row>
    <row r="648" spans="1:48" s="1" customFormat="1" ht="21" customHeight="1" x14ac:dyDescent="0.2">
      <c r="B648" s="61" t="s">
        <v>39</v>
      </c>
      <c r="C648" s="61"/>
      <c r="D648" s="61"/>
      <c r="E648" s="61"/>
      <c r="F648" s="61"/>
      <c r="G648" s="61"/>
      <c r="H648" s="61"/>
      <c r="I648" s="61"/>
      <c r="J648" s="61"/>
      <c r="K648" s="58"/>
      <c r="L648" s="58"/>
      <c r="M648" s="58"/>
      <c r="N648" s="58"/>
      <c r="O648" s="58"/>
      <c r="P648" s="58"/>
      <c r="Q648" s="58"/>
      <c r="R648" s="58"/>
      <c r="S648" s="58"/>
      <c r="T648" s="58"/>
      <c r="U648" s="58"/>
      <c r="V648" s="58"/>
      <c r="W648" s="58"/>
      <c r="X648" s="58"/>
      <c r="Y648" s="58"/>
      <c r="Z648" s="58"/>
      <c r="AA648" s="67"/>
      <c r="AB648" s="68"/>
      <c r="AC648" s="67"/>
      <c r="AD648" s="68"/>
      <c r="AE648" s="67"/>
      <c r="AF648" s="68"/>
      <c r="AG648" s="67"/>
      <c r="AH648" s="68"/>
      <c r="AI648" s="67"/>
      <c r="AJ648" s="68"/>
      <c r="AK648" s="58"/>
      <c r="AL648" s="58"/>
      <c r="AM648" s="58"/>
      <c r="AN648" s="58"/>
      <c r="AO648" s="58"/>
      <c r="AP648" s="58"/>
      <c r="AQ648" s="58"/>
      <c r="AR648" s="58"/>
      <c r="AS648" s="62">
        <f>SUM(K648:AR648)</f>
        <v>0</v>
      </c>
      <c r="AT648" s="62"/>
      <c r="AU648" s="62"/>
      <c r="AV648" s="62"/>
    </row>
    <row r="649" spans="1:48" s="1" customFormat="1" ht="14.1" customHeight="1" x14ac:dyDescent="0.2">
      <c r="B649" s="63" t="s">
        <v>25</v>
      </c>
      <c r="C649" s="63"/>
      <c r="D649" s="63"/>
      <c r="E649" s="63"/>
      <c r="F649" s="63"/>
      <c r="G649" s="63"/>
      <c r="H649" s="63"/>
      <c r="I649" s="63"/>
      <c r="J649" s="63"/>
      <c r="K649" s="64"/>
      <c r="L649" s="64"/>
      <c r="M649" s="64"/>
      <c r="N649" s="64"/>
      <c r="O649" s="64"/>
      <c r="P649" s="64"/>
      <c r="Q649" s="64"/>
      <c r="R649" s="64"/>
      <c r="S649" s="64"/>
      <c r="T649" s="64"/>
      <c r="U649" s="64"/>
      <c r="V649" s="64"/>
      <c r="W649" s="64"/>
      <c r="X649" s="64"/>
      <c r="Y649" s="64"/>
      <c r="Z649" s="64"/>
      <c r="AA649" s="66">
        <f>$AA$646*$AA$648</f>
        <v>0</v>
      </c>
      <c r="AB649" s="64"/>
      <c r="AC649" s="66">
        <f>$AC$646*$AC$648</f>
        <v>0</v>
      </c>
      <c r="AD649" s="64"/>
      <c r="AE649" s="66">
        <f>$AE$646*$AE$648</f>
        <v>0</v>
      </c>
      <c r="AF649" s="64"/>
      <c r="AG649" s="66">
        <f>$AG$646*$AG$648</f>
        <v>0</v>
      </c>
      <c r="AH649" s="64"/>
      <c r="AI649" s="66">
        <f>$AI$646*$AI$648</f>
        <v>0</v>
      </c>
      <c r="AJ649" s="64"/>
      <c r="AK649" s="64"/>
      <c r="AL649" s="64"/>
      <c r="AM649" s="64"/>
      <c r="AN649" s="64"/>
      <c r="AO649" s="64"/>
      <c r="AP649" s="64"/>
      <c r="AQ649" s="65"/>
      <c r="AR649" s="65"/>
      <c r="AS649" s="69">
        <f>SUM(K649:AR649)</f>
        <v>0</v>
      </c>
      <c r="AT649" s="65"/>
      <c r="AU649" s="65"/>
      <c r="AV649" s="65"/>
    </row>
    <row r="650" spans="1:48" s="1" customFormat="1" ht="15.95" customHeight="1" x14ac:dyDescent="0.2">
      <c r="B650" s="57" t="s">
        <v>23</v>
      </c>
      <c r="C650" s="57"/>
      <c r="D650" s="57"/>
      <c r="E650" s="57"/>
      <c r="F650" s="57"/>
      <c r="G650" s="57"/>
      <c r="H650" s="57"/>
      <c r="I650" s="57"/>
      <c r="J650" s="57"/>
      <c r="K650" s="58"/>
      <c r="L650" s="58"/>
      <c r="M650" s="58"/>
      <c r="N650" s="58"/>
      <c r="O650" s="58"/>
      <c r="P650" s="58"/>
      <c r="Q650" s="58"/>
      <c r="R650" s="58"/>
      <c r="S650" s="58"/>
      <c r="T650" s="58"/>
      <c r="U650" s="58"/>
      <c r="V650" s="58"/>
      <c r="W650" s="58"/>
      <c r="X650" s="58"/>
      <c r="Y650" s="58"/>
      <c r="Z650" s="58"/>
      <c r="AA650" s="59">
        <v>12</v>
      </c>
      <c r="AB650" s="59"/>
      <c r="AC650" s="59">
        <v>9</v>
      </c>
      <c r="AD650" s="59"/>
      <c r="AE650" s="59">
        <v>1</v>
      </c>
      <c r="AF650" s="59"/>
      <c r="AG650" s="59">
        <v>2</v>
      </c>
      <c r="AH650" s="59"/>
      <c r="AI650" s="59">
        <v>1</v>
      </c>
      <c r="AJ650" s="59"/>
      <c r="AK650" s="58"/>
      <c r="AL650" s="58"/>
      <c r="AM650" s="58"/>
      <c r="AN650" s="58"/>
      <c r="AO650" s="58"/>
      <c r="AP650" s="58"/>
      <c r="AQ650" s="58"/>
      <c r="AR650" s="58"/>
      <c r="AS650" s="60"/>
      <c r="AT650" s="60"/>
      <c r="AU650" s="60"/>
      <c r="AV650" s="60"/>
    </row>
    <row r="651" spans="1:48" s="1" customFormat="1" ht="21" customHeight="1" x14ac:dyDescent="0.2">
      <c r="B651" s="61" t="s">
        <v>40</v>
      </c>
      <c r="C651" s="61"/>
      <c r="D651" s="61"/>
      <c r="E651" s="61"/>
      <c r="F651" s="61"/>
      <c r="G651" s="61"/>
      <c r="H651" s="61"/>
      <c r="I651" s="61"/>
      <c r="J651" s="61"/>
      <c r="K651" s="58"/>
      <c r="L651" s="58"/>
      <c r="M651" s="58"/>
      <c r="N651" s="58"/>
      <c r="O651" s="58"/>
      <c r="P651" s="58"/>
      <c r="Q651" s="58"/>
      <c r="R651" s="58"/>
      <c r="S651" s="58"/>
      <c r="T651" s="58"/>
      <c r="U651" s="58"/>
      <c r="V651" s="58"/>
      <c r="W651" s="58"/>
      <c r="X651" s="58"/>
      <c r="Y651" s="58"/>
      <c r="Z651" s="58"/>
      <c r="AA651" s="67"/>
      <c r="AB651" s="68"/>
      <c r="AC651" s="67"/>
      <c r="AD651" s="68"/>
      <c r="AE651" s="67"/>
      <c r="AF651" s="68"/>
      <c r="AG651" s="67"/>
      <c r="AH651" s="68"/>
      <c r="AI651" s="67"/>
      <c r="AJ651" s="68"/>
      <c r="AK651" s="58"/>
      <c r="AL651" s="58"/>
      <c r="AM651" s="58"/>
      <c r="AN651" s="58"/>
      <c r="AO651" s="58"/>
      <c r="AP651" s="58"/>
      <c r="AQ651" s="58"/>
      <c r="AR651" s="58"/>
      <c r="AS651" s="62">
        <f>SUM(K651:AR651)</f>
        <v>0</v>
      </c>
      <c r="AT651" s="62"/>
      <c r="AU651" s="62"/>
      <c r="AV651" s="62"/>
    </row>
    <row r="652" spans="1:48" s="1" customFormat="1" ht="14.1" customHeight="1" x14ac:dyDescent="0.2">
      <c r="B652" s="63" t="s">
        <v>25</v>
      </c>
      <c r="C652" s="63"/>
      <c r="D652" s="63"/>
      <c r="E652" s="63"/>
      <c r="F652" s="63"/>
      <c r="G652" s="63"/>
      <c r="H652" s="63"/>
      <c r="I652" s="63"/>
      <c r="J652" s="63"/>
      <c r="K652" s="64"/>
      <c r="L652" s="64"/>
      <c r="M652" s="64"/>
      <c r="N652" s="64"/>
      <c r="O652" s="64"/>
      <c r="P652" s="64"/>
      <c r="Q652" s="64"/>
      <c r="R652" s="64"/>
      <c r="S652" s="64"/>
      <c r="T652" s="64"/>
      <c r="U652" s="64"/>
      <c r="V652" s="64"/>
      <c r="W652" s="64"/>
      <c r="X652" s="64"/>
      <c r="Y652" s="64"/>
      <c r="Z652" s="64"/>
      <c r="AA652" s="66">
        <f>$AA$646*$AA$651</f>
        <v>0</v>
      </c>
      <c r="AB652" s="64"/>
      <c r="AC652" s="66">
        <f>$AC$646*$AC$651</f>
        <v>0</v>
      </c>
      <c r="AD652" s="64"/>
      <c r="AE652" s="66">
        <f>$AE$646*$AE$651</f>
        <v>0</v>
      </c>
      <c r="AF652" s="64"/>
      <c r="AG652" s="66">
        <f>$AG$646*$AG$651</f>
        <v>0</v>
      </c>
      <c r="AH652" s="64"/>
      <c r="AI652" s="66">
        <f>$AI$646*$AI$651</f>
        <v>0</v>
      </c>
      <c r="AJ652" s="64"/>
      <c r="AK652" s="64"/>
      <c r="AL652" s="64"/>
      <c r="AM652" s="64"/>
      <c r="AN652" s="64"/>
      <c r="AO652" s="64"/>
      <c r="AP652" s="64"/>
      <c r="AQ652" s="65"/>
      <c r="AR652" s="65"/>
      <c r="AS652" s="69">
        <f>SUM(K652:AR652)</f>
        <v>0</v>
      </c>
      <c r="AT652" s="65"/>
      <c r="AU652" s="65"/>
      <c r="AV652" s="65"/>
    </row>
    <row r="653" spans="1:48" s="1" customFormat="1" ht="15.95" customHeight="1" x14ac:dyDescent="0.2">
      <c r="B653" s="57" t="s">
        <v>23</v>
      </c>
      <c r="C653" s="57"/>
      <c r="D653" s="57"/>
      <c r="E653" s="57"/>
      <c r="F653" s="57"/>
      <c r="G653" s="57"/>
      <c r="H653" s="57"/>
      <c r="I653" s="57"/>
      <c r="J653" s="57"/>
      <c r="K653" s="58"/>
      <c r="L653" s="58"/>
      <c r="M653" s="58"/>
      <c r="N653" s="58"/>
      <c r="O653" s="58"/>
      <c r="P653" s="58"/>
      <c r="Q653" s="58"/>
      <c r="R653" s="58"/>
      <c r="S653" s="58"/>
      <c r="T653" s="58"/>
      <c r="U653" s="58"/>
      <c r="V653" s="58"/>
      <c r="W653" s="58"/>
      <c r="X653" s="58"/>
      <c r="Y653" s="58"/>
      <c r="Z653" s="58"/>
      <c r="AA653" s="59">
        <v>9</v>
      </c>
      <c r="AB653" s="59"/>
      <c r="AC653" s="59">
        <v>5</v>
      </c>
      <c r="AD653" s="59"/>
      <c r="AE653" s="59">
        <v>5</v>
      </c>
      <c r="AF653" s="59"/>
      <c r="AG653" s="59">
        <v>4</v>
      </c>
      <c r="AH653" s="59"/>
      <c r="AI653" s="59">
        <v>2</v>
      </c>
      <c r="AJ653" s="59"/>
      <c r="AK653" s="58"/>
      <c r="AL653" s="58"/>
      <c r="AM653" s="58"/>
      <c r="AN653" s="58"/>
      <c r="AO653" s="58"/>
      <c r="AP653" s="58"/>
      <c r="AQ653" s="58"/>
      <c r="AR653" s="58"/>
      <c r="AS653" s="60"/>
      <c r="AT653" s="60"/>
      <c r="AU653" s="60"/>
      <c r="AV653" s="60"/>
    </row>
    <row r="654" spans="1:48" s="1" customFormat="1" ht="21" customHeight="1" x14ac:dyDescent="0.2">
      <c r="B654" s="61" t="s">
        <v>27</v>
      </c>
      <c r="C654" s="61"/>
      <c r="D654" s="61"/>
      <c r="E654" s="61"/>
      <c r="F654" s="61"/>
      <c r="G654" s="61"/>
      <c r="H654" s="61"/>
      <c r="I654" s="61"/>
      <c r="J654" s="61"/>
      <c r="K654" s="58"/>
      <c r="L654" s="58"/>
      <c r="M654" s="58"/>
      <c r="N654" s="58"/>
      <c r="O654" s="58"/>
      <c r="P654" s="58"/>
      <c r="Q654" s="58"/>
      <c r="R654" s="58"/>
      <c r="S654" s="58"/>
      <c r="T654" s="58"/>
      <c r="U654" s="58"/>
      <c r="V654" s="58"/>
      <c r="W654" s="58"/>
      <c r="X654" s="58"/>
      <c r="Y654" s="58"/>
      <c r="Z654" s="58"/>
      <c r="AA654" s="67"/>
      <c r="AB654" s="68"/>
      <c r="AC654" s="67"/>
      <c r="AD654" s="68"/>
      <c r="AE654" s="67"/>
      <c r="AF654" s="68"/>
      <c r="AG654" s="67"/>
      <c r="AH654" s="68"/>
      <c r="AI654" s="67"/>
      <c r="AJ654" s="68"/>
      <c r="AK654" s="58"/>
      <c r="AL654" s="58"/>
      <c r="AM654" s="58"/>
      <c r="AN654" s="58"/>
      <c r="AO654" s="58"/>
      <c r="AP654" s="58"/>
      <c r="AQ654" s="58"/>
      <c r="AR654" s="58"/>
      <c r="AS654" s="62">
        <f>SUM(K654:AR654)</f>
        <v>0</v>
      </c>
      <c r="AT654" s="62"/>
      <c r="AU654" s="62"/>
      <c r="AV654" s="62"/>
    </row>
    <row r="655" spans="1:48" s="1" customFormat="1" ht="14.1" customHeight="1" x14ac:dyDescent="0.2">
      <c r="B655" s="63" t="s">
        <v>25</v>
      </c>
      <c r="C655" s="63"/>
      <c r="D655" s="63"/>
      <c r="E655" s="63"/>
      <c r="F655" s="63"/>
      <c r="G655" s="63"/>
      <c r="H655" s="63"/>
      <c r="I655" s="63"/>
      <c r="J655" s="63"/>
      <c r="K655" s="64"/>
      <c r="L655" s="64"/>
      <c r="M655" s="64"/>
      <c r="N655" s="64"/>
      <c r="O655" s="64"/>
      <c r="P655" s="64"/>
      <c r="Q655" s="64"/>
      <c r="R655" s="64"/>
      <c r="S655" s="64"/>
      <c r="T655" s="64"/>
      <c r="U655" s="64"/>
      <c r="V655" s="64"/>
      <c r="W655" s="64"/>
      <c r="X655" s="64"/>
      <c r="Y655" s="64"/>
      <c r="Z655" s="64"/>
      <c r="AA655" s="66">
        <f>$AA$646*$AA$654</f>
        <v>0</v>
      </c>
      <c r="AB655" s="64"/>
      <c r="AC655" s="66">
        <f>$AC$646*$AC$654</f>
        <v>0</v>
      </c>
      <c r="AD655" s="64"/>
      <c r="AE655" s="66">
        <f>$AE$646*$AE$654</f>
        <v>0</v>
      </c>
      <c r="AF655" s="64"/>
      <c r="AG655" s="66">
        <f>$AG$646*$AG$654</f>
        <v>0</v>
      </c>
      <c r="AH655" s="64"/>
      <c r="AI655" s="66">
        <f>$AI$646*$AI$654</f>
        <v>0</v>
      </c>
      <c r="AJ655" s="64"/>
      <c r="AK655" s="64"/>
      <c r="AL655" s="64"/>
      <c r="AM655" s="64"/>
      <c r="AN655" s="64"/>
      <c r="AO655" s="64"/>
      <c r="AP655" s="64"/>
      <c r="AQ655" s="65"/>
      <c r="AR655" s="65"/>
      <c r="AS655" s="69">
        <f>SUM(K655:AR655)</f>
        <v>0</v>
      </c>
      <c r="AT655" s="65"/>
      <c r="AU655" s="65"/>
      <c r="AV655" s="65"/>
    </row>
    <row r="656" spans="1:48" s="5" customFormat="1" ht="6" customHeight="1" x14ac:dyDescent="0.25"/>
    <row r="657" spans="1:48" s="5" customFormat="1" ht="21" customHeight="1" x14ac:dyDescent="0.25">
      <c r="A657" s="19"/>
      <c r="B657" s="20"/>
      <c r="C657" s="20"/>
      <c r="D657" s="25" t="s">
        <v>15</v>
      </c>
      <c r="E657" s="25"/>
      <c r="F657" s="25"/>
      <c r="G657" s="25"/>
      <c r="H657" s="25"/>
      <c r="I657" s="25"/>
      <c r="J657" s="25"/>
      <c r="K657" s="30" t="s">
        <v>138</v>
      </c>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1" t="s">
        <v>139</v>
      </c>
      <c r="AT657" s="31"/>
      <c r="AU657" s="31"/>
      <c r="AV657" s="31"/>
    </row>
    <row r="658" spans="1:48" s="1" customFormat="1" ht="21" customHeight="1" x14ac:dyDescent="0.2">
      <c r="A658" s="19"/>
      <c r="B658" s="21"/>
      <c r="C658" s="22"/>
      <c r="D658" s="26"/>
      <c r="E658" s="26"/>
      <c r="F658" s="26"/>
      <c r="G658" s="26"/>
      <c r="H658" s="26"/>
      <c r="I658" s="26"/>
      <c r="J658" s="27"/>
      <c r="K658" s="38" t="s">
        <v>140</v>
      </c>
      <c r="L658" s="38"/>
      <c r="M658" s="38"/>
      <c r="N658" s="38"/>
      <c r="O658" s="38"/>
      <c r="P658" s="38"/>
      <c r="Q658" s="38"/>
      <c r="R658" s="38"/>
      <c r="S658" s="38"/>
      <c r="T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2"/>
      <c r="AT658" s="33"/>
      <c r="AU658" s="33"/>
      <c r="AV658" s="34"/>
    </row>
    <row r="659" spans="1:48" s="1" customFormat="1" ht="21" customHeight="1" x14ac:dyDescent="0.2">
      <c r="A659" s="19"/>
      <c r="B659" s="21"/>
      <c r="C659" s="22"/>
      <c r="D659" s="26"/>
      <c r="E659" s="26"/>
      <c r="F659" s="26"/>
      <c r="G659" s="26"/>
      <c r="H659" s="26"/>
      <c r="I659" s="26"/>
      <c r="J659" s="27"/>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40"/>
      <c r="AS659" s="32"/>
      <c r="AT659" s="33"/>
      <c r="AU659" s="33"/>
      <c r="AV659" s="34"/>
    </row>
    <row r="660" spans="1:48" s="1" customFormat="1" ht="21" customHeight="1" x14ac:dyDescent="0.2">
      <c r="A660" s="19"/>
      <c r="B660" s="21"/>
      <c r="C660" s="22"/>
      <c r="D660" s="26"/>
      <c r="E660" s="26"/>
      <c r="F660" s="26"/>
      <c r="G660" s="26"/>
      <c r="H660" s="26"/>
      <c r="I660" s="26"/>
      <c r="J660" s="27"/>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40"/>
      <c r="AS660" s="32"/>
      <c r="AT660" s="33"/>
      <c r="AU660" s="33"/>
      <c r="AV660" s="34"/>
    </row>
    <row r="661" spans="1:48" s="1" customFormat="1" ht="21" customHeight="1" x14ac:dyDescent="0.2">
      <c r="A661" s="19"/>
      <c r="B661" s="21"/>
      <c r="C661" s="22"/>
      <c r="D661" s="26"/>
      <c r="E661" s="26"/>
      <c r="F661" s="26"/>
      <c r="G661" s="26"/>
      <c r="H661" s="26"/>
      <c r="I661" s="26"/>
      <c r="J661" s="27"/>
      <c r="K661" s="41"/>
      <c r="L661" s="41"/>
      <c r="M661" s="41"/>
      <c r="N661" s="41"/>
      <c r="O661" s="41"/>
      <c r="P661" s="41"/>
      <c r="Q661" s="41"/>
      <c r="R661" s="41"/>
      <c r="S661" s="41"/>
      <c r="T661" s="41"/>
      <c r="U661" s="41"/>
      <c r="V661" s="41"/>
      <c r="W661" s="41"/>
      <c r="X661" s="41"/>
      <c r="Y661" s="41"/>
      <c r="Z661" s="41"/>
      <c r="AA661" s="41"/>
      <c r="AB661" s="41"/>
      <c r="AC661" s="41"/>
      <c r="AD661" s="41"/>
      <c r="AE661" s="41"/>
      <c r="AF661" s="41"/>
      <c r="AG661" s="41"/>
      <c r="AH661" s="41"/>
      <c r="AI661" s="41"/>
      <c r="AJ661" s="41"/>
      <c r="AK661" s="41"/>
      <c r="AL661" s="41"/>
      <c r="AM661" s="41"/>
      <c r="AN661" s="41"/>
      <c r="AO661" s="41"/>
      <c r="AP661" s="41"/>
      <c r="AQ661" s="41"/>
      <c r="AR661" s="42"/>
      <c r="AS661" s="35"/>
      <c r="AT661" s="36"/>
      <c r="AU661" s="36"/>
      <c r="AV661" s="37"/>
    </row>
    <row r="662" spans="1:48" s="1" customFormat="1" ht="15.95" customHeight="1" x14ac:dyDescent="0.25">
      <c r="B662" s="21"/>
      <c r="C662" s="22"/>
      <c r="D662" s="26"/>
      <c r="E662" s="26"/>
      <c r="F662" s="26"/>
      <c r="G662" s="26"/>
      <c r="H662" s="26"/>
      <c r="I662" s="26"/>
      <c r="J662" s="27"/>
      <c r="K662" s="43" t="s">
        <v>31</v>
      </c>
      <c r="L662" s="43"/>
      <c r="M662" s="43"/>
      <c r="N662" s="43"/>
      <c r="O662" s="43"/>
      <c r="P662" s="43"/>
      <c r="Q662" s="43"/>
      <c r="R662" s="43"/>
      <c r="S662" s="43"/>
      <c r="T662" s="43"/>
      <c r="U662" s="43"/>
      <c r="V662" s="43"/>
      <c r="W662" s="43"/>
      <c r="X662" s="43"/>
      <c r="Y662" s="43"/>
      <c r="Z662" s="43"/>
      <c r="AA662" s="43"/>
      <c r="AB662" s="43"/>
      <c r="AC662" s="43"/>
      <c r="AD662" s="43"/>
      <c r="AE662" s="43"/>
      <c r="AF662" s="43"/>
      <c r="AG662" s="43"/>
      <c r="AH662" s="43"/>
      <c r="AI662" s="43"/>
      <c r="AJ662" s="43"/>
      <c r="AK662" s="43"/>
      <c r="AL662" s="43"/>
      <c r="AM662" s="43"/>
      <c r="AN662" s="43"/>
      <c r="AO662" s="43"/>
      <c r="AP662" s="43"/>
      <c r="AQ662" s="43"/>
      <c r="AR662" s="43"/>
      <c r="AS662" s="44" t="s">
        <v>19</v>
      </c>
      <c r="AT662" s="44"/>
      <c r="AU662" s="44"/>
      <c r="AV662" s="44"/>
    </row>
    <row r="663" spans="1:48" s="1" customFormat="1" ht="15.95" customHeight="1" x14ac:dyDescent="0.25">
      <c r="B663" s="23"/>
      <c r="C663" s="24"/>
      <c r="D663" s="28"/>
      <c r="E663" s="28"/>
      <c r="F663" s="28"/>
      <c r="G663" s="28"/>
      <c r="H663" s="28"/>
      <c r="I663" s="28"/>
      <c r="J663" s="29"/>
      <c r="K663" s="45" t="s">
        <v>38</v>
      </c>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70">
        <f>$AS$668+$AS$671+$AS$674+$AS$677+$AS$680+$AS$683+$AS$686+$AS$689</f>
        <v>0</v>
      </c>
      <c r="AT663" s="46"/>
      <c r="AU663" s="46"/>
      <c r="AV663" s="46"/>
    </row>
    <row r="664" spans="1:48" s="1" customFormat="1" ht="14.1" customHeight="1" x14ac:dyDescent="0.2">
      <c r="B664" s="47"/>
      <c r="C664" s="47"/>
      <c r="D664" s="48" t="s">
        <v>21</v>
      </c>
      <c r="E664" s="48"/>
      <c r="F664" s="48"/>
      <c r="G664" s="48"/>
      <c r="H664" s="48"/>
      <c r="I664" s="48"/>
      <c r="J664" s="48"/>
      <c r="K664" s="49">
        <v>80</v>
      </c>
      <c r="L664" s="49"/>
      <c r="M664" s="49">
        <v>86</v>
      </c>
      <c r="N664" s="49"/>
      <c r="O664" s="49">
        <v>92</v>
      </c>
      <c r="P664" s="49"/>
      <c r="Q664" s="49">
        <v>98</v>
      </c>
      <c r="R664" s="49"/>
      <c r="S664" s="49">
        <v>104</v>
      </c>
      <c r="T664" s="49"/>
      <c r="U664" s="49">
        <v>110</v>
      </c>
      <c r="V664" s="49"/>
      <c r="W664" s="49">
        <v>116</v>
      </c>
      <c r="X664" s="49"/>
      <c r="Y664" s="49">
        <v>122</v>
      </c>
      <c r="Z664" s="49"/>
      <c r="AA664" s="49">
        <v>128</v>
      </c>
      <c r="AB664" s="49"/>
      <c r="AC664" s="49">
        <v>134</v>
      </c>
      <c r="AD664" s="49"/>
      <c r="AE664" s="49">
        <v>140</v>
      </c>
      <c r="AF664" s="49"/>
      <c r="AG664" s="49">
        <v>146</v>
      </c>
      <c r="AH664" s="49"/>
      <c r="AI664" s="49">
        <v>152</v>
      </c>
      <c r="AJ664" s="49"/>
      <c r="AK664" s="49">
        <v>158</v>
      </c>
      <c r="AL664" s="49"/>
      <c r="AM664" s="49">
        <v>164</v>
      </c>
      <c r="AN664" s="49"/>
      <c r="AO664" s="49">
        <v>170</v>
      </c>
      <c r="AP664" s="49"/>
      <c r="AQ664" s="49">
        <v>176</v>
      </c>
      <c r="AR664" s="49"/>
      <c r="AS664" s="50"/>
      <c r="AT664" s="50"/>
      <c r="AU664" s="50"/>
      <c r="AV664" s="50"/>
    </row>
    <row r="665" spans="1:48" s="1" customFormat="1" ht="15.95" customHeight="1" x14ac:dyDescent="0.2">
      <c r="B665" s="51"/>
      <c r="C665" s="51"/>
      <c r="D665" s="52" t="s">
        <v>22</v>
      </c>
      <c r="E665" s="52"/>
      <c r="F665" s="52"/>
      <c r="G665" s="52"/>
      <c r="H665" s="52"/>
      <c r="I665" s="52"/>
      <c r="J665" s="52"/>
      <c r="K665" s="53"/>
      <c r="L665" s="53"/>
      <c r="M665" s="53"/>
      <c r="N665" s="53"/>
      <c r="O665" s="53"/>
      <c r="P665" s="53"/>
      <c r="Q665" s="53"/>
      <c r="R665" s="53"/>
      <c r="S665" s="53"/>
      <c r="T665" s="53"/>
      <c r="U665" s="53"/>
      <c r="V665" s="53"/>
      <c r="W665" s="53"/>
      <c r="X665" s="53"/>
      <c r="Y665" s="53"/>
      <c r="Z665" s="53"/>
      <c r="AA665" s="54">
        <v>790</v>
      </c>
      <c r="AB665" s="54"/>
      <c r="AC665" s="54">
        <v>790</v>
      </c>
      <c r="AD665" s="54"/>
      <c r="AE665" s="54">
        <v>790</v>
      </c>
      <c r="AF665" s="54"/>
      <c r="AG665" s="54">
        <v>820</v>
      </c>
      <c r="AH665" s="54"/>
      <c r="AI665" s="54">
        <v>820</v>
      </c>
      <c r="AJ665" s="54"/>
      <c r="AK665" s="54">
        <v>825</v>
      </c>
      <c r="AL665" s="54"/>
      <c r="AM665" s="54">
        <v>825</v>
      </c>
      <c r="AN665" s="54"/>
      <c r="AO665" s="53"/>
      <c r="AP665" s="53"/>
      <c r="AQ665" s="53"/>
      <c r="AR665" s="53"/>
      <c r="AS665" s="56"/>
      <c r="AT665" s="56"/>
      <c r="AU665" s="56"/>
      <c r="AV665" s="56"/>
    </row>
    <row r="666" spans="1:48" s="1" customFormat="1" ht="15.95" customHeight="1" x14ac:dyDescent="0.2">
      <c r="B666" s="57" t="s">
        <v>23</v>
      </c>
      <c r="C666" s="57"/>
      <c r="D666" s="57"/>
      <c r="E666" s="57"/>
      <c r="F666" s="57"/>
      <c r="G666" s="57"/>
      <c r="H666" s="57"/>
      <c r="I666" s="57"/>
      <c r="J666" s="57"/>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c r="AM666" s="58"/>
      <c r="AN666" s="58"/>
      <c r="AO666" s="58"/>
      <c r="AP666" s="58"/>
      <c r="AQ666" s="58"/>
      <c r="AR666" s="58"/>
      <c r="AS666" s="60"/>
      <c r="AT666" s="60"/>
      <c r="AU666" s="60"/>
      <c r="AV666" s="60"/>
    </row>
    <row r="667" spans="1:48" s="1" customFormat="1" ht="21" customHeight="1" x14ac:dyDescent="0.2">
      <c r="B667" s="61" t="s">
        <v>141</v>
      </c>
      <c r="C667" s="61"/>
      <c r="D667" s="61"/>
      <c r="E667" s="61"/>
      <c r="F667" s="61"/>
      <c r="G667" s="61"/>
      <c r="H667" s="61"/>
      <c r="I667" s="61"/>
      <c r="J667" s="61"/>
      <c r="K667" s="58"/>
      <c r="L667" s="58"/>
      <c r="M667" s="58"/>
      <c r="N667" s="58"/>
      <c r="O667" s="58"/>
      <c r="P667" s="58"/>
      <c r="Q667" s="58"/>
      <c r="R667" s="58"/>
      <c r="S667" s="58"/>
      <c r="T667" s="58"/>
      <c r="U667" s="58"/>
      <c r="V667" s="58"/>
      <c r="W667" s="58"/>
      <c r="X667" s="58"/>
      <c r="Y667" s="58"/>
      <c r="Z667" s="58"/>
      <c r="AA667" s="67"/>
      <c r="AB667" s="68"/>
      <c r="AC667" s="67"/>
      <c r="AD667" s="68"/>
      <c r="AE667" s="67"/>
      <c r="AF667" s="68"/>
      <c r="AG667" s="67"/>
      <c r="AH667" s="68"/>
      <c r="AI667" s="67"/>
      <c r="AJ667" s="68"/>
      <c r="AK667" s="67"/>
      <c r="AL667" s="68"/>
      <c r="AM667" s="67"/>
      <c r="AN667" s="68"/>
      <c r="AO667" s="58"/>
      <c r="AP667" s="58"/>
      <c r="AQ667" s="58"/>
      <c r="AR667" s="58"/>
      <c r="AS667" s="62">
        <f>SUM(K667:AR667)</f>
        <v>0</v>
      </c>
      <c r="AT667" s="62"/>
      <c r="AU667" s="62"/>
      <c r="AV667" s="62"/>
    </row>
    <row r="668" spans="1:48" s="1" customFormat="1" ht="14.1" customHeight="1" x14ac:dyDescent="0.2">
      <c r="B668" s="63" t="s">
        <v>25</v>
      </c>
      <c r="C668" s="63"/>
      <c r="D668" s="63"/>
      <c r="E668" s="63"/>
      <c r="F668" s="63"/>
      <c r="G668" s="63"/>
      <c r="H668" s="63"/>
      <c r="I668" s="63"/>
      <c r="J668" s="63"/>
      <c r="K668" s="64"/>
      <c r="L668" s="64"/>
      <c r="M668" s="64"/>
      <c r="N668" s="64"/>
      <c r="O668" s="64"/>
      <c r="P668" s="64"/>
      <c r="Q668" s="64"/>
      <c r="R668" s="64"/>
      <c r="S668" s="64"/>
      <c r="T668" s="64"/>
      <c r="U668" s="64"/>
      <c r="V668" s="64"/>
      <c r="W668" s="64"/>
      <c r="X668" s="64"/>
      <c r="Y668" s="64"/>
      <c r="Z668" s="64"/>
      <c r="AA668" s="66">
        <f>$AA$665*$AA$667</f>
        <v>0</v>
      </c>
      <c r="AB668" s="64"/>
      <c r="AC668" s="66">
        <f>$AC$665*$AC$667</f>
        <v>0</v>
      </c>
      <c r="AD668" s="64"/>
      <c r="AE668" s="66">
        <f>$AE$665*$AE$667</f>
        <v>0</v>
      </c>
      <c r="AF668" s="64"/>
      <c r="AG668" s="66">
        <f>$AG$665*$AG$667</f>
        <v>0</v>
      </c>
      <c r="AH668" s="64"/>
      <c r="AI668" s="66">
        <f>$AI$665*$AI$667</f>
        <v>0</v>
      </c>
      <c r="AJ668" s="64"/>
      <c r="AK668" s="66">
        <f>$AK$665*$AK$667</f>
        <v>0</v>
      </c>
      <c r="AL668" s="64"/>
      <c r="AM668" s="66">
        <f>$AM$665*$AM$667</f>
        <v>0</v>
      </c>
      <c r="AN668" s="64"/>
      <c r="AO668" s="64"/>
      <c r="AP668" s="64"/>
      <c r="AQ668" s="65"/>
      <c r="AR668" s="65"/>
      <c r="AS668" s="69">
        <f>SUM(K668:AR668)</f>
        <v>0</v>
      </c>
      <c r="AT668" s="65"/>
      <c r="AU668" s="65"/>
      <c r="AV668" s="65"/>
    </row>
    <row r="669" spans="1:48" s="1" customFormat="1" ht="15.95" customHeight="1" x14ac:dyDescent="0.2">
      <c r="B669" s="57" t="s">
        <v>23</v>
      </c>
      <c r="C669" s="57"/>
      <c r="D669" s="57"/>
      <c r="E669" s="57"/>
      <c r="F669" s="57"/>
      <c r="G669" s="57"/>
      <c r="H669" s="57"/>
      <c r="I669" s="57"/>
      <c r="J669" s="57"/>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c r="AM669" s="58"/>
      <c r="AN669" s="58"/>
      <c r="AO669" s="58"/>
      <c r="AP669" s="58"/>
      <c r="AQ669" s="58"/>
      <c r="AR669" s="58"/>
      <c r="AS669" s="60"/>
      <c r="AT669" s="60"/>
      <c r="AU669" s="60"/>
      <c r="AV669" s="60"/>
    </row>
    <row r="670" spans="1:48" s="1" customFormat="1" ht="21" customHeight="1" x14ac:dyDescent="0.2">
      <c r="B670" s="61" t="s">
        <v>142</v>
      </c>
      <c r="C670" s="61"/>
      <c r="D670" s="61"/>
      <c r="E670" s="61"/>
      <c r="F670" s="61"/>
      <c r="G670" s="61"/>
      <c r="H670" s="61"/>
      <c r="I670" s="61"/>
      <c r="J670" s="61"/>
      <c r="K670" s="58"/>
      <c r="L670" s="58"/>
      <c r="M670" s="58"/>
      <c r="N670" s="58"/>
      <c r="O670" s="58"/>
      <c r="P670" s="58"/>
      <c r="Q670" s="58"/>
      <c r="R670" s="58"/>
      <c r="S670" s="58"/>
      <c r="T670" s="58"/>
      <c r="U670" s="58"/>
      <c r="V670" s="58"/>
      <c r="W670" s="58"/>
      <c r="X670" s="58"/>
      <c r="Y670" s="58"/>
      <c r="Z670" s="58"/>
      <c r="AA670" s="67"/>
      <c r="AB670" s="68"/>
      <c r="AC670" s="67"/>
      <c r="AD670" s="68"/>
      <c r="AE670" s="67"/>
      <c r="AF670" s="68"/>
      <c r="AG670" s="67"/>
      <c r="AH670" s="68"/>
      <c r="AI670" s="67"/>
      <c r="AJ670" s="68"/>
      <c r="AK670" s="67"/>
      <c r="AL670" s="68"/>
      <c r="AM670" s="67"/>
      <c r="AN670" s="68"/>
      <c r="AO670" s="58"/>
      <c r="AP670" s="58"/>
      <c r="AQ670" s="58"/>
      <c r="AR670" s="58"/>
      <c r="AS670" s="62">
        <f>SUM(K670:AR670)</f>
        <v>0</v>
      </c>
      <c r="AT670" s="62"/>
      <c r="AU670" s="62"/>
      <c r="AV670" s="62"/>
    </row>
    <row r="671" spans="1:48" s="1" customFormat="1" ht="14.1" customHeight="1" x14ac:dyDescent="0.2">
      <c r="B671" s="63" t="s">
        <v>25</v>
      </c>
      <c r="C671" s="63"/>
      <c r="D671" s="63"/>
      <c r="E671" s="63"/>
      <c r="F671" s="63"/>
      <c r="G671" s="63"/>
      <c r="H671" s="63"/>
      <c r="I671" s="63"/>
      <c r="J671" s="63"/>
      <c r="K671" s="64"/>
      <c r="L671" s="64"/>
      <c r="M671" s="64"/>
      <c r="N671" s="64"/>
      <c r="O671" s="64"/>
      <c r="P671" s="64"/>
      <c r="Q671" s="64"/>
      <c r="R671" s="64"/>
      <c r="S671" s="64"/>
      <c r="T671" s="64"/>
      <c r="U671" s="64"/>
      <c r="V671" s="64"/>
      <c r="W671" s="64"/>
      <c r="X671" s="64"/>
      <c r="Y671" s="64"/>
      <c r="Z671" s="64"/>
      <c r="AA671" s="66">
        <f>$AA$665*$AA$670</f>
        <v>0</v>
      </c>
      <c r="AB671" s="64"/>
      <c r="AC671" s="66">
        <f>$AC$665*$AC$670</f>
        <v>0</v>
      </c>
      <c r="AD671" s="64"/>
      <c r="AE671" s="66">
        <f>$AE$665*$AE$670</f>
        <v>0</v>
      </c>
      <c r="AF671" s="64"/>
      <c r="AG671" s="66">
        <f>$AG$665*$AG$670</f>
        <v>0</v>
      </c>
      <c r="AH671" s="64"/>
      <c r="AI671" s="66">
        <f>$AI$665*$AI$670</f>
        <v>0</v>
      </c>
      <c r="AJ671" s="64"/>
      <c r="AK671" s="66">
        <f>$AK$665*$AK$670</f>
        <v>0</v>
      </c>
      <c r="AL671" s="64"/>
      <c r="AM671" s="66">
        <f>$AM$665*$AM$670</f>
        <v>0</v>
      </c>
      <c r="AN671" s="64"/>
      <c r="AO671" s="64"/>
      <c r="AP671" s="64"/>
      <c r="AQ671" s="65"/>
      <c r="AR671" s="65"/>
      <c r="AS671" s="69">
        <f>SUM(K671:AR671)</f>
        <v>0</v>
      </c>
      <c r="AT671" s="65"/>
      <c r="AU671" s="65"/>
      <c r="AV671" s="65"/>
    </row>
    <row r="672" spans="1:48" s="1" customFormat="1" ht="15.95" customHeight="1" x14ac:dyDescent="0.2">
      <c r="B672" s="57" t="s">
        <v>23</v>
      </c>
      <c r="C672" s="57"/>
      <c r="D672" s="57"/>
      <c r="E672" s="57"/>
      <c r="F672" s="57"/>
      <c r="G672" s="57"/>
      <c r="H672" s="57"/>
      <c r="I672" s="57"/>
      <c r="J672" s="57"/>
      <c r="K672" s="58"/>
      <c r="L672" s="58"/>
      <c r="M672" s="58"/>
      <c r="N672" s="58"/>
      <c r="O672" s="58"/>
      <c r="P672" s="58"/>
      <c r="Q672" s="58"/>
      <c r="R672" s="58"/>
      <c r="S672" s="58"/>
      <c r="T672" s="58"/>
      <c r="U672" s="58"/>
      <c r="V672" s="58"/>
      <c r="W672" s="58"/>
      <c r="X672" s="58"/>
      <c r="Y672" s="58"/>
      <c r="Z672" s="58"/>
      <c r="AA672" s="59">
        <v>1</v>
      </c>
      <c r="AB672" s="59"/>
      <c r="AC672" s="58"/>
      <c r="AD672" s="58"/>
      <c r="AE672" s="59">
        <v>2</v>
      </c>
      <c r="AF672" s="59"/>
      <c r="AG672" s="59">
        <v>1</v>
      </c>
      <c r="AH672" s="59"/>
      <c r="AI672" s="59">
        <v>2</v>
      </c>
      <c r="AJ672" s="59"/>
      <c r="AK672" s="58"/>
      <c r="AL672" s="58"/>
      <c r="AM672" s="58"/>
      <c r="AN672" s="58"/>
      <c r="AO672" s="58"/>
      <c r="AP672" s="58"/>
      <c r="AQ672" s="58"/>
      <c r="AR672" s="58"/>
      <c r="AS672" s="60"/>
      <c r="AT672" s="60"/>
      <c r="AU672" s="60"/>
      <c r="AV672" s="60"/>
    </row>
    <row r="673" spans="2:48" s="1" customFormat="1" ht="21" customHeight="1" x14ac:dyDescent="0.2">
      <c r="B673" s="61" t="s">
        <v>24</v>
      </c>
      <c r="C673" s="61"/>
      <c r="D673" s="61"/>
      <c r="E673" s="61"/>
      <c r="F673" s="61"/>
      <c r="G673" s="61"/>
      <c r="H673" s="61"/>
      <c r="I673" s="61"/>
      <c r="J673" s="61"/>
      <c r="K673" s="58"/>
      <c r="L673" s="58"/>
      <c r="M673" s="58"/>
      <c r="N673" s="58"/>
      <c r="O673" s="58"/>
      <c r="P673" s="58"/>
      <c r="Q673" s="58"/>
      <c r="R673" s="58"/>
      <c r="S673" s="58"/>
      <c r="T673" s="58"/>
      <c r="U673" s="58"/>
      <c r="V673" s="58"/>
      <c r="W673" s="58"/>
      <c r="X673" s="58"/>
      <c r="Y673" s="58"/>
      <c r="Z673" s="58"/>
      <c r="AA673" s="67"/>
      <c r="AB673" s="68"/>
      <c r="AC673" s="67"/>
      <c r="AD673" s="68"/>
      <c r="AE673" s="67"/>
      <c r="AF673" s="68"/>
      <c r="AG673" s="67"/>
      <c r="AH673" s="68"/>
      <c r="AI673" s="67"/>
      <c r="AJ673" s="68"/>
      <c r="AK673" s="67"/>
      <c r="AL673" s="68"/>
      <c r="AM673" s="67"/>
      <c r="AN673" s="68"/>
      <c r="AO673" s="58"/>
      <c r="AP673" s="58"/>
      <c r="AQ673" s="58"/>
      <c r="AR673" s="58"/>
      <c r="AS673" s="62">
        <f>SUM(K673:AR673)</f>
        <v>0</v>
      </c>
      <c r="AT673" s="62"/>
      <c r="AU673" s="62"/>
      <c r="AV673" s="62"/>
    </row>
    <row r="674" spans="2:48" s="1" customFormat="1" ht="14.1" customHeight="1" x14ac:dyDescent="0.2">
      <c r="B674" s="63" t="s">
        <v>25</v>
      </c>
      <c r="C674" s="63"/>
      <c r="D674" s="63"/>
      <c r="E674" s="63"/>
      <c r="F674" s="63"/>
      <c r="G674" s="63"/>
      <c r="H674" s="63"/>
      <c r="I674" s="63"/>
      <c r="J674" s="63"/>
      <c r="K674" s="64"/>
      <c r="L674" s="64"/>
      <c r="M674" s="64"/>
      <c r="N674" s="64"/>
      <c r="O674" s="64"/>
      <c r="P674" s="64"/>
      <c r="Q674" s="64"/>
      <c r="R674" s="64"/>
      <c r="S674" s="64"/>
      <c r="T674" s="64"/>
      <c r="U674" s="64"/>
      <c r="V674" s="64"/>
      <c r="W674" s="64"/>
      <c r="X674" s="64"/>
      <c r="Y674" s="64"/>
      <c r="Z674" s="64"/>
      <c r="AA674" s="66">
        <f>$AA$665*$AA$673</f>
        <v>0</v>
      </c>
      <c r="AB674" s="64"/>
      <c r="AC674" s="66">
        <f>$AC$665*$AC$673</f>
        <v>0</v>
      </c>
      <c r="AD674" s="64"/>
      <c r="AE674" s="66">
        <f>$AE$665*$AE$673</f>
        <v>0</v>
      </c>
      <c r="AF674" s="64"/>
      <c r="AG674" s="66">
        <f>$AG$665*$AG$673</f>
        <v>0</v>
      </c>
      <c r="AH674" s="64"/>
      <c r="AI674" s="66">
        <f>$AI$665*$AI$673</f>
        <v>0</v>
      </c>
      <c r="AJ674" s="64"/>
      <c r="AK674" s="66">
        <f>$AK$665*$AK$673</f>
        <v>0</v>
      </c>
      <c r="AL674" s="64"/>
      <c r="AM674" s="66">
        <f>$AM$665*$AM$673</f>
        <v>0</v>
      </c>
      <c r="AN674" s="64"/>
      <c r="AO674" s="64"/>
      <c r="AP674" s="64"/>
      <c r="AQ674" s="65"/>
      <c r="AR674" s="65"/>
      <c r="AS674" s="69">
        <f>SUM(K674:AR674)</f>
        <v>0</v>
      </c>
      <c r="AT674" s="65"/>
      <c r="AU674" s="65"/>
      <c r="AV674" s="65"/>
    </row>
    <row r="675" spans="2:48" s="1" customFormat="1" ht="15.95" customHeight="1" x14ac:dyDescent="0.2">
      <c r="B675" s="57" t="s">
        <v>23</v>
      </c>
      <c r="C675" s="57"/>
      <c r="D675" s="57"/>
      <c r="E675" s="57"/>
      <c r="F675" s="57"/>
      <c r="G675" s="57"/>
      <c r="H675" s="57"/>
      <c r="I675" s="57"/>
      <c r="J675" s="57"/>
      <c r="K675" s="58"/>
      <c r="L675" s="58"/>
      <c r="M675" s="58"/>
      <c r="N675" s="58"/>
      <c r="O675" s="58"/>
      <c r="P675" s="58"/>
      <c r="Q675" s="58"/>
      <c r="R675" s="58"/>
      <c r="S675" s="58"/>
      <c r="T675" s="58"/>
      <c r="U675" s="58"/>
      <c r="V675" s="58"/>
      <c r="W675" s="58"/>
      <c r="X675" s="58"/>
      <c r="Y675" s="58"/>
      <c r="Z675" s="58"/>
      <c r="AA675" s="59">
        <v>13</v>
      </c>
      <c r="AB675" s="59"/>
      <c r="AC675" s="58"/>
      <c r="AD675" s="58"/>
      <c r="AE675" s="58"/>
      <c r="AF675" s="58"/>
      <c r="AG675" s="59">
        <v>1</v>
      </c>
      <c r="AH675" s="59"/>
      <c r="AI675" s="58"/>
      <c r="AJ675" s="58"/>
      <c r="AK675" s="58"/>
      <c r="AL675" s="58"/>
      <c r="AM675" s="59">
        <v>6</v>
      </c>
      <c r="AN675" s="59"/>
      <c r="AO675" s="58"/>
      <c r="AP675" s="58"/>
      <c r="AQ675" s="58"/>
      <c r="AR675" s="58"/>
      <c r="AS675" s="60"/>
      <c r="AT675" s="60"/>
      <c r="AU675" s="60"/>
      <c r="AV675" s="60"/>
    </row>
    <row r="676" spans="2:48" s="1" customFormat="1" ht="21" customHeight="1" x14ac:dyDescent="0.2">
      <c r="B676" s="61" t="s">
        <v>26</v>
      </c>
      <c r="C676" s="61"/>
      <c r="D676" s="61"/>
      <c r="E676" s="61"/>
      <c r="F676" s="61"/>
      <c r="G676" s="61"/>
      <c r="H676" s="61"/>
      <c r="I676" s="61"/>
      <c r="J676" s="61"/>
      <c r="K676" s="58"/>
      <c r="L676" s="58"/>
      <c r="M676" s="58"/>
      <c r="N676" s="58"/>
      <c r="O676" s="58"/>
      <c r="P676" s="58"/>
      <c r="Q676" s="58"/>
      <c r="R676" s="58"/>
      <c r="S676" s="58"/>
      <c r="T676" s="58"/>
      <c r="U676" s="58"/>
      <c r="V676" s="58"/>
      <c r="W676" s="58"/>
      <c r="X676" s="58"/>
      <c r="Y676" s="58"/>
      <c r="Z676" s="58"/>
      <c r="AA676" s="67"/>
      <c r="AB676" s="68"/>
      <c r="AC676" s="67"/>
      <c r="AD676" s="68"/>
      <c r="AE676" s="67"/>
      <c r="AF676" s="68"/>
      <c r="AG676" s="67"/>
      <c r="AH676" s="68"/>
      <c r="AI676" s="67"/>
      <c r="AJ676" s="68"/>
      <c r="AK676" s="67"/>
      <c r="AL676" s="68"/>
      <c r="AM676" s="67"/>
      <c r="AN676" s="68"/>
      <c r="AO676" s="58"/>
      <c r="AP676" s="58"/>
      <c r="AQ676" s="58"/>
      <c r="AR676" s="58"/>
      <c r="AS676" s="62">
        <f>SUM(K676:AR676)</f>
        <v>0</v>
      </c>
      <c r="AT676" s="62"/>
      <c r="AU676" s="62"/>
      <c r="AV676" s="62"/>
    </row>
    <row r="677" spans="2:48" s="1" customFormat="1" ht="14.1" customHeight="1" x14ac:dyDescent="0.2">
      <c r="B677" s="63" t="s">
        <v>25</v>
      </c>
      <c r="C677" s="63"/>
      <c r="D677" s="63"/>
      <c r="E677" s="63"/>
      <c r="F677" s="63"/>
      <c r="G677" s="63"/>
      <c r="H677" s="63"/>
      <c r="I677" s="63"/>
      <c r="J677" s="63"/>
      <c r="K677" s="64"/>
      <c r="L677" s="64"/>
      <c r="M677" s="64"/>
      <c r="N677" s="64"/>
      <c r="O677" s="64"/>
      <c r="P677" s="64"/>
      <c r="Q677" s="64"/>
      <c r="R677" s="64"/>
      <c r="S677" s="64"/>
      <c r="T677" s="64"/>
      <c r="U677" s="64"/>
      <c r="V677" s="64"/>
      <c r="W677" s="64"/>
      <c r="X677" s="64"/>
      <c r="Y677" s="64"/>
      <c r="Z677" s="64"/>
      <c r="AA677" s="66">
        <f>$AA$665*$AA$676</f>
        <v>0</v>
      </c>
      <c r="AB677" s="64"/>
      <c r="AC677" s="66">
        <f>$AC$665*$AC$676</f>
        <v>0</v>
      </c>
      <c r="AD677" s="64"/>
      <c r="AE677" s="66">
        <f>$AE$665*$AE$676</f>
        <v>0</v>
      </c>
      <c r="AF677" s="64"/>
      <c r="AG677" s="66">
        <f>$AG$665*$AG$676</f>
        <v>0</v>
      </c>
      <c r="AH677" s="64"/>
      <c r="AI677" s="66">
        <f>$AI$665*$AI$676</f>
        <v>0</v>
      </c>
      <c r="AJ677" s="64"/>
      <c r="AK677" s="66">
        <f>$AK$665*$AK$676</f>
        <v>0</v>
      </c>
      <c r="AL677" s="64"/>
      <c r="AM677" s="66">
        <f>$AM$665*$AM$676</f>
        <v>0</v>
      </c>
      <c r="AN677" s="64"/>
      <c r="AO677" s="64"/>
      <c r="AP677" s="64"/>
      <c r="AQ677" s="65"/>
      <c r="AR677" s="65"/>
      <c r="AS677" s="69">
        <f>SUM(K677:AR677)</f>
        <v>0</v>
      </c>
      <c r="AT677" s="65"/>
      <c r="AU677" s="65"/>
      <c r="AV677" s="65"/>
    </row>
    <row r="678" spans="2:48" s="1" customFormat="1" ht="15.95" customHeight="1" x14ac:dyDescent="0.2">
      <c r="B678" s="57" t="s">
        <v>23</v>
      </c>
      <c r="C678" s="57"/>
      <c r="D678" s="57"/>
      <c r="E678" s="57"/>
      <c r="F678" s="57"/>
      <c r="G678" s="57"/>
      <c r="H678" s="57"/>
      <c r="I678" s="57"/>
      <c r="J678" s="57"/>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9">
        <v>5</v>
      </c>
      <c r="AH678" s="59"/>
      <c r="AI678" s="59">
        <v>3</v>
      </c>
      <c r="AJ678" s="59"/>
      <c r="AK678" s="59">
        <v>2</v>
      </c>
      <c r="AL678" s="59"/>
      <c r="AM678" s="59">
        <v>3</v>
      </c>
      <c r="AN678" s="59"/>
      <c r="AO678" s="58"/>
      <c r="AP678" s="58"/>
      <c r="AQ678" s="58"/>
      <c r="AR678" s="58"/>
      <c r="AS678" s="60"/>
      <c r="AT678" s="60"/>
      <c r="AU678" s="60"/>
      <c r="AV678" s="60"/>
    </row>
    <row r="679" spans="2:48" s="1" customFormat="1" ht="21" customHeight="1" x14ac:dyDescent="0.2">
      <c r="B679" s="61" t="s">
        <v>39</v>
      </c>
      <c r="C679" s="61"/>
      <c r="D679" s="61"/>
      <c r="E679" s="61"/>
      <c r="F679" s="61"/>
      <c r="G679" s="61"/>
      <c r="H679" s="61"/>
      <c r="I679" s="61"/>
      <c r="J679" s="61"/>
      <c r="K679" s="58"/>
      <c r="L679" s="58"/>
      <c r="M679" s="58"/>
      <c r="N679" s="58"/>
      <c r="O679" s="58"/>
      <c r="P679" s="58"/>
      <c r="Q679" s="58"/>
      <c r="R679" s="58"/>
      <c r="S679" s="58"/>
      <c r="T679" s="58"/>
      <c r="U679" s="58"/>
      <c r="V679" s="58"/>
      <c r="W679" s="58"/>
      <c r="X679" s="58"/>
      <c r="Y679" s="58"/>
      <c r="Z679" s="58"/>
      <c r="AA679" s="67"/>
      <c r="AB679" s="68"/>
      <c r="AC679" s="67"/>
      <c r="AD679" s="68"/>
      <c r="AE679" s="67"/>
      <c r="AF679" s="68"/>
      <c r="AG679" s="67"/>
      <c r="AH679" s="68"/>
      <c r="AI679" s="67"/>
      <c r="AJ679" s="68"/>
      <c r="AK679" s="67"/>
      <c r="AL679" s="68"/>
      <c r="AM679" s="67"/>
      <c r="AN679" s="68"/>
      <c r="AO679" s="58"/>
      <c r="AP679" s="58"/>
      <c r="AQ679" s="58"/>
      <c r="AR679" s="58"/>
      <c r="AS679" s="62">
        <f>SUM(K679:AR679)</f>
        <v>0</v>
      </c>
      <c r="AT679" s="62"/>
      <c r="AU679" s="62"/>
      <c r="AV679" s="62"/>
    </row>
    <row r="680" spans="2:48" s="1" customFormat="1" ht="14.1" customHeight="1" x14ac:dyDescent="0.2">
      <c r="B680" s="63" t="s">
        <v>25</v>
      </c>
      <c r="C680" s="63"/>
      <c r="D680" s="63"/>
      <c r="E680" s="63"/>
      <c r="F680" s="63"/>
      <c r="G680" s="63"/>
      <c r="H680" s="63"/>
      <c r="I680" s="63"/>
      <c r="J680" s="63"/>
      <c r="K680" s="64"/>
      <c r="L680" s="64"/>
      <c r="M680" s="64"/>
      <c r="N680" s="64"/>
      <c r="O680" s="64"/>
      <c r="P680" s="64"/>
      <c r="Q680" s="64"/>
      <c r="R680" s="64"/>
      <c r="S680" s="64"/>
      <c r="T680" s="64"/>
      <c r="U680" s="64"/>
      <c r="V680" s="64"/>
      <c r="W680" s="64"/>
      <c r="X680" s="64"/>
      <c r="Y680" s="64"/>
      <c r="Z680" s="64"/>
      <c r="AA680" s="66">
        <f>$AA$665*$AA$679</f>
        <v>0</v>
      </c>
      <c r="AB680" s="64"/>
      <c r="AC680" s="66">
        <f>$AC$665*$AC$679</f>
        <v>0</v>
      </c>
      <c r="AD680" s="64"/>
      <c r="AE680" s="66">
        <f>$AE$665*$AE$679</f>
        <v>0</v>
      </c>
      <c r="AF680" s="64"/>
      <c r="AG680" s="66">
        <f>$AG$665*$AG$679</f>
        <v>0</v>
      </c>
      <c r="AH680" s="64"/>
      <c r="AI680" s="66">
        <f>$AI$665*$AI$679</f>
        <v>0</v>
      </c>
      <c r="AJ680" s="64"/>
      <c r="AK680" s="66">
        <f>$AK$665*$AK$679</f>
        <v>0</v>
      </c>
      <c r="AL680" s="64"/>
      <c r="AM680" s="66">
        <f>$AM$665*$AM$679</f>
        <v>0</v>
      </c>
      <c r="AN680" s="64"/>
      <c r="AO680" s="64"/>
      <c r="AP680" s="64"/>
      <c r="AQ680" s="65"/>
      <c r="AR680" s="65"/>
      <c r="AS680" s="69">
        <f>SUM(K680:AR680)</f>
        <v>0</v>
      </c>
      <c r="AT680" s="65"/>
      <c r="AU680" s="65"/>
      <c r="AV680" s="65"/>
    </row>
    <row r="681" spans="2:48" s="1" customFormat="1" ht="15.95" customHeight="1" x14ac:dyDescent="0.2">
      <c r="B681" s="57" t="s">
        <v>23</v>
      </c>
      <c r="C681" s="57"/>
      <c r="D681" s="57"/>
      <c r="E681" s="57"/>
      <c r="F681" s="57"/>
      <c r="G681" s="57"/>
      <c r="H681" s="57"/>
      <c r="I681" s="57"/>
      <c r="J681" s="57"/>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c r="AM681" s="58"/>
      <c r="AN681" s="58"/>
      <c r="AO681" s="58"/>
      <c r="AP681" s="58"/>
      <c r="AQ681" s="58"/>
      <c r="AR681" s="58"/>
      <c r="AS681" s="60"/>
      <c r="AT681" s="60"/>
      <c r="AU681" s="60"/>
      <c r="AV681" s="60"/>
    </row>
    <row r="682" spans="2:48" s="1" customFormat="1" ht="21" customHeight="1" x14ac:dyDescent="0.2">
      <c r="B682" s="61" t="s">
        <v>40</v>
      </c>
      <c r="C682" s="61"/>
      <c r="D682" s="61"/>
      <c r="E682" s="61"/>
      <c r="F682" s="61"/>
      <c r="G682" s="61"/>
      <c r="H682" s="61"/>
      <c r="I682" s="61"/>
      <c r="J682" s="61"/>
      <c r="K682" s="58"/>
      <c r="L682" s="58"/>
      <c r="M682" s="58"/>
      <c r="N682" s="58"/>
      <c r="O682" s="58"/>
      <c r="P682" s="58"/>
      <c r="Q682" s="58"/>
      <c r="R682" s="58"/>
      <c r="S682" s="58"/>
      <c r="T682" s="58"/>
      <c r="U682" s="58"/>
      <c r="V682" s="58"/>
      <c r="W682" s="58"/>
      <c r="X682" s="58"/>
      <c r="Y682" s="58"/>
      <c r="Z682" s="58"/>
      <c r="AA682" s="67"/>
      <c r="AB682" s="68"/>
      <c r="AC682" s="67"/>
      <c r="AD682" s="68"/>
      <c r="AE682" s="67"/>
      <c r="AF682" s="68"/>
      <c r="AG682" s="67"/>
      <c r="AH682" s="68"/>
      <c r="AI682" s="67"/>
      <c r="AJ682" s="68"/>
      <c r="AK682" s="67"/>
      <c r="AL682" s="68"/>
      <c r="AM682" s="67"/>
      <c r="AN682" s="68"/>
      <c r="AO682" s="58"/>
      <c r="AP682" s="58"/>
      <c r="AQ682" s="58"/>
      <c r="AR682" s="58"/>
      <c r="AS682" s="62">
        <f>SUM(K682:AR682)</f>
        <v>0</v>
      </c>
      <c r="AT682" s="62"/>
      <c r="AU682" s="62"/>
      <c r="AV682" s="62"/>
    </row>
    <row r="683" spans="2:48" s="1" customFormat="1" ht="14.1" customHeight="1" x14ac:dyDescent="0.2">
      <c r="B683" s="63" t="s">
        <v>25</v>
      </c>
      <c r="C683" s="63"/>
      <c r="D683" s="63"/>
      <c r="E683" s="63"/>
      <c r="F683" s="63"/>
      <c r="G683" s="63"/>
      <c r="H683" s="63"/>
      <c r="I683" s="63"/>
      <c r="J683" s="63"/>
      <c r="K683" s="64"/>
      <c r="L683" s="64"/>
      <c r="M683" s="64"/>
      <c r="N683" s="64"/>
      <c r="O683" s="64"/>
      <c r="P683" s="64"/>
      <c r="Q683" s="64"/>
      <c r="R683" s="64"/>
      <c r="S683" s="64"/>
      <c r="T683" s="64"/>
      <c r="U683" s="64"/>
      <c r="V683" s="64"/>
      <c r="W683" s="64"/>
      <c r="X683" s="64"/>
      <c r="Y683" s="64"/>
      <c r="Z683" s="64"/>
      <c r="AA683" s="66">
        <f>$AA$665*$AA$682</f>
        <v>0</v>
      </c>
      <c r="AB683" s="64"/>
      <c r="AC683" s="66">
        <f>$AC$665*$AC$682</f>
        <v>0</v>
      </c>
      <c r="AD683" s="64"/>
      <c r="AE683" s="66">
        <f>$AE$665*$AE$682</f>
        <v>0</v>
      </c>
      <c r="AF683" s="64"/>
      <c r="AG683" s="66">
        <f>$AG$665*$AG$682</f>
        <v>0</v>
      </c>
      <c r="AH683" s="64"/>
      <c r="AI683" s="66">
        <f>$AI$665*$AI$682</f>
        <v>0</v>
      </c>
      <c r="AJ683" s="64"/>
      <c r="AK683" s="66">
        <f>$AK$665*$AK$682</f>
        <v>0</v>
      </c>
      <c r="AL683" s="64"/>
      <c r="AM683" s="66">
        <f>$AM$665*$AM$682</f>
        <v>0</v>
      </c>
      <c r="AN683" s="64"/>
      <c r="AO683" s="64"/>
      <c r="AP683" s="64"/>
      <c r="AQ683" s="65"/>
      <c r="AR683" s="65"/>
      <c r="AS683" s="69">
        <f>SUM(K683:AR683)</f>
        <v>0</v>
      </c>
      <c r="AT683" s="65"/>
      <c r="AU683" s="65"/>
      <c r="AV683" s="65"/>
    </row>
    <row r="684" spans="2:48" s="1" customFormat="1" ht="15.95" customHeight="1" x14ac:dyDescent="0.2">
      <c r="B684" s="57" t="s">
        <v>23</v>
      </c>
      <c r="C684" s="57"/>
      <c r="D684" s="57"/>
      <c r="E684" s="57"/>
      <c r="F684" s="57"/>
      <c r="G684" s="57"/>
      <c r="H684" s="57"/>
      <c r="I684" s="57"/>
      <c r="J684" s="57"/>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c r="AM684" s="58"/>
      <c r="AN684" s="58"/>
      <c r="AO684" s="58"/>
      <c r="AP684" s="58"/>
      <c r="AQ684" s="58"/>
      <c r="AR684" s="58"/>
      <c r="AS684" s="60"/>
      <c r="AT684" s="60"/>
      <c r="AU684" s="60"/>
      <c r="AV684" s="60"/>
    </row>
    <row r="685" spans="2:48" s="1" customFormat="1" ht="21" customHeight="1" x14ac:dyDescent="0.2">
      <c r="B685" s="61" t="s">
        <v>33</v>
      </c>
      <c r="C685" s="61"/>
      <c r="D685" s="61"/>
      <c r="E685" s="61"/>
      <c r="F685" s="61"/>
      <c r="G685" s="61"/>
      <c r="H685" s="61"/>
      <c r="I685" s="61"/>
      <c r="J685" s="61"/>
      <c r="K685" s="58"/>
      <c r="L685" s="58"/>
      <c r="M685" s="58"/>
      <c r="N685" s="58"/>
      <c r="O685" s="58"/>
      <c r="P685" s="58"/>
      <c r="Q685" s="58"/>
      <c r="R685" s="58"/>
      <c r="S685" s="58"/>
      <c r="T685" s="58"/>
      <c r="U685" s="58"/>
      <c r="V685" s="58"/>
      <c r="W685" s="58"/>
      <c r="X685" s="58"/>
      <c r="Y685" s="58"/>
      <c r="Z685" s="58"/>
      <c r="AA685" s="67"/>
      <c r="AB685" s="68"/>
      <c r="AC685" s="67"/>
      <c r="AD685" s="68"/>
      <c r="AE685" s="67"/>
      <c r="AF685" s="68"/>
      <c r="AG685" s="67"/>
      <c r="AH685" s="68"/>
      <c r="AI685" s="67"/>
      <c r="AJ685" s="68"/>
      <c r="AK685" s="67"/>
      <c r="AL685" s="68"/>
      <c r="AM685" s="67"/>
      <c r="AN685" s="68"/>
      <c r="AO685" s="58"/>
      <c r="AP685" s="58"/>
      <c r="AQ685" s="58"/>
      <c r="AR685" s="58"/>
      <c r="AS685" s="62">
        <f>SUM(K685:AR685)</f>
        <v>0</v>
      </c>
      <c r="AT685" s="62"/>
      <c r="AU685" s="62"/>
      <c r="AV685" s="62"/>
    </row>
    <row r="686" spans="2:48" s="1" customFormat="1" ht="14.1" customHeight="1" x14ac:dyDescent="0.2">
      <c r="B686" s="63" t="s">
        <v>25</v>
      </c>
      <c r="C686" s="63"/>
      <c r="D686" s="63"/>
      <c r="E686" s="63"/>
      <c r="F686" s="63"/>
      <c r="G686" s="63"/>
      <c r="H686" s="63"/>
      <c r="I686" s="63"/>
      <c r="J686" s="63"/>
      <c r="K686" s="64"/>
      <c r="L686" s="64"/>
      <c r="M686" s="64"/>
      <c r="N686" s="64"/>
      <c r="O686" s="64"/>
      <c r="P686" s="64"/>
      <c r="Q686" s="64"/>
      <c r="R686" s="64"/>
      <c r="S686" s="64"/>
      <c r="T686" s="64"/>
      <c r="U686" s="64"/>
      <c r="V686" s="64"/>
      <c r="W686" s="64"/>
      <c r="X686" s="64"/>
      <c r="Y686" s="64"/>
      <c r="Z686" s="64"/>
      <c r="AA686" s="66">
        <f>$AA$665*$AA$685</f>
        <v>0</v>
      </c>
      <c r="AB686" s="64"/>
      <c r="AC686" s="66">
        <f>$AC$665*$AC$685</f>
        <v>0</v>
      </c>
      <c r="AD686" s="64"/>
      <c r="AE686" s="66">
        <f>$AE$665*$AE$685</f>
        <v>0</v>
      </c>
      <c r="AF686" s="64"/>
      <c r="AG686" s="66">
        <f>$AG$665*$AG$685</f>
        <v>0</v>
      </c>
      <c r="AH686" s="64"/>
      <c r="AI686" s="66">
        <f>$AI$665*$AI$685</f>
        <v>0</v>
      </c>
      <c r="AJ686" s="64"/>
      <c r="AK686" s="66">
        <f>$AK$665*$AK$685</f>
        <v>0</v>
      </c>
      <c r="AL686" s="64"/>
      <c r="AM686" s="66">
        <f>$AM$665*$AM$685</f>
        <v>0</v>
      </c>
      <c r="AN686" s="64"/>
      <c r="AO686" s="64"/>
      <c r="AP686" s="64"/>
      <c r="AQ686" s="65"/>
      <c r="AR686" s="65"/>
      <c r="AS686" s="69">
        <f>SUM(K686:AR686)</f>
        <v>0</v>
      </c>
      <c r="AT686" s="65"/>
      <c r="AU686" s="65"/>
      <c r="AV686" s="65"/>
    </row>
    <row r="687" spans="2:48" s="1" customFormat="1" ht="15.95" customHeight="1" x14ac:dyDescent="0.2">
      <c r="B687" s="57" t="s">
        <v>23</v>
      </c>
      <c r="C687" s="57"/>
      <c r="D687" s="57"/>
      <c r="E687" s="57"/>
      <c r="F687" s="57"/>
      <c r="G687" s="57"/>
      <c r="H687" s="57"/>
      <c r="I687" s="57"/>
      <c r="J687" s="57"/>
      <c r="K687" s="58"/>
      <c r="L687" s="58"/>
      <c r="M687" s="58"/>
      <c r="N687" s="58"/>
      <c r="O687" s="58"/>
      <c r="P687" s="58"/>
      <c r="Q687" s="58"/>
      <c r="R687" s="58"/>
      <c r="S687" s="58"/>
      <c r="T687" s="58"/>
      <c r="U687" s="58"/>
      <c r="V687" s="58"/>
      <c r="W687" s="58"/>
      <c r="X687" s="58"/>
      <c r="Y687" s="58"/>
      <c r="Z687" s="58"/>
      <c r="AA687" s="59">
        <v>29</v>
      </c>
      <c r="AB687" s="59"/>
      <c r="AC687" s="59">
        <v>59</v>
      </c>
      <c r="AD687" s="59"/>
      <c r="AE687" s="59">
        <v>89</v>
      </c>
      <c r="AF687" s="59"/>
      <c r="AG687" s="59">
        <v>40</v>
      </c>
      <c r="AH687" s="59"/>
      <c r="AI687" s="59">
        <v>35</v>
      </c>
      <c r="AJ687" s="59"/>
      <c r="AK687" s="59">
        <v>26</v>
      </c>
      <c r="AL687" s="59"/>
      <c r="AM687" s="59">
        <v>7</v>
      </c>
      <c r="AN687" s="59"/>
      <c r="AO687" s="58"/>
      <c r="AP687" s="58"/>
      <c r="AQ687" s="58"/>
      <c r="AR687" s="58"/>
      <c r="AS687" s="60"/>
      <c r="AT687" s="60"/>
      <c r="AU687" s="60"/>
      <c r="AV687" s="60"/>
    </row>
    <row r="688" spans="2:48" s="1" customFormat="1" ht="21" customHeight="1" x14ac:dyDescent="0.2">
      <c r="B688" s="61" t="s">
        <v>27</v>
      </c>
      <c r="C688" s="61"/>
      <c r="D688" s="61"/>
      <c r="E688" s="61"/>
      <c r="F688" s="61"/>
      <c r="G688" s="61"/>
      <c r="H688" s="61"/>
      <c r="I688" s="61"/>
      <c r="J688" s="61"/>
      <c r="K688" s="58"/>
      <c r="L688" s="58"/>
      <c r="M688" s="58"/>
      <c r="N688" s="58"/>
      <c r="O688" s="58"/>
      <c r="P688" s="58"/>
      <c r="Q688" s="58"/>
      <c r="R688" s="58"/>
      <c r="S688" s="58"/>
      <c r="T688" s="58"/>
      <c r="U688" s="58"/>
      <c r="V688" s="58"/>
      <c r="W688" s="58"/>
      <c r="X688" s="58"/>
      <c r="Y688" s="58"/>
      <c r="Z688" s="58"/>
      <c r="AA688" s="67"/>
      <c r="AB688" s="68"/>
      <c r="AC688" s="67"/>
      <c r="AD688" s="68"/>
      <c r="AE688" s="67"/>
      <c r="AF688" s="68"/>
      <c r="AG688" s="67"/>
      <c r="AH688" s="68"/>
      <c r="AI688" s="67"/>
      <c r="AJ688" s="68"/>
      <c r="AK688" s="67"/>
      <c r="AL688" s="68"/>
      <c r="AM688" s="67"/>
      <c r="AN688" s="68"/>
      <c r="AO688" s="58"/>
      <c r="AP688" s="58"/>
      <c r="AQ688" s="58"/>
      <c r="AR688" s="58"/>
      <c r="AS688" s="62">
        <f>SUM(K688:AR688)</f>
        <v>0</v>
      </c>
      <c r="AT688" s="62"/>
      <c r="AU688" s="62"/>
      <c r="AV688" s="62"/>
    </row>
    <row r="689" spans="1:48" s="1" customFormat="1" ht="14.1" customHeight="1" x14ac:dyDescent="0.2">
      <c r="B689" s="63" t="s">
        <v>25</v>
      </c>
      <c r="C689" s="63"/>
      <c r="D689" s="63"/>
      <c r="E689" s="63"/>
      <c r="F689" s="63"/>
      <c r="G689" s="63"/>
      <c r="H689" s="63"/>
      <c r="I689" s="63"/>
      <c r="J689" s="63"/>
      <c r="K689" s="64"/>
      <c r="L689" s="64"/>
      <c r="M689" s="64"/>
      <c r="N689" s="64"/>
      <c r="O689" s="64"/>
      <c r="P689" s="64"/>
      <c r="Q689" s="64"/>
      <c r="R689" s="64"/>
      <c r="S689" s="64"/>
      <c r="T689" s="64"/>
      <c r="U689" s="64"/>
      <c r="V689" s="64"/>
      <c r="W689" s="64"/>
      <c r="X689" s="64"/>
      <c r="Y689" s="64"/>
      <c r="Z689" s="64"/>
      <c r="AA689" s="66">
        <f>$AA$665*$AA$688</f>
        <v>0</v>
      </c>
      <c r="AB689" s="64"/>
      <c r="AC689" s="66">
        <f>$AC$665*$AC$688</f>
        <v>0</v>
      </c>
      <c r="AD689" s="64"/>
      <c r="AE689" s="66">
        <f>$AE$665*$AE$688</f>
        <v>0</v>
      </c>
      <c r="AF689" s="64"/>
      <c r="AG689" s="66">
        <f>$AG$665*$AG$688</f>
        <v>0</v>
      </c>
      <c r="AH689" s="64"/>
      <c r="AI689" s="66">
        <f>$AI$665*$AI$688</f>
        <v>0</v>
      </c>
      <c r="AJ689" s="64"/>
      <c r="AK689" s="66">
        <f>$AK$665*$AK$688</f>
        <v>0</v>
      </c>
      <c r="AL689" s="64"/>
      <c r="AM689" s="66">
        <f>$AM$665*$AM$688</f>
        <v>0</v>
      </c>
      <c r="AN689" s="64"/>
      <c r="AO689" s="64"/>
      <c r="AP689" s="64"/>
      <c r="AQ689" s="65"/>
      <c r="AR689" s="65"/>
      <c r="AS689" s="69">
        <f>SUM(K689:AR689)</f>
        <v>0</v>
      </c>
      <c r="AT689" s="65"/>
      <c r="AU689" s="65"/>
      <c r="AV689" s="65"/>
    </row>
    <row r="690" spans="1:48" s="5" customFormat="1" ht="6" customHeight="1" x14ac:dyDescent="0.25"/>
    <row r="691" spans="1:48" s="5" customFormat="1" ht="21" customHeight="1" x14ac:dyDescent="0.25">
      <c r="A691" s="19"/>
      <c r="B691" s="20" t="s">
        <v>14</v>
      </c>
      <c r="C691" s="20"/>
      <c r="D691" s="25" t="s">
        <v>15</v>
      </c>
      <c r="E691" s="25"/>
      <c r="F691" s="25"/>
      <c r="G691" s="25"/>
      <c r="H691" s="25"/>
      <c r="I691" s="25"/>
      <c r="J691" s="25"/>
      <c r="K691" s="30" t="s">
        <v>143</v>
      </c>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1" t="s">
        <v>144</v>
      </c>
      <c r="AT691" s="31"/>
      <c r="AU691" s="31"/>
      <c r="AV691" s="31"/>
    </row>
    <row r="692" spans="1:48" s="1" customFormat="1" ht="21" customHeight="1" x14ac:dyDescent="0.2">
      <c r="A692" s="19"/>
      <c r="B692" s="21"/>
      <c r="C692" s="22"/>
      <c r="D692" s="26"/>
      <c r="E692" s="26"/>
      <c r="F692" s="26"/>
      <c r="G692" s="26"/>
      <c r="H692" s="26"/>
      <c r="I692" s="26"/>
      <c r="J692" s="27"/>
      <c r="K692" s="38" t="s">
        <v>145</v>
      </c>
      <c r="L692" s="38"/>
      <c r="M692" s="38"/>
      <c r="N692" s="38"/>
      <c r="O692" s="38"/>
      <c r="P692" s="38"/>
      <c r="Q692" s="38"/>
      <c r="R692" s="38"/>
      <c r="S692" s="38"/>
      <c r="T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2"/>
      <c r="AT692" s="33"/>
      <c r="AU692" s="33"/>
      <c r="AV692" s="34"/>
    </row>
    <row r="693" spans="1:48" s="1" customFormat="1" ht="21" customHeight="1" x14ac:dyDescent="0.2">
      <c r="A693" s="19"/>
      <c r="B693" s="21"/>
      <c r="C693" s="22"/>
      <c r="D693" s="26"/>
      <c r="E693" s="26"/>
      <c r="F693" s="26"/>
      <c r="G693" s="26"/>
      <c r="H693" s="26"/>
      <c r="I693" s="26"/>
      <c r="J693" s="27"/>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40"/>
      <c r="AS693" s="32"/>
      <c r="AT693" s="33"/>
      <c r="AU693" s="33"/>
      <c r="AV693" s="34"/>
    </row>
    <row r="694" spans="1:48" s="1" customFormat="1" ht="21" customHeight="1" x14ac:dyDescent="0.2">
      <c r="A694" s="19"/>
      <c r="B694" s="21"/>
      <c r="C694" s="22"/>
      <c r="D694" s="26"/>
      <c r="E694" s="26"/>
      <c r="F694" s="26"/>
      <c r="G694" s="26"/>
      <c r="H694" s="26"/>
      <c r="I694" s="26"/>
      <c r="J694" s="27"/>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40"/>
      <c r="AS694" s="32"/>
      <c r="AT694" s="33"/>
      <c r="AU694" s="33"/>
      <c r="AV694" s="34"/>
    </row>
    <row r="695" spans="1:48" s="1" customFormat="1" ht="21" customHeight="1" x14ac:dyDescent="0.2">
      <c r="A695" s="19"/>
      <c r="B695" s="21"/>
      <c r="C695" s="22"/>
      <c r="D695" s="26"/>
      <c r="E695" s="26"/>
      <c r="F695" s="26"/>
      <c r="G695" s="26"/>
      <c r="H695" s="26"/>
      <c r="I695" s="26"/>
      <c r="J695" s="27"/>
      <c r="K695" s="41"/>
      <c r="L695" s="41"/>
      <c r="M695" s="41"/>
      <c r="N695" s="41"/>
      <c r="O695" s="41"/>
      <c r="P695" s="41"/>
      <c r="Q695" s="41"/>
      <c r="R695" s="41"/>
      <c r="S695" s="41"/>
      <c r="T695" s="41"/>
      <c r="U695" s="41"/>
      <c r="V695" s="41"/>
      <c r="W695" s="41"/>
      <c r="X695" s="41"/>
      <c r="Y695" s="41"/>
      <c r="Z695" s="41"/>
      <c r="AA695" s="41"/>
      <c r="AB695" s="41"/>
      <c r="AC695" s="41"/>
      <c r="AD695" s="41"/>
      <c r="AE695" s="41"/>
      <c r="AF695" s="41"/>
      <c r="AG695" s="41"/>
      <c r="AH695" s="41"/>
      <c r="AI695" s="41"/>
      <c r="AJ695" s="41"/>
      <c r="AK695" s="41"/>
      <c r="AL695" s="41"/>
      <c r="AM695" s="41"/>
      <c r="AN695" s="41"/>
      <c r="AO695" s="41"/>
      <c r="AP695" s="41"/>
      <c r="AQ695" s="41"/>
      <c r="AR695" s="42"/>
      <c r="AS695" s="35"/>
      <c r="AT695" s="36"/>
      <c r="AU695" s="36"/>
      <c r="AV695" s="37"/>
    </row>
    <row r="696" spans="1:48" s="1" customFormat="1" ht="15.95" customHeight="1" x14ac:dyDescent="0.25">
      <c r="B696" s="21"/>
      <c r="C696" s="22"/>
      <c r="D696" s="26"/>
      <c r="E696" s="26"/>
      <c r="F696" s="26"/>
      <c r="G696" s="26"/>
      <c r="H696" s="26"/>
      <c r="I696" s="26"/>
      <c r="J696" s="27"/>
      <c r="K696" s="43" t="s">
        <v>31</v>
      </c>
      <c r="L696" s="43"/>
      <c r="M696" s="43"/>
      <c r="N696" s="43"/>
      <c r="O696" s="43"/>
      <c r="P696" s="43"/>
      <c r="Q696" s="43"/>
      <c r="R696" s="43"/>
      <c r="S696" s="43"/>
      <c r="T696" s="43"/>
      <c r="U696" s="43"/>
      <c r="V696" s="43"/>
      <c r="W696" s="43"/>
      <c r="X696" s="43"/>
      <c r="Y696" s="43"/>
      <c r="Z696" s="43"/>
      <c r="AA696" s="43"/>
      <c r="AB696" s="43"/>
      <c r="AC696" s="43"/>
      <c r="AD696" s="43"/>
      <c r="AE696" s="43"/>
      <c r="AF696" s="43"/>
      <c r="AG696" s="43"/>
      <c r="AH696" s="43"/>
      <c r="AI696" s="43"/>
      <c r="AJ696" s="43"/>
      <c r="AK696" s="43"/>
      <c r="AL696" s="43"/>
      <c r="AM696" s="43"/>
      <c r="AN696" s="43"/>
      <c r="AO696" s="43"/>
      <c r="AP696" s="43"/>
      <c r="AQ696" s="43"/>
      <c r="AR696" s="43"/>
      <c r="AS696" s="44" t="s">
        <v>19</v>
      </c>
      <c r="AT696" s="44"/>
      <c r="AU696" s="44"/>
      <c r="AV696" s="44"/>
    </row>
    <row r="697" spans="1:48" s="1" customFormat="1" ht="15.95" customHeight="1" x14ac:dyDescent="0.25">
      <c r="B697" s="23"/>
      <c r="C697" s="24"/>
      <c r="D697" s="28"/>
      <c r="E697" s="28"/>
      <c r="F697" s="28"/>
      <c r="G697" s="28"/>
      <c r="H697" s="28"/>
      <c r="I697" s="28"/>
      <c r="J697" s="29"/>
      <c r="K697" s="45" t="s">
        <v>38</v>
      </c>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70">
        <f>$AS$702+$AS$705+$AS$708+$AS$711+$AS$714</f>
        <v>0</v>
      </c>
      <c r="AT697" s="46"/>
      <c r="AU697" s="46"/>
      <c r="AV697" s="46"/>
    </row>
    <row r="698" spans="1:48" s="1" customFormat="1" ht="14.1" customHeight="1" x14ac:dyDescent="0.2">
      <c r="B698" s="47"/>
      <c r="C698" s="47"/>
      <c r="D698" s="48" t="s">
        <v>21</v>
      </c>
      <c r="E698" s="48"/>
      <c r="F698" s="48"/>
      <c r="G698" s="48"/>
      <c r="H698" s="48"/>
      <c r="I698" s="48"/>
      <c r="J698" s="48"/>
      <c r="K698" s="49">
        <v>80</v>
      </c>
      <c r="L698" s="49"/>
      <c r="M698" s="49">
        <v>86</v>
      </c>
      <c r="N698" s="49"/>
      <c r="O698" s="49">
        <v>92</v>
      </c>
      <c r="P698" s="49"/>
      <c r="Q698" s="49">
        <v>98</v>
      </c>
      <c r="R698" s="49"/>
      <c r="S698" s="49">
        <v>104</v>
      </c>
      <c r="T698" s="49"/>
      <c r="U698" s="49">
        <v>110</v>
      </c>
      <c r="V698" s="49"/>
      <c r="W698" s="49">
        <v>116</v>
      </c>
      <c r="X698" s="49"/>
      <c r="Y698" s="49">
        <v>122</v>
      </c>
      <c r="Z698" s="49"/>
      <c r="AA698" s="49">
        <v>128</v>
      </c>
      <c r="AB698" s="49"/>
      <c r="AC698" s="49">
        <v>134</v>
      </c>
      <c r="AD698" s="49"/>
      <c r="AE698" s="49">
        <v>140</v>
      </c>
      <c r="AF698" s="49"/>
      <c r="AG698" s="49">
        <v>146</v>
      </c>
      <c r="AH698" s="49"/>
      <c r="AI698" s="49">
        <v>152</v>
      </c>
      <c r="AJ698" s="49"/>
      <c r="AK698" s="49">
        <v>158</v>
      </c>
      <c r="AL698" s="49"/>
      <c r="AM698" s="49">
        <v>164</v>
      </c>
      <c r="AN698" s="49"/>
      <c r="AO698" s="49">
        <v>170</v>
      </c>
      <c r="AP698" s="49"/>
      <c r="AQ698" s="49">
        <v>176</v>
      </c>
      <c r="AR698" s="49"/>
      <c r="AS698" s="50"/>
      <c r="AT698" s="50"/>
      <c r="AU698" s="50"/>
      <c r="AV698" s="50"/>
    </row>
    <row r="699" spans="1:48" s="1" customFormat="1" ht="15.95" customHeight="1" x14ac:dyDescent="0.2">
      <c r="B699" s="51"/>
      <c r="C699" s="51"/>
      <c r="D699" s="52" t="s">
        <v>22</v>
      </c>
      <c r="E699" s="52"/>
      <c r="F699" s="52"/>
      <c r="G699" s="52"/>
      <c r="H699" s="52"/>
      <c r="I699" s="52"/>
      <c r="J699" s="52"/>
      <c r="K699" s="53"/>
      <c r="L699" s="53"/>
      <c r="M699" s="53"/>
      <c r="N699" s="53"/>
      <c r="O699" s="53"/>
      <c r="P699" s="53"/>
      <c r="Q699" s="53"/>
      <c r="R699" s="53"/>
      <c r="S699" s="53"/>
      <c r="T699" s="53"/>
      <c r="U699" s="53"/>
      <c r="V699" s="53"/>
      <c r="W699" s="53"/>
      <c r="X699" s="53"/>
      <c r="Y699" s="53"/>
      <c r="Z699" s="53"/>
      <c r="AA699" s="55">
        <v>1050</v>
      </c>
      <c r="AB699" s="55"/>
      <c r="AC699" s="55">
        <v>1050</v>
      </c>
      <c r="AD699" s="55"/>
      <c r="AE699" s="55">
        <v>1050</v>
      </c>
      <c r="AF699" s="55"/>
      <c r="AG699" s="55">
        <v>1100</v>
      </c>
      <c r="AH699" s="55"/>
      <c r="AI699" s="55">
        <v>1100</v>
      </c>
      <c r="AJ699" s="55"/>
      <c r="AK699" s="55">
        <v>1130</v>
      </c>
      <c r="AL699" s="55"/>
      <c r="AM699" s="55">
        <v>1130</v>
      </c>
      <c r="AN699" s="55"/>
      <c r="AO699" s="53"/>
      <c r="AP699" s="53"/>
      <c r="AQ699" s="53"/>
      <c r="AR699" s="53"/>
      <c r="AS699" s="56"/>
      <c r="AT699" s="56"/>
      <c r="AU699" s="56"/>
      <c r="AV699" s="56"/>
    </row>
    <row r="700" spans="1:48" s="1" customFormat="1" ht="15.95" customHeight="1" x14ac:dyDescent="0.2">
      <c r="B700" s="57" t="s">
        <v>23</v>
      </c>
      <c r="C700" s="57"/>
      <c r="D700" s="57"/>
      <c r="E700" s="57"/>
      <c r="F700" s="57"/>
      <c r="G700" s="57"/>
      <c r="H700" s="57"/>
      <c r="I700" s="57"/>
      <c r="J700" s="57"/>
      <c r="K700" s="58"/>
      <c r="L700" s="58"/>
      <c r="M700" s="58"/>
      <c r="N700" s="58"/>
      <c r="O700" s="58"/>
      <c r="P700" s="58"/>
      <c r="Q700" s="58"/>
      <c r="R700" s="58"/>
      <c r="S700" s="58"/>
      <c r="T700" s="58"/>
      <c r="U700" s="58"/>
      <c r="V700" s="58"/>
      <c r="W700" s="58"/>
      <c r="X700" s="58"/>
      <c r="Y700" s="58"/>
      <c r="Z700" s="58"/>
      <c r="AA700" s="59">
        <v>17</v>
      </c>
      <c r="AB700" s="59"/>
      <c r="AC700" s="59">
        <v>30</v>
      </c>
      <c r="AD700" s="59"/>
      <c r="AE700" s="59">
        <v>35</v>
      </c>
      <c r="AF700" s="59"/>
      <c r="AG700" s="59">
        <v>11</v>
      </c>
      <c r="AH700" s="59"/>
      <c r="AI700" s="59">
        <v>16</v>
      </c>
      <c r="AJ700" s="59"/>
      <c r="AK700" s="59">
        <v>18</v>
      </c>
      <c r="AL700" s="59"/>
      <c r="AM700" s="59">
        <v>16</v>
      </c>
      <c r="AN700" s="59"/>
      <c r="AO700" s="58"/>
      <c r="AP700" s="58"/>
      <c r="AQ700" s="58"/>
      <c r="AR700" s="58"/>
      <c r="AS700" s="60"/>
      <c r="AT700" s="60"/>
      <c r="AU700" s="60"/>
      <c r="AV700" s="60"/>
    </row>
    <row r="701" spans="1:48" s="1" customFormat="1" ht="21" customHeight="1" x14ac:dyDescent="0.2">
      <c r="B701" s="61" t="s">
        <v>24</v>
      </c>
      <c r="C701" s="61"/>
      <c r="D701" s="61"/>
      <c r="E701" s="61"/>
      <c r="F701" s="61"/>
      <c r="G701" s="61"/>
      <c r="H701" s="61"/>
      <c r="I701" s="61"/>
      <c r="J701" s="61"/>
      <c r="K701" s="58"/>
      <c r="L701" s="58"/>
      <c r="M701" s="58"/>
      <c r="N701" s="58"/>
      <c r="O701" s="58"/>
      <c r="P701" s="58"/>
      <c r="Q701" s="58"/>
      <c r="R701" s="58"/>
      <c r="S701" s="58"/>
      <c r="T701" s="58"/>
      <c r="U701" s="58"/>
      <c r="V701" s="58"/>
      <c r="W701" s="58"/>
      <c r="X701" s="58"/>
      <c r="Y701" s="58"/>
      <c r="Z701" s="58"/>
      <c r="AA701" s="67"/>
      <c r="AB701" s="68"/>
      <c r="AC701" s="67"/>
      <c r="AD701" s="68"/>
      <c r="AE701" s="67"/>
      <c r="AF701" s="68"/>
      <c r="AG701" s="67"/>
      <c r="AH701" s="68"/>
      <c r="AI701" s="67"/>
      <c r="AJ701" s="68"/>
      <c r="AK701" s="67"/>
      <c r="AL701" s="68"/>
      <c r="AM701" s="67"/>
      <c r="AN701" s="68"/>
      <c r="AO701" s="58"/>
      <c r="AP701" s="58"/>
      <c r="AQ701" s="58"/>
      <c r="AR701" s="58"/>
      <c r="AS701" s="62">
        <f>SUM(K701:AR701)</f>
        <v>0</v>
      </c>
      <c r="AT701" s="62"/>
      <c r="AU701" s="62"/>
      <c r="AV701" s="62"/>
    </row>
    <row r="702" spans="1:48" s="1" customFormat="1" ht="14.1" customHeight="1" x14ac:dyDescent="0.2">
      <c r="B702" s="63" t="s">
        <v>25</v>
      </c>
      <c r="C702" s="63"/>
      <c r="D702" s="63"/>
      <c r="E702" s="63"/>
      <c r="F702" s="63"/>
      <c r="G702" s="63"/>
      <c r="H702" s="63"/>
      <c r="I702" s="63"/>
      <c r="J702" s="63"/>
      <c r="K702" s="64"/>
      <c r="L702" s="64"/>
      <c r="M702" s="64"/>
      <c r="N702" s="64"/>
      <c r="O702" s="64"/>
      <c r="P702" s="64"/>
      <c r="Q702" s="64"/>
      <c r="R702" s="64"/>
      <c r="S702" s="64"/>
      <c r="T702" s="64"/>
      <c r="U702" s="64"/>
      <c r="V702" s="64"/>
      <c r="W702" s="64"/>
      <c r="X702" s="64"/>
      <c r="Y702" s="64"/>
      <c r="Z702" s="64"/>
      <c r="AA702" s="66">
        <f>$AA$699*$AA$701</f>
        <v>0</v>
      </c>
      <c r="AB702" s="64"/>
      <c r="AC702" s="66">
        <f>$AC$699*$AC$701</f>
        <v>0</v>
      </c>
      <c r="AD702" s="64"/>
      <c r="AE702" s="66">
        <f>$AE$699*$AE$701</f>
        <v>0</v>
      </c>
      <c r="AF702" s="64"/>
      <c r="AG702" s="66">
        <f>$AG$699*$AG$701</f>
        <v>0</v>
      </c>
      <c r="AH702" s="64"/>
      <c r="AI702" s="66">
        <f>$AI$699*$AI$701</f>
        <v>0</v>
      </c>
      <c r="AJ702" s="64"/>
      <c r="AK702" s="66">
        <f>$AK$699*$AK$701</f>
        <v>0</v>
      </c>
      <c r="AL702" s="64"/>
      <c r="AM702" s="66">
        <f>$AM$699*$AM$701</f>
        <v>0</v>
      </c>
      <c r="AN702" s="64"/>
      <c r="AO702" s="64"/>
      <c r="AP702" s="64"/>
      <c r="AQ702" s="65"/>
      <c r="AR702" s="65"/>
      <c r="AS702" s="69">
        <f>SUM(K702:AR702)</f>
        <v>0</v>
      </c>
      <c r="AT702" s="65"/>
      <c r="AU702" s="65"/>
      <c r="AV702" s="65"/>
    </row>
    <row r="703" spans="1:48" s="1" customFormat="1" ht="15.95" customHeight="1" x14ac:dyDescent="0.2">
      <c r="B703" s="57" t="s">
        <v>23</v>
      </c>
      <c r="C703" s="57"/>
      <c r="D703" s="57"/>
      <c r="E703" s="57"/>
      <c r="F703" s="57"/>
      <c r="G703" s="57"/>
      <c r="H703" s="57"/>
      <c r="I703" s="57"/>
      <c r="J703" s="57"/>
      <c r="K703" s="58"/>
      <c r="L703" s="58"/>
      <c r="M703" s="58"/>
      <c r="N703" s="58"/>
      <c r="O703" s="58"/>
      <c r="P703" s="58"/>
      <c r="Q703" s="58"/>
      <c r="R703" s="58"/>
      <c r="S703" s="58"/>
      <c r="T703" s="58"/>
      <c r="U703" s="58"/>
      <c r="V703" s="58"/>
      <c r="W703" s="58"/>
      <c r="X703" s="58"/>
      <c r="Y703" s="58"/>
      <c r="Z703" s="58"/>
      <c r="AA703" s="59">
        <v>6</v>
      </c>
      <c r="AB703" s="59"/>
      <c r="AC703" s="59">
        <v>12</v>
      </c>
      <c r="AD703" s="59"/>
      <c r="AE703" s="59">
        <v>21</v>
      </c>
      <c r="AF703" s="59"/>
      <c r="AG703" s="59">
        <v>6</v>
      </c>
      <c r="AH703" s="59"/>
      <c r="AI703" s="59">
        <v>12</v>
      </c>
      <c r="AJ703" s="59"/>
      <c r="AK703" s="59">
        <v>14</v>
      </c>
      <c r="AL703" s="59"/>
      <c r="AM703" s="59">
        <v>12</v>
      </c>
      <c r="AN703" s="59"/>
      <c r="AO703" s="58"/>
      <c r="AP703" s="58"/>
      <c r="AQ703" s="58"/>
      <c r="AR703" s="58"/>
      <c r="AS703" s="60"/>
      <c r="AT703" s="60"/>
      <c r="AU703" s="60"/>
      <c r="AV703" s="60"/>
    </row>
    <row r="704" spans="1:48" s="1" customFormat="1" ht="21" customHeight="1" x14ac:dyDescent="0.2">
      <c r="B704" s="61" t="s">
        <v>26</v>
      </c>
      <c r="C704" s="61"/>
      <c r="D704" s="61"/>
      <c r="E704" s="61"/>
      <c r="F704" s="61"/>
      <c r="G704" s="61"/>
      <c r="H704" s="61"/>
      <c r="I704" s="61"/>
      <c r="J704" s="61"/>
      <c r="K704" s="58"/>
      <c r="L704" s="58"/>
      <c r="M704" s="58"/>
      <c r="N704" s="58"/>
      <c r="O704" s="58"/>
      <c r="P704" s="58"/>
      <c r="Q704" s="58"/>
      <c r="R704" s="58"/>
      <c r="S704" s="58"/>
      <c r="T704" s="58"/>
      <c r="U704" s="58"/>
      <c r="V704" s="58"/>
      <c r="W704" s="58"/>
      <c r="X704" s="58"/>
      <c r="Y704" s="58"/>
      <c r="Z704" s="58"/>
      <c r="AA704" s="67"/>
      <c r="AB704" s="68"/>
      <c r="AC704" s="67"/>
      <c r="AD704" s="68"/>
      <c r="AE704" s="67"/>
      <c r="AF704" s="68"/>
      <c r="AG704" s="67"/>
      <c r="AH704" s="68"/>
      <c r="AI704" s="67"/>
      <c r="AJ704" s="68"/>
      <c r="AK704" s="67"/>
      <c r="AL704" s="68"/>
      <c r="AM704" s="67"/>
      <c r="AN704" s="68"/>
      <c r="AO704" s="58"/>
      <c r="AP704" s="58"/>
      <c r="AQ704" s="58"/>
      <c r="AR704" s="58"/>
      <c r="AS704" s="62">
        <f>SUM(K704:AR704)</f>
        <v>0</v>
      </c>
      <c r="AT704" s="62"/>
      <c r="AU704" s="62"/>
      <c r="AV704" s="62"/>
    </row>
    <row r="705" spans="1:48" s="1" customFormat="1" ht="14.1" customHeight="1" x14ac:dyDescent="0.2">
      <c r="B705" s="63" t="s">
        <v>25</v>
      </c>
      <c r="C705" s="63"/>
      <c r="D705" s="63"/>
      <c r="E705" s="63"/>
      <c r="F705" s="63"/>
      <c r="G705" s="63"/>
      <c r="H705" s="63"/>
      <c r="I705" s="63"/>
      <c r="J705" s="63"/>
      <c r="K705" s="64"/>
      <c r="L705" s="64"/>
      <c r="M705" s="64"/>
      <c r="N705" s="64"/>
      <c r="O705" s="64"/>
      <c r="P705" s="64"/>
      <c r="Q705" s="64"/>
      <c r="R705" s="64"/>
      <c r="S705" s="64"/>
      <c r="T705" s="64"/>
      <c r="U705" s="64"/>
      <c r="V705" s="64"/>
      <c r="W705" s="64"/>
      <c r="X705" s="64"/>
      <c r="Y705" s="64"/>
      <c r="Z705" s="64"/>
      <c r="AA705" s="66">
        <f>$AA$699*$AA$704</f>
        <v>0</v>
      </c>
      <c r="AB705" s="64"/>
      <c r="AC705" s="66">
        <f>$AC$699*$AC$704</f>
        <v>0</v>
      </c>
      <c r="AD705" s="64"/>
      <c r="AE705" s="66">
        <f>$AE$699*$AE$704</f>
        <v>0</v>
      </c>
      <c r="AF705" s="64"/>
      <c r="AG705" s="66">
        <f>$AG$699*$AG$704</f>
        <v>0</v>
      </c>
      <c r="AH705" s="64"/>
      <c r="AI705" s="66">
        <f>$AI$699*$AI$704</f>
        <v>0</v>
      </c>
      <c r="AJ705" s="64"/>
      <c r="AK705" s="66">
        <f>$AK$699*$AK$704</f>
        <v>0</v>
      </c>
      <c r="AL705" s="64"/>
      <c r="AM705" s="66">
        <f>$AM$699*$AM$704</f>
        <v>0</v>
      </c>
      <c r="AN705" s="64"/>
      <c r="AO705" s="64"/>
      <c r="AP705" s="64"/>
      <c r="AQ705" s="65"/>
      <c r="AR705" s="65"/>
      <c r="AS705" s="69">
        <f>SUM(K705:AR705)</f>
        <v>0</v>
      </c>
      <c r="AT705" s="65"/>
      <c r="AU705" s="65"/>
      <c r="AV705" s="65"/>
    </row>
    <row r="706" spans="1:48" s="1" customFormat="1" ht="15.95" customHeight="1" x14ac:dyDescent="0.2">
      <c r="B706" s="57" t="s">
        <v>23</v>
      </c>
      <c r="C706" s="57"/>
      <c r="D706" s="57"/>
      <c r="E706" s="57"/>
      <c r="F706" s="57"/>
      <c r="G706" s="57"/>
      <c r="H706" s="57"/>
      <c r="I706" s="57"/>
      <c r="J706" s="57"/>
      <c r="K706" s="58"/>
      <c r="L706" s="58"/>
      <c r="M706" s="58"/>
      <c r="N706" s="58"/>
      <c r="O706" s="58"/>
      <c r="P706" s="58"/>
      <c r="Q706" s="58"/>
      <c r="R706" s="58"/>
      <c r="S706" s="58"/>
      <c r="T706" s="58"/>
      <c r="U706" s="58"/>
      <c r="V706" s="58"/>
      <c r="W706" s="58"/>
      <c r="X706" s="58"/>
      <c r="Y706" s="58"/>
      <c r="Z706" s="58"/>
      <c r="AA706" s="58"/>
      <c r="AB706" s="58"/>
      <c r="AC706" s="59">
        <v>2</v>
      </c>
      <c r="AD706" s="59"/>
      <c r="AE706" s="59">
        <v>11</v>
      </c>
      <c r="AF706" s="59"/>
      <c r="AG706" s="59">
        <v>2</v>
      </c>
      <c r="AH706" s="59"/>
      <c r="AI706" s="59">
        <v>8</v>
      </c>
      <c r="AJ706" s="59"/>
      <c r="AK706" s="59">
        <v>9</v>
      </c>
      <c r="AL706" s="59"/>
      <c r="AM706" s="59">
        <v>10</v>
      </c>
      <c r="AN706" s="59"/>
      <c r="AO706" s="58"/>
      <c r="AP706" s="58"/>
      <c r="AQ706" s="58"/>
      <c r="AR706" s="58"/>
      <c r="AS706" s="60"/>
      <c r="AT706" s="60"/>
      <c r="AU706" s="60"/>
      <c r="AV706" s="60"/>
    </row>
    <row r="707" spans="1:48" s="1" customFormat="1" ht="21" customHeight="1" x14ac:dyDescent="0.2">
      <c r="B707" s="61" t="s">
        <v>39</v>
      </c>
      <c r="C707" s="61"/>
      <c r="D707" s="61"/>
      <c r="E707" s="61"/>
      <c r="F707" s="61"/>
      <c r="G707" s="61"/>
      <c r="H707" s="61"/>
      <c r="I707" s="61"/>
      <c r="J707" s="61"/>
      <c r="K707" s="58"/>
      <c r="L707" s="58"/>
      <c r="M707" s="58"/>
      <c r="N707" s="58"/>
      <c r="O707" s="58"/>
      <c r="P707" s="58"/>
      <c r="Q707" s="58"/>
      <c r="R707" s="58"/>
      <c r="S707" s="58"/>
      <c r="T707" s="58"/>
      <c r="U707" s="58"/>
      <c r="V707" s="58"/>
      <c r="W707" s="58"/>
      <c r="X707" s="58"/>
      <c r="Y707" s="58"/>
      <c r="Z707" s="58"/>
      <c r="AA707" s="67"/>
      <c r="AB707" s="68"/>
      <c r="AC707" s="67"/>
      <c r="AD707" s="68"/>
      <c r="AE707" s="67"/>
      <c r="AF707" s="68"/>
      <c r="AG707" s="67"/>
      <c r="AH707" s="68"/>
      <c r="AI707" s="67"/>
      <c r="AJ707" s="68"/>
      <c r="AK707" s="67"/>
      <c r="AL707" s="68"/>
      <c r="AM707" s="67"/>
      <c r="AN707" s="68"/>
      <c r="AO707" s="58"/>
      <c r="AP707" s="58"/>
      <c r="AQ707" s="58"/>
      <c r="AR707" s="58"/>
      <c r="AS707" s="62">
        <f>SUM(K707:AR707)</f>
        <v>0</v>
      </c>
      <c r="AT707" s="62"/>
      <c r="AU707" s="62"/>
      <c r="AV707" s="62"/>
    </row>
    <row r="708" spans="1:48" s="1" customFormat="1" ht="14.1" customHeight="1" x14ac:dyDescent="0.2">
      <c r="B708" s="63" t="s">
        <v>25</v>
      </c>
      <c r="C708" s="63"/>
      <c r="D708" s="63"/>
      <c r="E708" s="63"/>
      <c r="F708" s="63"/>
      <c r="G708" s="63"/>
      <c r="H708" s="63"/>
      <c r="I708" s="63"/>
      <c r="J708" s="63"/>
      <c r="K708" s="64"/>
      <c r="L708" s="64"/>
      <c r="M708" s="64"/>
      <c r="N708" s="64"/>
      <c r="O708" s="64"/>
      <c r="P708" s="64"/>
      <c r="Q708" s="64"/>
      <c r="R708" s="64"/>
      <c r="S708" s="64"/>
      <c r="T708" s="64"/>
      <c r="U708" s="64"/>
      <c r="V708" s="64"/>
      <c r="W708" s="64"/>
      <c r="X708" s="64"/>
      <c r="Y708" s="64"/>
      <c r="Z708" s="64"/>
      <c r="AA708" s="66">
        <f>$AA$699*$AA$707</f>
        <v>0</v>
      </c>
      <c r="AB708" s="64"/>
      <c r="AC708" s="66">
        <f>$AC$699*$AC$707</f>
        <v>0</v>
      </c>
      <c r="AD708" s="64"/>
      <c r="AE708" s="66">
        <f>$AE$699*$AE$707</f>
        <v>0</v>
      </c>
      <c r="AF708" s="64"/>
      <c r="AG708" s="66">
        <f>$AG$699*$AG$707</f>
        <v>0</v>
      </c>
      <c r="AH708" s="64"/>
      <c r="AI708" s="66">
        <f>$AI$699*$AI$707</f>
        <v>0</v>
      </c>
      <c r="AJ708" s="64"/>
      <c r="AK708" s="66">
        <f>$AK$699*$AK$707</f>
        <v>0</v>
      </c>
      <c r="AL708" s="64"/>
      <c r="AM708" s="66">
        <f>$AM$699*$AM$707</f>
        <v>0</v>
      </c>
      <c r="AN708" s="64"/>
      <c r="AO708" s="64"/>
      <c r="AP708" s="64"/>
      <c r="AQ708" s="65"/>
      <c r="AR708" s="65"/>
      <c r="AS708" s="69">
        <f>SUM(K708:AR708)</f>
        <v>0</v>
      </c>
      <c r="AT708" s="65"/>
      <c r="AU708" s="65"/>
      <c r="AV708" s="65"/>
    </row>
    <row r="709" spans="1:48" s="1" customFormat="1" ht="15.95" customHeight="1" x14ac:dyDescent="0.2">
      <c r="B709" s="57" t="s">
        <v>23</v>
      </c>
      <c r="C709" s="57"/>
      <c r="D709" s="57"/>
      <c r="E709" s="57"/>
      <c r="F709" s="57"/>
      <c r="G709" s="57"/>
      <c r="H709" s="57"/>
      <c r="I709" s="57"/>
      <c r="J709" s="57"/>
      <c r="K709" s="58"/>
      <c r="L709" s="58"/>
      <c r="M709" s="58"/>
      <c r="N709" s="58"/>
      <c r="O709" s="58"/>
      <c r="P709" s="58"/>
      <c r="Q709" s="58"/>
      <c r="R709" s="58"/>
      <c r="S709" s="58"/>
      <c r="T709" s="58"/>
      <c r="U709" s="58"/>
      <c r="V709" s="58"/>
      <c r="W709" s="58"/>
      <c r="X709" s="58"/>
      <c r="Y709" s="58"/>
      <c r="Z709" s="58"/>
      <c r="AA709" s="59">
        <v>1</v>
      </c>
      <c r="AB709" s="59"/>
      <c r="AC709" s="58"/>
      <c r="AD709" s="58"/>
      <c r="AE709" s="59">
        <v>1</v>
      </c>
      <c r="AF709" s="59"/>
      <c r="AG709" s="59">
        <v>1</v>
      </c>
      <c r="AH709" s="59"/>
      <c r="AI709" s="59">
        <v>1</v>
      </c>
      <c r="AJ709" s="59"/>
      <c r="AK709" s="58"/>
      <c r="AL709" s="58"/>
      <c r="AM709" s="58"/>
      <c r="AN709" s="58"/>
      <c r="AO709" s="58"/>
      <c r="AP709" s="58"/>
      <c r="AQ709" s="58"/>
      <c r="AR709" s="58"/>
      <c r="AS709" s="60"/>
      <c r="AT709" s="60"/>
      <c r="AU709" s="60"/>
      <c r="AV709" s="60"/>
    </row>
    <row r="710" spans="1:48" s="1" customFormat="1" ht="21" customHeight="1" x14ac:dyDescent="0.2">
      <c r="B710" s="61" t="s">
        <v>40</v>
      </c>
      <c r="C710" s="61"/>
      <c r="D710" s="61"/>
      <c r="E710" s="61"/>
      <c r="F710" s="61"/>
      <c r="G710" s="61"/>
      <c r="H710" s="61"/>
      <c r="I710" s="61"/>
      <c r="J710" s="61"/>
      <c r="K710" s="58"/>
      <c r="L710" s="58"/>
      <c r="M710" s="58"/>
      <c r="N710" s="58"/>
      <c r="O710" s="58"/>
      <c r="P710" s="58"/>
      <c r="Q710" s="58"/>
      <c r="R710" s="58"/>
      <c r="S710" s="58"/>
      <c r="T710" s="58"/>
      <c r="U710" s="58"/>
      <c r="V710" s="58"/>
      <c r="W710" s="58"/>
      <c r="X710" s="58"/>
      <c r="Y710" s="58"/>
      <c r="Z710" s="58"/>
      <c r="AA710" s="67"/>
      <c r="AB710" s="68"/>
      <c r="AC710" s="67"/>
      <c r="AD710" s="68"/>
      <c r="AE710" s="67"/>
      <c r="AF710" s="68"/>
      <c r="AG710" s="67"/>
      <c r="AH710" s="68"/>
      <c r="AI710" s="67"/>
      <c r="AJ710" s="68"/>
      <c r="AK710" s="67"/>
      <c r="AL710" s="68"/>
      <c r="AM710" s="67"/>
      <c r="AN710" s="68"/>
      <c r="AO710" s="58"/>
      <c r="AP710" s="58"/>
      <c r="AQ710" s="58"/>
      <c r="AR710" s="58"/>
      <c r="AS710" s="62">
        <f>SUM(K710:AR710)</f>
        <v>0</v>
      </c>
      <c r="AT710" s="62"/>
      <c r="AU710" s="62"/>
      <c r="AV710" s="62"/>
    </row>
    <row r="711" spans="1:48" s="1" customFormat="1" ht="14.1" customHeight="1" x14ac:dyDescent="0.2">
      <c r="B711" s="63" t="s">
        <v>25</v>
      </c>
      <c r="C711" s="63"/>
      <c r="D711" s="63"/>
      <c r="E711" s="63"/>
      <c r="F711" s="63"/>
      <c r="G711" s="63"/>
      <c r="H711" s="63"/>
      <c r="I711" s="63"/>
      <c r="J711" s="63"/>
      <c r="K711" s="64"/>
      <c r="L711" s="64"/>
      <c r="M711" s="64"/>
      <c r="N711" s="64"/>
      <c r="O711" s="64"/>
      <c r="P711" s="64"/>
      <c r="Q711" s="64"/>
      <c r="R711" s="64"/>
      <c r="S711" s="64"/>
      <c r="T711" s="64"/>
      <c r="U711" s="64"/>
      <c r="V711" s="64"/>
      <c r="W711" s="64"/>
      <c r="X711" s="64"/>
      <c r="Y711" s="64"/>
      <c r="Z711" s="64"/>
      <c r="AA711" s="66">
        <f>$AA$699*$AA$710</f>
        <v>0</v>
      </c>
      <c r="AB711" s="64"/>
      <c r="AC711" s="66">
        <f>$AC$699*$AC$710</f>
        <v>0</v>
      </c>
      <c r="AD711" s="64"/>
      <c r="AE711" s="66">
        <f>$AE$699*$AE$710</f>
        <v>0</v>
      </c>
      <c r="AF711" s="64"/>
      <c r="AG711" s="66">
        <f>$AG$699*$AG$710</f>
        <v>0</v>
      </c>
      <c r="AH711" s="64"/>
      <c r="AI711" s="66">
        <f>$AI$699*$AI$710</f>
        <v>0</v>
      </c>
      <c r="AJ711" s="64"/>
      <c r="AK711" s="66">
        <f>$AK$699*$AK$710</f>
        <v>0</v>
      </c>
      <c r="AL711" s="64"/>
      <c r="AM711" s="66">
        <f>$AM$699*$AM$710</f>
        <v>0</v>
      </c>
      <c r="AN711" s="64"/>
      <c r="AO711" s="64"/>
      <c r="AP711" s="64"/>
      <c r="AQ711" s="65"/>
      <c r="AR711" s="65"/>
      <c r="AS711" s="69">
        <f>SUM(K711:AR711)</f>
        <v>0</v>
      </c>
      <c r="AT711" s="65"/>
      <c r="AU711" s="65"/>
      <c r="AV711" s="65"/>
    </row>
    <row r="712" spans="1:48" s="1" customFormat="1" ht="15.95" customHeight="1" x14ac:dyDescent="0.2">
      <c r="B712" s="57" t="s">
        <v>23</v>
      </c>
      <c r="C712" s="57"/>
      <c r="D712" s="57"/>
      <c r="E712" s="57"/>
      <c r="F712" s="57"/>
      <c r="G712" s="57"/>
      <c r="H712" s="57"/>
      <c r="I712" s="57"/>
      <c r="J712" s="57"/>
      <c r="K712" s="58"/>
      <c r="L712" s="58"/>
      <c r="M712" s="58"/>
      <c r="N712" s="58"/>
      <c r="O712" s="58"/>
      <c r="P712" s="58"/>
      <c r="Q712" s="58"/>
      <c r="R712" s="58"/>
      <c r="S712" s="58"/>
      <c r="T712" s="58"/>
      <c r="U712" s="58"/>
      <c r="V712" s="58"/>
      <c r="W712" s="58"/>
      <c r="X712" s="58"/>
      <c r="Y712" s="58"/>
      <c r="Z712" s="58"/>
      <c r="AA712" s="59">
        <v>15</v>
      </c>
      <c r="AB712" s="59"/>
      <c r="AC712" s="59">
        <v>21</v>
      </c>
      <c r="AD712" s="59"/>
      <c r="AE712" s="59">
        <v>29</v>
      </c>
      <c r="AF712" s="59"/>
      <c r="AG712" s="59">
        <v>7</v>
      </c>
      <c r="AH712" s="59"/>
      <c r="AI712" s="59">
        <v>10</v>
      </c>
      <c r="AJ712" s="59"/>
      <c r="AK712" s="59">
        <v>14</v>
      </c>
      <c r="AL712" s="59"/>
      <c r="AM712" s="59">
        <v>14</v>
      </c>
      <c r="AN712" s="59"/>
      <c r="AO712" s="58"/>
      <c r="AP712" s="58"/>
      <c r="AQ712" s="58"/>
      <c r="AR712" s="58"/>
      <c r="AS712" s="60"/>
      <c r="AT712" s="60"/>
      <c r="AU712" s="60"/>
      <c r="AV712" s="60"/>
    </row>
    <row r="713" spans="1:48" s="1" customFormat="1" ht="21" customHeight="1" x14ac:dyDescent="0.2">
      <c r="B713" s="61" t="s">
        <v>27</v>
      </c>
      <c r="C713" s="61"/>
      <c r="D713" s="61"/>
      <c r="E713" s="61"/>
      <c r="F713" s="61"/>
      <c r="G713" s="61"/>
      <c r="H713" s="61"/>
      <c r="I713" s="61"/>
      <c r="J713" s="61"/>
      <c r="K713" s="58"/>
      <c r="L713" s="58"/>
      <c r="M713" s="58"/>
      <c r="N713" s="58"/>
      <c r="O713" s="58"/>
      <c r="P713" s="58"/>
      <c r="Q713" s="58"/>
      <c r="R713" s="58"/>
      <c r="S713" s="58"/>
      <c r="T713" s="58"/>
      <c r="U713" s="58"/>
      <c r="V713" s="58"/>
      <c r="W713" s="58"/>
      <c r="X713" s="58"/>
      <c r="Y713" s="58"/>
      <c r="Z713" s="58"/>
      <c r="AA713" s="67"/>
      <c r="AB713" s="68"/>
      <c r="AC713" s="67"/>
      <c r="AD713" s="68"/>
      <c r="AE713" s="67"/>
      <c r="AF713" s="68"/>
      <c r="AG713" s="67"/>
      <c r="AH713" s="68"/>
      <c r="AI713" s="67"/>
      <c r="AJ713" s="68"/>
      <c r="AK713" s="67"/>
      <c r="AL713" s="68"/>
      <c r="AM713" s="67"/>
      <c r="AN713" s="68"/>
      <c r="AO713" s="58"/>
      <c r="AP713" s="58"/>
      <c r="AQ713" s="58"/>
      <c r="AR713" s="58"/>
      <c r="AS713" s="62">
        <f>SUM(K713:AR713)</f>
        <v>0</v>
      </c>
      <c r="AT713" s="62"/>
      <c r="AU713" s="62"/>
      <c r="AV713" s="62"/>
    </row>
    <row r="714" spans="1:48" s="1" customFormat="1" ht="14.1" customHeight="1" x14ac:dyDescent="0.2">
      <c r="B714" s="63" t="s">
        <v>25</v>
      </c>
      <c r="C714" s="63"/>
      <c r="D714" s="63"/>
      <c r="E714" s="63"/>
      <c r="F714" s="63"/>
      <c r="G714" s="63"/>
      <c r="H714" s="63"/>
      <c r="I714" s="63"/>
      <c r="J714" s="63"/>
      <c r="K714" s="64"/>
      <c r="L714" s="64"/>
      <c r="M714" s="64"/>
      <c r="N714" s="64"/>
      <c r="O714" s="64"/>
      <c r="P714" s="64"/>
      <c r="Q714" s="64"/>
      <c r="R714" s="64"/>
      <c r="S714" s="64"/>
      <c r="T714" s="64"/>
      <c r="U714" s="64"/>
      <c r="V714" s="64"/>
      <c r="W714" s="64"/>
      <c r="X714" s="64"/>
      <c r="Y714" s="64"/>
      <c r="Z714" s="64"/>
      <c r="AA714" s="66">
        <f>$AA$699*$AA$713</f>
        <v>0</v>
      </c>
      <c r="AB714" s="64"/>
      <c r="AC714" s="66">
        <f>$AC$699*$AC$713</f>
        <v>0</v>
      </c>
      <c r="AD714" s="64"/>
      <c r="AE714" s="66">
        <f>$AE$699*$AE$713</f>
        <v>0</v>
      </c>
      <c r="AF714" s="64"/>
      <c r="AG714" s="66">
        <f>$AG$699*$AG$713</f>
        <v>0</v>
      </c>
      <c r="AH714" s="64"/>
      <c r="AI714" s="66">
        <f>$AI$699*$AI$713</f>
        <v>0</v>
      </c>
      <c r="AJ714" s="64"/>
      <c r="AK714" s="66">
        <f>$AK$699*$AK$713</f>
        <v>0</v>
      </c>
      <c r="AL714" s="64"/>
      <c r="AM714" s="66">
        <f>$AM$699*$AM$713</f>
        <v>0</v>
      </c>
      <c r="AN714" s="64"/>
      <c r="AO714" s="64"/>
      <c r="AP714" s="64"/>
      <c r="AQ714" s="65"/>
      <c r="AR714" s="65"/>
      <c r="AS714" s="69">
        <f>SUM(K714:AR714)</f>
        <v>0</v>
      </c>
      <c r="AT714" s="65"/>
      <c r="AU714" s="65"/>
      <c r="AV714" s="65"/>
    </row>
    <row r="715" spans="1:48" s="5" customFormat="1" ht="6" customHeight="1" x14ac:dyDescent="0.25"/>
    <row r="716" spans="1:48" s="5" customFormat="1" ht="21" customHeight="1" x14ac:dyDescent="0.25">
      <c r="A716" s="19"/>
      <c r="B716" s="20" t="s">
        <v>14</v>
      </c>
      <c r="C716" s="20"/>
      <c r="D716" s="25" t="s">
        <v>15</v>
      </c>
      <c r="E716" s="25"/>
      <c r="F716" s="25"/>
      <c r="G716" s="25"/>
      <c r="H716" s="25"/>
      <c r="I716" s="25"/>
      <c r="J716" s="25"/>
      <c r="K716" s="30" t="s">
        <v>146</v>
      </c>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1" t="s">
        <v>147</v>
      </c>
      <c r="AT716" s="31"/>
      <c r="AU716" s="31"/>
      <c r="AV716" s="31"/>
    </row>
    <row r="717" spans="1:48" s="1" customFormat="1" ht="21" customHeight="1" x14ac:dyDescent="0.2">
      <c r="A717" s="19"/>
      <c r="B717" s="21"/>
      <c r="C717" s="22"/>
      <c r="D717" s="26"/>
      <c r="E717" s="26"/>
      <c r="F717" s="26"/>
      <c r="G717" s="26"/>
      <c r="H717" s="26"/>
      <c r="I717" s="26"/>
      <c r="J717" s="27"/>
      <c r="K717" s="38" t="s">
        <v>148</v>
      </c>
      <c r="L717" s="38"/>
      <c r="M717" s="38"/>
      <c r="N717" s="38"/>
      <c r="O717" s="38"/>
      <c r="P717" s="38"/>
      <c r="Q717" s="38"/>
      <c r="R717" s="38"/>
      <c r="S717" s="38"/>
      <c r="T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2"/>
      <c r="AT717" s="33"/>
      <c r="AU717" s="33"/>
      <c r="AV717" s="34"/>
    </row>
    <row r="718" spans="1:48" s="1" customFormat="1" ht="21" customHeight="1" x14ac:dyDescent="0.2">
      <c r="A718" s="19"/>
      <c r="B718" s="21"/>
      <c r="C718" s="22"/>
      <c r="D718" s="26"/>
      <c r="E718" s="26"/>
      <c r="F718" s="26"/>
      <c r="G718" s="26"/>
      <c r="H718" s="26"/>
      <c r="I718" s="26"/>
      <c r="J718" s="27"/>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40"/>
      <c r="AS718" s="32"/>
      <c r="AT718" s="33"/>
      <c r="AU718" s="33"/>
      <c r="AV718" s="34"/>
    </row>
    <row r="719" spans="1:48" s="1" customFormat="1" ht="21" customHeight="1" x14ac:dyDescent="0.2">
      <c r="A719" s="19"/>
      <c r="B719" s="21"/>
      <c r="C719" s="22"/>
      <c r="D719" s="26"/>
      <c r="E719" s="26"/>
      <c r="F719" s="26"/>
      <c r="G719" s="26"/>
      <c r="H719" s="26"/>
      <c r="I719" s="26"/>
      <c r="J719" s="27"/>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40"/>
      <c r="AS719" s="32"/>
      <c r="AT719" s="33"/>
      <c r="AU719" s="33"/>
      <c r="AV719" s="34"/>
    </row>
    <row r="720" spans="1:48" s="1" customFormat="1" ht="21" customHeight="1" x14ac:dyDescent="0.2">
      <c r="A720" s="19"/>
      <c r="B720" s="21"/>
      <c r="C720" s="22"/>
      <c r="D720" s="26"/>
      <c r="E720" s="26"/>
      <c r="F720" s="26"/>
      <c r="G720" s="26"/>
      <c r="H720" s="26"/>
      <c r="I720" s="26"/>
      <c r="J720" s="27"/>
      <c r="K720" s="41"/>
      <c r="L720" s="41"/>
      <c r="M720" s="41"/>
      <c r="N720" s="41"/>
      <c r="O720" s="41"/>
      <c r="P720" s="41"/>
      <c r="Q720" s="41"/>
      <c r="R720" s="41"/>
      <c r="S720" s="41"/>
      <c r="T720" s="41"/>
      <c r="U720" s="41"/>
      <c r="V720" s="41"/>
      <c r="W720" s="41"/>
      <c r="X720" s="41"/>
      <c r="Y720" s="41"/>
      <c r="Z720" s="41"/>
      <c r="AA720" s="41"/>
      <c r="AB720" s="41"/>
      <c r="AC720" s="41"/>
      <c r="AD720" s="41"/>
      <c r="AE720" s="41"/>
      <c r="AF720" s="41"/>
      <c r="AG720" s="41"/>
      <c r="AH720" s="41"/>
      <c r="AI720" s="41"/>
      <c r="AJ720" s="41"/>
      <c r="AK720" s="41"/>
      <c r="AL720" s="41"/>
      <c r="AM720" s="41"/>
      <c r="AN720" s="41"/>
      <c r="AO720" s="41"/>
      <c r="AP720" s="41"/>
      <c r="AQ720" s="41"/>
      <c r="AR720" s="42"/>
      <c r="AS720" s="35"/>
      <c r="AT720" s="36"/>
      <c r="AU720" s="36"/>
      <c r="AV720" s="37"/>
    </row>
    <row r="721" spans="1:48" s="1" customFormat="1" ht="15.95" customHeight="1" x14ac:dyDescent="0.25">
      <c r="B721" s="21"/>
      <c r="C721" s="22"/>
      <c r="D721" s="26"/>
      <c r="E721" s="26"/>
      <c r="F721" s="26"/>
      <c r="G721" s="26"/>
      <c r="H721" s="26"/>
      <c r="I721" s="26"/>
      <c r="J721" s="27"/>
      <c r="K721" s="43" t="s">
        <v>31</v>
      </c>
      <c r="L721" s="43"/>
      <c r="M721" s="43"/>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43"/>
      <c r="AP721" s="43"/>
      <c r="AQ721" s="43"/>
      <c r="AR721" s="43"/>
      <c r="AS721" s="44" t="s">
        <v>19</v>
      </c>
      <c r="AT721" s="44"/>
      <c r="AU721" s="44"/>
      <c r="AV721" s="44"/>
    </row>
    <row r="722" spans="1:48" s="1" customFormat="1" ht="15.95" customHeight="1" x14ac:dyDescent="0.25">
      <c r="B722" s="23"/>
      <c r="C722" s="24"/>
      <c r="D722" s="28"/>
      <c r="E722" s="28"/>
      <c r="F722" s="28"/>
      <c r="G722" s="28"/>
      <c r="H722" s="28"/>
      <c r="I722" s="28"/>
      <c r="J722" s="29"/>
      <c r="K722" s="45" t="s">
        <v>38</v>
      </c>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70">
        <f>$AS$727+$AS$730</f>
        <v>0</v>
      </c>
      <c r="AT722" s="46"/>
      <c r="AU722" s="46"/>
      <c r="AV722" s="46"/>
    </row>
    <row r="723" spans="1:48" s="1" customFormat="1" ht="14.1" customHeight="1" x14ac:dyDescent="0.2">
      <c r="B723" s="47"/>
      <c r="C723" s="47"/>
      <c r="D723" s="48" t="s">
        <v>21</v>
      </c>
      <c r="E723" s="48"/>
      <c r="F723" s="48"/>
      <c r="G723" s="48"/>
      <c r="H723" s="48"/>
      <c r="I723" s="48"/>
      <c r="J723" s="48"/>
      <c r="K723" s="49">
        <v>80</v>
      </c>
      <c r="L723" s="49"/>
      <c r="M723" s="49">
        <v>86</v>
      </c>
      <c r="N723" s="49"/>
      <c r="O723" s="49">
        <v>92</v>
      </c>
      <c r="P723" s="49"/>
      <c r="Q723" s="49">
        <v>98</v>
      </c>
      <c r="R723" s="49"/>
      <c r="S723" s="49">
        <v>104</v>
      </c>
      <c r="T723" s="49"/>
      <c r="U723" s="49">
        <v>110</v>
      </c>
      <c r="V723" s="49"/>
      <c r="W723" s="49">
        <v>116</v>
      </c>
      <c r="X723" s="49"/>
      <c r="Y723" s="49">
        <v>122</v>
      </c>
      <c r="Z723" s="49"/>
      <c r="AA723" s="49">
        <v>128</v>
      </c>
      <c r="AB723" s="49"/>
      <c r="AC723" s="49">
        <v>134</v>
      </c>
      <c r="AD723" s="49"/>
      <c r="AE723" s="49">
        <v>140</v>
      </c>
      <c r="AF723" s="49"/>
      <c r="AG723" s="49">
        <v>146</v>
      </c>
      <c r="AH723" s="49"/>
      <c r="AI723" s="49">
        <v>152</v>
      </c>
      <c r="AJ723" s="49"/>
      <c r="AK723" s="49">
        <v>158</v>
      </c>
      <c r="AL723" s="49"/>
      <c r="AM723" s="49">
        <v>164</v>
      </c>
      <c r="AN723" s="49"/>
      <c r="AO723" s="49">
        <v>170</v>
      </c>
      <c r="AP723" s="49"/>
      <c r="AQ723" s="49">
        <v>176</v>
      </c>
      <c r="AR723" s="49"/>
      <c r="AS723" s="50"/>
      <c r="AT723" s="50"/>
      <c r="AU723" s="50"/>
      <c r="AV723" s="50"/>
    </row>
    <row r="724" spans="1:48" s="1" customFormat="1" ht="15.95" customHeight="1" x14ac:dyDescent="0.2">
      <c r="B724" s="51"/>
      <c r="C724" s="51"/>
      <c r="D724" s="52" t="s">
        <v>22</v>
      </c>
      <c r="E724" s="52"/>
      <c r="F724" s="52"/>
      <c r="G724" s="52"/>
      <c r="H724" s="52"/>
      <c r="I724" s="52"/>
      <c r="J724" s="52"/>
      <c r="K724" s="53"/>
      <c r="L724" s="53"/>
      <c r="M724" s="53"/>
      <c r="N724" s="53"/>
      <c r="O724" s="53"/>
      <c r="P724" s="53"/>
      <c r="Q724" s="53"/>
      <c r="R724" s="53"/>
      <c r="S724" s="53"/>
      <c r="T724" s="53"/>
      <c r="U724" s="53"/>
      <c r="V724" s="53"/>
      <c r="W724" s="53"/>
      <c r="X724" s="53"/>
      <c r="Y724" s="53"/>
      <c r="Z724" s="53"/>
      <c r="AA724" s="54">
        <v>740</v>
      </c>
      <c r="AB724" s="54"/>
      <c r="AC724" s="54">
        <v>740</v>
      </c>
      <c r="AD724" s="54"/>
      <c r="AE724" s="54">
        <v>740</v>
      </c>
      <c r="AF724" s="54"/>
      <c r="AG724" s="54">
        <v>780</v>
      </c>
      <c r="AH724" s="54"/>
      <c r="AI724" s="54">
        <v>780</v>
      </c>
      <c r="AJ724" s="54"/>
      <c r="AK724" s="54">
        <v>800</v>
      </c>
      <c r="AL724" s="54"/>
      <c r="AM724" s="54">
        <v>800</v>
      </c>
      <c r="AN724" s="54"/>
      <c r="AO724" s="53"/>
      <c r="AP724" s="53"/>
      <c r="AQ724" s="53"/>
      <c r="AR724" s="53"/>
      <c r="AS724" s="56"/>
      <c r="AT724" s="56"/>
      <c r="AU724" s="56"/>
      <c r="AV724" s="56"/>
    </row>
    <row r="725" spans="1:48" s="1" customFormat="1" ht="15.95" customHeight="1" x14ac:dyDescent="0.2">
      <c r="B725" s="57" t="s">
        <v>23</v>
      </c>
      <c r="C725" s="57"/>
      <c r="D725" s="57"/>
      <c r="E725" s="57"/>
      <c r="F725" s="57"/>
      <c r="G725" s="57"/>
      <c r="H725" s="57"/>
      <c r="I725" s="57"/>
      <c r="J725" s="57"/>
      <c r="K725" s="58"/>
      <c r="L725" s="58"/>
      <c r="M725" s="58"/>
      <c r="N725" s="58"/>
      <c r="O725" s="58"/>
      <c r="P725" s="58"/>
      <c r="Q725" s="58"/>
      <c r="R725" s="58"/>
      <c r="S725" s="58"/>
      <c r="T725" s="58"/>
      <c r="U725" s="58"/>
      <c r="V725" s="58"/>
      <c r="W725" s="58"/>
      <c r="X725" s="58"/>
      <c r="Y725" s="58"/>
      <c r="Z725" s="58"/>
      <c r="AA725" s="59">
        <v>74</v>
      </c>
      <c r="AB725" s="59"/>
      <c r="AC725" s="59">
        <v>94</v>
      </c>
      <c r="AD725" s="59"/>
      <c r="AE725" s="59">
        <v>90</v>
      </c>
      <c r="AF725" s="59"/>
      <c r="AG725" s="59">
        <v>62</v>
      </c>
      <c r="AH725" s="59"/>
      <c r="AI725" s="59">
        <v>60</v>
      </c>
      <c r="AJ725" s="59"/>
      <c r="AK725" s="59">
        <v>59</v>
      </c>
      <c r="AL725" s="59"/>
      <c r="AM725" s="59">
        <v>63</v>
      </c>
      <c r="AN725" s="59"/>
      <c r="AO725" s="58"/>
      <c r="AP725" s="58"/>
      <c r="AQ725" s="58"/>
      <c r="AR725" s="58"/>
      <c r="AS725" s="60"/>
      <c r="AT725" s="60"/>
      <c r="AU725" s="60"/>
      <c r="AV725" s="60"/>
    </row>
    <row r="726" spans="1:48" s="1" customFormat="1" ht="21" customHeight="1" x14ac:dyDescent="0.2">
      <c r="B726" s="61" t="s">
        <v>24</v>
      </c>
      <c r="C726" s="61"/>
      <c r="D726" s="61"/>
      <c r="E726" s="61"/>
      <c r="F726" s="61"/>
      <c r="G726" s="61"/>
      <c r="H726" s="61"/>
      <c r="I726" s="61"/>
      <c r="J726" s="61"/>
      <c r="K726" s="58"/>
      <c r="L726" s="58"/>
      <c r="M726" s="58"/>
      <c r="N726" s="58"/>
      <c r="O726" s="58"/>
      <c r="P726" s="58"/>
      <c r="Q726" s="58"/>
      <c r="R726" s="58"/>
      <c r="S726" s="58"/>
      <c r="T726" s="58"/>
      <c r="U726" s="58"/>
      <c r="V726" s="58"/>
      <c r="W726" s="58"/>
      <c r="X726" s="58"/>
      <c r="Y726" s="58"/>
      <c r="Z726" s="58"/>
      <c r="AA726" s="67"/>
      <c r="AB726" s="68"/>
      <c r="AC726" s="67"/>
      <c r="AD726" s="68"/>
      <c r="AE726" s="67"/>
      <c r="AF726" s="68"/>
      <c r="AG726" s="67"/>
      <c r="AH726" s="68"/>
      <c r="AI726" s="67"/>
      <c r="AJ726" s="68"/>
      <c r="AK726" s="67"/>
      <c r="AL726" s="68"/>
      <c r="AM726" s="67"/>
      <c r="AN726" s="68"/>
      <c r="AO726" s="58"/>
      <c r="AP726" s="58"/>
      <c r="AQ726" s="58"/>
      <c r="AR726" s="58"/>
      <c r="AS726" s="62">
        <f>SUM(K726:AR726)</f>
        <v>0</v>
      </c>
      <c r="AT726" s="62"/>
      <c r="AU726" s="62"/>
      <c r="AV726" s="62"/>
    </row>
    <row r="727" spans="1:48" s="1" customFormat="1" ht="14.1" customHeight="1" x14ac:dyDescent="0.2">
      <c r="B727" s="63" t="s">
        <v>25</v>
      </c>
      <c r="C727" s="63"/>
      <c r="D727" s="63"/>
      <c r="E727" s="63"/>
      <c r="F727" s="63"/>
      <c r="G727" s="63"/>
      <c r="H727" s="63"/>
      <c r="I727" s="63"/>
      <c r="J727" s="63"/>
      <c r="K727" s="64"/>
      <c r="L727" s="64"/>
      <c r="M727" s="64"/>
      <c r="N727" s="64"/>
      <c r="O727" s="64"/>
      <c r="P727" s="64"/>
      <c r="Q727" s="64"/>
      <c r="R727" s="64"/>
      <c r="S727" s="64"/>
      <c r="T727" s="64"/>
      <c r="U727" s="64"/>
      <c r="V727" s="64"/>
      <c r="W727" s="64"/>
      <c r="X727" s="64"/>
      <c r="Y727" s="64"/>
      <c r="Z727" s="64"/>
      <c r="AA727" s="66">
        <f>$AA$724*$AA$726</f>
        <v>0</v>
      </c>
      <c r="AB727" s="64"/>
      <c r="AC727" s="66">
        <f>$AC$724*$AC$726</f>
        <v>0</v>
      </c>
      <c r="AD727" s="64"/>
      <c r="AE727" s="66">
        <f>$AE$724*$AE$726</f>
        <v>0</v>
      </c>
      <c r="AF727" s="64"/>
      <c r="AG727" s="66">
        <f>$AG$724*$AG$726</f>
        <v>0</v>
      </c>
      <c r="AH727" s="64"/>
      <c r="AI727" s="66">
        <f>$AI$724*$AI$726</f>
        <v>0</v>
      </c>
      <c r="AJ727" s="64"/>
      <c r="AK727" s="66">
        <f>$AK$724*$AK$726</f>
        <v>0</v>
      </c>
      <c r="AL727" s="64"/>
      <c r="AM727" s="66">
        <f>$AM$724*$AM$726</f>
        <v>0</v>
      </c>
      <c r="AN727" s="64"/>
      <c r="AO727" s="64"/>
      <c r="AP727" s="64"/>
      <c r="AQ727" s="65"/>
      <c r="AR727" s="65"/>
      <c r="AS727" s="69">
        <f>SUM(K727:AR727)</f>
        <v>0</v>
      </c>
      <c r="AT727" s="65"/>
      <c r="AU727" s="65"/>
      <c r="AV727" s="65"/>
    </row>
    <row r="728" spans="1:48" s="1" customFormat="1" ht="15.95" customHeight="1" x14ac:dyDescent="0.2">
      <c r="B728" s="57" t="s">
        <v>23</v>
      </c>
      <c r="C728" s="57"/>
      <c r="D728" s="57"/>
      <c r="E728" s="57"/>
      <c r="F728" s="57"/>
      <c r="G728" s="57"/>
      <c r="H728" s="57"/>
      <c r="I728" s="57"/>
      <c r="J728" s="57"/>
      <c r="K728" s="58"/>
      <c r="L728" s="58"/>
      <c r="M728" s="58"/>
      <c r="N728" s="58"/>
      <c r="O728" s="58"/>
      <c r="P728" s="58"/>
      <c r="Q728" s="58"/>
      <c r="R728" s="58"/>
      <c r="S728" s="58"/>
      <c r="T728" s="58"/>
      <c r="U728" s="58"/>
      <c r="V728" s="58"/>
      <c r="W728" s="58"/>
      <c r="X728" s="58"/>
      <c r="Y728" s="58"/>
      <c r="Z728" s="58"/>
      <c r="AA728" s="59">
        <v>28</v>
      </c>
      <c r="AB728" s="59"/>
      <c r="AC728" s="59">
        <v>54</v>
      </c>
      <c r="AD728" s="59"/>
      <c r="AE728" s="59">
        <v>30</v>
      </c>
      <c r="AF728" s="59"/>
      <c r="AG728" s="59">
        <v>31</v>
      </c>
      <c r="AH728" s="59"/>
      <c r="AI728" s="59">
        <v>38</v>
      </c>
      <c r="AJ728" s="59"/>
      <c r="AK728" s="59">
        <v>40</v>
      </c>
      <c r="AL728" s="59"/>
      <c r="AM728" s="59">
        <v>36</v>
      </c>
      <c r="AN728" s="59"/>
      <c r="AO728" s="58"/>
      <c r="AP728" s="58"/>
      <c r="AQ728" s="58"/>
      <c r="AR728" s="58"/>
      <c r="AS728" s="60"/>
      <c r="AT728" s="60"/>
      <c r="AU728" s="60"/>
      <c r="AV728" s="60"/>
    </row>
    <row r="729" spans="1:48" s="1" customFormat="1" ht="21" customHeight="1" x14ac:dyDescent="0.2">
      <c r="B729" s="61" t="s">
        <v>27</v>
      </c>
      <c r="C729" s="61"/>
      <c r="D729" s="61"/>
      <c r="E729" s="61"/>
      <c r="F729" s="61"/>
      <c r="G729" s="61"/>
      <c r="H729" s="61"/>
      <c r="I729" s="61"/>
      <c r="J729" s="61"/>
      <c r="K729" s="58"/>
      <c r="L729" s="58"/>
      <c r="M729" s="58"/>
      <c r="N729" s="58"/>
      <c r="O729" s="58"/>
      <c r="P729" s="58"/>
      <c r="Q729" s="58"/>
      <c r="R729" s="58"/>
      <c r="S729" s="58"/>
      <c r="T729" s="58"/>
      <c r="U729" s="58"/>
      <c r="V729" s="58"/>
      <c r="W729" s="58"/>
      <c r="X729" s="58"/>
      <c r="Y729" s="58"/>
      <c r="Z729" s="58"/>
      <c r="AA729" s="67"/>
      <c r="AB729" s="68"/>
      <c r="AC729" s="67"/>
      <c r="AD729" s="68"/>
      <c r="AE729" s="67"/>
      <c r="AF729" s="68"/>
      <c r="AG729" s="67"/>
      <c r="AH729" s="68"/>
      <c r="AI729" s="67"/>
      <c r="AJ729" s="68"/>
      <c r="AK729" s="67"/>
      <c r="AL729" s="68"/>
      <c r="AM729" s="67"/>
      <c r="AN729" s="68"/>
      <c r="AO729" s="58"/>
      <c r="AP729" s="58"/>
      <c r="AQ729" s="58"/>
      <c r="AR729" s="58"/>
      <c r="AS729" s="62">
        <f>SUM(K729:AR729)</f>
        <v>0</v>
      </c>
      <c r="AT729" s="62"/>
      <c r="AU729" s="62"/>
      <c r="AV729" s="62"/>
    </row>
    <row r="730" spans="1:48" s="1" customFormat="1" ht="14.1" customHeight="1" x14ac:dyDescent="0.2">
      <c r="B730" s="63" t="s">
        <v>25</v>
      </c>
      <c r="C730" s="63"/>
      <c r="D730" s="63"/>
      <c r="E730" s="63"/>
      <c r="F730" s="63"/>
      <c r="G730" s="63"/>
      <c r="H730" s="63"/>
      <c r="I730" s="63"/>
      <c r="J730" s="63"/>
      <c r="K730" s="64"/>
      <c r="L730" s="64"/>
      <c r="M730" s="64"/>
      <c r="N730" s="64"/>
      <c r="O730" s="64"/>
      <c r="P730" s="64"/>
      <c r="Q730" s="64"/>
      <c r="R730" s="64"/>
      <c r="S730" s="64"/>
      <c r="T730" s="64"/>
      <c r="U730" s="64"/>
      <c r="V730" s="64"/>
      <c r="W730" s="64"/>
      <c r="X730" s="64"/>
      <c r="Y730" s="64"/>
      <c r="Z730" s="64"/>
      <c r="AA730" s="66">
        <f>$AA$724*$AA$729</f>
        <v>0</v>
      </c>
      <c r="AB730" s="64"/>
      <c r="AC730" s="66">
        <f>$AC$724*$AC$729</f>
        <v>0</v>
      </c>
      <c r="AD730" s="64"/>
      <c r="AE730" s="66">
        <f>$AE$724*$AE$729</f>
        <v>0</v>
      </c>
      <c r="AF730" s="64"/>
      <c r="AG730" s="66">
        <f>$AG$724*$AG$729</f>
        <v>0</v>
      </c>
      <c r="AH730" s="64"/>
      <c r="AI730" s="66">
        <f>$AI$724*$AI$729</f>
        <v>0</v>
      </c>
      <c r="AJ730" s="64"/>
      <c r="AK730" s="66">
        <f>$AK$724*$AK$729</f>
        <v>0</v>
      </c>
      <c r="AL730" s="64"/>
      <c r="AM730" s="66">
        <f>$AM$724*$AM$729</f>
        <v>0</v>
      </c>
      <c r="AN730" s="64"/>
      <c r="AO730" s="64"/>
      <c r="AP730" s="64"/>
      <c r="AQ730" s="65"/>
      <c r="AR730" s="65"/>
      <c r="AS730" s="69">
        <f>SUM(K730:AR730)</f>
        <v>0</v>
      </c>
      <c r="AT730" s="65"/>
      <c r="AU730" s="65"/>
      <c r="AV730" s="65"/>
    </row>
    <row r="731" spans="1:48" s="5" customFormat="1" ht="6" customHeight="1" x14ac:dyDescent="0.25"/>
    <row r="732" spans="1:48" s="5" customFormat="1" ht="21" customHeight="1" x14ac:dyDescent="0.25">
      <c r="A732" s="19"/>
      <c r="B732" s="20"/>
      <c r="C732" s="20"/>
      <c r="D732" s="25" t="s">
        <v>15</v>
      </c>
      <c r="E732" s="25"/>
      <c r="F732" s="25"/>
      <c r="G732" s="25"/>
      <c r="H732" s="25"/>
      <c r="I732" s="25"/>
      <c r="J732" s="25"/>
      <c r="K732" s="30" t="s">
        <v>149</v>
      </c>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1" t="s">
        <v>150</v>
      </c>
      <c r="AT732" s="31"/>
      <c r="AU732" s="31"/>
      <c r="AV732" s="31"/>
    </row>
    <row r="733" spans="1:48" s="1" customFormat="1" ht="21" customHeight="1" x14ac:dyDescent="0.2">
      <c r="A733" s="19"/>
      <c r="B733" s="21"/>
      <c r="C733" s="22"/>
      <c r="D733" s="26"/>
      <c r="E733" s="26"/>
      <c r="F733" s="26"/>
      <c r="G733" s="26"/>
      <c r="H733" s="26"/>
      <c r="I733" s="26"/>
      <c r="J733" s="27"/>
      <c r="K733" s="38" t="s">
        <v>151</v>
      </c>
      <c r="L733" s="38"/>
      <c r="M733" s="38"/>
      <c r="N733" s="38"/>
      <c r="O733" s="38"/>
      <c r="P733" s="38"/>
      <c r="Q733" s="38"/>
      <c r="R733" s="38"/>
      <c r="S733" s="38"/>
      <c r="T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2"/>
      <c r="AT733" s="33"/>
      <c r="AU733" s="33"/>
      <c r="AV733" s="34"/>
    </row>
    <row r="734" spans="1:48" s="1" customFormat="1" ht="21" customHeight="1" x14ac:dyDescent="0.2">
      <c r="A734" s="19"/>
      <c r="B734" s="21"/>
      <c r="C734" s="22"/>
      <c r="D734" s="26"/>
      <c r="E734" s="26"/>
      <c r="F734" s="26"/>
      <c r="G734" s="26"/>
      <c r="H734" s="26"/>
      <c r="I734" s="26"/>
      <c r="J734" s="27"/>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40"/>
      <c r="AS734" s="32"/>
      <c r="AT734" s="33"/>
      <c r="AU734" s="33"/>
      <c r="AV734" s="34"/>
    </row>
    <row r="735" spans="1:48" s="1" customFormat="1" ht="21" customHeight="1" x14ac:dyDescent="0.2">
      <c r="A735" s="19"/>
      <c r="B735" s="21"/>
      <c r="C735" s="22"/>
      <c r="D735" s="26"/>
      <c r="E735" s="26"/>
      <c r="F735" s="26"/>
      <c r="G735" s="26"/>
      <c r="H735" s="26"/>
      <c r="I735" s="26"/>
      <c r="J735" s="27"/>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40"/>
      <c r="AS735" s="32"/>
      <c r="AT735" s="33"/>
      <c r="AU735" s="33"/>
      <c r="AV735" s="34"/>
    </row>
    <row r="736" spans="1:48" s="1" customFormat="1" ht="21" customHeight="1" x14ac:dyDescent="0.2">
      <c r="A736" s="19"/>
      <c r="B736" s="21"/>
      <c r="C736" s="22"/>
      <c r="D736" s="26"/>
      <c r="E736" s="26"/>
      <c r="F736" s="26"/>
      <c r="G736" s="26"/>
      <c r="H736" s="26"/>
      <c r="I736" s="26"/>
      <c r="J736" s="27"/>
      <c r="K736" s="41"/>
      <c r="L736" s="41"/>
      <c r="M736" s="41"/>
      <c r="N736" s="41"/>
      <c r="O736" s="41"/>
      <c r="P736" s="41"/>
      <c r="Q736" s="41"/>
      <c r="R736" s="41"/>
      <c r="S736" s="41"/>
      <c r="T736" s="41"/>
      <c r="U736" s="41"/>
      <c r="V736" s="41"/>
      <c r="W736" s="41"/>
      <c r="X736" s="41"/>
      <c r="Y736" s="41"/>
      <c r="Z736" s="41"/>
      <c r="AA736" s="41"/>
      <c r="AB736" s="41"/>
      <c r="AC736" s="41"/>
      <c r="AD736" s="41"/>
      <c r="AE736" s="41"/>
      <c r="AF736" s="41"/>
      <c r="AG736" s="41"/>
      <c r="AH736" s="41"/>
      <c r="AI736" s="41"/>
      <c r="AJ736" s="41"/>
      <c r="AK736" s="41"/>
      <c r="AL736" s="41"/>
      <c r="AM736" s="41"/>
      <c r="AN736" s="41"/>
      <c r="AO736" s="41"/>
      <c r="AP736" s="41"/>
      <c r="AQ736" s="41"/>
      <c r="AR736" s="42"/>
      <c r="AS736" s="35"/>
      <c r="AT736" s="36"/>
      <c r="AU736" s="36"/>
      <c r="AV736" s="37"/>
    </row>
    <row r="737" spans="2:48" s="1" customFormat="1" ht="15.95" customHeight="1" x14ac:dyDescent="0.25">
      <c r="B737" s="21"/>
      <c r="C737" s="22"/>
      <c r="D737" s="26"/>
      <c r="E737" s="26"/>
      <c r="F737" s="26"/>
      <c r="G737" s="26"/>
      <c r="H737" s="26"/>
      <c r="I737" s="26"/>
      <c r="J737" s="27"/>
      <c r="K737" s="43" t="s">
        <v>18</v>
      </c>
      <c r="L737" s="43"/>
      <c r="M737" s="43"/>
      <c r="N737" s="43"/>
      <c r="O737" s="43"/>
      <c r="P737" s="43"/>
      <c r="Q737" s="43"/>
      <c r="R737" s="43"/>
      <c r="S737" s="43"/>
      <c r="T737" s="43"/>
      <c r="U737" s="43"/>
      <c r="V737" s="43"/>
      <c r="W737" s="43"/>
      <c r="X737" s="43"/>
      <c r="Y737" s="43"/>
      <c r="Z737" s="43"/>
      <c r="AA737" s="43"/>
      <c r="AB737" s="43"/>
      <c r="AC737" s="43"/>
      <c r="AD737" s="43"/>
      <c r="AE737" s="43"/>
      <c r="AF737" s="43"/>
      <c r="AG737" s="43"/>
      <c r="AH737" s="43"/>
      <c r="AI737" s="43"/>
      <c r="AJ737" s="43"/>
      <c r="AK737" s="43"/>
      <c r="AL737" s="43"/>
      <c r="AM737" s="43"/>
      <c r="AN737" s="43"/>
      <c r="AO737" s="43"/>
      <c r="AP737" s="43"/>
      <c r="AQ737" s="43"/>
      <c r="AR737" s="43"/>
      <c r="AS737" s="44" t="s">
        <v>19</v>
      </c>
      <c r="AT737" s="44"/>
      <c r="AU737" s="44"/>
      <c r="AV737" s="44"/>
    </row>
    <row r="738" spans="2:48" s="1" customFormat="1" ht="15.95" customHeight="1" x14ac:dyDescent="0.25">
      <c r="B738" s="23"/>
      <c r="C738" s="24"/>
      <c r="D738" s="28"/>
      <c r="E738" s="28"/>
      <c r="F738" s="28"/>
      <c r="G738" s="28"/>
      <c r="H738" s="28"/>
      <c r="I738" s="28"/>
      <c r="J738" s="29"/>
      <c r="K738" s="45" t="s">
        <v>20</v>
      </c>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70">
        <f>$AS$743+$AS$746+$AS$749+$AS$752+$AS$755+$AS$758+$AS$761+$AS$764</f>
        <v>0</v>
      </c>
      <c r="AT738" s="46"/>
      <c r="AU738" s="46"/>
      <c r="AV738" s="46"/>
    </row>
    <row r="739" spans="2:48" s="1" customFormat="1" ht="14.1" customHeight="1" x14ac:dyDescent="0.2">
      <c r="B739" s="47"/>
      <c r="C739" s="47"/>
      <c r="D739" s="48" t="s">
        <v>21</v>
      </c>
      <c r="E739" s="48"/>
      <c r="F739" s="48"/>
      <c r="G739" s="48"/>
      <c r="H739" s="48"/>
      <c r="I739" s="48"/>
      <c r="J739" s="48"/>
      <c r="K739" s="49">
        <v>80</v>
      </c>
      <c r="L739" s="49"/>
      <c r="M739" s="49">
        <v>86</v>
      </c>
      <c r="N739" s="49"/>
      <c r="O739" s="49">
        <v>92</v>
      </c>
      <c r="P739" s="49"/>
      <c r="Q739" s="49">
        <v>98</v>
      </c>
      <c r="R739" s="49"/>
      <c r="S739" s="49">
        <v>104</v>
      </c>
      <c r="T739" s="49"/>
      <c r="U739" s="49">
        <v>110</v>
      </c>
      <c r="V739" s="49"/>
      <c r="W739" s="49">
        <v>116</v>
      </c>
      <c r="X739" s="49"/>
      <c r="Y739" s="49">
        <v>122</v>
      </c>
      <c r="Z739" s="49"/>
      <c r="AA739" s="49">
        <v>128</v>
      </c>
      <c r="AB739" s="49"/>
      <c r="AC739" s="49">
        <v>134</v>
      </c>
      <c r="AD739" s="49"/>
      <c r="AE739" s="49">
        <v>140</v>
      </c>
      <c r="AF739" s="49"/>
      <c r="AG739" s="49">
        <v>146</v>
      </c>
      <c r="AH739" s="49"/>
      <c r="AI739" s="49">
        <v>152</v>
      </c>
      <c r="AJ739" s="49"/>
      <c r="AK739" s="49">
        <v>158</v>
      </c>
      <c r="AL739" s="49"/>
      <c r="AM739" s="49">
        <v>164</v>
      </c>
      <c r="AN739" s="49"/>
      <c r="AO739" s="49">
        <v>170</v>
      </c>
      <c r="AP739" s="49"/>
      <c r="AQ739" s="49">
        <v>176</v>
      </c>
      <c r="AR739" s="49"/>
      <c r="AS739" s="50"/>
      <c r="AT739" s="50"/>
      <c r="AU739" s="50"/>
      <c r="AV739" s="50"/>
    </row>
    <row r="740" spans="2:48" s="1" customFormat="1" ht="15.95" customHeight="1" x14ac:dyDescent="0.2">
      <c r="B740" s="51"/>
      <c r="C740" s="51"/>
      <c r="D740" s="52" t="s">
        <v>22</v>
      </c>
      <c r="E740" s="52"/>
      <c r="F740" s="52"/>
      <c r="G740" s="52"/>
      <c r="H740" s="52"/>
      <c r="I740" s="52"/>
      <c r="J740" s="52"/>
      <c r="K740" s="53"/>
      <c r="L740" s="53"/>
      <c r="M740" s="53"/>
      <c r="N740" s="53"/>
      <c r="O740" s="53"/>
      <c r="P740" s="53"/>
      <c r="Q740" s="53"/>
      <c r="R740" s="53"/>
      <c r="S740" s="53"/>
      <c r="T740" s="53"/>
      <c r="U740" s="53"/>
      <c r="V740" s="53"/>
      <c r="W740" s="53"/>
      <c r="X740" s="53"/>
      <c r="Y740" s="53"/>
      <c r="Z740" s="53"/>
      <c r="AA740" s="54">
        <v>900</v>
      </c>
      <c r="AB740" s="54"/>
      <c r="AC740" s="54">
        <v>900</v>
      </c>
      <c r="AD740" s="54"/>
      <c r="AE740" s="54">
        <v>900</v>
      </c>
      <c r="AF740" s="54"/>
      <c r="AG740" s="54">
        <v>920</v>
      </c>
      <c r="AH740" s="54"/>
      <c r="AI740" s="54">
        <v>920</v>
      </c>
      <c r="AJ740" s="54"/>
      <c r="AK740" s="54">
        <v>940</v>
      </c>
      <c r="AL740" s="54"/>
      <c r="AM740" s="54">
        <v>940</v>
      </c>
      <c r="AN740" s="54"/>
      <c r="AO740" s="53"/>
      <c r="AP740" s="53"/>
      <c r="AQ740" s="53"/>
      <c r="AR740" s="53"/>
      <c r="AS740" s="56"/>
      <c r="AT740" s="56"/>
      <c r="AU740" s="56"/>
      <c r="AV740" s="56"/>
    </row>
    <row r="741" spans="2:48" s="1" customFormat="1" ht="15.95" customHeight="1" x14ac:dyDescent="0.2">
      <c r="B741" s="57" t="s">
        <v>23</v>
      </c>
      <c r="C741" s="57"/>
      <c r="D741" s="57"/>
      <c r="E741" s="57"/>
      <c r="F741" s="57"/>
      <c r="G741" s="57"/>
      <c r="H741" s="57"/>
      <c r="I741" s="57"/>
      <c r="J741" s="57"/>
      <c r="K741" s="58"/>
      <c r="L741" s="58"/>
      <c r="M741" s="58"/>
      <c r="N741" s="58"/>
      <c r="O741" s="58"/>
      <c r="P741" s="58"/>
      <c r="Q741" s="58"/>
      <c r="R741" s="58"/>
      <c r="S741" s="58"/>
      <c r="T741" s="58"/>
      <c r="U741" s="58"/>
      <c r="V741" s="58"/>
      <c r="W741" s="58"/>
      <c r="X741" s="58"/>
      <c r="Y741" s="58"/>
      <c r="Z741" s="58"/>
      <c r="AA741" s="59">
        <v>126</v>
      </c>
      <c r="AB741" s="59"/>
      <c r="AC741" s="59">
        <v>175</v>
      </c>
      <c r="AD741" s="59"/>
      <c r="AE741" s="59">
        <v>146</v>
      </c>
      <c r="AF741" s="59"/>
      <c r="AG741" s="59">
        <v>116</v>
      </c>
      <c r="AH741" s="59"/>
      <c r="AI741" s="59">
        <v>114</v>
      </c>
      <c r="AJ741" s="59"/>
      <c r="AK741" s="59">
        <v>51</v>
      </c>
      <c r="AL741" s="59"/>
      <c r="AM741" s="59">
        <v>109</v>
      </c>
      <c r="AN741" s="59"/>
      <c r="AO741" s="58"/>
      <c r="AP741" s="58"/>
      <c r="AQ741" s="58"/>
      <c r="AR741" s="58"/>
      <c r="AS741" s="60"/>
      <c r="AT741" s="60"/>
      <c r="AU741" s="60"/>
      <c r="AV741" s="60"/>
    </row>
    <row r="742" spans="2:48" s="1" customFormat="1" ht="21" customHeight="1" x14ac:dyDescent="0.2">
      <c r="B742" s="61" t="s">
        <v>24</v>
      </c>
      <c r="C742" s="61"/>
      <c r="D742" s="61"/>
      <c r="E742" s="61"/>
      <c r="F742" s="61"/>
      <c r="G742" s="61"/>
      <c r="H742" s="61"/>
      <c r="I742" s="61"/>
      <c r="J742" s="61"/>
      <c r="K742" s="58"/>
      <c r="L742" s="58"/>
      <c r="M742" s="58"/>
      <c r="N742" s="58"/>
      <c r="O742" s="58"/>
      <c r="P742" s="58"/>
      <c r="Q742" s="58"/>
      <c r="R742" s="58"/>
      <c r="S742" s="58"/>
      <c r="T742" s="58"/>
      <c r="U742" s="58"/>
      <c r="V742" s="58"/>
      <c r="W742" s="58"/>
      <c r="X742" s="58"/>
      <c r="Y742" s="58"/>
      <c r="Z742" s="58"/>
      <c r="AA742" s="67"/>
      <c r="AB742" s="68"/>
      <c r="AC742" s="67"/>
      <c r="AD742" s="68"/>
      <c r="AE742" s="67"/>
      <c r="AF742" s="68"/>
      <c r="AG742" s="67"/>
      <c r="AH742" s="68"/>
      <c r="AI742" s="67"/>
      <c r="AJ742" s="68"/>
      <c r="AK742" s="67"/>
      <c r="AL742" s="68"/>
      <c r="AM742" s="67"/>
      <c r="AN742" s="68"/>
      <c r="AO742" s="58"/>
      <c r="AP742" s="58"/>
      <c r="AQ742" s="58"/>
      <c r="AR742" s="58"/>
      <c r="AS742" s="62">
        <f>SUM(K742:AR742)</f>
        <v>0</v>
      </c>
      <c r="AT742" s="62"/>
      <c r="AU742" s="62"/>
      <c r="AV742" s="62"/>
    </row>
    <row r="743" spans="2:48" s="1" customFormat="1" ht="14.1" customHeight="1" x14ac:dyDescent="0.2">
      <c r="B743" s="63" t="s">
        <v>25</v>
      </c>
      <c r="C743" s="63"/>
      <c r="D743" s="63"/>
      <c r="E743" s="63"/>
      <c r="F743" s="63"/>
      <c r="G743" s="63"/>
      <c r="H743" s="63"/>
      <c r="I743" s="63"/>
      <c r="J743" s="63"/>
      <c r="K743" s="64"/>
      <c r="L743" s="64"/>
      <c r="M743" s="64"/>
      <c r="N743" s="64"/>
      <c r="O743" s="64"/>
      <c r="P743" s="64"/>
      <c r="Q743" s="64"/>
      <c r="R743" s="64"/>
      <c r="S743" s="64"/>
      <c r="T743" s="64"/>
      <c r="U743" s="64"/>
      <c r="V743" s="64"/>
      <c r="W743" s="64"/>
      <c r="X743" s="64"/>
      <c r="Y743" s="64"/>
      <c r="Z743" s="64"/>
      <c r="AA743" s="66">
        <f>$AA$740*$AA$742</f>
        <v>0</v>
      </c>
      <c r="AB743" s="64"/>
      <c r="AC743" s="66">
        <f>$AC$740*$AC$742</f>
        <v>0</v>
      </c>
      <c r="AD743" s="64"/>
      <c r="AE743" s="66">
        <f>$AE$740*$AE$742</f>
        <v>0</v>
      </c>
      <c r="AF743" s="64"/>
      <c r="AG743" s="66">
        <f>$AG$740*$AG$742</f>
        <v>0</v>
      </c>
      <c r="AH743" s="64"/>
      <c r="AI743" s="66">
        <f>$AI$740*$AI$742</f>
        <v>0</v>
      </c>
      <c r="AJ743" s="64"/>
      <c r="AK743" s="66">
        <f>$AK$740*$AK$742</f>
        <v>0</v>
      </c>
      <c r="AL743" s="64"/>
      <c r="AM743" s="66">
        <f>$AM$740*$AM$742</f>
        <v>0</v>
      </c>
      <c r="AN743" s="64"/>
      <c r="AO743" s="64"/>
      <c r="AP743" s="64"/>
      <c r="AQ743" s="65"/>
      <c r="AR743" s="65"/>
      <c r="AS743" s="69">
        <f>SUM(K743:AR743)</f>
        <v>0</v>
      </c>
      <c r="AT743" s="65"/>
      <c r="AU743" s="65"/>
      <c r="AV743" s="65"/>
    </row>
    <row r="744" spans="2:48" s="1" customFormat="1" ht="15.95" customHeight="1" x14ac:dyDescent="0.2">
      <c r="B744" s="57" t="s">
        <v>23</v>
      </c>
      <c r="C744" s="57"/>
      <c r="D744" s="57"/>
      <c r="E744" s="57"/>
      <c r="F744" s="57"/>
      <c r="G744" s="57"/>
      <c r="H744" s="57"/>
      <c r="I744" s="57"/>
      <c r="J744" s="57"/>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c r="AM744" s="58"/>
      <c r="AN744" s="58"/>
      <c r="AO744" s="58"/>
      <c r="AP744" s="58"/>
      <c r="AQ744" s="58"/>
      <c r="AR744" s="58"/>
      <c r="AS744" s="60"/>
      <c r="AT744" s="60"/>
      <c r="AU744" s="60"/>
      <c r="AV744" s="60"/>
    </row>
    <row r="745" spans="2:48" s="1" customFormat="1" ht="21" customHeight="1" x14ac:dyDescent="0.2">
      <c r="B745" s="61" t="s">
        <v>26</v>
      </c>
      <c r="C745" s="61"/>
      <c r="D745" s="61"/>
      <c r="E745" s="61"/>
      <c r="F745" s="61"/>
      <c r="G745" s="61"/>
      <c r="H745" s="61"/>
      <c r="I745" s="61"/>
      <c r="J745" s="61"/>
      <c r="K745" s="58"/>
      <c r="L745" s="58"/>
      <c r="M745" s="58"/>
      <c r="N745" s="58"/>
      <c r="O745" s="58"/>
      <c r="P745" s="58"/>
      <c r="Q745" s="58"/>
      <c r="R745" s="58"/>
      <c r="S745" s="58"/>
      <c r="T745" s="58"/>
      <c r="U745" s="58"/>
      <c r="V745" s="58"/>
      <c r="W745" s="58"/>
      <c r="X745" s="58"/>
      <c r="Y745" s="58"/>
      <c r="Z745" s="58"/>
      <c r="AA745" s="67"/>
      <c r="AB745" s="68"/>
      <c r="AC745" s="67"/>
      <c r="AD745" s="68"/>
      <c r="AE745" s="67"/>
      <c r="AF745" s="68"/>
      <c r="AG745" s="67"/>
      <c r="AH745" s="68"/>
      <c r="AI745" s="67"/>
      <c r="AJ745" s="68"/>
      <c r="AK745" s="67"/>
      <c r="AL745" s="68"/>
      <c r="AM745" s="67"/>
      <c r="AN745" s="68"/>
      <c r="AO745" s="58"/>
      <c r="AP745" s="58"/>
      <c r="AQ745" s="58"/>
      <c r="AR745" s="58"/>
      <c r="AS745" s="62">
        <f>SUM(K745:AR745)</f>
        <v>0</v>
      </c>
      <c r="AT745" s="62"/>
      <c r="AU745" s="62"/>
      <c r="AV745" s="62"/>
    </row>
    <row r="746" spans="2:48" s="1" customFormat="1" ht="14.1" customHeight="1" x14ac:dyDescent="0.2">
      <c r="B746" s="63" t="s">
        <v>25</v>
      </c>
      <c r="C746" s="63"/>
      <c r="D746" s="63"/>
      <c r="E746" s="63"/>
      <c r="F746" s="63"/>
      <c r="G746" s="63"/>
      <c r="H746" s="63"/>
      <c r="I746" s="63"/>
      <c r="J746" s="63"/>
      <c r="K746" s="64"/>
      <c r="L746" s="64"/>
      <c r="M746" s="64"/>
      <c r="N746" s="64"/>
      <c r="O746" s="64"/>
      <c r="P746" s="64"/>
      <c r="Q746" s="64"/>
      <c r="R746" s="64"/>
      <c r="S746" s="64"/>
      <c r="T746" s="64"/>
      <c r="U746" s="64"/>
      <c r="V746" s="64"/>
      <c r="W746" s="64"/>
      <c r="X746" s="64"/>
      <c r="Y746" s="64"/>
      <c r="Z746" s="64"/>
      <c r="AA746" s="66">
        <f>$AA$740*$AA$745</f>
        <v>0</v>
      </c>
      <c r="AB746" s="64"/>
      <c r="AC746" s="66">
        <f>$AC$740*$AC$745</f>
        <v>0</v>
      </c>
      <c r="AD746" s="64"/>
      <c r="AE746" s="66">
        <f>$AE$740*$AE$745</f>
        <v>0</v>
      </c>
      <c r="AF746" s="64"/>
      <c r="AG746" s="66">
        <f>$AG$740*$AG$745</f>
        <v>0</v>
      </c>
      <c r="AH746" s="64"/>
      <c r="AI746" s="66">
        <f>$AI$740*$AI$745</f>
        <v>0</v>
      </c>
      <c r="AJ746" s="64"/>
      <c r="AK746" s="66">
        <f>$AK$740*$AK$745</f>
        <v>0</v>
      </c>
      <c r="AL746" s="64"/>
      <c r="AM746" s="66">
        <f>$AM$740*$AM$745</f>
        <v>0</v>
      </c>
      <c r="AN746" s="64"/>
      <c r="AO746" s="64"/>
      <c r="AP746" s="64"/>
      <c r="AQ746" s="65"/>
      <c r="AR746" s="65"/>
      <c r="AS746" s="69">
        <f>SUM(K746:AR746)</f>
        <v>0</v>
      </c>
      <c r="AT746" s="65"/>
      <c r="AU746" s="65"/>
      <c r="AV746" s="65"/>
    </row>
    <row r="747" spans="2:48" s="1" customFormat="1" ht="15.95" customHeight="1" x14ac:dyDescent="0.2">
      <c r="B747" s="57" t="s">
        <v>23</v>
      </c>
      <c r="C747" s="57"/>
      <c r="D747" s="57"/>
      <c r="E747" s="57"/>
      <c r="F747" s="57"/>
      <c r="G747" s="57"/>
      <c r="H747" s="57"/>
      <c r="I747" s="57"/>
      <c r="J747" s="57"/>
      <c r="K747" s="58"/>
      <c r="L747" s="58"/>
      <c r="M747" s="58"/>
      <c r="N747" s="58"/>
      <c r="O747" s="58"/>
      <c r="P747" s="58"/>
      <c r="Q747" s="58"/>
      <c r="R747" s="58"/>
      <c r="S747" s="58"/>
      <c r="T747" s="58"/>
      <c r="U747" s="58"/>
      <c r="V747" s="58"/>
      <c r="W747" s="58"/>
      <c r="X747" s="58"/>
      <c r="Y747" s="58"/>
      <c r="Z747" s="58"/>
      <c r="AA747" s="59">
        <v>68</v>
      </c>
      <c r="AB747" s="59"/>
      <c r="AC747" s="59">
        <v>116</v>
      </c>
      <c r="AD747" s="59"/>
      <c r="AE747" s="59">
        <v>111</v>
      </c>
      <c r="AF747" s="59"/>
      <c r="AG747" s="59">
        <v>61</v>
      </c>
      <c r="AH747" s="59"/>
      <c r="AI747" s="59">
        <v>69</v>
      </c>
      <c r="AJ747" s="59"/>
      <c r="AK747" s="59">
        <v>69</v>
      </c>
      <c r="AL747" s="59"/>
      <c r="AM747" s="59">
        <v>75</v>
      </c>
      <c r="AN747" s="59"/>
      <c r="AO747" s="58"/>
      <c r="AP747" s="58"/>
      <c r="AQ747" s="58"/>
      <c r="AR747" s="58"/>
      <c r="AS747" s="60"/>
      <c r="AT747" s="60"/>
      <c r="AU747" s="60"/>
      <c r="AV747" s="60"/>
    </row>
    <row r="748" spans="2:48" s="1" customFormat="1" ht="21" customHeight="1" x14ac:dyDescent="0.2">
      <c r="B748" s="61" t="s">
        <v>32</v>
      </c>
      <c r="C748" s="61"/>
      <c r="D748" s="61"/>
      <c r="E748" s="61"/>
      <c r="F748" s="61"/>
      <c r="G748" s="61"/>
      <c r="H748" s="61"/>
      <c r="I748" s="61"/>
      <c r="J748" s="61"/>
      <c r="K748" s="58"/>
      <c r="L748" s="58"/>
      <c r="M748" s="58"/>
      <c r="N748" s="58"/>
      <c r="O748" s="58"/>
      <c r="P748" s="58"/>
      <c r="Q748" s="58"/>
      <c r="R748" s="58"/>
      <c r="S748" s="58"/>
      <c r="T748" s="58"/>
      <c r="U748" s="58"/>
      <c r="V748" s="58"/>
      <c r="W748" s="58"/>
      <c r="X748" s="58"/>
      <c r="Y748" s="58"/>
      <c r="Z748" s="58"/>
      <c r="AA748" s="67"/>
      <c r="AB748" s="68"/>
      <c r="AC748" s="67"/>
      <c r="AD748" s="68"/>
      <c r="AE748" s="67"/>
      <c r="AF748" s="68"/>
      <c r="AG748" s="67"/>
      <c r="AH748" s="68"/>
      <c r="AI748" s="67"/>
      <c r="AJ748" s="68"/>
      <c r="AK748" s="67"/>
      <c r="AL748" s="68"/>
      <c r="AM748" s="67"/>
      <c r="AN748" s="68"/>
      <c r="AO748" s="58"/>
      <c r="AP748" s="58"/>
      <c r="AQ748" s="58"/>
      <c r="AR748" s="58"/>
      <c r="AS748" s="62">
        <f>SUM(K748:AR748)</f>
        <v>0</v>
      </c>
      <c r="AT748" s="62"/>
      <c r="AU748" s="62"/>
      <c r="AV748" s="62"/>
    </row>
    <row r="749" spans="2:48" s="1" customFormat="1" ht="14.1" customHeight="1" x14ac:dyDescent="0.2">
      <c r="B749" s="63" t="s">
        <v>25</v>
      </c>
      <c r="C749" s="63"/>
      <c r="D749" s="63"/>
      <c r="E749" s="63"/>
      <c r="F749" s="63"/>
      <c r="G749" s="63"/>
      <c r="H749" s="63"/>
      <c r="I749" s="63"/>
      <c r="J749" s="63"/>
      <c r="K749" s="64"/>
      <c r="L749" s="64"/>
      <c r="M749" s="64"/>
      <c r="N749" s="64"/>
      <c r="O749" s="64"/>
      <c r="P749" s="64"/>
      <c r="Q749" s="64"/>
      <c r="R749" s="64"/>
      <c r="S749" s="64"/>
      <c r="T749" s="64"/>
      <c r="U749" s="64"/>
      <c r="V749" s="64"/>
      <c r="W749" s="64"/>
      <c r="X749" s="64"/>
      <c r="Y749" s="64"/>
      <c r="Z749" s="64"/>
      <c r="AA749" s="66">
        <f>$AA$740*$AA$748</f>
        <v>0</v>
      </c>
      <c r="AB749" s="64"/>
      <c r="AC749" s="66">
        <f>$AC$740*$AC$748</f>
        <v>0</v>
      </c>
      <c r="AD749" s="64"/>
      <c r="AE749" s="66">
        <f>$AE$740*$AE$748</f>
        <v>0</v>
      </c>
      <c r="AF749" s="64"/>
      <c r="AG749" s="66">
        <f>$AG$740*$AG$748</f>
        <v>0</v>
      </c>
      <c r="AH749" s="64"/>
      <c r="AI749" s="66">
        <f>$AI$740*$AI$748</f>
        <v>0</v>
      </c>
      <c r="AJ749" s="64"/>
      <c r="AK749" s="66">
        <f>$AK$740*$AK$748</f>
        <v>0</v>
      </c>
      <c r="AL749" s="64"/>
      <c r="AM749" s="66">
        <f>$AM$740*$AM$748</f>
        <v>0</v>
      </c>
      <c r="AN749" s="64"/>
      <c r="AO749" s="64"/>
      <c r="AP749" s="64"/>
      <c r="AQ749" s="65"/>
      <c r="AR749" s="65"/>
      <c r="AS749" s="69">
        <f>SUM(K749:AR749)</f>
        <v>0</v>
      </c>
      <c r="AT749" s="65"/>
      <c r="AU749" s="65"/>
      <c r="AV749" s="65"/>
    </row>
    <row r="750" spans="2:48" s="1" customFormat="1" ht="15.95" customHeight="1" x14ac:dyDescent="0.2">
      <c r="B750" s="57" t="s">
        <v>23</v>
      </c>
      <c r="C750" s="57"/>
      <c r="D750" s="57"/>
      <c r="E750" s="57"/>
      <c r="F750" s="57"/>
      <c r="G750" s="57"/>
      <c r="H750" s="57"/>
      <c r="I750" s="57"/>
      <c r="J750" s="57"/>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c r="AM750" s="58"/>
      <c r="AN750" s="58"/>
      <c r="AO750" s="58"/>
      <c r="AP750" s="58"/>
      <c r="AQ750" s="58"/>
      <c r="AR750" s="58"/>
      <c r="AS750" s="60"/>
      <c r="AT750" s="60"/>
      <c r="AU750" s="60"/>
      <c r="AV750" s="60"/>
    </row>
    <row r="751" spans="2:48" s="1" customFormat="1" ht="21" customHeight="1" x14ac:dyDescent="0.2">
      <c r="B751" s="61" t="s">
        <v>39</v>
      </c>
      <c r="C751" s="61"/>
      <c r="D751" s="61"/>
      <c r="E751" s="61"/>
      <c r="F751" s="61"/>
      <c r="G751" s="61"/>
      <c r="H751" s="61"/>
      <c r="I751" s="61"/>
      <c r="J751" s="61"/>
      <c r="K751" s="58"/>
      <c r="L751" s="58"/>
      <c r="M751" s="58"/>
      <c r="N751" s="58"/>
      <c r="O751" s="58"/>
      <c r="P751" s="58"/>
      <c r="Q751" s="58"/>
      <c r="R751" s="58"/>
      <c r="S751" s="58"/>
      <c r="T751" s="58"/>
      <c r="U751" s="58"/>
      <c r="V751" s="58"/>
      <c r="W751" s="58"/>
      <c r="X751" s="58"/>
      <c r="Y751" s="58"/>
      <c r="Z751" s="58"/>
      <c r="AA751" s="67"/>
      <c r="AB751" s="68"/>
      <c r="AC751" s="67"/>
      <c r="AD751" s="68"/>
      <c r="AE751" s="67"/>
      <c r="AF751" s="68"/>
      <c r="AG751" s="67"/>
      <c r="AH751" s="68"/>
      <c r="AI751" s="67"/>
      <c r="AJ751" s="68"/>
      <c r="AK751" s="67"/>
      <c r="AL751" s="68"/>
      <c r="AM751" s="67"/>
      <c r="AN751" s="68"/>
      <c r="AO751" s="58"/>
      <c r="AP751" s="58"/>
      <c r="AQ751" s="58"/>
      <c r="AR751" s="58"/>
      <c r="AS751" s="62">
        <f>SUM(K751:AR751)</f>
        <v>0</v>
      </c>
      <c r="AT751" s="62"/>
      <c r="AU751" s="62"/>
      <c r="AV751" s="62"/>
    </row>
    <row r="752" spans="2:48" s="1" customFormat="1" ht="14.1" customHeight="1" x14ac:dyDescent="0.2">
      <c r="B752" s="63" t="s">
        <v>25</v>
      </c>
      <c r="C752" s="63"/>
      <c r="D752" s="63"/>
      <c r="E752" s="63"/>
      <c r="F752" s="63"/>
      <c r="G752" s="63"/>
      <c r="H752" s="63"/>
      <c r="I752" s="63"/>
      <c r="J752" s="63"/>
      <c r="K752" s="64"/>
      <c r="L752" s="64"/>
      <c r="M752" s="64"/>
      <c r="N752" s="64"/>
      <c r="O752" s="64"/>
      <c r="P752" s="64"/>
      <c r="Q752" s="64"/>
      <c r="R752" s="64"/>
      <c r="S752" s="64"/>
      <c r="T752" s="64"/>
      <c r="U752" s="64"/>
      <c r="V752" s="64"/>
      <c r="W752" s="64"/>
      <c r="X752" s="64"/>
      <c r="Y752" s="64"/>
      <c r="Z752" s="64"/>
      <c r="AA752" s="66">
        <f>$AA$740*$AA$751</f>
        <v>0</v>
      </c>
      <c r="AB752" s="64"/>
      <c r="AC752" s="66">
        <f>$AC$740*$AC$751</f>
        <v>0</v>
      </c>
      <c r="AD752" s="64"/>
      <c r="AE752" s="66">
        <f>$AE$740*$AE$751</f>
        <v>0</v>
      </c>
      <c r="AF752" s="64"/>
      <c r="AG752" s="66">
        <f>$AG$740*$AG$751</f>
        <v>0</v>
      </c>
      <c r="AH752" s="64"/>
      <c r="AI752" s="66">
        <f>$AI$740*$AI$751</f>
        <v>0</v>
      </c>
      <c r="AJ752" s="64"/>
      <c r="AK752" s="66">
        <f>$AK$740*$AK$751</f>
        <v>0</v>
      </c>
      <c r="AL752" s="64"/>
      <c r="AM752" s="66">
        <f>$AM$740*$AM$751</f>
        <v>0</v>
      </c>
      <c r="AN752" s="64"/>
      <c r="AO752" s="64"/>
      <c r="AP752" s="64"/>
      <c r="AQ752" s="65"/>
      <c r="AR752" s="65"/>
      <c r="AS752" s="69">
        <f>SUM(K752:AR752)</f>
        <v>0</v>
      </c>
      <c r="AT752" s="65"/>
      <c r="AU752" s="65"/>
      <c r="AV752" s="65"/>
    </row>
    <row r="753" spans="1:48" s="1" customFormat="1" ht="15.95" customHeight="1" x14ac:dyDescent="0.2">
      <c r="B753" s="57" t="s">
        <v>23</v>
      </c>
      <c r="C753" s="57"/>
      <c r="D753" s="57"/>
      <c r="E753" s="57"/>
      <c r="F753" s="57"/>
      <c r="G753" s="57"/>
      <c r="H753" s="57"/>
      <c r="I753" s="57"/>
      <c r="J753" s="57"/>
      <c r="K753" s="58"/>
      <c r="L753" s="58"/>
      <c r="M753" s="58"/>
      <c r="N753" s="58"/>
      <c r="O753" s="58"/>
      <c r="P753" s="58"/>
      <c r="Q753" s="58"/>
      <c r="R753" s="58"/>
      <c r="S753" s="58"/>
      <c r="T753" s="58"/>
      <c r="U753" s="58"/>
      <c r="V753" s="58"/>
      <c r="W753" s="58"/>
      <c r="X753" s="58"/>
      <c r="Y753" s="58"/>
      <c r="Z753" s="58"/>
      <c r="AA753" s="59">
        <v>137</v>
      </c>
      <c r="AB753" s="59"/>
      <c r="AC753" s="59">
        <v>171</v>
      </c>
      <c r="AD753" s="59"/>
      <c r="AE753" s="59">
        <v>171</v>
      </c>
      <c r="AF753" s="59"/>
      <c r="AG753" s="59">
        <v>182</v>
      </c>
      <c r="AH753" s="59"/>
      <c r="AI753" s="59">
        <v>159</v>
      </c>
      <c r="AJ753" s="59"/>
      <c r="AK753" s="59">
        <v>69</v>
      </c>
      <c r="AL753" s="59"/>
      <c r="AM753" s="59">
        <v>80</v>
      </c>
      <c r="AN753" s="59"/>
      <c r="AO753" s="58"/>
      <c r="AP753" s="58"/>
      <c r="AQ753" s="58"/>
      <c r="AR753" s="58"/>
      <c r="AS753" s="60"/>
      <c r="AT753" s="60"/>
      <c r="AU753" s="60"/>
      <c r="AV753" s="60"/>
    </row>
    <row r="754" spans="1:48" s="1" customFormat="1" ht="21" customHeight="1" x14ac:dyDescent="0.2">
      <c r="B754" s="61" t="s">
        <v>152</v>
      </c>
      <c r="C754" s="61"/>
      <c r="D754" s="61"/>
      <c r="E754" s="61"/>
      <c r="F754" s="61"/>
      <c r="G754" s="61"/>
      <c r="H754" s="61"/>
      <c r="I754" s="61"/>
      <c r="J754" s="61"/>
      <c r="K754" s="58"/>
      <c r="L754" s="58"/>
      <c r="M754" s="58"/>
      <c r="N754" s="58"/>
      <c r="O754" s="58"/>
      <c r="P754" s="58"/>
      <c r="Q754" s="58"/>
      <c r="R754" s="58"/>
      <c r="S754" s="58"/>
      <c r="T754" s="58"/>
      <c r="U754" s="58"/>
      <c r="V754" s="58"/>
      <c r="W754" s="58"/>
      <c r="X754" s="58"/>
      <c r="Y754" s="58"/>
      <c r="Z754" s="58"/>
      <c r="AA754" s="67"/>
      <c r="AB754" s="68"/>
      <c r="AC754" s="67"/>
      <c r="AD754" s="68"/>
      <c r="AE754" s="67"/>
      <c r="AF754" s="68"/>
      <c r="AG754" s="67"/>
      <c r="AH754" s="68"/>
      <c r="AI754" s="67"/>
      <c r="AJ754" s="68"/>
      <c r="AK754" s="67"/>
      <c r="AL754" s="68"/>
      <c r="AM754" s="67"/>
      <c r="AN754" s="68"/>
      <c r="AO754" s="58"/>
      <c r="AP754" s="58"/>
      <c r="AQ754" s="58"/>
      <c r="AR754" s="58"/>
      <c r="AS754" s="62">
        <f>SUM(K754:AR754)</f>
        <v>0</v>
      </c>
      <c r="AT754" s="62"/>
      <c r="AU754" s="62"/>
      <c r="AV754" s="62"/>
    </row>
    <row r="755" spans="1:48" s="1" customFormat="1" ht="14.1" customHeight="1" x14ac:dyDescent="0.2">
      <c r="B755" s="63" t="s">
        <v>25</v>
      </c>
      <c r="C755" s="63"/>
      <c r="D755" s="63"/>
      <c r="E755" s="63"/>
      <c r="F755" s="63"/>
      <c r="G755" s="63"/>
      <c r="H755" s="63"/>
      <c r="I755" s="63"/>
      <c r="J755" s="63"/>
      <c r="K755" s="64"/>
      <c r="L755" s="64"/>
      <c r="M755" s="64"/>
      <c r="N755" s="64"/>
      <c r="O755" s="64"/>
      <c r="P755" s="64"/>
      <c r="Q755" s="64"/>
      <c r="R755" s="64"/>
      <c r="S755" s="64"/>
      <c r="T755" s="64"/>
      <c r="U755" s="64"/>
      <c r="V755" s="64"/>
      <c r="W755" s="64"/>
      <c r="X755" s="64"/>
      <c r="Y755" s="64"/>
      <c r="Z755" s="64"/>
      <c r="AA755" s="66">
        <f>$AA$740*$AA$754</f>
        <v>0</v>
      </c>
      <c r="AB755" s="64"/>
      <c r="AC755" s="66">
        <f>$AC$740*$AC$754</f>
        <v>0</v>
      </c>
      <c r="AD755" s="64"/>
      <c r="AE755" s="66">
        <f>$AE$740*$AE$754</f>
        <v>0</v>
      </c>
      <c r="AF755" s="64"/>
      <c r="AG755" s="66">
        <f>$AG$740*$AG$754</f>
        <v>0</v>
      </c>
      <c r="AH755" s="64"/>
      <c r="AI755" s="66">
        <f>$AI$740*$AI$754</f>
        <v>0</v>
      </c>
      <c r="AJ755" s="64"/>
      <c r="AK755" s="66">
        <f>$AK$740*$AK$754</f>
        <v>0</v>
      </c>
      <c r="AL755" s="64"/>
      <c r="AM755" s="66">
        <f>$AM$740*$AM$754</f>
        <v>0</v>
      </c>
      <c r="AN755" s="64"/>
      <c r="AO755" s="64"/>
      <c r="AP755" s="64"/>
      <c r="AQ755" s="65"/>
      <c r="AR755" s="65"/>
      <c r="AS755" s="69">
        <f>SUM(K755:AR755)</f>
        <v>0</v>
      </c>
      <c r="AT755" s="65"/>
      <c r="AU755" s="65"/>
      <c r="AV755" s="65"/>
    </row>
    <row r="756" spans="1:48" s="1" customFormat="1" ht="15.95" customHeight="1" x14ac:dyDescent="0.2">
      <c r="B756" s="57" t="s">
        <v>23</v>
      </c>
      <c r="C756" s="57"/>
      <c r="D756" s="57"/>
      <c r="E756" s="57"/>
      <c r="F756" s="57"/>
      <c r="G756" s="57"/>
      <c r="H756" s="57"/>
      <c r="I756" s="57"/>
      <c r="J756" s="57"/>
      <c r="K756" s="58"/>
      <c r="L756" s="58"/>
      <c r="M756" s="58"/>
      <c r="N756" s="58"/>
      <c r="O756" s="58"/>
      <c r="P756" s="58"/>
      <c r="Q756" s="58"/>
      <c r="R756" s="58"/>
      <c r="S756" s="58"/>
      <c r="T756" s="58"/>
      <c r="U756" s="58"/>
      <c r="V756" s="58"/>
      <c r="W756" s="58"/>
      <c r="X756" s="58"/>
      <c r="Y756" s="58"/>
      <c r="Z756" s="58"/>
      <c r="AA756" s="59">
        <v>89</v>
      </c>
      <c r="AB756" s="59"/>
      <c r="AC756" s="59">
        <v>57</v>
      </c>
      <c r="AD756" s="59"/>
      <c r="AE756" s="59">
        <v>134</v>
      </c>
      <c r="AF756" s="59"/>
      <c r="AG756" s="59">
        <v>39</v>
      </c>
      <c r="AH756" s="59"/>
      <c r="AI756" s="59">
        <v>42</v>
      </c>
      <c r="AJ756" s="59"/>
      <c r="AK756" s="59">
        <v>29</v>
      </c>
      <c r="AL756" s="59"/>
      <c r="AM756" s="59">
        <v>41</v>
      </c>
      <c r="AN756" s="59"/>
      <c r="AO756" s="58"/>
      <c r="AP756" s="58"/>
      <c r="AQ756" s="58"/>
      <c r="AR756" s="58"/>
      <c r="AS756" s="60"/>
      <c r="AT756" s="60"/>
      <c r="AU756" s="60"/>
      <c r="AV756" s="60"/>
    </row>
    <row r="757" spans="1:48" s="1" customFormat="1" ht="21" customHeight="1" x14ac:dyDescent="0.2">
      <c r="B757" s="61" t="s">
        <v>33</v>
      </c>
      <c r="C757" s="61"/>
      <c r="D757" s="61"/>
      <c r="E757" s="61"/>
      <c r="F757" s="61"/>
      <c r="G757" s="61"/>
      <c r="H757" s="61"/>
      <c r="I757" s="61"/>
      <c r="J757" s="61"/>
      <c r="K757" s="58"/>
      <c r="L757" s="58"/>
      <c r="M757" s="58"/>
      <c r="N757" s="58"/>
      <c r="O757" s="58"/>
      <c r="P757" s="58"/>
      <c r="Q757" s="58"/>
      <c r="R757" s="58"/>
      <c r="S757" s="58"/>
      <c r="T757" s="58"/>
      <c r="U757" s="58"/>
      <c r="V757" s="58"/>
      <c r="W757" s="58"/>
      <c r="X757" s="58"/>
      <c r="Y757" s="58"/>
      <c r="Z757" s="58"/>
      <c r="AA757" s="67"/>
      <c r="AB757" s="68"/>
      <c r="AC757" s="67"/>
      <c r="AD757" s="68"/>
      <c r="AE757" s="67"/>
      <c r="AF757" s="68"/>
      <c r="AG757" s="67"/>
      <c r="AH757" s="68"/>
      <c r="AI757" s="67"/>
      <c r="AJ757" s="68"/>
      <c r="AK757" s="67"/>
      <c r="AL757" s="68"/>
      <c r="AM757" s="67"/>
      <c r="AN757" s="68"/>
      <c r="AO757" s="58"/>
      <c r="AP757" s="58"/>
      <c r="AQ757" s="58"/>
      <c r="AR757" s="58"/>
      <c r="AS757" s="62">
        <f>SUM(K757:AR757)</f>
        <v>0</v>
      </c>
      <c r="AT757" s="62"/>
      <c r="AU757" s="62"/>
      <c r="AV757" s="62"/>
    </row>
    <row r="758" spans="1:48" s="1" customFormat="1" ht="14.1" customHeight="1" x14ac:dyDescent="0.2">
      <c r="B758" s="63" t="s">
        <v>25</v>
      </c>
      <c r="C758" s="63"/>
      <c r="D758" s="63"/>
      <c r="E758" s="63"/>
      <c r="F758" s="63"/>
      <c r="G758" s="63"/>
      <c r="H758" s="63"/>
      <c r="I758" s="63"/>
      <c r="J758" s="63"/>
      <c r="K758" s="64"/>
      <c r="L758" s="64"/>
      <c r="M758" s="64"/>
      <c r="N758" s="64"/>
      <c r="O758" s="64"/>
      <c r="P758" s="64"/>
      <c r="Q758" s="64"/>
      <c r="R758" s="64"/>
      <c r="S758" s="64"/>
      <c r="T758" s="64"/>
      <c r="U758" s="64"/>
      <c r="V758" s="64"/>
      <c r="W758" s="64"/>
      <c r="X758" s="64"/>
      <c r="Y758" s="64"/>
      <c r="Z758" s="64"/>
      <c r="AA758" s="66">
        <f>$AA$740*$AA$757</f>
        <v>0</v>
      </c>
      <c r="AB758" s="64"/>
      <c r="AC758" s="66">
        <f>$AC$740*$AC$757</f>
        <v>0</v>
      </c>
      <c r="AD758" s="64"/>
      <c r="AE758" s="66">
        <f>$AE$740*$AE$757</f>
        <v>0</v>
      </c>
      <c r="AF758" s="64"/>
      <c r="AG758" s="66">
        <f>$AG$740*$AG$757</f>
        <v>0</v>
      </c>
      <c r="AH758" s="64"/>
      <c r="AI758" s="66">
        <f>$AI$740*$AI$757</f>
        <v>0</v>
      </c>
      <c r="AJ758" s="64"/>
      <c r="AK758" s="66">
        <f>$AK$740*$AK$757</f>
        <v>0</v>
      </c>
      <c r="AL758" s="64"/>
      <c r="AM758" s="66">
        <f>$AM$740*$AM$757</f>
        <v>0</v>
      </c>
      <c r="AN758" s="64"/>
      <c r="AO758" s="64"/>
      <c r="AP758" s="64"/>
      <c r="AQ758" s="65"/>
      <c r="AR758" s="65"/>
      <c r="AS758" s="69">
        <f>SUM(K758:AR758)</f>
        <v>0</v>
      </c>
      <c r="AT758" s="65"/>
      <c r="AU758" s="65"/>
      <c r="AV758" s="65"/>
    </row>
    <row r="759" spans="1:48" s="1" customFormat="1" ht="15.95" customHeight="1" x14ac:dyDescent="0.2">
      <c r="B759" s="57" t="s">
        <v>23</v>
      </c>
      <c r="C759" s="57"/>
      <c r="D759" s="57"/>
      <c r="E759" s="57"/>
      <c r="F759" s="57"/>
      <c r="G759" s="57"/>
      <c r="H759" s="57"/>
      <c r="I759" s="57"/>
      <c r="J759" s="57"/>
      <c r="K759" s="58"/>
      <c r="L759" s="58"/>
      <c r="M759" s="58"/>
      <c r="N759" s="58"/>
      <c r="O759" s="58"/>
      <c r="P759" s="58"/>
      <c r="Q759" s="58"/>
      <c r="R759" s="58"/>
      <c r="S759" s="58"/>
      <c r="T759" s="58"/>
      <c r="U759" s="58"/>
      <c r="V759" s="58"/>
      <c r="W759" s="58"/>
      <c r="X759" s="58"/>
      <c r="Y759" s="58"/>
      <c r="Z759" s="58"/>
      <c r="AA759" s="59">
        <v>33</v>
      </c>
      <c r="AB759" s="59"/>
      <c r="AC759" s="59">
        <v>41</v>
      </c>
      <c r="AD759" s="59"/>
      <c r="AE759" s="59">
        <v>52</v>
      </c>
      <c r="AF759" s="59"/>
      <c r="AG759" s="59">
        <v>58</v>
      </c>
      <c r="AH759" s="59"/>
      <c r="AI759" s="59">
        <v>49</v>
      </c>
      <c r="AJ759" s="59"/>
      <c r="AK759" s="59">
        <v>65</v>
      </c>
      <c r="AL759" s="59"/>
      <c r="AM759" s="59">
        <v>67</v>
      </c>
      <c r="AN759" s="59"/>
      <c r="AO759" s="58"/>
      <c r="AP759" s="58"/>
      <c r="AQ759" s="58"/>
      <c r="AR759" s="58"/>
      <c r="AS759" s="60"/>
      <c r="AT759" s="60"/>
      <c r="AU759" s="60"/>
      <c r="AV759" s="60"/>
    </row>
    <row r="760" spans="1:48" s="1" customFormat="1" ht="21" customHeight="1" x14ac:dyDescent="0.2">
      <c r="B760" s="61" t="s">
        <v>27</v>
      </c>
      <c r="C760" s="61"/>
      <c r="D760" s="61"/>
      <c r="E760" s="61"/>
      <c r="F760" s="61"/>
      <c r="G760" s="61"/>
      <c r="H760" s="61"/>
      <c r="I760" s="61"/>
      <c r="J760" s="61"/>
      <c r="K760" s="58"/>
      <c r="L760" s="58"/>
      <c r="M760" s="58"/>
      <c r="N760" s="58"/>
      <c r="O760" s="58"/>
      <c r="P760" s="58"/>
      <c r="Q760" s="58"/>
      <c r="R760" s="58"/>
      <c r="S760" s="58"/>
      <c r="T760" s="58"/>
      <c r="U760" s="58"/>
      <c r="V760" s="58"/>
      <c r="W760" s="58"/>
      <c r="X760" s="58"/>
      <c r="Y760" s="58"/>
      <c r="Z760" s="58"/>
      <c r="AA760" s="67"/>
      <c r="AB760" s="68"/>
      <c r="AC760" s="67"/>
      <c r="AD760" s="68"/>
      <c r="AE760" s="67"/>
      <c r="AF760" s="68"/>
      <c r="AG760" s="67"/>
      <c r="AH760" s="68"/>
      <c r="AI760" s="67"/>
      <c r="AJ760" s="68"/>
      <c r="AK760" s="67"/>
      <c r="AL760" s="68"/>
      <c r="AM760" s="67"/>
      <c r="AN760" s="68"/>
      <c r="AO760" s="58"/>
      <c r="AP760" s="58"/>
      <c r="AQ760" s="58"/>
      <c r="AR760" s="58"/>
      <c r="AS760" s="62">
        <f>SUM(K760:AR760)</f>
        <v>0</v>
      </c>
      <c r="AT760" s="62"/>
      <c r="AU760" s="62"/>
      <c r="AV760" s="62"/>
    </row>
    <row r="761" spans="1:48" s="1" customFormat="1" ht="14.1" customHeight="1" x14ac:dyDescent="0.2">
      <c r="B761" s="63" t="s">
        <v>25</v>
      </c>
      <c r="C761" s="63"/>
      <c r="D761" s="63"/>
      <c r="E761" s="63"/>
      <c r="F761" s="63"/>
      <c r="G761" s="63"/>
      <c r="H761" s="63"/>
      <c r="I761" s="63"/>
      <c r="J761" s="63"/>
      <c r="K761" s="64"/>
      <c r="L761" s="64"/>
      <c r="M761" s="64"/>
      <c r="N761" s="64"/>
      <c r="O761" s="64"/>
      <c r="P761" s="64"/>
      <c r="Q761" s="64"/>
      <c r="R761" s="64"/>
      <c r="S761" s="64"/>
      <c r="T761" s="64"/>
      <c r="U761" s="64"/>
      <c r="V761" s="64"/>
      <c r="W761" s="64"/>
      <c r="X761" s="64"/>
      <c r="Y761" s="64"/>
      <c r="Z761" s="64"/>
      <c r="AA761" s="66">
        <f>$AA$740*$AA$760</f>
        <v>0</v>
      </c>
      <c r="AB761" s="64"/>
      <c r="AC761" s="66">
        <f>$AC$740*$AC$760</f>
        <v>0</v>
      </c>
      <c r="AD761" s="64"/>
      <c r="AE761" s="66">
        <f>$AE$740*$AE$760</f>
        <v>0</v>
      </c>
      <c r="AF761" s="64"/>
      <c r="AG761" s="66">
        <f>$AG$740*$AG$760</f>
        <v>0</v>
      </c>
      <c r="AH761" s="64"/>
      <c r="AI761" s="66">
        <f>$AI$740*$AI$760</f>
        <v>0</v>
      </c>
      <c r="AJ761" s="64"/>
      <c r="AK761" s="66">
        <f>$AK$740*$AK$760</f>
        <v>0</v>
      </c>
      <c r="AL761" s="64"/>
      <c r="AM761" s="66">
        <f>$AM$740*$AM$760</f>
        <v>0</v>
      </c>
      <c r="AN761" s="64"/>
      <c r="AO761" s="64"/>
      <c r="AP761" s="64"/>
      <c r="AQ761" s="65"/>
      <c r="AR761" s="65"/>
      <c r="AS761" s="69">
        <f>SUM(K761:AR761)</f>
        <v>0</v>
      </c>
      <c r="AT761" s="65"/>
      <c r="AU761" s="65"/>
      <c r="AV761" s="65"/>
    </row>
    <row r="762" spans="1:48" s="1" customFormat="1" ht="15.95" customHeight="1" x14ac:dyDescent="0.2">
      <c r="B762" s="57" t="s">
        <v>23</v>
      </c>
      <c r="C762" s="57"/>
      <c r="D762" s="57"/>
      <c r="E762" s="57"/>
      <c r="F762" s="57"/>
      <c r="G762" s="57"/>
      <c r="H762" s="57"/>
      <c r="I762" s="57"/>
      <c r="J762" s="57"/>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c r="AM762" s="58"/>
      <c r="AN762" s="58"/>
      <c r="AO762" s="58"/>
      <c r="AP762" s="58"/>
      <c r="AQ762" s="58"/>
      <c r="AR762" s="58"/>
      <c r="AS762" s="60"/>
      <c r="AT762" s="60"/>
      <c r="AU762" s="60"/>
      <c r="AV762" s="60"/>
    </row>
    <row r="763" spans="1:48" s="1" customFormat="1" ht="21" customHeight="1" x14ac:dyDescent="0.2">
      <c r="B763" s="61" t="s">
        <v>124</v>
      </c>
      <c r="C763" s="61"/>
      <c r="D763" s="61"/>
      <c r="E763" s="61"/>
      <c r="F763" s="61"/>
      <c r="G763" s="61"/>
      <c r="H763" s="61"/>
      <c r="I763" s="61"/>
      <c r="J763" s="61"/>
      <c r="K763" s="58"/>
      <c r="L763" s="58"/>
      <c r="M763" s="58"/>
      <c r="N763" s="58"/>
      <c r="O763" s="58"/>
      <c r="P763" s="58"/>
      <c r="Q763" s="58"/>
      <c r="R763" s="58"/>
      <c r="S763" s="58"/>
      <c r="T763" s="58"/>
      <c r="U763" s="58"/>
      <c r="V763" s="58"/>
      <c r="W763" s="58"/>
      <c r="X763" s="58"/>
      <c r="Y763" s="58"/>
      <c r="Z763" s="58"/>
      <c r="AA763" s="67"/>
      <c r="AB763" s="68"/>
      <c r="AC763" s="67"/>
      <c r="AD763" s="68"/>
      <c r="AE763" s="67"/>
      <c r="AF763" s="68"/>
      <c r="AG763" s="67"/>
      <c r="AH763" s="68"/>
      <c r="AI763" s="67"/>
      <c r="AJ763" s="68"/>
      <c r="AK763" s="67"/>
      <c r="AL763" s="68"/>
      <c r="AM763" s="67"/>
      <c r="AN763" s="68"/>
      <c r="AO763" s="58"/>
      <c r="AP763" s="58"/>
      <c r="AQ763" s="58"/>
      <c r="AR763" s="58"/>
      <c r="AS763" s="62">
        <f>SUM(K763:AR763)</f>
        <v>0</v>
      </c>
      <c r="AT763" s="62"/>
      <c r="AU763" s="62"/>
      <c r="AV763" s="62"/>
    </row>
    <row r="764" spans="1:48" s="1" customFormat="1" ht="14.1" customHeight="1" x14ac:dyDescent="0.2">
      <c r="B764" s="63" t="s">
        <v>25</v>
      </c>
      <c r="C764" s="63"/>
      <c r="D764" s="63"/>
      <c r="E764" s="63"/>
      <c r="F764" s="63"/>
      <c r="G764" s="63"/>
      <c r="H764" s="63"/>
      <c r="I764" s="63"/>
      <c r="J764" s="63"/>
      <c r="K764" s="64"/>
      <c r="L764" s="64"/>
      <c r="M764" s="64"/>
      <c r="N764" s="64"/>
      <c r="O764" s="64"/>
      <c r="P764" s="64"/>
      <c r="Q764" s="64"/>
      <c r="R764" s="64"/>
      <c r="S764" s="64"/>
      <c r="T764" s="64"/>
      <c r="U764" s="64"/>
      <c r="V764" s="64"/>
      <c r="W764" s="64"/>
      <c r="X764" s="64"/>
      <c r="Y764" s="64"/>
      <c r="Z764" s="64"/>
      <c r="AA764" s="66">
        <f>$AA$740*$AA$763</f>
        <v>0</v>
      </c>
      <c r="AB764" s="64"/>
      <c r="AC764" s="66">
        <f>$AC$740*$AC$763</f>
        <v>0</v>
      </c>
      <c r="AD764" s="64"/>
      <c r="AE764" s="66">
        <f>$AE$740*$AE$763</f>
        <v>0</v>
      </c>
      <c r="AF764" s="64"/>
      <c r="AG764" s="66">
        <f>$AG$740*$AG$763</f>
        <v>0</v>
      </c>
      <c r="AH764" s="64"/>
      <c r="AI764" s="66">
        <f>$AI$740*$AI$763</f>
        <v>0</v>
      </c>
      <c r="AJ764" s="64"/>
      <c r="AK764" s="66">
        <f>$AK$740*$AK$763</f>
        <v>0</v>
      </c>
      <c r="AL764" s="64"/>
      <c r="AM764" s="66">
        <f>$AM$740*$AM$763</f>
        <v>0</v>
      </c>
      <c r="AN764" s="64"/>
      <c r="AO764" s="64"/>
      <c r="AP764" s="64"/>
      <c r="AQ764" s="65"/>
      <c r="AR764" s="65"/>
      <c r="AS764" s="69">
        <f>SUM(K764:AR764)</f>
        <v>0</v>
      </c>
      <c r="AT764" s="65"/>
      <c r="AU764" s="65"/>
      <c r="AV764" s="65"/>
    </row>
    <row r="765" spans="1:48" s="5" customFormat="1" ht="6" customHeight="1" x14ac:dyDescent="0.25"/>
    <row r="766" spans="1:48" s="5" customFormat="1" ht="21" customHeight="1" x14ac:dyDescent="0.25">
      <c r="A766" s="19"/>
      <c r="B766" s="20" t="s">
        <v>14</v>
      </c>
      <c r="C766" s="20"/>
      <c r="D766" s="25" t="s">
        <v>15</v>
      </c>
      <c r="E766" s="25"/>
      <c r="F766" s="25"/>
      <c r="G766" s="25"/>
      <c r="H766" s="25"/>
      <c r="I766" s="25"/>
      <c r="J766" s="25"/>
      <c r="K766" s="30" t="s">
        <v>153</v>
      </c>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1" t="s">
        <v>154</v>
      </c>
      <c r="AT766" s="31"/>
      <c r="AU766" s="31"/>
      <c r="AV766" s="31"/>
    </row>
    <row r="767" spans="1:48" s="1" customFormat="1" ht="21" customHeight="1" x14ac:dyDescent="0.2">
      <c r="A767" s="19"/>
      <c r="B767" s="21"/>
      <c r="C767" s="22"/>
      <c r="D767" s="26"/>
      <c r="E767" s="26"/>
      <c r="F767" s="26"/>
      <c r="G767" s="26"/>
      <c r="H767" s="26"/>
      <c r="I767" s="26"/>
      <c r="J767" s="27"/>
      <c r="K767" s="38" t="s">
        <v>155</v>
      </c>
      <c r="L767" s="38"/>
      <c r="M767" s="38"/>
      <c r="N767" s="38"/>
      <c r="O767" s="38"/>
      <c r="P767" s="38"/>
      <c r="Q767" s="38"/>
      <c r="R767" s="38"/>
      <c r="S767" s="38"/>
      <c r="T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2"/>
      <c r="AT767" s="33"/>
      <c r="AU767" s="33"/>
      <c r="AV767" s="34"/>
    </row>
    <row r="768" spans="1:48" s="1" customFormat="1" ht="21" customHeight="1" x14ac:dyDescent="0.2">
      <c r="A768" s="19"/>
      <c r="B768" s="21"/>
      <c r="C768" s="22"/>
      <c r="D768" s="26"/>
      <c r="E768" s="26"/>
      <c r="F768" s="26"/>
      <c r="G768" s="26"/>
      <c r="H768" s="26"/>
      <c r="I768" s="26"/>
      <c r="J768" s="27"/>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40"/>
      <c r="AS768" s="32"/>
      <c r="AT768" s="33"/>
      <c r="AU768" s="33"/>
      <c r="AV768" s="34"/>
    </row>
    <row r="769" spans="1:48" s="1" customFormat="1" ht="21" customHeight="1" x14ac:dyDescent="0.2">
      <c r="A769" s="19"/>
      <c r="B769" s="21"/>
      <c r="C769" s="22"/>
      <c r="D769" s="26"/>
      <c r="E769" s="26"/>
      <c r="F769" s="26"/>
      <c r="G769" s="26"/>
      <c r="H769" s="26"/>
      <c r="I769" s="26"/>
      <c r="J769" s="27"/>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40"/>
      <c r="AS769" s="32"/>
      <c r="AT769" s="33"/>
      <c r="AU769" s="33"/>
      <c r="AV769" s="34"/>
    </row>
    <row r="770" spans="1:48" s="1" customFormat="1" ht="21" customHeight="1" x14ac:dyDescent="0.2">
      <c r="A770" s="19"/>
      <c r="B770" s="21"/>
      <c r="C770" s="22"/>
      <c r="D770" s="26"/>
      <c r="E770" s="26"/>
      <c r="F770" s="26"/>
      <c r="G770" s="26"/>
      <c r="H770" s="26"/>
      <c r="I770" s="26"/>
      <c r="J770" s="27"/>
      <c r="K770" s="41"/>
      <c r="L770" s="41"/>
      <c r="M770" s="41"/>
      <c r="N770" s="41"/>
      <c r="O770" s="41"/>
      <c r="P770" s="41"/>
      <c r="Q770" s="41"/>
      <c r="R770" s="41"/>
      <c r="S770" s="41"/>
      <c r="T770" s="41"/>
      <c r="U770" s="41"/>
      <c r="V770" s="41"/>
      <c r="W770" s="41"/>
      <c r="X770" s="41"/>
      <c r="Y770" s="41"/>
      <c r="Z770" s="41"/>
      <c r="AA770" s="41"/>
      <c r="AB770" s="41"/>
      <c r="AC770" s="41"/>
      <c r="AD770" s="41"/>
      <c r="AE770" s="41"/>
      <c r="AF770" s="41"/>
      <c r="AG770" s="41"/>
      <c r="AH770" s="41"/>
      <c r="AI770" s="41"/>
      <c r="AJ770" s="41"/>
      <c r="AK770" s="41"/>
      <c r="AL770" s="41"/>
      <c r="AM770" s="41"/>
      <c r="AN770" s="41"/>
      <c r="AO770" s="41"/>
      <c r="AP770" s="41"/>
      <c r="AQ770" s="41"/>
      <c r="AR770" s="42"/>
      <c r="AS770" s="35"/>
      <c r="AT770" s="36"/>
      <c r="AU770" s="36"/>
      <c r="AV770" s="37"/>
    </row>
    <row r="771" spans="1:48" s="1" customFormat="1" ht="15.95" customHeight="1" x14ac:dyDescent="0.25">
      <c r="B771" s="21"/>
      <c r="C771" s="22"/>
      <c r="D771" s="26"/>
      <c r="E771" s="26"/>
      <c r="F771" s="26"/>
      <c r="G771" s="26"/>
      <c r="H771" s="26"/>
      <c r="I771" s="26"/>
      <c r="J771" s="27"/>
      <c r="K771" s="43" t="s">
        <v>31</v>
      </c>
      <c r="L771" s="43"/>
      <c r="M771" s="43"/>
      <c r="N771" s="43"/>
      <c r="O771" s="43"/>
      <c r="P771" s="43"/>
      <c r="Q771" s="43"/>
      <c r="R771" s="43"/>
      <c r="S771" s="43"/>
      <c r="T771" s="43"/>
      <c r="U771" s="43"/>
      <c r="V771" s="43"/>
      <c r="W771" s="43"/>
      <c r="X771" s="43"/>
      <c r="Y771" s="43"/>
      <c r="Z771" s="43"/>
      <c r="AA771" s="43"/>
      <c r="AB771" s="43"/>
      <c r="AC771" s="43"/>
      <c r="AD771" s="43"/>
      <c r="AE771" s="43"/>
      <c r="AF771" s="43"/>
      <c r="AG771" s="43"/>
      <c r="AH771" s="43"/>
      <c r="AI771" s="43"/>
      <c r="AJ771" s="43"/>
      <c r="AK771" s="43"/>
      <c r="AL771" s="43"/>
      <c r="AM771" s="43"/>
      <c r="AN771" s="43"/>
      <c r="AO771" s="43"/>
      <c r="AP771" s="43"/>
      <c r="AQ771" s="43"/>
      <c r="AR771" s="43"/>
      <c r="AS771" s="44" t="s">
        <v>19</v>
      </c>
      <c r="AT771" s="44"/>
      <c r="AU771" s="44"/>
      <c r="AV771" s="44"/>
    </row>
    <row r="772" spans="1:48" s="1" customFormat="1" ht="15.95" customHeight="1" x14ac:dyDescent="0.25">
      <c r="B772" s="23"/>
      <c r="C772" s="24"/>
      <c r="D772" s="28"/>
      <c r="E772" s="28"/>
      <c r="F772" s="28"/>
      <c r="G772" s="28"/>
      <c r="H772" s="28"/>
      <c r="I772" s="28"/>
      <c r="J772" s="29"/>
      <c r="K772" s="45" t="s">
        <v>38</v>
      </c>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70">
        <f>$AS$777+$AS$780+$AS$783+$AS$786</f>
        <v>0</v>
      </c>
      <c r="AT772" s="46"/>
      <c r="AU772" s="46"/>
      <c r="AV772" s="46"/>
    </row>
    <row r="773" spans="1:48" s="1" customFormat="1" ht="14.1" customHeight="1" x14ac:dyDescent="0.2">
      <c r="B773" s="47"/>
      <c r="C773" s="47"/>
      <c r="D773" s="48" t="s">
        <v>21</v>
      </c>
      <c r="E773" s="48"/>
      <c r="F773" s="48"/>
      <c r="G773" s="48"/>
      <c r="H773" s="48"/>
      <c r="I773" s="48"/>
      <c r="J773" s="48"/>
      <c r="K773" s="49">
        <v>80</v>
      </c>
      <c r="L773" s="49"/>
      <c r="M773" s="49">
        <v>86</v>
      </c>
      <c r="N773" s="49"/>
      <c r="O773" s="49">
        <v>92</v>
      </c>
      <c r="P773" s="49"/>
      <c r="Q773" s="49">
        <v>98</v>
      </c>
      <c r="R773" s="49"/>
      <c r="S773" s="49">
        <v>104</v>
      </c>
      <c r="T773" s="49"/>
      <c r="U773" s="49">
        <v>110</v>
      </c>
      <c r="V773" s="49"/>
      <c r="W773" s="49">
        <v>116</v>
      </c>
      <c r="X773" s="49"/>
      <c r="Y773" s="49">
        <v>122</v>
      </c>
      <c r="Z773" s="49"/>
      <c r="AA773" s="49">
        <v>128</v>
      </c>
      <c r="AB773" s="49"/>
      <c r="AC773" s="49">
        <v>134</v>
      </c>
      <c r="AD773" s="49"/>
      <c r="AE773" s="49">
        <v>140</v>
      </c>
      <c r="AF773" s="49"/>
      <c r="AG773" s="49">
        <v>146</v>
      </c>
      <c r="AH773" s="49"/>
      <c r="AI773" s="49">
        <v>152</v>
      </c>
      <c r="AJ773" s="49"/>
      <c r="AK773" s="49">
        <v>158</v>
      </c>
      <c r="AL773" s="49"/>
      <c r="AM773" s="49">
        <v>164</v>
      </c>
      <c r="AN773" s="49"/>
      <c r="AO773" s="49">
        <v>170</v>
      </c>
      <c r="AP773" s="49"/>
      <c r="AQ773" s="49">
        <v>176</v>
      </c>
      <c r="AR773" s="49"/>
      <c r="AS773" s="50"/>
      <c r="AT773" s="50"/>
      <c r="AU773" s="50"/>
      <c r="AV773" s="50"/>
    </row>
    <row r="774" spans="1:48" s="1" customFormat="1" ht="15.95" customHeight="1" x14ac:dyDescent="0.2">
      <c r="B774" s="51"/>
      <c r="C774" s="51"/>
      <c r="D774" s="52" t="s">
        <v>22</v>
      </c>
      <c r="E774" s="52"/>
      <c r="F774" s="52"/>
      <c r="G774" s="52"/>
      <c r="H774" s="52"/>
      <c r="I774" s="52"/>
      <c r="J774" s="52"/>
      <c r="K774" s="53"/>
      <c r="L774" s="53"/>
      <c r="M774" s="53"/>
      <c r="N774" s="53"/>
      <c r="O774" s="53"/>
      <c r="P774" s="53"/>
      <c r="Q774" s="53"/>
      <c r="R774" s="53"/>
      <c r="S774" s="53"/>
      <c r="T774" s="53"/>
      <c r="U774" s="53"/>
      <c r="V774" s="53"/>
      <c r="W774" s="53"/>
      <c r="X774" s="53"/>
      <c r="Y774" s="53"/>
      <c r="Z774" s="53"/>
      <c r="AA774" s="54">
        <v>800</v>
      </c>
      <c r="AB774" s="54"/>
      <c r="AC774" s="54">
        <v>800</v>
      </c>
      <c r="AD774" s="54"/>
      <c r="AE774" s="54">
        <v>800</v>
      </c>
      <c r="AF774" s="54"/>
      <c r="AG774" s="54">
        <v>830</v>
      </c>
      <c r="AH774" s="54"/>
      <c r="AI774" s="54">
        <v>830</v>
      </c>
      <c r="AJ774" s="54"/>
      <c r="AK774" s="54">
        <v>900</v>
      </c>
      <c r="AL774" s="54"/>
      <c r="AM774" s="54">
        <v>900</v>
      </c>
      <c r="AN774" s="54"/>
      <c r="AO774" s="53"/>
      <c r="AP774" s="53"/>
      <c r="AQ774" s="53"/>
      <c r="AR774" s="53"/>
      <c r="AS774" s="56"/>
      <c r="AT774" s="56"/>
      <c r="AU774" s="56"/>
      <c r="AV774" s="56"/>
    </row>
    <row r="775" spans="1:48" s="1" customFormat="1" ht="15.95" customHeight="1" x14ac:dyDescent="0.2">
      <c r="B775" s="57" t="s">
        <v>23</v>
      </c>
      <c r="C775" s="57"/>
      <c r="D775" s="57"/>
      <c r="E775" s="57"/>
      <c r="F775" s="57"/>
      <c r="G775" s="57"/>
      <c r="H775" s="57"/>
      <c r="I775" s="57"/>
      <c r="J775" s="57"/>
      <c r="K775" s="58"/>
      <c r="L775" s="58"/>
      <c r="M775" s="58"/>
      <c r="N775" s="58"/>
      <c r="O775" s="58"/>
      <c r="P775" s="58"/>
      <c r="Q775" s="58"/>
      <c r="R775" s="58"/>
      <c r="S775" s="58"/>
      <c r="T775" s="58"/>
      <c r="U775" s="58"/>
      <c r="V775" s="58"/>
      <c r="W775" s="58"/>
      <c r="X775" s="58"/>
      <c r="Y775" s="58"/>
      <c r="Z775" s="58"/>
      <c r="AA775" s="59">
        <v>32</v>
      </c>
      <c r="AB775" s="59"/>
      <c r="AC775" s="59">
        <v>32</v>
      </c>
      <c r="AD775" s="59"/>
      <c r="AE775" s="59">
        <v>45</v>
      </c>
      <c r="AF775" s="59"/>
      <c r="AG775" s="59">
        <v>33</v>
      </c>
      <c r="AH775" s="59"/>
      <c r="AI775" s="59">
        <v>32</v>
      </c>
      <c r="AJ775" s="59"/>
      <c r="AK775" s="59">
        <v>31</v>
      </c>
      <c r="AL775" s="59"/>
      <c r="AM775" s="59">
        <v>53</v>
      </c>
      <c r="AN775" s="59"/>
      <c r="AO775" s="58"/>
      <c r="AP775" s="58"/>
      <c r="AQ775" s="58"/>
      <c r="AR775" s="58"/>
      <c r="AS775" s="60"/>
      <c r="AT775" s="60"/>
      <c r="AU775" s="60"/>
      <c r="AV775" s="60"/>
    </row>
    <row r="776" spans="1:48" s="1" customFormat="1" ht="21" customHeight="1" x14ac:dyDescent="0.2">
      <c r="B776" s="61" t="s">
        <v>24</v>
      </c>
      <c r="C776" s="61"/>
      <c r="D776" s="61"/>
      <c r="E776" s="61"/>
      <c r="F776" s="61"/>
      <c r="G776" s="61"/>
      <c r="H776" s="61"/>
      <c r="I776" s="61"/>
      <c r="J776" s="61"/>
      <c r="K776" s="58"/>
      <c r="L776" s="58"/>
      <c r="M776" s="58"/>
      <c r="N776" s="58"/>
      <c r="O776" s="58"/>
      <c r="P776" s="58"/>
      <c r="Q776" s="58"/>
      <c r="R776" s="58"/>
      <c r="S776" s="58"/>
      <c r="T776" s="58"/>
      <c r="U776" s="58"/>
      <c r="V776" s="58"/>
      <c r="W776" s="58"/>
      <c r="X776" s="58"/>
      <c r="Y776" s="58"/>
      <c r="Z776" s="58"/>
      <c r="AA776" s="67"/>
      <c r="AB776" s="68"/>
      <c r="AC776" s="67"/>
      <c r="AD776" s="68"/>
      <c r="AE776" s="67"/>
      <c r="AF776" s="68"/>
      <c r="AG776" s="67"/>
      <c r="AH776" s="68"/>
      <c r="AI776" s="67"/>
      <c r="AJ776" s="68"/>
      <c r="AK776" s="67"/>
      <c r="AL776" s="68"/>
      <c r="AM776" s="67"/>
      <c r="AN776" s="68"/>
      <c r="AO776" s="58"/>
      <c r="AP776" s="58"/>
      <c r="AQ776" s="58"/>
      <c r="AR776" s="58"/>
      <c r="AS776" s="62">
        <f>SUM(K776:AR776)</f>
        <v>0</v>
      </c>
      <c r="AT776" s="62"/>
      <c r="AU776" s="62"/>
      <c r="AV776" s="62"/>
    </row>
    <row r="777" spans="1:48" s="1" customFormat="1" ht="14.1" customHeight="1" x14ac:dyDescent="0.2">
      <c r="B777" s="63" t="s">
        <v>25</v>
      </c>
      <c r="C777" s="63"/>
      <c r="D777" s="63"/>
      <c r="E777" s="63"/>
      <c r="F777" s="63"/>
      <c r="G777" s="63"/>
      <c r="H777" s="63"/>
      <c r="I777" s="63"/>
      <c r="J777" s="63"/>
      <c r="K777" s="64"/>
      <c r="L777" s="64"/>
      <c r="M777" s="64"/>
      <c r="N777" s="64"/>
      <c r="O777" s="64"/>
      <c r="P777" s="64"/>
      <c r="Q777" s="64"/>
      <c r="R777" s="64"/>
      <c r="S777" s="64"/>
      <c r="T777" s="64"/>
      <c r="U777" s="64"/>
      <c r="V777" s="64"/>
      <c r="W777" s="64"/>
      <c r="X777" s="64"/>
      <c r="Y777" s="64"/>
      <c r="Z777" s="64"/>
      <c r="AA777" s="66">
        <f>$AA$774*$AA$776</f>
        <v>0</v>
      </c>
      <c r="AB777" s="64"/>
      <c r="AC777" s="66">
        <f>$AC$774*$AC$776</f>
        <v>0</v>
      </c>
      <c r="AD777" s="64"/>
      <c r="AE777" s="66">
        <f>$AE$774*$AE$776</f>
        <v>0</v>
      </c>
      <c r="AF777" s="64"/>
      <c r="AG777" s="66">
        <f>$AG$774*$AG$776</f>
        <v>0</v>
      </c>
      <c r="AH777" s="64"/>
      <c r="AI777" s="66">
        <f>$AI$774*$AI$776</f>
        <v>0</v>
      </c>
      <c r="AJ777" s="64"/>
      <c r="AK777" s="66">
        <f>$AK$774*$AK$776</f>
        <v>0</v>
      </c>
      <c r="AL777" s="64"/>
      <c r="AM777" s="66">
        <f>$AM$774*$AM$776</f>
        <v>0</v>
      </c>
      <c r="AN777" s="64"/>
      <c r="AO777" s="64"/>
      <c r="AP777" s="64"/>
      <c r="AQ777" s="65"/>
      <c r="AR777" s="65"/>
      <c r="AS777" s="69">
        <f>SUM(K777:AR777)</f>
        <v>0</v>
      </c>
      <c r="AT777" s="65"/>
      <c r="AU777" s="65"/>
      <c r="AV777" s="65"/>
    </row>
    <row r="778" spans="1:48" s="1" customFormat="1" ht="15.95" customHeight="1" x14ac:dyDescent="0.2">
      <c r="B778" s="57" t="s">
        <v>23</v>
      </c>
      <c r="C778" s="57"/>
      <c r="D778" s="57"/>
      <c r="E778" s="57"/>
      <c r="F778" s="57"/>
      <c r="G778" s="57"/>
      <c r="H778" s="57"/>
      <c r="I778" s="57"/>
      <c r="J778" s="57"/>
      <c r="K778" s="58"/>
      <c r="L778" s="58"/>
      <c r="M778" s="58"/>
      <c r="N778" s="58"/>
      <c r="O778" s="58"/>
      <c r="P778" s="58"/>
      <c r="Q778" s="58"/>
      <c r="R778" s="58"/>
      <c r="S778" s="58"/>
      <c r="T778" s="58"/>
      <c r="U778" s="58"/>
      <c r="V778" s="58"/>
      <c r="W778" s="58"/>
      <c r="X778" s="58"/>
      <c r="Y778" s="58"/>
      <c r="Z778" s="58"/>
      <c r="AA778" s="59">
        <v>28</v>
      </c>
      <c r="AB778" s="59"/>
      <c r="AC778" s="59">
        <v>20</v>
      </c>
      <c r="AD778" s="59"/>
      <c r="AE778" s="59">
        <v>23</v>
      </c>
      <c r="AF778" s="59"/>
      <c r="AG778" s="59">
        <v>19</v>
      </c>
      <c r="AH778" s="59"/>
      <c r="AI778" s="59">
        <v>9</v>
      </c>
      <c r="AJ778" s="59"/>
      <c r="AK778" s="59">
        <v>8</v>
      </c>
      <c r="AL778" s="59"/>
      <c r="AM778" s="59">
        <v>31</v>
      </c>
      <c r="AN778" s="59"/>
      <c r="AO778" s="58"/>
      <c r="AP778" s="58"/>
      <c r="AQ778" s="58"/>
      <c r="AR778" s="58"/>
      <c r="AS778" s="60"/>
      <c r="AT778" s="60"/>
      <c r="AU778" s="60"/>
      <c r="AV778" s="60"/>
    </row>
    <row r="779" spans="1:48" s="1" customFormat="1" ht="21" customHeight="1" x14ac:dyDescent="0.2">
      <c r="B779" s="61" t="s">
        <v>26</v>
      </c>
      <c r="C779" s="61"/>
      <c r="D779" s="61"/>
      <c r="E779" s="61"/>
      <c r="F779" s="61"/>
      <c r="G779" s="61"/>
      <c r="H779" s="61"/>
      <c r="I779" s="61"/>
      <c r="J779" s="61"/>
      <c r="K779" s="58"/>
      <c r="L779" s="58"/>
      <c r="M779" s="58"/>
      <c r="N779" s="58"/>
      <c r="O779" s="58"/>
      <c r="P779" s="58"/>
      <c r="Q779" s="58"/>
      <c r="R779" s="58"/>
      <c r="S779" s="58"/>
      <c r="T779" s="58"/>
      <c r="U779" s="58"/>
      <c r="V779" s="58"/>
      <c r="W779" s="58"/>
      <c r="X779" s="58"/>
      <c r="Y779" s="58"/>
      <c r="Z779" s="58"/>
      <c r="AA779" s="67"/>
      <c r="AB779" s="68"/>
      <c r="AC779" s="67"/>
      <c r="AD779" s="68"/>
      <c r="AE779" s="67"/>
      <c r="AF779" s="68"/>
      <c r="AG779" s="67"/>
      <c r="AH779" s="68"/>
      <c r="AI779" s="67"/>
      <c r="AJ779" s="68"/>
      <c r="AK779" s="67"/>
      <c r="AL779" s="68"/>
      <c r="AM779" s="67"/>
      <c r="AN779" s="68"/>
      <c r="AO779" s="58"/>
      <c r="AP779" s="58"/>
      <c r="AQ779" s="58"/>
      <c r="AR779" s="58"/>
      <c r="AS779" s="62">
        <f>SUM(K779:AR779)</f>
        <v>0</v>
      </c>
      <c r="AT779" s="62"/>
      <c r="AU779" s="62"/>
      <c r="AV779" s="62"/>
    </row>
    <row r="780" spans="1:48" s="1" customFormat="1" ht="14.1" customHeight="1" x14ac:dyDescent="0.2">
      <c r="B780" s="63" t="s">
        <v>25</v>
      </c>
      <c r="C780" s="63"/>
      <c r="D780" s="63"/>
      <c r="E780" s="63"/>
      <c r="F780" s="63"/>
      <c r="G780" s="63"/>
      <c r="H780" s="63"/>
      <c r="I780" s="63"/>
      <c r="J780" s="63"/>
      <c r="K780" s="64"/>
      <c r="L780" s="64"/>
      <c r="M780" s="64"/>
      <c r="N780" s="64"/>
      <c r="O780" s="64"/>
      <c r="P780" s="64"/>
      <c r="Q780" s="64"/>
      <c r="R780" s="64"/>
      <c r="S780" s="64"/>
      <c r="T780" s="64"/>
      <c r="U780" s="64"/>
      <c r="V780" s="64"/>
      <c r="W780" s="64"/>
      <c r="X780" s="64"/>
      <c r="Y780" s="64"/>
      <c r="Z780" s="64"/>
      <c r="AA780" s="66">
        <f>$AA$774*$AA$779</f>
        <v>0</v>
      </c>
      <c r="AB780" s="64"/>
      <c r="AC780" s="66">
        <f>$AC$774*$AC$779</f>
        <v>0</v>
      </c>
      <c r="AD780" s="64"/>
      <c r="AE780" s="66">
        <f>$AE$774*$AE$779</f>
        <v>0</v>
      </c>
      <c r="AF780" s="64"/>
      <c r="AG780" s="66">
        <f>$AG$774*$AG$779</f>
        <v>0</v>
      </c>
      <c r="AH780" s="64"/>
      <c r="AI780" s="66">
        <f>$AI$774*$AI$779</f>
        <v>0</v>
      </c>
      <c r="AJ780" s="64"/>
      <c r="AK780" s="66">
        <f>$AK$774*$AK$779</f>
        <v>0</v>
      </c>
      <c r="AL780" s="64"/>
      <c r="AM780" s="66">
        <f>$AM$774*$AM$779</f>
        <v>0</v>
      </c>
      <c r="AN780" s="64"/>
      <c r="AO780" s="64"/>
      <c r="AP780" s="64"/>
      <c r="AQ780" s="65"/>
      <c r="AR780" s="65"/>
      <c r="AS780" s="69">
        <f>SUM(K780:AR780)</f>
        <v>0</v>
      </c>
      <c r="AT780" s="65"/>
      <c r="AU780" s="65"/>
      <c r="AV780" s="65"/>
    </row>
    <row r="781" spans="1:48" s="1" customFormat="1" ht="15.95" customHeight="1" x14ac:dyDescent="0.2">
      <c r="B781" s="57" t="s">
        <v>23</v>
      </c>
      <c r="C781" s="57"/>
      <c r="D781" s="57"/>
      <c r="E781" s="57"/>
      <c r="F781" s="57"/>
      <c r="G781" s="57"/>
      <c r="H781" s="57"/>
      <c r="I781" s="57"/>
      <c r="J781" s="57"/>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9">
        <v>4</v>
      </c>
      <c r="AH781" s="59"/>
      <c r="AI781" s="59">
        <v>14</v>
      </c>
      <c r="AJ781" s="59"/>
      <c r="AK781" s="59">
        <v>30</v>
      </c>
      <c r="AL781" s="59"/>
      <c r="AM781" s="59">
        <v>20</v>
      </c>
      <c r="AN781" s="59"/>
      <c r="AO781" s="58"/>
      <c r="AP781" s="58"/>
      <c r="AQ781" s="58"/>
      <c r="AR781" s="58"/>
      <c r="AS781" s="60"/>
      <c r="AT781" s="60"/>
      <c r="AU781" s="60"/>
      <c r="AV781" s="60"/>
    </row>
    <row r="782" spans="1:48" s="1" customFormat="1" ht="21" customHeight="1" x14ac:dyDescent="0.2">
      <c r="B782" s="61" t="s">
        <v>27</v>
      </c>
      <c r="C782" s="61"/>
      <c r="D782" s="61"/>
      <c r="E782" s="61"/>
      <c r="F782" s="61"/>
      <c r="G782" s="61"/>
      <c r="H782" s="61"/>
      <c r="I782" s="61"/>
      <c r="J782" s="61"/>
      <c r="K782" s="58"/>
      <c r="L782" s="58"/>
      <c r="M782" s="58"/>
      <c r="N782" s="58"/>
      <c r="O782" s="58"/>
      <c r="P782" s="58"/>
      <c r="Q782" s="58"/>
      <c r="R782" s="58"/>
      <c r="S782" s="58"/>
      <c r="T782" s="58"/>
      <c r="U782" s="58"/>
      <c r="V782" s="58"/>
      <c r="W782" s="58"/>
      <c r="X782" s="58"/>
      <c r="Y782" s="58"/>
      <c r="Z782" s="58"/>
      <c r="AA782" s="67"/>
      <c r="AB782" s="68"/>
      <c r="AC782" s="67"/>
      <c r="AD782" s="68"/>
      <c r="AE782" s="67"/>
      <c r="AF782" s="68"/>
      <c r="AG782" s="67"/>
      <c r="AH782" s="68"/>
      <c r="AI782" s="67"/>
      <c r="AJ782" s="68"/>
      <c r="AK782" s="67"/>
      <c r="AL782" s="68"/>
      <c r="AM782" s="67"/>
      <c r="AN782" s="68"/>
      <c r="AO782" s="58"/>
      <c r="AP782" s="58"/>
      <c r="AQ782" s="58"/>
      <c r="AR782" s="58"/>
      <c r="AS782" s="62">
        <f>SUM(K782:AR782)</f>
        <v>0</v>
      </c>
      <c r="AT782" s="62"/>
      <c r="AU782" s="62"/>
      <c r="AV782" s="62"/>
    </row>
    <row r="783" spans="1:48" s="1" customFormat="1" ht="14.1" customHeight="1" x14ac:dyDescent="0.2">
      <c r="B783" s="63" t="s">
        <v>25</v>
      </c>
      <c r="C783" s="63"/>
      <c r="D783" s="63"/>
      <c r="E783" s="63"/>
      <c r="F783" s="63"/>
      <c r="G783" s="63"/>
      <c r="H783" s="63"/>
      <c r="I783" s="63"/>
      <c r="J783" s="63"/>
      <c r="K783" s="64"/>
      <c r="L783" s="64"/>
      <c r="M783" s="64"/>
      <c r="N783" s="64"/>
      <c r="O783" s="64"/>
      <c r="P783" s="64"/>
      <c r="Q783" s="64"/>
      <c r="R783" s="64"/>
      <c r="S783" s="64"/>
      <c r="T783" s="64"/>
      <c r="U783" s="64"/>
      <c r="V783" s="64"/>
      <c r="W783" s="64"/>
      <c r="X783" s="64"/>
      <c r="Y783" s="64"/>
      <c r="Z783" s="64"/>
      <c r="AA783" s="66">
        <f>$AA$774*$AA$782</f>
        <v>0</v>
      </c>
      <c r="AB783" s="64"/>
      <c r="AC783" s="66">
        <f>$AC$774*$AC$782</f>
        <v>0</v>
      </c>
      <c r="AD783" s="64"/>
      <c r="AE783" s="66">
        <f>$AE$774*$AE$782</f>
        <v>0</v>
      </c>
      <c r="AF783" s="64"/>
      <c r="AG783" s="66">
        <f>$AG$774*$AG$782</f>
        <v>0</v>
      </c>
      <c r="AH783" s="64"/>
      <c r="AI783" s="66">
        <f>$AI$774*$AI$782</f>
        <v>0</v>
      </c>
      <c r="AJ783" s="64"/>
      <c r="AK783" s="66">
        <f>$AK$774*$AK$782</f>
        <v>0</v>
      </c>
      <c r="AL783" s="64"/>
      <c r="AM783" s="66">
        <f>$AM$774*$AM$782</f>
        <v>0</v>
      </c>
      <c r="AN783" s="64"/>
      <c r="AO783" s="64"/>
      <c r="AP783" s="64"/>
      <c r="AQ783" s="65"/>
      <c r="AR783" s="65"/>
      <c r="AS783" s="69">
        <f>SUM(K783:AR783)</f>
        <v>0</v>
      </c>
      <c r="AT783" s="65"/>
      <c r="AU783" s="65"/>
      <c r="AV783" s="65"/>
    </row>
    <row r="784" spans="1:48" s="1" customFormat="1" ht="15.95" customHeight="1" x14ac:dyDescent="0.2">
      <c r="B784" s="57" t="s">
        <v>23</v>
      </c>
      <c r="C784" s="57"/>
      <c r="D784" s="57"/>
      <c r="E784" s="57"/>
      <c r="F784" s="57"/>
      <c r="G784" s="57"/>
      <c r="H784" s="57"/>
      <c r="I784" s="57"/>
      <c r="J784" s="57"/>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c r="AM784" s="58"/>
      <c r="AN784" s="58"/>
      <c r="AO784" s="58"/>
      <c r="AP784" s="58"/>
      <c r="AQ784" s="58"/>
      <c r="AR784" s="58"/>
      <c r="AS784" s="60"/>
      <c r="AT784" s="60"/>
      <c r="AU784" s="60"/>
      <c r="AV784" s="60"/>
    </row>
    <row r="785" spans="1:48" s="1" customFormat="1" ht="21" customHeight="1" x14ac:dyDescent="0.2">
      <c r="B785" s="61" t="s">
        <v>156</v>
      </c>
      <c r="C785" s="61"/>
      <c r="D785" s="61"/>
      <c r="E785" s="61"/>
      <c r="F785" s="61"/>
      <c r="G785" s="61"/>
      <c r="H785" s="61"/>
      <c r="I785" s="61"/>
      <c r="J785" s="61"/>
      <c r="K785" s="58"/>
      <c r="L785" s="58"/>
      <c r="M785" s="58"/>
      <c r="N785" s="58"/>
      <c r="O785" s="58"/>
      <c r="P785" s="58"/>
      <c r="Q785" s="58"/>
      <c r="R785" s="58"/>
      <c r="S785" s="58"/>
      <c r="T785" s="58"/>
      <c r="U785" s="58"/>
      <c r="V785" s="58"/>
      <c r="W785" s="58"/>
      <c r="X785" s="58"/>
      <c r="Y785" s="58"/>
      <c r="Z785" s="58"/>
      <c r="AA785" s="67"/>
      <c r="AB785" s="68"/>
      <c r="AC785" s="67"/>
      <c r="AD785" s="68"/>
      <c r="AE785" s="67"/>
      <c r="AF785" s="68"/>
      <c r="AG785" s="67"/>
      <c r="AH785" s="68"/>
      <c r="AI785" s="67"/>
      <c r="AJ785" s="68"/>
      <c r="AK785" s="67"/>
      <c r="AL785" s="68"/>
      <c r="AM785" s="67"/>
      <c r="AN785" s="68"/>
      <c r="AO785" s="58"/>
      <c r="AP785" s="58"/>
      <c r="AQ785" s="58"/>
      <c r="AR785" s="58"/>
      <c r="AS785" s="62">
        <f>SUM(K785:AR785)</f>
        <v>0</v>
      </c>
      <c r="AT785" s="62"/>
      <c r="AU785" s="62"/>
      <c r="AV785" s="62"/>
    </row>
    <row r="786" spans="1:48" s="1" customFormat="1" ht="14.1" customHeight="1" x14ac:dyDescent="0.2">
      <c r="B786" s="63" t="s">
        <v>25</v>
      </c>
      <c r="C786" s="63"/>
      <c r="D786" s="63"/>
      <c r="E786" s="63"/>
      <c r="F786" s="63"/>
      <c r="G786" s="63"/>
      <c r="H786" s="63"/>
      <c r="I786" s="63"/>
      <c r="J786" s="63"/>
      <c r="K786" s="64"/>
      <c r="L786" s="64"/>
      <c r="M786" s="64"/>
      <c r="N786" s="64"/>
      <c r="O786" s="64"/>
      <c r="P786" s="64"/>
      <c r="Q786" s="64"/>
      <c r="R786" s="64"/>
      <c r="S786" s="64"/>
      <c r="T786" s="64"/>
      <c r="U786" s="64"/>
      <c r="V786" s="64"/>
      <c r="W786" s="64"/>
      <c r="X786" s="64"/>
      <c r="Y786" s="64"/>
      <c r="Z786" s="64"/>
      <c r="AA786" s="66">
        <f>$AA$774*$AA$785</f>
        <v>0</v>
      </c>
      <c r="AB786" s="64"/>
      <c r="AC786" s="66">
        <f>$AC$774*$AC$785</f>
        <v>0</v>
      </c>
      <c r="AD786" s="64"/>
      <c r="AE786" s="66">
        <f>$AE$774*$AE$785</f>
        <v>0</v>
      </c>
      <c r="AF786" s="64"/>
      <c r="AG786" s="66">
        <f>$AG$774*$AG$785</f>
        <v>0</v>
      </c>
      <c r="AH786" s="64"/>
      <c r="AI786" s="66">
        <f>$AI$774*$AI$785</f>
        <v>0</v>
      </c>
      <c r="AJ786" s="64"/>
      <c r="AK786" s="66">
        <f>$AK$774*$AK$785</f>
        <v>0</v>
      </c>
      <c r="AL786" s="64"/>
      <c r="AM786" s="66">
        <f>$AM$774*$AM$785</f>
        <v>0</v>
      </c>
      <c r="AN786" s="64"/>
      <c r="AO786" s="64"/>
      <c r="AP786" s="64"/>
      <c r="AQ786" s="65"/>
      <c r="AR786" s="65"/>
      <c r="AS786" s="69">
        <f>SUM(K786:AR786)</f>
        <v>0</v>
      </c>
      <c r="AT786" s="65"/>
      <c r="AU786" s="65"/>
      <c r="AV786" s="65"/>
    </row>
    <row r="787" spans="1:48" s="5" customFormat="1" ht="6" customHeight="1" x14ac:dyDescent="0.25"/>
    <row r="788" spans="1:48" s="5" customFormat="1" ht="21" customHeight="1" x14ac:dyDescent="0.25">
      <c r="A788" s="19"/>
      <c r="B788" s="20"/>
      <c r="C788" s="20"/>
      <c r="D788" s="25" t="s">
        <v>15</v>
      </c>
      <c r="E788" s="25"/>
      <c r="F788" s="25"/>
      <c r="G788" s="25"/>
      <c r="H788" s="25"/>
      <c r="I788" s="25"/>
      <c r="J788" s="25"/>
      <c r="K788" s="30" t="s">
        <v>157</v>
      </c>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1" t="s">
        <v>158</v>
      </c>
      <c r="AT788" s="31"/>
      <c r="AU788" s="31"/>
      <c r="AV788" s="31"/>
    </row>
    <row r="789" spans="1:48" s="1" customFormat="1" ht="21" customHeight="1" x14ac:dyDescent="0.2">
      <c r="A789" s="19"/>
      <c r="B789" s="21"/>
      <c r="C789" s="22"/>
      <c r="D789" s="26"/>
      <c r="E789" s="26"/>
      <c r="F789" s="26"/>
      <c r="G789" s="26"/>
      <c r="H789" s="26"/>
      <c r="I789" s="26"/>
      <c r="J789" s="27"/>
      <c r="K789" s="38" t="s">
        <v>159</v>
      </c>
      <c r="L789" s="38"/>
      <c r="M789" s="38"/>
      <c r="N789" s="38"/>
      <c r="O789" s="38"/>
      <c r="P789" s="38"/>
      <c r="Q789" s="38"/>
      <c r="R789" s="38"/>
      <c r="S789" s="38"/>
      <c r="T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2"/>
      <c r="AT789" s="33"/>
      <c r="AU789" s="33"/>
      <c r="AV789" s="34"/>
    </row>
    <row r="790" spans="1:48" s="1" customFormat="1" ht="21" customHeight="1" x14ac:dyDescent="0.2">
      <c r="A790" s="19"/>
      <c r="B790" s="21"/>
      <c r="C790" s="22"/>
      <c r="D790" s="26"/>
      <c r="E790" s="26"/>
      <c r="F790" s="26"/>
      <c r="G790" s="26"/>
      <c r="H790" s="26"/>
      <c r="I790" s="26"/>
      <c r="J790" s="27"/>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40"/>
      <c r="AS790" s="32"/>
      <c r="AT790" s="33"/>
      <c r="AU790" s="33"/>
      <c r="AV790" s="34"/>
    </row>
    <row r="791" spans="1:48" s="1" customFormat="1" ht="21" customHeight="1" x14ac:dyDescent="0.2">
      <c r="A791" s="19"/>
      <c r="B791" s="21"/>
      <c r="C791" s="22"/>
      <c r="D791" s="26"/>
      <c r="E791" s="26"/>
      <c r="F791" s="26"/>
      <c r="G791" s="26"/>
      <c r="H791" s="26"/>
      <c r="I791" s="26"/>
      <c r="J791" s="27"/>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40"/>
      <c r="AS791" s="32"/>
      <c r="AT791" s="33"/>
      <c r="AU791" s="33"/>
      <c r="AV791" s="34"/>
    </row>
    <row r="792" spans="1:48" s="1" customFormat="1" ht="21" customHeight="1" x14ac:dyDescent="0.2">
      <c r="A792" s="19"/>
      <c r="B792" s="21"/>
      <c r="C792" s="22"/>
      <c r="D792" s="26"/>
      <c r="E792" s="26"/>
      <c r="F792" s="26"/>
      <c r="G792" s="26"/>
      <c r="H792" s="26"/>
      <c r="I792" s="26"/>
      <c r="J792" s="27"/>
      <c r="K792" s="41"/>
      <c r="L792" s="41"/>
      <c r="M792" s="41"/>
      <c r="N792" s="41"/>
      <c r="O792" s="41"/>
      <c r="P792" s="41"/>
      <c r="Q792" s="41"/>
      <c r="R792" s="41"/>
      <c r="S792" s="41"/>
      <c r="T792" s="41"/>
      <c r="U792" s="41"/>
      <c r="V792" s="41"/>
      <c r="W792" s="41"/>
      <c r="X792" s="41"/>
      <c r="Y792" s="41"/>
      <c r="Z792" s="41"/>
      <c r="AA792" s="41"/>
      <c r="AB792" s="41"/>
      <c r="AC792" s="41"/>
      <c r="AD792" s="41"/>
      <c r="AE792" s="41"/>
      <c r="AF792" s="41"/>
      <c r="AG792" s="41"/>
      <c r="AH792" s="41"/>
      <c r="AI792" s="41"/>
      <c r="AJ792" s="41"/>
      <c r="AK792" s="41"/>
      <c r="AL792" s="41"/>
      <c r="AM792" s="41"/>
      <c r="AN792" s="41"/>
      <c r="AO792" s="41"/>
      <c r="AP792" s="41"/>
      <c r="AQ792" s="41"/>
      <c r="AR792" s="42"/>
      <c r="AS792" s="35"/>
      <c r="AT792" s="36"/>
      <c r="AU792" s="36"/>
      <c r="AV792" s="37"/>
    </row>
    <row r="793" spans="1:48" s="1" customFormat="1" ht="15.95" customHeight="1" x14ac:dyDescent="0.25">
      <c r="B793" s="21"/>
      <c r="C793" s="22"/>
      <c r="D793" s="26"/>
      <c r="E793" s="26"/>
      <c r="F793" s="26"/>
      <c r="G793" s="26"/>
      <c r="H793" s="26"/>
      <c r="I793" s="26"/>
      <c r="J793" s="27"/>
      <c r="K793" s="43" t="s">
        <v>31</v>
      </c>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43"/>
      <c r="AQ793" s="43"/>
      <c r="AR793" s="43"/>
      <c r="AS793" s="44" t="s">
        <v>19</v>
      </c>
      <c r="AT793" s="44"/>
      <c r="AU793" s="44"/>
      <c r="AV793" s="44"/>
    </row>
    <row r="794" spans="1:48" s="1" customFormat="1" ht="15.95" customHeight="1" x14ac:dyDescent="0.25">
      <c r="B794" s="23"/>
      <c r="C794" s="24"/>
      <c r="D794" s="28"/>
      <c r="E794" s="28"/>
      <c r="F794" s="28"/>
      <c r="G794" s="28"/>
      <c r="H794" s="28"/>
      <c r="I794" s="28"/>
      <c r="J794" s="29"/>
      <c r="K794" s="45" t="s">
        <v>46</v>
      </c>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70">
        <f>$AS$799+$AS$802+$AS$805+$AS$808+$AS$811+$AS$814+$AS$817+$AS$820</f>
        <v>0</v>
      </c>
      <c r="AT794" s="46"/>
      <c r="AU794" s="46"/>
      <c r="AV794" s="46"/>
    </row>
    <row r="795" spans="1:48" s="1" customFormat="1" ht="14.1" customHeight="1" x14ac:dyDescent="0.2">
      <c r="B795" s="47"/>
      <c r="C795" s="47"/>
      <c r="D795" s="48" t="s">
        <v>21</v>
      </c>
      <c r="E795" s="48"/>
      <c r="F795" s="48"/>
      <c r="G795" s="48"/>
      <c r="H795" s="48"/>
      <c r="I795" s="48"/>
      <c r="J795" s="48"/>
      <c r="K795" s="49">
        <v>80</v>
      </c>
      <c r="L795" s="49"/>
      <c r="M795" s="49">
        <v>86</v>
      </c>
      <c r="N795" s="49"/>
      <c r="O795" s="49">
        <v>92</v>
      </c>
      <c r="P795" s="49"/>
      <c r="Q795" s="49">
        <v>98</v>
      </c>
      <c r="R795" s="49"/>
      <c r="S795" s="49">
        <v>104</v>
      </c>
      <c r="T795" s="49"/>
      <c r="U795" s="49">
        <v>110</v>
      </c>
      <c r="V795" s="49"/>
      <c r="W795" s="49">
        <v>116</v>
      </c>
      <c r="X795" s="49"/>
      <c r="Y795" s="49">
        <v>122</v>
      </c>
      <c r="Z795" s="49"/>
      <c r="AA795" s="49">
        <v>128</v>
      </c>
      <c r="AB795" s="49"/>
      <c r="AC795" s="49">
        <v>134</v>
      </c>
      <c r="AD795" s="49"/>
      <c r="AE795" s="49">
        <v>140</v>
      </c>
      <c r="AF795" s="49"/>
      <c r="AG795" s="49">
        <v>146</v>
      </c>
      <c r="AH795" s="49"/>
      <c r="AI795" s="49">
        <v>152</v>
      </c>
      <c r="AJ795" s="49"/>
      <c r="AK795" s="49">
        <v>158</v>
      </c>
      <c r="AL795" s="49"/>
      <c r="AM795" s="49">
        <v>164</v>
      </c>
      <c r="AN795" s="49"/>
      <c r="AO795" s="49">
        <v>170</v>
      </c>
      <c r="AP795" s="49"/>
      <c r="AQ795" s="49">
        <v>176</v>
      </c>
      <c r="AR795" s="49"/>
      <c r="AS795" s="50"/>
      <c r="AT795" s="50"/>
      <c r="AU795" s="50"/>
      <c r="AV795" s="50"/>
    </row>
    <row r="796" spans="1:48" s="1" customFormat="1" ht="15.95" customHeight="1" x14ac:dyDescent="0.2">
      <c r="B796" s="51"/>
      <c r="C796" s="51"/>
      <c r="D796" s="52" t="s">
        <v>22</v>
      </c>
      <c r="E796" s="52"/>
      <c r="F796" s="52"/>
      <c r="G796" s="52"/>
      <c r="H796" s="52"/>
      <c r="I796" s="52"/>
      <c r="J796" s="52"/>
      <c r="K796" s="53"/>
      <c r="L796" s="53"/>
      <c r="M796" s="53"/>
      <c r="N796" s="53"/>
      <c r="O796" s="53"/>
      <c r="P796" s="53"/>
      <c r="Q796" s="53"/>
      <c r="R796" s="53"/>
      <c r="S796" s="53"/>
      <c r="T796" s="53"/>
      <c r="U796" s="53"/>
      <c r="V796" s="53"/>
      <c r="W796" s="53"/>
      <c r="X796" s="53"/>
      <c r="Y796" s="53"/>
      <c r="Z796" s="53"/>
      <c r="AA796" s="55">
        <v>1150</v>
      </c>
      <c r="AB796" s="55"/>
      <c r="AC796" s="55">
        <v>1150</v>
      </c>
      <c r="AD796" s="55"/>
      <c r="AE796" s="55">
        <v>1150</v>
      </c>
      <c r="AF796" s="55"/>
      <c r="AG796" s="55">
        <v>1200</v>
      </c>
      <c r="AH796" s="55"/>
      <c r="AI796" s="55">
        <v>1200</v>
      </c>
      <c r="AJ796" s="55"/>
      <c r="AK796" s="55">
        <v>1240</v>
      </c>
      <c r="AL796" s="55"/>
      <c r="AM796" s="55">
        <v>1240</v>
      </c>
      <c r="AN796" s="55"/>
      <c r="AO796" s="53"/>
      <c r="AP796" s="53"/>
      <c r="AQ796" s="53"/>
      <c r="AR796" s="53"/>
      <c r="AS796" s="56"/>
      <c r="AT796" s="56"/>
      <c r="AU796" s="56"/>
      <c r="AV796" s="56"/>
    </row>
    <row r="797" spans="1:48" s="1" customFormat="1" ht="15.95" customHeight="1" x14ac:dyDescent="0.2">
      <c r="B797" s="57" t="s">
        <v>23</v>
      </c>
      <c r="C797" s="57"/>
      <c r="D797" s="57"/>
      <c r="E797" s="57"/>
      <c r="F797" s="57"/>
      <c r="G797" s="57"/>
      <c r="H797" s="57"/>
      <c r="I797" s="57"/>
      <c r="J797" s="57"/>
      <c r="K797" s="58"/>
      <c r="L797" s="58"/>
      <c r="M797" s="58"/>
      <c r="N797" s="58"/>
      <c r="O797" s="58"/>
      <c r="P797" s="58"/>
      <c r="Q797" s="58"/>
      <c r="R797" s="58"/>
      <c r="S797" s="58"/>
      <c r="T797" s="58"/>
      <c r="U797" s="58"/>
      <c r="V797" s="58"/>
      <c r="W797" s="58"/>
      <c r="X797" s="58"/>
      <c r="Y797" s="58"/>
      <c r="Z797" s="58"/>
      <c r="AA797" s="59">
        <v>63</v>
      </c>
      <c r="AB797" s="59"/>
      <c r="AC797" s="59">
        <v>61</v>
      </c>
      <c r="AD797" s="59"/>
      <c r="AE797" s="59">
        <v>41</v>
      </c>
      <c r="AF797" s="59"/>
      <c r="AG797" s="59">
        <v>43</v>
      </c>
      <c r="AH797" s="59"/>
      <c r="AI797" s="59">
        <v>44</v>
      </c>
      <c r="AJ797" s="59"/>
      <c r="AK797" s="59">
        <v>27</v>
      </c>
      <c r="AL797" s="59"/>
      <c r="AM797" s="59">
        <v>11</v>
      </c>
      <c r="AN797" s="59"/>
      <c r="AO797" s="58"/>
      <c r="AP797" s="58"/>
      <c r="AQ797" s="58"/>
      <c r="AR797" s="58"/>
      <c r="AS797" s="60"/>
      <c r="AT797" s="60"/>
      <c r="AU797" s="60"/>
      <c r="AV797" s="60"/>
    </row>
    <row r="798" spans="1:48" s="1" customFormat="1" ht="21" customHeight="1" x14ac:dyDescent="0.2">
      <c r="B798" s="61" t="s">
        <v>24</v>
      </c>
      <c r="C798" s="61"/>
      <c r="D798" s="61"/>
      <c r="E798" s="61"/>
      <c r="F798" s="61"/>
      <c r="G798" s="61"/>
      <c r="H798" s="61"/>
      <c r="I798" s="61"/>
      <c r="J798" s="61"/>
      <c r="K798" s="58"/>
      <c r="L798" s="58"/>
      <c r="M798" s="58"/>
      <c r="N798" s="58"/>
      <c r="O798" s="58"/>
      <c r="P798" s="58"/>
      <c r="Q798" s="58"/>
      <c r="R798" s="58"/>
      <c r="S798" s="58"/>
      <c r="T798" s="58"/>
      <c r="U798" s="58"/>
      <c r="V798" s="58"/>
      <c r="W798" s="58"/>
      <c r="X798" s="58"/>
      <c r="Y798" s="58"/>
      <c r="Z798" s="58"/>
      <c r="AA798" s="67"/>
      <c r="AB798" s="68"/>
      <c r="AC798" s="67"/>
      <c r="AD798" s="68"/>
      <c r="AE798" s="67"/>
      <c r="AF798" s="68"/>
      <c r="AG798" s="67"/>
      <c r="AH798" s="68"/>
      <c r="AI798" s="67"/>
      <c r="AJ798" s="68"/>
      <c r="AK798" s="67"/>
      <c r="AL798" s="68"/>
      <c r="AM798" s="67"/>
      <c r="AN798" s="68"/>
      <c r="AO798" s="58"/>
      <c r="AP798" s="58"/>
      <c r="AQ798" s="58"/>
      <c r="AR798" s="58"/>
      <c r="AS798" s="62">
        <f>SUM(K798:AR798)</f>
        <v>0</v>
      </c>
      <c r="AT798" s="62"/>
      <c r="AU798" s="62"/>
      <c r="AV798" s="62"/>
    </row>
    <row r="799" spans="1:48" s="1" customFormat="1" ht="14.1" customHeight="1" x14ac:dyDescent="0.2">
      <c r="B799" s="63" t="s">
        <v>25</v>
      </c>
      <c r="C799" s="63"/>
      <c r="D799" s="63"/>
      <c r="E799" s="63"/>
      <c r="F799" s="63"/>
      <c r="G799" s="63"/>
      <c r="H799" s="63"/>
      <c r="I799" s="63"/>
      <c r="J799" s="63"/>
      <c r="K799" s="64"/>
      <c r="L799" s="64"/>
      <c r="M799" s="64"/>
      <c r="N799" s="64"/>
      <c r="O799" s="64"/>
      <c r="P799" s="64"/>
      <c r="Q799" s="64"/>
      <c r="R799" s="64"/>
      <c r="S799" s="64"/>
      <c r="T799" s="64"/>
      <c r="U799" s="64"/>
      <c r="V799" s="64"/>
      <c r="W799" s="64"/>
      <c r="X799" s="64"/>
      <c r="Y799" s="64"/>
      <c r="Z799" s="64"/>
      <c r="AA799" s="66">
        <f>$AA$796*$AA$798</f>
        <v>0</v>
      </c>
      <c r="AB799" s="64"/>
      <c r="AC799" s="66">
        <f>$AC$796*$AC$798</f>
        <v>0</v>
      </c>
      <c r="AD799" s="64"/>
      <c r="AE799" s="66">
        <f>$AE$796*$AE$798</f>
        <v>0</v>
      </c>
      <c r="AF799" s="64"/>
      <c r="AG799" s="66">
        <f>$AG$796*$AG$798</f>
        <v>0</v>
      </c>
      <c r="AH799" s="64"/>
      <c r="AI799" s="66">
        <f>$AI$796*$AI$798</f>
        <v>0</v>
      </c>
      <c r="AJ799" s="64"/>
      <c r="AK799" s="66">
        <f>$AK$796*$AK$798</f>
        <v>0</v>
      </c>
      <c r="AL799" s="64"/>
      <c r="AM799" s="66">
        <f>$AM$796*$AM$798</f>
        <v>0</v>
      </c>
      <c r="AN799" s="64"/>
      <c r="AO799" s="64"/>
      <c r="AP799" s="64"/>
      <c r="AQ799" s="65"/>
      <c r="AR799" s="65"/>
      <c r="AS799" s="69">
        <f>SUM(K799:AR799)</f>
        <v>0</v>
      </c>
      <c r="AT799" s="65"/>
      <c r="AU799" s="65"/>
      <c r="AV799" s="65"/>
    </row>
    <row r="800" spans="1:48" s="1" customFormat="1" ht="15.95" customHeight="1" x14ac:dyDescent="0.2">
      <c r="B800" s="57" t="s">
        <v>23</v>
      </c>
      <c r="C800" s="57"/>
      <c r="D800" s="57"/>
      <c r="E800" s="57"/>
      <c r="F800" s="57"/>
      <c r="G800" s="57"/>
      <c r="H800" s="57"/>
      <c r="I800" s="57"/>
      <c r="J800" s="57"/>
      <c r="K800" s="58"/>
      <c r="L800" s="58"/>
      <c r="M800" s="58"/>
      <c r="N800" s="58"/>
      <c r="O800" s="58"/>
      <c r="P800" s="58"/>
      <c r="Q800" s="58"/>
      <c r="R800" s="58"/>
      <c r="S800" s="58"/>
      <c r="T800" s="58"/>
      <c r="U800" s="58"/>
      <c r="V800" s="58"/>
      <c r="W800" s="58"/>
      <c r="X800" s="58"/>
      <c r="Y800" s="58"/>
      <c r="Z800" s="58"/>
      <c r="AA800" s="59">
        <v>7</v>
      </c>
      <c r="AB800" s="59"/>
      <c r="AC800" s="59">
        <v>24</v>
      </c>
      <c r="AD800" s="59"/>
      <c r="AE800" s="59">
        <v>26</v>
      </c>
      <c r="AF800" s="59"/>
      <c r="AG800" s="59">
        <v>51</v>
      </c>
      <c r="AH800" s="59"/>
      <c r="AI800" s="59">
        <v>15</v>
      </c>
      <c r="AJ800" s="59"/>
      <c r="AK800" s="59">
        <v>1</v>
      </c>
      <c r="AL800" s="59"/>
      <c r="AM800" s="59">
        <v>23</v>
      </c>
      <c r="AN800" s="59"/>
      <c r="AO800" s="58"/>
      <c r="AP800" s="58"/>
      <c r="AQ800" s="58"/>
      <c r="AR800" s="58"/>
      <c r="AS800" s="60"/>
      <c r="AT800" s="60"/>
      <c r="AU800" s="60"/>
      <c r="AV800" s="60"/>
    </row>
    <row r="801" spans="2:48" s="1" customFormat="1" ht="21" customHeight="1" x14ac:dyDescent="0.2">
      <c r="B801" s="61" t="s">
        <v>26</v>
      </c>
      <c r="C801" s="61"/>
      <c r="D801" s="61"/>
      <c r="E801" s="61"/>
      <c r="F801" s="61"/>
      <c r="G801" s="61"/>
      <c r="H801" s="61"/>
      <c r="I801" s="61"/>
      <c r="J801" s="61"/>
      <c r="K801" s="58"/>
      <c r="L801" s="58"/>
      <c r="M801" s="58"/>
      <c r="N801" s="58"/>
      <c r="O801" s="58"/>
      <c r="P801" s="58"/>
      <c r="Q801" s="58"/>
      <c r="R801" s="58"/>
      <c r="S801" s="58"/>
      <c r="T801" s="58"/>
      <c r="U801" s="58"/>
      <c r="V801" s="58"/>
      <c r="W801" s="58"/>
      <c r="X801" s="58"/>
      <c r="Y801" s="58"/>
      <c r="Z801" s="58"/>
      <c r="AA801" s="67"/>
      <c r="AB801" s="68"/>
      <c r="AC801" s="67"/>
      <c r="AD801" s="68"/>
      <c r="AE801" s="67"/>
      <c r="AF801" s="68"/>
      <c r="AG801" s="67"/>
      <c r="AH801" s="68"/>
      <c r="AI801" s="67"/>
      <c r="AJ801" s="68"/>
      <c r="AK801" s="67"/>
      <c r="AL801" s="68"/>
      <c r="AM801" s="67"/>
      <c r="AN801" s="68"/>
      <c r="AO801" s="58"/>
      <c r="AP801" s="58"/>
      <c r="AQ801" s="58"/>
      <c r="AR801" s="58"/>
      <c r="AS801" s="62">
        <f>SUM(K801:AR801)</f>
        <v>0</v>
      </c>
      <c r="AT801" s="62"/>
      <c r="AU801" s="62"/>
      <c r="AV801" s="62"/>
    </row>
    <row r="802" spans="2:48" s="1" customFormat="1" ht="14.1" customHeight="1" x14ac:dyDescent="0.2">
      <c r="B802" s="63" t="s">
        <v>25</v>
      </c>
      <c r="C802" s="63"/>
      <c r="D802" s="63"/>
      <c r="E802" s="63"/>
      <c r="F802" s="63"/>
      <c r="G802" s="63"/>
      <c r="H802" s="63"/>
      <c r="I802" s="63"/>
      <c r="J802" s="63"/>
      <c r="K802" s="64"/>
      <c r="L802" s="64"/>
      <c r="M802" s="64"/>
      <c r="N802" s="64"/>
      <c r="O802" s="64"/>
      <c r="P802" s="64"/>
      <c r="Q802" s="64"/>
      <c r="R802" s="64"/>
      <c r="S802" s="64"/>
      <c r="T802" s="64"/>
      <c r="U802" s="64"/>
      <c r="V802" s="64"/>
      <c r="W802" s="64"/>
      <c r="X802" s="64"/>
      <c r="Y802" s="64"/>
      <c r="Z802" s="64"/>
      <c r="AA802" s="66">
        <f>$AA$796*$AA$801</f>
        <v>0</v>
      </c>
      <c r="AB802" s="64"/>
      <c r="AC802" s="66">
        <f>$AC$796*$AC$801</f>
        <v>0</v>
      </c>
      <c r="AD802" s="64"/>
      <c r="AE802" s="66">
        <f>$AE$796*$AE$801</f>
        <v>0</v>
      </c>
      <c r="AF802" s="64"/>
      <c r="AG802" s="66">
        <f>$AG$796*$AG$801</f>
        <v>0</v>
      </c>
      <c r="AH802" s="64"/>
      <c r="AI802" s="66">
        <f>$AI$796*$AI$801</f>
        <v>0</v>
      </c>
      <c r="AJ802" s="64"/>
      <c r="AK802" s="66">
        <f>$AK$796*$AK$801</f>
        <v>0</v>
      </c>
      <c r="AL802" s="64"/>
      <c r="AM802" s="66">
        <f>$AM$796*$AM$801</f>
        <v>0</v>
      </c>
      <c r="AN802" s="64"/>
      <c r="AO802" s="64"/>
      <c r="AP802" s="64"/>
      <c r="AQ802" s="65"/>
      <c r="AR802" s="65"/>
      <c r="AS802" s="69">
        <f>SUM(K802:AR802)</f>
        <v>0</v>
      </c>
      <c r="AT802" s="65"/>
      <c r="AU802" s="65"/>
      <c r="AV802" s="65"/>
    </row>
    <row r="803" spans="2:48" s="1" customFormat="1" ht="15.95" customHeight="1" x14ac:dyDescent="0.2">
      <c r="B803" s="57" t="s">
        <v>23</v>
      </c>
      <c r="C803" s="57"/>
      <c r="D803" s="57"/>
      <c r="E803" s="57"/>
      <c r="F803" s="57"/>
      <c r="G803" s="57"/>
      <c r="H803" s="57"/>
      <c r="I803" s="57"/>
      <c r="J803" s="57"/>
      <c r="K803" s="58"/>
      <c r="L803" s="58"/>
      <c r="M803" s="58"/>
      <c r="N803" s="58"/>
      <c r="O803" s="58"/>
      <c r="P803" s="58"/>
      <c r="Q803" s="58"/>
      <c r="R803" s="58"/>
      <c r="S803" s="58"/>
      <c r="T803" s="58"/>
      <c r="U803" s="58"/>
      <c r="V803" s="58"/>
      <c r="W803" s="58"/>
      <c r="X803" s="58"/>
      <c r="Y803" s="58"/>
      <c r="Z803" s="58"/>
      <c r="AA803" s="59">
        <v>8</v>
      </c>
      <c r="AB803" s="59"/>
      <c r="AC803" s="59">
        <v>9</v>
      </c>
      <c r="AD803" s="59"/>
      <c r="AE803" s="59">
        <v>20</v>
      </c>
      <c r="AF803" s="59"/>
      <c r="AG803" s="59">
        <v>24</v>
      </c>
      <c r="AH803" s="59"/>
      <c r="AI803" s="59">
        <v>28</v>
      </c>
      <c r="AJ803" s="59"/>
      <c r="AK803" s="59">
        <v>27</v>
      </c>
      <c r="AL803" s="59"/>
      <c r="AM803" s="59">
        <v>24</v>
      </c>
      <c r="AN803" s="59"/>
      <c r="AO803" s="58"/>
      <c r="AP803" s="58"/>
      <c r="AQ803" s="58"/>
      <c r="AR803" s="58"/>
      <c r="AS803" s="60"/>
      <c r="AT803" s="60"/>
      <c r="AU803" s="60"/>
      <c r="AV803" s="60"/>
    </row>
    <row r="804" spans="2:48" s="1" customFormat="1" ht="21" customHeight="1" x14ac:dyDescent="0.2">
      <c r="B804" s="61" t="s">
        <v>32</v>
      </c>
      <c r="C804" s="61"/>
      <c r="D804" s="61"/>
      <c r="E804" s="61"/>
      <c r="F804" s="61"/>
      <c r="G804" s="61"/>
      <c r="H804" s="61"/>
      <c r="I804" s="61"/>
      <c r="J804" s="61"/>
      <c r="K804" s="58"/>
      <c r="L804" s="58"/>
      <c r="M804" s="58"/>
      <c r="N804" s="58"/>
      <c r="O804" s="58"/>
      <c r="P804" s="58"/>
      <c r="Q804" s="58"/>
      <c r="R804" s="58"/>
      <c r="S804" s="58"/>
      <c r="T804" s="58"/>
      <c r="U804" s="58"/>
      <c r="V804" s="58"/>
      <c r="W804" s="58"/>
      <c r="X804" s="58"/>
      <c r="Y804" s="58"/>
      <c r="Z804" s="58"/>
      <c r="AA804" s="67"/>
      <c r="AB804" s="68"/>
      <c r="AC804" s="67"/>
      <c r="AD804" s="68"/>
      <c r="AE804" s="67"/>
      <c r="AF804" s="68"/>
      <c r="AG804" s="67"/>
      <c r="AH804" s="68"/>
      <c r="AI804" s="67"/>
      <c r="AJ804" s="68"/>
      <c r="AK804" s="67"/>
      <c r="AL804" s="68"/>
      <c r="AM804" s="67"/>
      <c r="AN804" s="68"/>
      <c r="AO804" s="58"/>
      <c r="AP804" s="58"/>
      <c r="AQ804" s="58"/>
      <c r="AR804" s="58"/>
      <c r="AS804" s="62">
        <f>SUM(K804:AR804)</f>
        <v>0</v>
      </c>
      <c r="AT804" s="62"/>
      <c r="AU804" s="62"/>
      <c r="AV804" s="62"/>
    </row>
    <row r="805" spans="2:48" s="1" customFormat="1" ht="14.1" customHeight="1" x14ac:dyDescent="0.2">
      <c r="B805" s="63" t="s">
        <v>25</v>
      </c>
      <c r="C805" s="63"/>
      <c r="D805" s="63"/>
      <c r="E805" s="63"/>
      <c r="F805" s="63"/>
      <c r="G805" s="63"/>
      <c r="H805" s="63"/>
      <c r="I805" s="63"/>
      <c r="J805" s="63"/>
      <c r="K805" s="64"/>
      <c r="L805" s="64"/>
      <c r="M805" s="64"/>
      <c r="N805" s="64"/>
      <c r="O805" s="64"/>
      <c r="P805" s="64"/>
      <c r="Q805" s="64"/>
      <c r="R805" s="64"/>
      <c r="S805" s="64"/>
      <c r="T805" s="64"/>
      <c r="U805" s="64"/>
      <c r="V805" s="64"/>
      <c r="W805" s="64"/>
      <c r="X805" s="64"/>
      <c r="Y805" s="64"/>
      <c r="Z805" s="64"/>
      <c r="AA805" s="66">
        <f>$AA$796*$AA$804</f>
        <v>0</v>
      </c>
      <c r="AB805" s="64"/>
      <c r="AC805" s="66">
        <f>$AC$796*$AC$804</f>
        <v>0</v>
      </c>
      <c r="AD805" s="64"/>
      <c r="AE805" s="66">
        <f>$AE$796*$AE$804</f>
        <v>0</v>
      </c>
      <c r="AF805" s="64"/>
      <c r="AG805" s="66">
        <f>$AG$796*$AG$804</f>
        <v>0</v>
      </c>
      <c r="AH805" s="64"/>
      <c r="AI805" s="66">
        <f>$AI$796*$AI$804</f>
        <v>0</v>
      </c>
      <c r="AJ805" s="64"/>
      <c r="AK805" s="66">
        <f>$AK$796*$AK$804</f>
        <v>0</v>
      </c>
      <c r="AL805" s="64"/>
      <c r="AM805" s="66">
        <f>$AM$796*$AM$804</f>
        <v>0</v>
      </c>
      <c r="AN805" s="64"/>
      <c r="AO805" s="64"/>
      <c r="AP805" s="64"/>
      <c r="AQ805" s="65"/>
      <c r="AR805" s="65"/>
      <c r="AS805" s="69">
        <f>SUM(K805:AR805)</f>
        <v>0</v>
      </c>
      <c r="AT805" s="65"/>
      <c r="AU805" s="65"/>
      <c r="AV805" s="65"/>
    </row>
    <row r="806" spans="2:48" s="1" customFormat="1" ht="15.95" customHeight="1" x14ac:dyDescent="0.2">
      <c r="B806" s="57" t="s">
        <v>23</v>
      </c>
      <c r="C806" s="57"/>
      <c r="D806" s="57"/>
      <c r="E806" s="57"/>
      <c r="F806" s="57"/>
      <c r="G806" s="57"/>
      <c r="H806" s="57"/>
      <c r="I806" s="57"/>
      <c r="J806" s="57"/>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c r="AM806" s="58"/>
      <c r="AN806" s="58"/>
      <c r="AO806" s="58"/>
      <c r="AP806" s="58"/>
      <c r="AQ806" s="58"/>
      <c r="AR806" s="58"/>
      <c r="AS806" s="60"/>
      <c r="AT806" s="60"/>
      <c r="AU806" s="60"/>
      <c r="AV806" s="60"/>
    </row>
    <row r="807" spans="2:48" s="1" customFormat="1" ht="21" customHeight="1" x14ac:dyDescent="0.2">
      <c r="B807" s="61" t="s">
        <v>39</v>
      </c>
      <c r="C807" s="61"/>
      <c r="D807" s="61"/>
      <c r="E807" s="61"/>
      <c r="F807" s="61"/>
      <c r="G807" s="61"/>
      <c r="H807" s="61"/>
      <c r="I807" s="61"/>
      <c r="J807" s="61"/>
      <c r="K807" s="58"/>
      <c r="L807" s="58"/>
      <c r="M807" s="58"/>
      <c r="N807" s="58"/>
      <c r="O807" s="58"/>
      <c r="P807" s="58"/>
      <c r="Q807" s="58"/>
      <c r="R807" s="58"/>
      <c r="S807" s="58"/>
      <c r="T807" s="58"/>
      <c r="U807" s="58"/>
      <c r="V807" s="58"/>
      <c r="W807" s="58"/>
      <c r="X807" s="58"/>
      <c r="Y807" s="58"/>
      <c r="Z807" s="58"/>
      <c r="AA807" s="67"/>
      <c r="AB807" s="68"/>
      <c r="AC807" s="67"/>
      <c r="AD807" s="68"/>
      <c r="AE807" s="67"/>
      <c r="AF807" s="68"/>
      <c r="AG807" s="67"/>
      <c r="AH807" s="68"/>
      <c r="AI807" s="67"/>
      <c r="AJ807" s="68"/>
      <c r="AK807" s="67"/>
      <c r="AL807" s="68"/>
      <c r="AM807" s="67"/>
      <c r="AN807" s="68"/>
      <c r="AO807" s="58"/>
      <c r="AP807" s="58"/>
      <c r="AQ807" s="58"/>
      <c r="AR807" s="58"/>
      <c r="AS807" s="62">
        <f>SUM(K807:AR807)</f>
        <v>0</v>
      </c>
      <c r="AT807" s="62"/>
      <c r="AU807" s="62"/>
      <c r="AV807" s="62"/>
    </row>
    <row r="808" spans="2:48" s="1" customFormat="1" ht="14.1" customHeight="1" x14ac:dyDescent="0.2">
      <c r="B808" s="63" t="s">
        <v>25</v>
      </c>
      <c r="C808" s="63"/>
      <c r="D808" s="63"/>
      <c r="E808" s="63"/>
      <c r="F808" s="63"/>
      <c r="G808" s="63"/>
      <c r="H808" s="63"/>
      <c r="I808" s="63"/>
      <c r="J808" s="63"/>
      <c r="K808" s="64"/>
      <c r="L808" s="64"/>
      <c r="M808" s="64"/>
      <c r="N808" s="64"/>
      <c r="O808" s="64"/>
      <c r="P808" s="64"/>
      <c r="Q808" s="64"/>
      <c r="R808" s="64"/>
      <c r="S808" s="64"/>
      <c r="T808" s="64"/>
      <c r="U808" s="64"/>
      <c r="V808" s="64"/>
      <c r="W808" s="64"/>
      <c r="X808" s="64"/>
      <c r="Y808" s="64"/>
      <c r="Z808" s="64"/>
      <c r="AA808" s="66">
        <f>$AA$796*$AA$807</f>
        <v>0</v>
      </c>
      <c r="AB808" s="64"/>
      <c r="AC808" s="66">
        <f>$AC$796*$AC$807</f>
        <v>0</v>
      </c>
      <c r="AD808" s="64"/>
      <c r="AE808" s="66">
        <f>$AE$796*$AE$807</f>
        <v>0</v>
      </c>
      <c r="AF808" s="64"/>
      <c r="AG808" s="66">
        <f>$AG$796*$AG$807</f>
        <v>0</v>
      </c>
      <c r="AH808" s="64"/>
      <c r="AI808" s="66">
        <f>$AI$796*$AI$807</f>
        <v>0</v>
      </c>
      <c r="AJ808" s="64"/>
      <c r="AK808" s="66">
        <f>$AK$796*$AK$807</f>
        <v>0</v>
      </c>
      <c r="AL808" s="64"/>
      <c r="AM808" s="66">
        <f>$AM$796*$AM$807</f>
        <v>0</v>
      </c>
      <c r="AN808" s="64"/>
      <c r="AO808" s="64"/>
      <c r="AP808" s="64"/>
      <c r="AQ808" s="65"/>
      <c r="AR808" s="65"/>
      <c r="AS808" s="69">
        <f>SUM(K808:AR808)</f>
        <v>0</v>
      </c>
      <c r="AT808" s="65"/>
      <c r="AU808" s="65"/>
      <c r="AV808" s="65"/>
    </row>
    <row r="809" spans="2:48" s="1" customFormat="1" ht="15.95" customHeight="1" x14ac:dyDescent="0.2">
      <c r="B809" s="57" t="s">
        <v>23</v>
      </c>
      <c r="C809" s="57"/>
      <c r="D809" s="57"/>
      <c r="E809" s="57"/>
      <c r="F809" s="57"/>
      <c r="G809" s="57"/>
      <c r="H809" s="57"/>
      <c r="I809" s="57"/>
      <c r="J809" s="57"/>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c r="AM809" s="58"/>
      <c r="AN809" s="58"/>
      <c r="AO809" s="58"/>
      <c r="AP809" s="58"/>
      <c r="AQ809" s="58"/>
      <c r="AR809" s="58"/>
      <c r="AS809" s="60"/>
      <c r="AT809" s="60"/>
      <c r="AU809" s="60"/>
      <c r="AV809" s="60"/>
    </row>
    <row r="810" spans="2:48" s="1" customFormat="1" ht="21" customHeight="1" x14ac:dyDescent="0.2">
      <c r="B810" s="61" t="s">
        <v>40</v>
      </c>
      <c r="C810" s="61"/>
      <c r="D810" s="61"/>
      <c r="E810" s="61"/>
      <c r="F810" s="61"/>
      <c r="G810" s="61"/>
      <c r="H810" s="61"/>
      <c r="I810" s="61"/>
      <c r="J810" s="61"/>
      <c r="K810" s="58"/>
      <c r="L810" s="58"/>
      <c r="M810" s="58"/>
      <c r="N810" s="58"/>
      <c r="O810" s="58"/>
      <c r="P810" s="58"/>
      <c r="Q810" s="58"/>
      <c r="R810" s="58"/>
      <c r="S810" s="58"/>
      <c r="T810" s="58"/>
      <c r="U810" s="58"/>
      <c r="V810" s="58"/>
      <c r="W810" s="58"/>
      <c r="X810" s="58"/>
      <c r="Y810" s="58"/>
      <c r="Z810" s="58"/>
      <c r="AA810" s="67"/>
      <c r="AB810" s="68"/>
      <c r="AC810" s="67"/>
      <c r="AD810" s="68"/>
      <c r="AE810" s="67"/>
      <c r="AF810" s="68"/>
      <c r="AG810" s="67"/>
      <c r="AH810" s="68"/>
      <c r="AI810" s="67"/>
      <c r="AJ810" s="68"/>
      <c r="AK810" s="67"/>
      <c r="AL810" s="68"/>
      <c r="AM810" s="67"/>
      <c r="AN810" s="68"/>
      <c r="AO810" s="58"/>
      <c r="AP810" s="58"/>
      <c r="AQ810" s="58"/>
      <c r="AR810" s="58"/>
      <c r="AS810" s="62">
        <f>SUM(K810:AR810)</f>
        <v>0</v>
      </c>
      <c r="AT810" s="62"/>
      <c r="AU810" s="62"/>
      <c r="AV810" s="62"/>
    </row>
    <row r="811" spans="2:48" s="1" customFormat="1" ht="14.1" customHeight="1" x14ac:dyDescent="0.2">
      <c r="B811" s="63" t="s">
        <v>25</v>
      </c>
      <c r="C811" s="63"/>
      <c r="D811" s="63"/>
      <c r="E811" s="63"/>
      <c r="F811" s="63"/>
      <c r="G811" s="63"/>
      <c r="H811" s="63"/>
      <c r="I811" s="63"/>
      <c r="J811" s="63"/>
      <c r="K811" s="64"/>
      <c r="L811" s="64"/>
      <c r="M811" s="64"/>
      <c r="N811" s="64"/>
      <c r="O811" s="64"/>
      <c r="P811" s="64"/>
      <c r="Q811" s="64"/>
      <c r="R811" s="64"/>
      <c r="S811" s="64"/>
      <c r="T811" s="64"/>
      <c r="U811" s="64"/>
      <c r="V811" s="64"/>
      <c r="W811" s="64"/>
      <c r="X811" s="64"/>
      <c r="Y811" s="64"/>
      <c r="Z811" s="64"/>
      <c r="AA811" s="66">
        <f>$AA$796*$AA$810</f>
        <v>0</v>
      </c>
      <c r="AB811" s="64"/>
      <c r="AC811" s="66">
        <f>$AC$796*$AC$810</f>
        <v>0</v>
      </c>
      <c r="AD811" s="64"/>
      <c r="AE811" s="66">
        <f>$AE$796*$AE$810</f>
        <v>0</v>
      </c>
      <c r="AF811" s="64"/>
      <c r="AG811" s="66">
        <f>$AG$796*$AG$810</f>
        <v>0</v>
      </c>
      <c r="AH811" s="64"/>
      <c r="AI811" s="66">
        <f>$AI$796*$AI$810</f>
        <v>0</v>
      </c>
      <c r="AJ811" s="64"/>
      <c r="AK811" s="66">
        <f>$AK$796*$AK$810</f>
        <v>0</v>
      </c>
      <c r="AL811" s="64"/>
      <c r="AM811" s="66">
        <f>$AM$796*$AM$810</f>
        <v>0</v>
      </c>
      <c r="AN811" s="64"/>
      <c r="AO811" s="64"/>
      <c r="AP811" s="64"/>
      <c r="AQ811" s="65"/>
      <c r="AR811" s="65"/>
      <c r="AS811" s="69">
        <f>SUM(K811:AR811)</f>
        <v>0</v>
      </c>
      <c r="AT811" s="65"/>
      <c r="AU811" s="65"/>
      <c r="AV811" s="65"/>
    </row>
    <row r="812" spans="2:48" s="1" customFormat="1" ht="15.95" customHeight="1" x14ac:dyDescent="0.2">
      <c r="B812" s="57" t="s">
        <v>23</v>
      </c>
      <c r="C812" s="57"/>
      <c r="D812" s="57"/>
      <c r="E812" s="57"/>
      <c r="F812" s="57"/>
      <c r="G812" s="57"/>
      <c r="H812" s="57"/>
      <c r="I812" s="57"/>
      <c r="J812" s="57"/>
      <c r="K812" s="58"/>
      <c r="L812" s="58"/>
      <c r="M812" s="58"/>
      <c r="N812" s="58"/>
      <c r="O812" s="58"/>
      <c r="P812" s="58"/>
      <c r="Q812" s="58"/>
      <c r="R812" s="58"/>
      <c r="S812" s="58"/>
      <c r="T812" s="58"/>
      <c r="U812" s="58"/>
      <c r="V812" s="58"/>
      <c r="W812" s="58"/>
      <c r="X812" s="58"/>
      <c r="Y812" s="58"/>
      <c r="Z812" s="58"/>
      <c r="AA812" s="59">
        <v>7</v>
      </c>
      <c r="AB812" s="59"/>
      <c r="AC812" s="59">
        <v>10</v>
      </c>
      <c r="AD812" s="59"/>
      <c r="AE812" s="59">
        <v>5</v>
      </c>
      <c r="AF812" s="59"/>
      <c r="AG812" s="58"/>
      <c r="AH812" s="58"/>
      <c r="AI812" s="59">
        <v>2</v>
      </c>
      <c r="AJ812" s="59"/>
      <c r="AK812" s="58"/>
      <c r="AL812" s="58"/>
      <c r="AM812" s="58"/>
      <c r="AN812" s="58"/>
      <c r="AO812" s="58"/>
      <c r="AP812" s="58"/>
      <c r="AQ812" s="58"/>
      <c r="AR812" s="58"/>
      <c r="AS812" s="60"/>
      <c r="AT812" s="60"/>
      <c r="AU812" s="60"/>
      <c r="AV812" s="60"/>
    </row>
    <row r="813" spans="2:48" s="1" customFormat="1" ht="21" customHeight="1" x14ac:dyDescent="0.2">
      <c r="B813" s="61" t="s">
        <v>41</v>
      </c>
      <c r="C813" s="61"/>
      <c r="D813" s="61"/>
      <c r="E813" s="61"/>
      <c r="F813" s="61"/>
      <c r="G813" s="61"/>
      <c r="H813" s="61"/>
      <c r="I813" s="61"/>
      <c r="J813" s="61"/>
      <c r="K813" s="58"/>
      <c r="L813" s="58"/>
      <c r="M813" s="58"/>
      <c r="N813" s="58"/>
      <c r="O813" s="58"/>
      <c r="P813" s="58"/>
      <c r="Q813" s="58"/>
      <c r="R813" s="58"/>
      <c r="S813" s="58"/>
      <c r="T813" s="58"/>
      <c r="U813" s="58"/>
      <c r="V813" s="58"/>
      <c r="W813" s="58"/>
      <c r="X813" s="58"/>
      <c r="Y813" s="58"/>
      <c r="Z813" s="58"/>
      <c r="AA813" s="67"/>
      <c r="AB813" s="68"/>
      <c r="AC813" s="67"/>
      <c r="AD813" s="68"/>
      <c r="AE813" s="67"/>
      <c r="AF813" s="68"/>
      <c r="AG813" s="67"/>
      <c r="AH813" s="68"/>
      <c r="AI813" s="67"/>
      <c r="AJ813" s="68"/>
      <c r="AK813" s="67"/>
      <c r="AL813" s="68"/>
      <c r="AM813" s="67"/>
      <c r="AN813" s="68"/>
      <c r="AO813" s="58"/>
      <c r="AP813" s="58"/>
      <c r="AQ813" s="58"/>
      <c r="AR813" s="58"/>
      <c r="AS813" s="62">
        <f>SUM(K813:AR813)</f>
        <v>0</v>
      </c>
      <c r="AT813" s="62"/>
      <c r="AU813" s="62"/>
      <c r="AV813" s="62"/>
    </row>
    <row r="814" spans="2:48" s="1" customFormat="1" ht="14.1" customHeight="1" x14ac:dyDescent="0.2">
      <c r="B814" s="63" t="s">
        <v>25</v>
      </c>
      <c r="C814" s="63"/>
      <c r="D814" s="63"/>
      <c r="E814" s="63"/>
      <c r="F814" s="63"/>
      <c r="G814" s="63"/>
      <c r="H814" s="63"/>
      <c r="I814" s="63"/>
      <c r="J814" s="63"/>
      <c r="K814" s="64"/>
      <c r="L814" s="64"/>
      <c r="M814" s="64"/>
      <c r="N814" s="64"/>
      <c r="O814" s="64"/>
      <c r="P814" s="64"/>
      <c r="Q814" s="64"/>
      <c r="R814" s="64"/>
      <c r="S814" s="64"/>
      <c r="T814" s="64"/>
      <c r="U814" s="64"/>
      <c r="V814" s="64"/>
      <c r="W814" s="64"/>
      <c r="X814" s="64"/>
      <c r="Y814" s="64"/>
      <c r="Z814" s="64"/>
      <c r="AA814" s="66">
        <f>$AA$796*$AA$813</f>
        <v>0</v>
      </c>
      <c r="AB814" s="64"/>
      <c r="AC814" s="66">
        <f>$AC$796*$AC$813</f>
        <v>0</v>
      </c>
      <c r="AD814" s="64"/>
      <c r="AE814" s="66">
        <f>$AE$796*$AE$813</f>
        <v>0</v>
      </c>
      <c r="AF814" s="64"/>
      <c r="AG814" s="66">
        <f>$AG$796*$AG$813</f>
        <v>0</v>
      </c>
      <c r="AH814" s="64"/>
      <c r="AI814" s="66">
        <f>$AI$796*$AI$813</f>
        <v>0</v>
      </c>
      <c r="AJ814" s="64"/>
      <c r="AK814" s="66">
        <f>$AK$796*$AK$813</f>
        <v>0</v>
      </c>
      <c r="AL814" s="64"/>
      <c r="AM814" s="66">
        <f>$AM$796*$AM$813</f>
        <v>0</v>
      </c>
      <c r="AN814" s="64"/>
      <c r="AO814" s="64"/>
      <c r="AP814" s="64"/>
      <c r="AQ814" s="65"/>
      <c r="AR814" s="65"/>
      <c r="AS814" s="69">
        <f>SUM(K814:AR814)</f>
        <v>0</v>
      </c>
      <c r="AT814" s="65"/>
      <c r="AU814" s="65"/>
      <c r="AV814" s="65"/>
    </row>
    <row r="815" spans="2:48" s="1" customFormat="1" ht="15.95" customHeight="1" x14ac:dyDescent="0.2">
      <c r="B815" s="57" t="s">
        <v>23</v>
      </c>
      <c r="C815" s="57"/>
      <c r="D815" s="57"/>
      <c r="E815" s="57"/>
      <c r="F815" s="57"/>
      <c r="G815" s="57"/>
      <c r="H815" s="57"/>
      <c r="I815" s="57"/>
      <c r="J815" s="57"/>
      <c r="K815" s="58"/>
      <c r="L815" s="58"/>
      <c r="M815" s="58"/>
      <c r="N815" s="58"/>
      <c r="O815" s="58"/>
      <c r="P815" s="58"/>
      <c r="Q815" s="58"/>
      <c r="R815" s="58"/>
      <c r="S815" s="58"/>
      <c r="T815" s="58"/>
      <c r="U815" s="58"/>
      <c r="V815" s="58"/>
      <c r="W815" s="58"/>
      <c r="X815" s="58"/>
      <c r="Y815" s="58"/>
      <c r="Z815" s="58"/>
      <c r="AA815" s="59">
        <v>35</v>
      </c>
      <c r="AB815" s="59"/>
      <c r="AC815" s="59">
        <v>18</v>
      </c>
      <c r="AD815" s="59"/>
      <c r="AE815" s="59">
        <v>13</v>
      </c>
      <c r="AF815" s="59"/>
      <c r="AG815" s="59">
        <v>19</v>
      </c>
      <c r="AH815" s="59"/>
      <c r="AI815" s="59">
        <v>21</v>
      </c>
      <c r="AJ815" s="59"/>
      <c r="AK815" s="59">
        <v>15</v>
      </c>
      <c r="AL815" s="59"/>
      <c r="AM815" s="59">
        <v>1</v>
      </c>
      <c r="AN815" s="59"/>
      <c r="AO815" s="58"/>
      <c r="AP815" s="58"/>
      <c r="AQ815" s="58"/>
      <c r="AR815" s="58"/>
      <c r="AS815" s="60"/>
      <c r="AT815" s="60"/>
      <c r="AU815" s="60"/>
      <c r="AV815" s="60"/>
    </row>
    <row r="816" spans="2:48" s="1" customFormat="1" ht="21" customHeight="1" x14ac:dyDescent="0.2">
      <c r="B816" s="61" t="s">
        <v>33</v>
      </c>
      <c r="C816" s="61"/>
      <c r="D816" s="61"/>
      <c r="E816" s="61"/>
      <c r="F816" s="61"/>
      <c r="G816" s="61"/>
      <c r="H816" s="61"/>
      <c r="I816" s="61"/>
      <c r="J816" s="61"/>
      <c r="K816" s="58"/>
      <c r="L816" s="58"/>
      <c r="M816" s="58"/>
      <c r="N816" s="58"/>
      <c r="O816" s="58"/>
      <c r="P816" s="58"/>
      <c r="Q816" s="58"/>
      <c r="R816" s="58"/>
      <c r="S816" s="58"/>
      <c r="T816" s="58"/>
      <c r="U816" s="58"/>
      <c r="V816" s="58"/>
      <c r="W816" s="58"/>
      <c r="X816" s="58"/>
      <c r="Y816" s="58"/>
      <c r="Z816" s="58"/>
      <c r="AA816" s="67"/>
      <c r="AB816" s="68"/>
      <c r="AC816" s="67"/>
      <c r="AD816" s="68"/>
      <c r="AE816" s="67"/>
      <c r="AF816" s="68"/>
      <c r="AG816" s="67"/>
      <c r="AH816" s="68"/>
      <c r="AI816" s="67"/>
      <c r="AJ816" s="68"/>
      <c r="AK816" s="67"/>
      <c r="AL816" s="68"/>
      <c r="AM816" s="67"/>
      <c r="AN816" s="68"/>
      <c r="AO816" s="58"/>
      <c r="AP816" s="58"/>
      <c r="AQ816" s="58"/>
      <c r="AR816" s="58"/>
      <c r="AS816" s="62">
        <f>SUM(K816:AR816)</f>
        <v>0</v>
      </c>
      <c r="AT816" s="62"/>
      <c r="AU816" s="62"/>
      <c r="AV816" s="62"/>
    </row>
    <row r="817" spans="1:48" s="1" customFormat="1" ht="14.1" customHeight="1" x14ac:dyDescent="0.2">
      <c r="B817" s="63" t="s">
        <v>25</v>
      </c>
      <c r="C817" s="63"/>
      <c r="D817" s="63"/>
      <c r="E817" s="63"/>
      <c r="F817" s="63"/>
      <c r="G817" s="63"/>
      <c r="H817" s="63"/>
      <c r="I817" s="63"/>
      <c r="J817" s="63"/>
      <c r="K817" s="64"/>
      <c r="L817" s="64"/>
      <c r="M817" s="64"/>
      <c r="N817" s="64"/>
      <c r="O817" s="64"/>
      <c r="P817" s="64"/>
      <c r="Q817" s="64"/>
      <c r="R817" s="64"/>
      <c r="S817" s="64"/>
      <c r="T817" s="64"/>
      <c r="U817" s="64"/>
      <c r="V817" s="64"/>
      <c r="W817" s="64"/>
      <c r="X817" s="64"/>
      <c r="Y817" s="64"/>
      <c r="Z817" s="64"/>
      <c r="AA817" s="66">
        <f>$AA$796*$AA$816</f>
        <v>0</v>
      </c>
      <c r="AB817" s="64"/>
      <c r="AC817" s="66">
        <f>$AC$796*$AC$816</f>
        <v>0</v>
      </c>
      <c r="AD817" s="64"/>
      <c r="AE817" s="66">
        <f>$AE$796*$AE$816</f>
        <v>0</v>
      </c>
      <c r="AF817" s="64"/>
      <c r="AG817" s="66">
        <f>$AG$796*$AG$816</f>
        <v>0</v>
      </c>
      <c r="AH817" s="64"/>
      <c r="AI817" s="66">
        <f>$AI$796*$AI$816</f>
        <v>0</v>
      </c>
      <c r="AJ817" s="64"/>
      <c r="AK817" s="66">
        <f>$AK$796*$AK$816</f>
        <v>0</v>
      </c>
      <c r="AL817" s="64"/>
      <c r="AM817" s="66">
        <f>$AM$796*$AM$816</f>
        <v>0</v>
      </c>
      <c r="AN817" s="64"/>
      <c r="AO817" s="64"/>
      <c r="AP817" s="64"/>
      <c r="AQ817" s="65"/>
      <c r="AR817" s="65"/>
      <c r="AS817" s="69">
        <f>SUM(K817:AR817)</f>
        <v>0</v>
      </c>
      <c r="AT817" s="65"/>
      <c r="AU817" s="65"/>
      <c r="AV817" s="65"/>
    </row>
    <row r="818" spans="1:48" s="1" customFormat="1" ht="15.95" customHeight="1" x14ac:dyDescent="0.2">
      <c r="B818" s="57" t="s">
        <v>23</v>
      </c>
      <c r="C818" s="57"/>
      <c r="D818" s="57"/>
      <c r="E818" s="57"/>
      <c r="F818" s="57"/>
      <c r="G818" s="57"/>
      <c r="H818" s="57"/>
      <c r="I818" s="57"/>
      <c r="J818" s="57"/>
      <c r="K818" s="58"/>
      <c r="L818" s="58"/>
      <c r="M818" s="58"/>
      <c r="N818" s="58"/>
      <c r="O818" s="58"/>
      <c r="P818" s="58"/>
      <c r="Q818" s="58"/>
      <c r="R818" s="58"/>
      <c r="S818" s="58"/>
      <c r="T818" s="58"/>
      <c r="U818" s="58"/>
      <c r="V818" s="58"/>
      <c r="W818" s="58"/>
      <c r="X818" s="58"/>
      <c r="Y818" s="58"/>
      <c r="Z818" s="58"/>
      <c r="AA818" s="59">
        <v>22</v>
      </c>
      <c r="AB818" s="59"/>
      <c r="AC818" s="59">
        <v>31</v>
      </c>
      <c r="AD818" s="59"/>
      <c r="AE818" s="59">
        <v>54</v>
      </c>
      <c r="AF818" s="59"/>
      <c r="AG818" s="59">
        <v>50</v>
      </c>
      <c r="AH818" s="59"/>
      <c r="AI818" s="59">
        <v>68</v>
      </c>
      <c r="AJ818" s="59"/>
      <c r="AK818" s="59">
        <v>57</v>
      </c>
      <c r="AL818" s="59"/>
      <c r="AM818" s="59">
        <v>48</v>
      </c>
      <c r="AN818" s="59"/>
      <c r="AO818" s="58"/>
      <c r="AP818" s="58"/>
      <c r="AQ818" s="58"/>
      <c r="AR818" s="58"/>
      <c r="AS818" s="60"/>
      <c r="AT818" s="60"/>
      <c r="AU818" s="60"/>
      <c r="AV818" s="60"/>
    </row>
    <row r="819" spans="1:48" s="1" customFormat="1" ht="21" customHeight="1" x14ac:dyDescent="0.2">
      <c r="B819" s="61" t="s">
        <v>27</v>
      </c>
      <c r="C819" s="61"/>
      <c r="D819" s="61"/>
      <c r="E819" s="61"/>
      <c r="F819" s="61"/>
      <c r="G819" s="61"/>
      <c r="H819" s="61"/>
      <c r="I819" s="61"/>
      <c r="J819" s="61"/>
      <c r="K819" s="58"/>
      <c r="L819" s="58"/>
      <c r="M819" s="58"/>
      <c r="N819" s="58"/>
      <c r="O819" s="58"/>
      <c r="P819" s="58"/>
      <c r="Q819" s="58"/>
      <c r="R819" s="58"/>
      <c r="S819" s="58"/>
      <c r="T819" s="58"/>
      <c r="U819" s="58"/>
      <c r="V819" s="58"/>
      <c r="W819" s="58"/>
      <c r="X819" s="58"/>
      <c r="Y819" s="58"/>
      <c r="Z819" s="58"/>
      <c r="AA819" s="67"/>
      <c r="AB819" s="68"/>
      <c r="AC819" s="67"/>
      <c r="AD819" s="68"/>
      <c r="AE819" s="67"/>
      <c r="AF819" s="68"/>
      <c r="AG819" s="67"/>
      <c r="AH819" s="68"/>
      <c r="AI819" s="67"/>
      <c r="AJ819" s="68"/>
      <c r="AK819" s="67"/>
      <c r="AL819" s="68"/>
      <c r="AM819" s="67"/>
      <c r="AN819" s="68"/>
      <c r="AO819" s="58"/>
      <c r="AP819" s="58"/>
      <c r="AQ819" s="58"/>
      <c r="AR819" s="58"/>
      <c r="AS819" s="62">
        <f>SUM(K819:AR819)</f>
        <v>0</v>
      </c>
      <c r="AT819" s="62"/>
      <c r="AU819" s="62"/>
      <c r="AV819" s="62"/>
    </row>
    <row r="820" spans="1:48" s="1" customFormat="1" ht="14.1" customHeight="1" x14ac:dyDescent="0.2">
      <c r="B820" s="63" t="s">
        <v>25</v>
      </c>
      <c r="C820" s="63"/>
      <c r="D820" s="63"/>
      <c r="E820" s="63"/>
      <c r="F820" s="63"/>
      <c r="G820" s="63"/>
      <c r="H820" s="63"/>
      <c r="I820" s="63"/>
      <c r="J820" s="63"/>
      <c r="K820" s="64"/>
      <c r="L820" s="64"/>
      <c r="M820" s="64"/>
      <c r="N820" s="64"/>
      <c r="O820" s="64"/>
      <c r="P820" s="64"/>
      <c r="Q820" s="64"/>
      <c r="R820" s="64"/>
      <c r="S820" s="64"/>
      <c r="T820" s="64"/>
      <c r="U820" s="64"/>
      <c r="V820" s="64"/>
      <c r="W820" s="64"/>
      <c r="X820" s="64"/>
      <c r="Y820" s="64"/>
      <c r="Z820" s="64"/>
      <c r="AA820" s="66">
        <f>$AA$796*$AA$819</f>
        <v>0</v>
      </c>
      <c r="AB820" s="64"/>
      <c r="AC820" s="66">
        <f>$AC$796*$AC$819</f>
        <v>0</v>
      </c>
      <c r="AD820" s="64"/>
      <c r="AE820" s="66">
        <f>$AE$796*$AE$819</f>
        <v>0</v>
      </c>
      <c r="AF820" s="64"/>
      <c r="AG820" s="66">
        <f>$AG$796*$AG$819</f>
        <v>0</v>
      </c>
      <c r="AH820" s="64"/>
      <c r="AI820" s="66">
        <f>$AI$796*$AI$819</f>
        <v>0</v>
      </c>
      <c r="AJ820" s="64"/>
      <c r="AK820" s="66">
        <f>$AK$796*$AK$819</f>
        <v>0</v>
      </c>
      <c r="AL820" s="64"/>
      <c r="AM820" s="66">
        <f>$AM$796*$AM$819</f>
        <v>0</v>
      </c>
      <c r="AN820" s="64"/>
      <c r="AO820" s="64"/>
      <c r="AP820" s="64"/>
      <c r="AQ820" s="65"/>
      <c r="AR820" s="65"/>
      <c r="AS820" s="69">
        <f>SUM(K820:AR820)</f>
        <v>0</v>
      </c>
      <c r="AT820" s="65"/>
      <c r="AU820" s="65"/>
      <c r="AV820" s="65"/>
    </row>
    <row r="821" spans="1:48" s="5" customFormat="1" ht="6" customHeight="1" x14ac:dyDescent="0.25"/>
    <row r="822" spans="1:48" s="5" customFormat="1" ht="21" customHeight="1" x14ac:dyDescent="0.25">
      <c r="A822" s="19"/>
      <c r="B822" s="20"/>
      <c r="C822" s="20"/>
      <c r="D822" s="25" t="s">
        <v>15</v>
      </c>
      <c r="E822" s="25"/>
      <c r="F822" s="25"/>
      <c r="G822" s="25"/>
      <c r="H822" s="25"/>
      <c r="I822" s="25"/>
      <c r="J822" s="25"/>
      <c r="K822" s="30" t="s">
        <v>160</v>
      </c>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1" t="s">
        <v>161</v>
      </c>
      <c r="AT822" s="31"/>
      <c r="AU822" s="31"/>
      <c r="AV822" s="31"/>
    </row>
    <row r="823" spans="1:48" s="1" customFormat="1" ht="21" customHeight="1" x14ac:dyDescent="0.2">
      <c r="A823" s="19"/>
      <c r="B823" s="21"/>
      <c r="C823" s="22"/>
      <c r="D823" s="26"/>
      <c r="E823" s="26"/>
      <c r="F823" s="26"/>
      <c r="G823" s="26"/>
      <c r="H823" s="26"/>
      <c r="I823" s="26"/>
      <c r="J823" s="27"/>
      <c r="K823" s="38" t="s">
        <v>162</v>
      </c>
      <c r="L823" s="38"/>
      <c r="M823" s="38"/>
      <c r="N823" s="38"/>
      <c r="O823" s="38"/>
      <c r="P823" s="38"/>
      <c r="Q823" s="38"/>
      <c r="R823" s="38"/>
      <c r="S823" s="38"/>
      <c r="T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2"/>
      <c r="AT823" s="33"/>
      <c r="AU823" s="33"/>
      <c r="AV823" s="34"/>
    </row>
    <row r="824" spans="1:48" s="1" customFormat="1" ht="21" customHeight="1" x14ac:dyDescent="0.2">
      <c r="A824" s="19"/>
      <c r="B824" s="21"/>
      <c r="C824" s="22"/>
      <c r="D824" s="26"/>
      <c r="E824" s="26"/>
      <c r="F824" s="26"/>
      <c r="G824" s="26"/>
      <c r="H824" s="26"/>
      <c r="I824" s="26"/>
      <c r="J824" s="27"/>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40"/>
      <c r="AS824" s="32"/>
      <c r="AT824" s="33"/>
      <c r="AU824" s="33"/>
      <c r="AV824" s="34"/>
    </row>
    <row r="825" spans="1:48" s="1" customFormat="1" ht="21" customHeight="1" x14ac:dyDescent="0.2">
      <c r="A825" s="19"/>
      <c r="B825" s="21"/>
      <c r="C825" s="22"/>
      <c r="D825" s="26"/>
      <c r="E825" s="26"/>
      <c r="F825" s="26"/>
      <c r="G825" s="26"/>
      <c r="H825" s="26"/>
      <c r="I825" s="26"/>
      <c r="J825" s="27"/>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40"/>
      <c r="AS825" s="32"/>
      <c r="AT825" s="33"/>
      <c r="AU825" s="33"/>
      <c r="AV825" s="34"/>
    </row>
    <row r="826" spans="1:48" s="1" customFormat="1" ht="21" customHeight="1" x14ac:dyDescent="0.2">
      <c r="A826" s="19"/>
      <c r="B826" s="21"/>
      <c r="C826" s="22"/>
      <c r="D826" s="26"/>
      <c r="E826" s="26"/>
      <c r="F826" s="26"/>
      <c r="G826" s="26"/>
      <c r="H826" s="26"/>
      <c r="I826" s="26"/>
      <c r="J826" s="27"/>
      <c r="K826" s="41"/>
      <c r="L826" s="41"/>
      <c r="M826" s="41"/>
      <c r="N826" s="41"/>
      <c r="O826" s="41"/>
      <c r="P826" s="41"/>
      <c r="Q826" s="41"/>
      <c r="R826" s="41"/>
      <c r="S826" s="41"/>
      <c r="T826" s="41"/>
      <c r="U826" s="41"/>
      <c r="V826" s="41"/>
      <c r="W826" s="41"/>
      <c r="X826" s="41"/>
      <c r="Y826" s="41"/>
      <c r="Z826" s="41"/>
      <c r="AA826" s="41"/>
      <c r="AB826" s="41"/>
      <c r="AC826" s="41"/>
      <c r="AD826" s="41"/>
      <c r="AE826" s="41"/>
      <c r="AF826" s="41"/>
      <c r="AG826" s="41"/>
      <c r="AH826" s="41"/>
      <c r="AI826" s="41"/>
      <c r="AJ826" s="41"/>
      <c r="AK826" s="41"/>
      <c r="AL826" s="41"/>
      <c r="AM826" s="41"/>
      <c r="AN826" s="41"/>
      <c r="AO826" s="41"/>
      <c r="AP826" s="41"/>
      <c r="AQ826" s="41"/>
      <c r="AR826" s="42"/>
      <c r="AS826" s="35"/>
      <c r="AT826" s="36"/>
      <c r="AU826" s="36"/>
      <c r="AV826" s="37"/>
    </row>
    <row r="827" spans="1:48" s="1" customFormat="1" ht="15.95" customHeight="1" x14ac:dyDescent="0.25">
      <c r="B827" s="21"/>
      <c r="C827" s="22"/>
      <c r="D827" s="26"/>
      <c r="E827" s="26"/>
      <c r="F827" s="26"/>
      <c r="G827" s="26"/>
      <c r="H827" s="26"/>
      <c r="I827" s="26"/>
      <c r="J827" s="27"/>
      <c r="K827" s="43" t="s">
        <v>18</v>
      </c>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43"/>
      <c r="AP827" s="43"/>
      <c r="AQ827" s="43"/>
      <c r="AR827" s="43"/>
      <c r="AS827" s="44" t="s">
        <v>19</v>
      </c>
      <c r="AT827" s="44"/>
      <c r="AU827" s="44"/>
      <c r="AV827" s="44"/>
    </row>
    <row r="828" spans="1:48" s="1" customFormat="1" ht="15.95" customHeight="1" x14ac:dyDescent="0.25">
      <c r="B828" s="23"/>
      <c r="C828" s="24"/>
      <c r="D828" s="28"/>
      <c r="E828" s="28"/>
      <c r="F828" s="28"/>
      <c r="G828" s="28"/>
      <c r="H828" s="28"/>
      <c r="I828" s="28"/>
      <c r="J828" s="29"/>
      <c r="K828" s="45" t="s">
        <v>20</v>
      </c>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70">
        <f>$AS$833+$AS$836+$AS$839+$AS$842+$AS$845+$AS$848+$AS$851+$AS$854</f>
        <v>0</v>
      </c>
      <c r="AT828" s="46"/>
      <c r="AU828" s="46"/>
      <c r="AV828" s="46"/>
    </row>
    <row r="829" spans="1:48" s="1" customFormat="1" ht="14.1" customHeight="1" x14ac:dyDescent="0.2">
      <c r="B829" s="47"/>
      <c r="C829" s="47"/>
      <c r="D829" s="48" t="s">
        <v>21</v>
      </c>
      <c r="E829" s="48"/>
      <c r="F829" s="48"/>
      <c r="G829" s="48"/>
      <c r="H829" s="48"/>
      <c r="I829" s="48"/>
      <c r="J829" s="48"/>
      <c r="K829" s="49">
        <v>80</v>
      </c>
      <c r="L829" s="49"/>
      <c r="M829" s="49">
        <v>86</v>
      </c>
      <c r="N829" s="49"/>
      <c r="O829" s="49">
        <v>92</v>
      </c>
      <c r="P829" s="49"/>
      <c r="Q829" s="49">
        <v>98</v>
      </c>
      <c r="R829" s="49"/>
      <c r="S829" s="49">
        <v>104</v>
      </c>
      <c r="T829" s="49"/>
      <c r="U829" s="49">
        <v>110</v>
      </c>
      <c r="V829" s="49"/>
      <c r="W829" s="49">
        <v>116</v>
      </c>
      <c r="X829" s="49"/>
      <c r="Y829" s="49">
        <v>122</v>
      </c>
      <c r="Z829" s="49"/>
      <c r="AA829" s="49">
        <v>128</v>
      </c>
      <c r="AB829" s="49"/>
      <c r="AC829" s="49">
        <v>134</v>
      </c>
      <c r="AD829" s="49"/>
      <c r="AE829" s="49">
        <v>140</v>
      </c>
      <c r="AF829" s="49"/>
      <c r="AG829" s="49">
        <v>146</v>
      </c>
      <c r="AH829" s="49"/>
      <c r="AI829" s="49">
        <v>152</v>
      </c>
      <c r="AJ829" s="49"/>
      <c r="AK829" s="49">
        <v>158</v>
      </c>
      <c r="AL829" s="49"/>
      <c r="AM829" s="49">
        <v>164</v>
      </c>
      <c r="AN829" s="49"/>
      <c r="AO829" s="49">
        <v>170</v>
      </c>
      <c r="AP829" s="49"/>
      <c r="AQ829" s="49">
        <v>176</v>
      </c>
      <c r="AR829" s="49"/>
      <c r="AS829" s="50"/>
      <c r="AT829" s="50"/>
      <c r="AU829" s="50"/>
      <c r="AV829" s="50"/>
    </row>
    <row r="830" spans="1:48" s="1" customFormat="1" ht="15.95" customHeight="1" x14ac:dyDescent="0.2">
      <c r="B830" s="51"/>
      <c r="C830" s="51"/>
      <c r="D830" s="52" t="s">
        <v>22</v>
      </c>
      <c r="E830" s="52"/>
      <c r="F830" s="52"/>
      <c r="G830" s="52"/>
      <c r="H830" s="52"/>
      <c r="I830" s="52"/>
      <c r="J830" s="52"/>
      <c r="K830" s="53"/>
      <c r="L830" s="53"/>
      <c r="M830" s="53"/>
      <c r="N830" s="53"/>
      <c r="O830" s="53"/>
      <c r="P830" s="53"/>
      <c r="Q830" s="53"/>
      <c r="R830" s="53"/>
      <c r="S830" s="53"/>
      <c r="T830" s="53"/>
      <c r="U830" s="53"/>
      <c r="V830" s="53"/>
      <c r="W830" s="53"/>
      <c r="X830" s="53"/>
      <c r="Y830" s="53"/>
      <c r="Z830" s="53"/>
      <c r="AA830" s="54">
        <v>950</v>
      </c>
      <c r="AB830" s="54"/>
      <c r="AC830" s="54">
        <v>950</v>
      </c>
      <c r="AD830" s="54"/>
      <c r="AE830" s="54">
        <v>950</v>
      </c>
      <c r="AF830" s="54"/>
      <c r="AG830" s="55">
        <v>1050</v>
      </c>
      <c r="AH830" s="55"/>
      <c r="AI830" s="55">
        <v>1050</v>
      </c>
      <c r="AJ830" s="55"/>
      <c r="AK830" s="55">
        <v>1100</v>
      </c>
      <c r="AL830" s="55"/>
      <c r="AM830" s="55">
        <v>1100</v>
      </c>
      <c r="AN830" s="55"/>
      <c r="AO830" s="53"/>
      <c r="AP830" s="53"/>
      <c r="AQ830" s="53"/>
      <c r="AR830" s="53"/>
      <c r="AS830" s="56"/>
      <c r="AT830" s="56"/>
      <c r="AU830" s="56"/>
      <c r="AV830" s="56"/>
    </row>
    <row r="831" spans="1:48" s="1" customFormat="1" ht="15.95" customHeight="1" x14ac:dyDescent="0.2">
      <c r="B831" s="57" t="s">
        <v>23</v>
      </c>
      <c r="C831" s="57"/>
      <c r="D831" s="57"/>
      <c r="E831" s="57"/>
      <c r="F831" s="57"/>
      <c r="G831" s="57"/>
      <c r="H831" s="57"/>
      <c r="I831" s="57"/>
      <c r="J831" s="57"/>
      <c r="K831" s="58"/>
      <c r="L831" s="58"/>
      <c r="M831" s="58"/>
      <c r="N831" s="58"/>
      <c r="O831" s="58"/>
      <c r="P831" s="58"/>
      <c r="Q831" s="58"/>
      <c r="R831" s="58"/>
      <c r="S831" s="58"/>
      <c r="T831" s="58"/>
      <c r="U831" s="58"/>
      <c r="V831" s="58"/>
      <c r="W831" s="58"/>
      <c r="X831" s="58"/>
      <c r="Y831" s="58"/>
      <c r="Z831" s="58"/>
      <c r="AA831" s="59">
        <v>32</v>
      </c>
      <c r="AB831" s="59"/>
      <c r="AC831" s="59">
        <v>79</v>
      </c>
      <c r="AD831" s="59"/>
      <c r="AE831" s="59">
        <v>27</v>
      </c>
      <c r="AF831" s="59"/>
      <c r="AG831" s="59">
        <v>44</v>
      </c>
      <c r="AH831" s="59"/>
      <c r="AI831" s="59">
        <v>35</v>
      </c>
      <c r="AJ831" s="59"/>
      <c r="AK831" s="59">
        <v>48</v>
      </c>
      <c r="AL831" s="59"/>
      <c r="AM831" s="59">
        <v>55</v>
      </c>
      <c r="AN831" s="59"/>
      <c r="AO831" s="58"/>
      <c r="AP831" s="58"/>
      <c r="AQ831" s="58"/>
      <c r="AR831" s="58"/>
      <c r="AS831" s="60"/>
      <c r="AT831" s="60"/>
      <c r="AU831" s="60"/>
      <c r="AV831" s="60"/>
    </row>
    <row r="832" spans="1:48" s="1" customFormat="1" ht="21" customHeight="1" x14ac:dyDescent="0.2">
      <c r="B832" s="61" t="s">
        <v>24</v>
      </c>
      <c r="C832" s="61"/>
      <c r="D832" s="61"/>
      <c r="E832" s="61"/>
      <c r="F832" s="61"/>
      <c r="G832" s="61"/>
      <c r="H832" s="61"/>
      <c r="I832" s="61"/>
      <c r="J832" s="61"/>
      <c r="K832" s="58"/>
      <c r="L832" s="58"/>
      <c r="M832" s="58"/>
      <c r="N832" s="58"/>
      <c r="O832" s="58"/>
      <c r="P832" s="58"/>
      <c r="Q832" s="58"/>
      <c r="R832" s="58"/>
      <c r="S832" s="58"/>
      <c r="T832" s="58"/>
      <c r="U832" s="58"/>
      <c r="V832" s="58"/>
      <c r="W832" s="58"/>
      <c r="X832" s="58"/>
      <c r="Y832" s="58"/>
      <c r="Z832" s="58"/>
      <c r="AA832" s="67"/>
      <c r="AB832" s="68"/>
      <c r="AC832" s="67"/>
      <c r="AD832" s="68"/>
      <c r="AE832" s="67"/>
      <c r="AF832" s="68"/>
      <c r="AG832" s="67"/>
      <c r="AH832" s="68"/>
      <c r="AI832" s="67"/>
      <c r="AJ832" s="68"/>
      <c r="AK832" s="67"/>
      <c r="AL832" s="68"/>
      <c r="AM832" s="67"/>
      <c r="AN832" s="68"/>
      <c r="AO832" s="58"/>
      <c r="AP832" s="58"/>
      <c r="AQ832" s="58"/>
      <c r="AR832" s="58"/>
      <c r="AS832" s="62">
        <f>SUM(K832:AR832)</f>
        <v>0</v>
      </c>
      <c r="AT832" s="62"/>
      <c r="AU832" s="62"/>
      <c r="AV832" s="62"/>
    </row>
    <row r="833" spans="2:48" s="1" customFormat="1" ht="14.1" customHeight="1" x14ac:dyDescent="0.2">
      <c r="B833" s="63" t="s">
        <v>25</v>
      </c>
      <c r="C833" s="63"/>
      <c r="D833" s="63"/>
      <c r="E833" s="63"/>
      <c r="F833" s="63"/>
      <c r="G833" s="63"/>
      <c r="H833" s="63"/>
      <c r="I833" s="63"/>
      <c r="J833" s="63"/>
      <c r="K833" s="64"/>
      <c r="L833" s="64"/>
      <c r="M833" s="64"/>
      <c r="N833" s="64"/>
      <c r="O833" s="64"/>
      <c r="P833" s="64"/>
      <c r="Q833" s="64"/>
      <c r="R833" s="64"/>
      <c r="S833" s="64"/>
      <c r="T833" s="64"/>
      <c r="U833" s="64"/>
      <c r="V833" s="64"/>
      <c r="W833" s="64"/>
      <c r="X833" s="64"/>
      <c r="Y833" s="64"/>
      <c r="Z833" s="64"/>
      <c r="AA833" s="66">
        <f>$AA$830*$AA$832</f>
        <v>0</v>
      </c>
      <c r="AB833" s="64"/>
      <c r="AC833" s="66">
        <f>$AC$830*$AC$832</f>
        <v>0</v>
      </c>
      <c r="AD833" s="64"/>
      <c r="AE833" s="66">
        <f>$AE$830*$AE$832</f>
        <v>0</v>
      </c>
      <c r="AF833" s="64"/>
      <c r="AG833" s="66">
        <f>$AG$830*$AG$832</f>
        <v>0</v>
      </c>
      <c r="AH833" s="64"/>
      <c r="AI833" s="66">
        <f>$AI$830*$AI$832</f>
        <v>0</v>
      </c>
      <c r="AJ833" s="64"/>
      <c r="AK833" s="66">
        <f>$AK$830*$AK$832</f>
        <v>0</v>
      </c>
      <c r="AL833" s="64"/>
      <c r="AM833" s="66">
        <f>$AM$830*$AM$832</f>
        <v>0</v>
      </c>
      <c r="AN833" s="64"/>
      <c r="AO833" s="64"/>
      <c r="AP833" s="64"/>
      <c r="AQ833" s="65"/>
      <c r="AR833" s="65"/>
      <c r="AS833" s="69">
        <f>SUM(K833:AR833)</f>
        <v>0</v>
      </c>
      <c r="AT833" s="65"/>
      <c r="AU833" s="65"/>
      <c r="AV833" s="65"/>
    </row>
    <row r="834" spans="2:48" s="1" customFormat="1" ht="15.95" customHeight="1" x14ac:dyDescent="0.2">
      <c r="B834" s="57" t="s">
        <v>23</v>
      </c>
      <c r="C834" s="57"/>
      <c r="D834" s="57"/>
      <c r="E834" s="57"/>
      <c r="F834" s="57"/>
      <c r="G834" s="57"/>
      <c r="H834" s="57"/>
      <c r="I834" s="57"/>
      <c r="J834" s="57"/>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c r="AM834" s="58"/>
      <c r="AN834" s="58"/>
      <c r="AO834" s="58"/>
      <c r="AP834" s="58"/>
      <c r="AQ834" s="58"/>
      <c r="AR834" s="58"/>
      <c r="AS834" s="60"/>
      <c r="AT834" s="60"/>
      <c r="AU834" s="60"/>
      <c r="AV834" s="60"/>
    </row>
    <row r="835" spans="2:48" s="1" customFormat="1" ht="21" customHeight="1" x14ac:dyDescent="0.2">
      <c r="B835" s="61" t="s">
        <v>77</v>
      </c>
      <c r="C835" s="61"/>
      <c r="D835" s="61"/>
      <c r="E835" s="61"/>
      <c r="F835" s="61"/>
      <c r="G835" s="61"/>
      <c r="H835" s="61"/>
      <c r="I835" s="61"/>
      <c r="J835" s="61"/>
      <c r="K835" s="58"/>
      <c r="L835" s="58"/>
      <c r="M835" s="58"/>
      <c r="N835" s="58"/>
      <c r="O835" s="58"/>
      <c r="P835" s="58"/>
      <c r="Q835" s="58"/>
      <c r="R835" s="58"/>
      <c r="S835" s="58"/>
      <c r="T835" s="58"/>
      <c r="U835" s="58"/>
      <c r="V835" s="58"/>
      <c r="W835" s="58"/>
      <c r="X835" s="58"/>
      <c r="Y835" s="58"/>
      <c r="Z835" s="58"/>
      <c r="AA835" s="67"/>
      <c r="AB835" s="68"/>
      <c r="AC835" s="67"/>
      <c r="AD835" s="68"/>
      <c r="AE835" s="67"/>
      <c r="AF835" s="68"/>
      <c r="AG835" s="67"/>
      <c r="AH835" s="68"/>
      <c r="AI835" s="67"/>
      <c r="AJ835" s="68"/>
      <c r="AK835" s="67"/>
      <c r="AL835" s="68"/>
      <c r="AM835" s="67"/>
      <c r="AN835" s="68"/>
      <c r="AO835" s="58"/>
      <c r="AP835" s="58"/>
      <c r="AQ835" s="58"/>
      <c r="AR835" s="58"/>
      <c r="AS835" s="62">
        <f>SUM(K835:AR835)</f>
        <v>0</v>
      </c>
      <c r="AT835" s="62"/>
      <c r="AU835" s="62"/>
      <c r="AV835" s="62"/>
    </row>
    <row r="836" spans="2:48" s="1" customFormat="1" ht="14.1" customHeight="1" x14ac:dyDescent="0.2">
      <c r="B836" s="63" t="s">
        <v>25</v>
      </c>
      <c r="C836" s="63"/>
      <c r="D836" s="63"/>
      <c r="E836" s="63"/>
      <c r="F836" s="63"/>
      <c r="G836" s="63"/>
      <c r="H836" s="63"/>
      <c r="I836" s="63"/>
      <c r="J836" s="63"/>
      <c r="K836" s="64"/>
      <c r="L836" s="64"/>
      <c r="M836" s="64"/>
      <c r="N836" s="64"/>
      <c r="O836" s="64"/>
      <c r="P836" s="64"/>
      <c r="Q836" s="64"/>
      <c r="R836" s="64"/>
      <c r="S836" s="64"/>
      <c r="T836" s="64"/>
      <c r="U836" s="64"/>
      <c r="V836" s="64"/>
      <c r="W836" s="64"/>
      <c r="X836" s="64"/>
      <c r="Y836" s="64"/>
      <c r="Z836" s="64"/>
      <c r="AA836" s="66">
        <f>$AA$830*$AA$835</f>
        <v>0</v>
      </c>
      <c r="AB836" s="64"/>
      <c r="AC836" s="66">
        <f>$AC$830*$AC$835</f>
        <v>0</v>
      </c>
      <c r="AD836" s="64"/>
      <c r="AE836" s="66">
        <f>$AE$830*$AE$835</f>
        <v>0</v>
      </c>
      <c r="AF836" s="64"/>
      <c r="AG836" s="66">
        <f>$AG$830*$AG$835</f>
        <v>0</v>
      </c>
      <c r="AH836" s="64"/>
      <c r="AI836" s="66">
        <f>$AI$830*$AI$835</f>
        <v>0</v>
      </c>
      <c r="AJ836" s="64"/>
      <c r="AK836" s="66">
        <f>$AK$830*$AK$835</f>
        <v>0</v>
      </c>
      <c r="AL836" s="64"/>
      <c r="AM836" s="66">
        <f>$AM$830*$AM$835</f>
        <v>0</v>
      </c>
      <c r="AN836" s="64"/>
      <c r="AO836" s="64"/>
      <c r="AP836" s="64"/>
      <c r="AQ836" s="65"/>
      <c r="AR836" s="65"/>
      <c r="AS836" s="69">
        <f>SUM(K836:AR836)</f>
        <v>0</v>
      </c>
      <c r="AT836" s="65"/>
      <c r="AU836" s="65"/>
      <c r="AV836" s="65"/>
    </row>
    <row r="837" spans="2:48" s="1" customFormat="1" ht="15.95" customHeight="1" x14ac:dyDescent="0.2">
      <c r="B837" s="57" t="s">
        <v>23</v>
      </c>
      <c r="C837" s="57"/>
      <c r="D837" s="57"/>
      <c r="E837" s="57"/>
      <c r="F837" s="57"/>
      <c r="G837" s="57"/>
      <c r="H837" s="57"/>
      <c r="I837" s="57"/>
      <c r="J837" s="57"/>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c r="AM837" s="58"/>
      <c r="AN837" s="58"/>
      <c r="AO837" s="58"/>
      <c r="AP837" s="58"/>
      <c r="AQ837" s="58"/>
      <c r="AR837" s="58"/>
      <c r="AS837" s="60"/>
      <c r="AT837" s="60"/>
      <c r="AU837" s="60"/>
      <c r="AV837" s="60"/>
    </row>
    <row r="838" spans="2:48" s="1" customFormat="1" ht="21" customHeight="1" x14ac:dyDescent="0.2">
      <c r="B838" s="61" t="s">
        <v>78</v>
      </c>
      <c r="C838" s="61"/>
      <c r="D838" s="61"/>
      <c r="E838" s="61"/>
      <c r="F838" s="61"/>
      <c r="G838" s="61"/>
      <c r="H838" s="61"/>
      <c r="I838" s="61"/>
      <c r="J838" s="61"/>
      <c r="K838" s="58"/>
      <c r="L838" s="58"/>
      <c r="M838" s="58"/>
      <c r="N838" s="58"/>
      <c r="O838" s="58"/>
      <c r="P838" s="58"/>
      <c r="Q838" s="58"/>
      <c r="R838" s="58"/>
      <c r="S838" s="58"/>
      <c r="T838" s="58"/>
      <c r="U838" s="58"/>
      <c r="V838" s="58"/>
      <c r="W838" s="58"/>
      <c r="X838" s="58"/>
      <c r="Y838" s="58"/>
      <c r="Z838" s="58"/>
      <c r="AA838" s="67"/>
      <c r="AB838" s="68"/>
      <c r="AC838" s="67"/>
      <c r="AD838" s="68"/>
      <c r="AE838" s="67"/>
      <c r="AF838" s="68"/>
      <c r="AG838" s="67"/>
      <c r="AH838" s="68"/>
      <c r="AI838" s="67"/>
      <c r="AJ838" s="68"/>
      <c r="AK838" s="67"/>
      <c r="AL838" s="68"/>
      <c r="AM838" s="67"/>
      <c r="AN838" s="68"/>
      <c r="AO838" s="58"/>
      <c r="AP838" s="58"/>
      <c r="AQ838" s="58"/>
      <c r="AR838" s="58"/>
      <c r="AS838" s="62">
        <f>SUM(K838:AR838)</f>
        <v>0</v>
      </c>
      <c r="AT838" s="62"/>
      <c r="AU838" s="62"/>
      <c r="AV838" s="62"/>
    </row>
    <row r="839" spans="2:48" s="1" customFormat="1" ht="14.1" customHeight="1" x14ac:dyDescent="0.2">
      <c r="B839" s="63" t="s">
        <v>25</v>
      </c>
      <c r="C839" s="63"/>
      <c r="D839" s="63"/>
      <c r="E839" s="63"/>
      <c r="F839" s="63"/>
      <c r="G839" s="63"/>
      <c r="H839" s="63"/>
      <c r="I839" s="63"/>
      <c r="J839" s="63"/>
      <c r="K839" s="64"/>
      <c r="L839" s="64"/>
      <c r="M839" s="64"/>
      <c r="N839" s="64"/>
      <c r="O839" s="64"/>
      <c r="P839" s="64"/>
      <c r="Q839" s="64"/>
      <c r="R839" s="64"/>
      <c r="S839" s="64"/>
      <c r="T839" s="64"/>
      <c r="U839" s="64"/>
      <c r="V839" s="64"/>
      <c r="W839" s="64"/>
      <c r="X839" s="64"/>
      <c r="Y839" s="64"/>
      <c r="Z839" s="64"/>
      <c r="AA839" s="66">
        <f>$AA$830*$AA$838</f>
        <v>0</v>
      </c>
      <c r="AB839" s="64"/>
      <c r="AC839" s="66">
        <f>$AC$830*$AC$838</f>
        <v>0</v>
      </c>
      <c r="AD839" s="64"/>
      <c r="AE839" s="66">
        <f>$AE$830*$AE$838</f>
        <v>0</v>
      </c>
      <c r="AF839" s="64"/>
      <c r="AG839" s="66">
        <f>$AG$830*$AG$838</f>
        <v>0</v>
      </c>
      <c r="AH839" s="64"/>
      <c r="AI839" s="66">
        <f>$AI$830*$AI$838</f>
        <v>0</v>
      </c>
      <c r="AJ839" s="64"/>
      <c r="AK839" s="66">
        <f>$AK$830*$AK$838</f>
        <v>0</v>
      </c>
      <c r="AL839" s="64"/>
      <c r="AM839" s="66">
        <f>$AM$830*$AM$838</f>
        <v>0</v>
      </c>
      <c r="AN839" s="64"/>
      <c r="AO839" s="64"/>
      <c r="AP839" s="64"/>
      <c r="AQ839" s="65"/>
      <c r="AR839" s="65"/>
      <c r="AS839" s="69">
        <f>SUM(K839:AR839)</f>
        <v>0</v>
      </c>
      <c r="AT839" s="65"/>
      <c r="AU839" s="65"/>
      <c r="AV839" s="65"/>
    </row>
    <row r="840" spans="2:48" s="1" customFormat="1" ht="15.95" customHeight="1" x14ac:dyDescent="0.2">
      <c r="B840" s="57" t="s">
        <v>23</v>
      </c>
      <c r="C840" s="57"/>
      <c r="D840" s="57"/>
      <c r="E840" s="57"/>
      <c r="F840" s="57"/>
      <c r="G840" s="57"/>
      <c r="H840" s="57"/>
      <c r="I840" s="57"/>
      <c r="J840" s="57"/>
      <c r="K840" s="58"/>
      <c r="L840" s="58"/>
      <c r="M840" s="58"/>
      <c r="N840" s="58"/>
      <c r="O840" s="58"/>
      <c r="P840" s="58"/>
      <c r="Q840" s="58"/>
      <c r="R840" s="58"/>
      <c r="S840" s="58"/>
      <c r="T840" s="58"/>
      <c r="U840" s="58"/>
      <c r="V840" s="58"/>
      <c r="W840" s="58"/>
      <c r="X840" s="58"/>
      <c r="Y840" s="58"/>
      <c r="Z840" s="58"/>
      <c r="AA840" s="59">
        <v>39</v>
      </c>
      <c r="AB840" s="59"/>
      <c r="AC840" s="59">
        <v>85</v>
      </c>
      <c r="AD840" s="59"/>
      <c r="AE840" s="59">
        <v>80</v>
      </c>
      <c r="AF840" s="59"/>
      <c r="AG840" s="59">
        <v>26</v>
      </c>
      <c r="AH840" s="59"/>
      <c r="AI840" s="59">
        <v>34</v>
      </c>
      <c r="AJ840" s="59"/>
      <c r="AK840" s="59">
        <v>61</v>
      </c>
      <c r="AL840" s="59"/>
      <c r="AM840" s="59">
        <v>63</v>
      </c>
      <c r="AN840" s="59"/>
      <c r="AO840" s="58"/>
      <c r="AP840" s="58"/>
      <c r="AQ840" s="58"/>
      <c r="AR840" s="58"/>
      <c r="AS840" s="60"/>
      <c r="AT840" s="60"/>
      <c r="AU840" s="60"/>
      <c r="AV840" s="60"/>
    </row>
    <row r="841" spans="2:48" s="1" customFormat="1" ht="21" customHeight="1" x14ac:dyDescent="0.2">
      <c r="B841" s="61" t="s">
        <v>26</v>
      </c>
      <c r="C841" s="61"/>
      <c r="D841" s="61"/>
      <c r="E841" s="61"/>
      <c r="F841" s="61"/>
      <c r="G841" s="61"/>
      <c r="H841" s="61"/>
      <c r="I841" s="61"/>
      <c r="J841" s="61"/>
      <c r="K841" s="58"/>
      <c r="L841" s="58"/>
      <c r="M841" s="58"/>
      <c r="N841" s="58"/>
      <c r="O841" s="58"/>
      <c r="P841" s="58"/>
      <c r="Q841" s="58"/>
      <c r="R841" s="58"/>
      <c r="S841" s="58"/>
      <c r="T841" s="58"/>
      <c r="U841" s="58"/>
      <c r="V841" s="58"/>
      <c r="W841" s="58"/>
      <c r="X841" s="58"/>
      <c r="Y841" s="58"/>
      <c r="Z841" s="58"/>
      <c r="AA841" s="67"/>
      <c r="AB841" s="68"/>
      <c r="AC841" s="67"/>
      <c r="AD841" s="68"/>
      <c r="AE841" s="67"/>
      <c r="AF841" s="68"/>
      <c r="AG841" s="67"/>
      <c r="AH841" s="68"/>
      <c r="AI841" s="67"/>
      <c r="AJ841" s="68"/>
      <c r="AK841" s="67"/>
      <c r="AL841" s="68"/>
      <c r="AM841" s="67"/>
      <c r="AN841" s="68"/>
      <c r="AO841" s="58"/>
      <c r="AP841" s="58"/>
      <c r="AQ841" s="58"/>
      <c r="AR841" s="58"/>
      <c r="AS841" s="62">
        <f>SUM(K841:AR841)</f>
        <v>0</v>
      </c>
      <c r="AT841" s="62"/>
      <c r="AU841" s="62"/>
      <c r="AV841" s="62"/>
    </row>
    <row r="842" spans="2:48" s="1" customFormat="1" ht="14.1" customHeight="1" x14ac:dyDescent="0.2">
      <c r="B842" s="63" t="s">
        <v>25</v>
      </c>
      <c r="C842" s="63"/>
      <c r="D842" s="63"/>
      <c r="E842" s="63"/>
      <c r="F842" s="63"/>
      <c r="G842" s="63"/>
      <c r="H842" s="63"/>
      <c r="I842" s="63"/>
      <c r="J842" s="63"/>
      <c r="K842" s="64"/>
      <c r="L842" s="64"/>
      <c r="M842" s="64"/>
      <c r="N842" s="64"/>
      <c r="O842" s="64"/>
      <c r="P842" s="64"/>
      <c r="Q842" s="64"/>
      <c r="R842" s="64"/>
      <c r="S842" s="64"/>
      <c r="T842" s="64"/>
      <c r="U842" s="64"/>
      <c r="V842" s="64"/>
      <c r="W842" s="64"/>
      <c r="X842" s="64"/>
      <c r="Y842" s="64"/>
      <c r="Z842" s="64"/>
      <c r="AA842" s="66">
        <f>$AA$830*$AA$841</f>
        <v>0</v>
      </c>
      <c r="AB842" s="64"/>
      <c r="AC842" s="66">
        <f>$AC$830*$AC$841</f>
        <v>0</v>
      </c>
      <c r="AD842" s="64"/>
      <c r="AE842" s="66">
        <f>$AE$830*$AE$841</f>
        <v>0</v>
      </c>
      <c r="AF842" s="64"/>
      <c r="AG842" s="66">
        <f>$AG$830*$AG$841</f>
        <v>0</v>
      </c>
      <c r="AH842" s="64"/>
      <c r="AI842" s="66">
        <f>$AI$830*$AI$841</f>
        <v>0</v>
      </c>
      <c r="AJ842" s="64"/>
      <c r="AK842" s="66">
        <f>$AK$830*$AK$841</f>
        <v>0</v>
      </c>
      <c r="AL842" s="64"/>
      <c r="AM842" s="66">
        <f>$AM$830*$AM$841</f>
        <v>0</v>
      </c>
      <c r="AN842" s="64"/>
      <c r="AO842" s="64"/>
      <c r="AP842" s="64"/>
      <c r="AQ842" s="65"/>
      <c r="AR842" s="65"/>
      <c r="AS842" s="69">
        <f>SUM(K842:AR842)</f>
        <v>0</v>
      </c>
      <c r="AT842" s="65"/>
      <c r="AU842" s="65"/>
      <c r="AV842" s="65"/>
    </row>
    <row r="843" spans="2:48" s="1" customFormat="1" ht="15.95" customHeight="1" x14ac:dyDescent="0.2">
      <c r="B843" s="57" t="s">
        <v>23</v>
      </c>
      <c r="C843" s="57"/>
      <c r="D843" s="57"/>
      <c r="E843" s="57"/>
      <c r="F843" s="57"/>
      <c r="G843" s="57"/>
      <c r="H843" s="57"/>
      <c r="I843" s="57"/>
      <c r="J843" s="57"/>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c r="AM843" s="58"/>
      <c r="AN843" s="58"/>
      <c r="AO843" s="58"/>
      <c r="AP843" s="58"/>
      <c r="AQ843" s="58"/>
      <c r="AR843" s="58"/>
      <c r="AS843" s="60"/>
      <c r="AT843" s="60"/>
      <c r="AU843" s="60"/>
      <c r="AV843" s="60"/>
    </row>
    <row r="844" spans="2:48" s="1" customFormat="1" ht="21" customHeight="1" x14ac:dyDescent="0.2">
      <c r="B844" s="61" t="s">
        <v>163</v>
      </c>
      <c r="C844" s="61"/>
      <c r="D844" s="61"/>
      <c r="E844" s="61"/>
      <c r="F844" s="61"/>
      <c r="G844" s="61"/>
      <c r="H844" s="61"/>
      <c r="I844" s="61"/>
      <c r="J844" s="61"/>
      <c r="K844" s="58"/>
      <c r="L844" s="58"/>
      <c r="M844" s="58"/>
      <c r="N844" s="58"/>
      <c r="O844" s="58"/>
      <c r="P844" s="58"/>
      <c r="Q844" s="58"/>
      <c r="R844" s="58"/>
      <c r="S844" s="58"/>
      <c r="T844" s="58"/>
      <c r="U844" s="58"/>
      <c r="V844" s="58"/>
      <c r="W844" s="58"/>
      <c r="X844" s="58"/>
      <c r="Y844" s="58"/>
      <c r="Z844" s="58"/>
      <c r="AA844" s="67"/>
      <c r="AB844" s="68"/>
      <c r="AC844" s="67"/>
      <c r="AD844" s="68"/>
      <c r="AE844" s="67"/>
      <c r="AF844" s="68"/>
      <c r="AG844" s="67"/>
      <c r="AH844" s="68"/>
      <c r="AI844" s="67"/>
      <c r="AJ844" s="68"/>
      <c r="AK844" s="67"/>
      <c r="AL844" s="68"/>
      <c r="AM844" s="67"/>
      <c r="AN844" s="68"/>
      <c r="AO844" s="58"/>
      <c r="AP844" s="58"/>
      <c r="AQ844" s="58"/>
      <c r="AR844" s="58"/>
      <c r="AS844" s="62">
        <f>SUM(K844:AR844)</f>
        <v>0</v>
      </c>
      <c r="AT844" s="62"/>
      <c r="AU844" s="62"/>
      <c r="AV844" s="62"/>
    </row>
    <row r="845" spans="2:48" s="1" customFormat="1" ht="14.1" customHeight="1" x14ac:dyDescent="0.2">
      <c r="B845" s="63" t="s">
        <v>25</v>
      </c>
      <c r="C845" s="63"/>
      <c r="D845" s="63"/>
      <c r="E845" s="63"/>
      <c r="F845" s="63"/>
      <c r="G845" s="63"/>
      <c r="H845" s="63"/>
      <c r="I845" s="63"/>
      <c r="J845" s="63"/>
      <c r="K845" s="64"/>
      <c r="L845" s="64"/>
      <c r="M845" s="64"/>
      <c r="N845" s="64"/>
      <c r="O845" s="64"/>
      <c r="P845" s="64"/>
      <c r="Q845" s="64"/>
      <c r="R845" s="64"/>
      <c r="S845" s="64"/>
      <c r="T845" s="64"/>
      <c r="U845" s="64"/>
      <c r="V845" s="64"/>
      <c r="W845" s="64"/>
      <c r="X845" s="64"/>
      <c r="Y845" s="64"/>
      <c r="Z845" s="64"/>
      <c r="AA845" s="66">
        <f>$AA$830*$AA$844</f>
        <v>0</v>
      </c>
      <c r="AB845" s="64"/>
      <c r="AC845" s="66">
        <f>$AC$830*$AC$844</f>
        <v>0</v>
      </c>
      <c r="AD845" s="64"/>
      <c r="AE845" s="66">
        <f>$AE$830*$AE$844</f>
        <v>0</v>
      </c>
      <c r="AF845" s="64"/>
      <c r="AG845" s="66">
        <f>$AG$830*$AG$844</f>
        <v>0</v>
      </c>
      <c r="AH845" s="64"/>
      <c r="AI845" s="66">
        <f>$AI$830*$AI$844</f>
        <v>0</v>
      </c>
      <c r="AJ845" s="64"/>
      <c r="AK845" s="66">
        <f>$AK$830*$AK$844</f>
        <v>0</v>
      </c>
      <c r="AL845" s="64"/>
      <c r="AM845" s="66">
        <f>$AM$830*$AM$844</f>
        <v>0</v>
      </c>
      <c r="AN845" s="64"/>
      <c r="AO845" s="64"/>
      <c r="AP845" s="64"/>
      <c r="AQ845" s="65"/>
      <c r="AR845" s="65"/>
      <c r="AS845" s="69">
        <f>SUM(K845:AR845)</f>
        <v>0</v>
      </c>
      <c r="AT845" s="65"/>
      <c r="AU845" s="65"/>
      <c r="AV845" s="65"/>
    </row>
    <row r="846" spans="2:48" s="1" customFormat="1" ht="15.95" customHeight="1" x14ac:dyDescent="0.2">
      <c r="B846" s="57" t="s">
        <v>23</v>
      </c>
      <c r="C846" s="57"/>
      <c r="D846" s="57"/>
      <c r="E846" s="57"/>
      <c r="F846" s="57"/>
      <c r="G846" s="57"/>
      <c r="H846" s="57"/>
      <c r="I846" s="57"/>
      <c r="J846" s="57"/>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c r="AM846" s="58"/>
      <c r="AN846" s="58"/>
      <c r="AO846" s="58"/>
      <c r="AP846" s="58"/>
      <c r="AQ846" s="58"/>
      <c r="AR846" s="58"/>
      <c r="AS846" s="60"/>
      <c r="AT846" s="60"/>
      <c r="AU846" s="60"/>
      <c r="AV846" s="60"/>
    </row>
    <row r="847" spans="2:48" s="1" customFormat="1" ht="21" customHeight="1" x14ac:dyDescent="0.2">
      <c r="B847" s="61" t="s">
        <v>33</v>
      </c>
      <c r="C847" s="61"/>
      <c r="D847" s="61"/>
      <c r="E847" s="61"/>
      <c r="F847" s="61"/>
      <c r="G847" s="61"/>
      <c r="H847" s="61"/>
      <c r="I847" s="61"/>
      <c r="J847" s="61"/>
      <c r="K847" s="58"/>
      <c r="L847" s="58"/>
      <c r="M847" s="58"/>
      <c r="N847" s="58"/>
      <c r="O847" s="58"/>
      <c r="P847" s="58"/>
      <c r="Q847" s="58"/>
      <c r="R847" s="58"/>
      <c r="S847" s="58"/>
      <c r="T847" s="58"/>
      <c r="U847" s="58"/>
      <c r="V847" s="58"/>
      <c r="W847" s="58"/>
      <c r="X847" s="58"/>
      <c r="Y847" s="58"/>
      <c r="Z847" s="58"/>
      <c r="AA847" s="67"/>
      <c r="AB847" s="68"/>
      <c r="AC847" s="67"/>
      <c r="AD847" s="68"/>
      <c r="AE847" s="67"/>
      <c r="AF847" s="68"/>
      <c r="AG847" s="67"/>
      <c r="AH847" s="68"/>
      <c r="AI847" s="67"/>
      <c r="AJ847" s="68"/>
      <c r="AK847" s="67"/>
      <c r="AL847" s="68"/>
      <c r="AM847" s="67"/>
      <c r="AN847" s="68"/>
      <c r="AO847" s="58"/>
      <c r="AP847" s="58"/>
      <c r="AQ847" s="58"/>
      <c r="AR847" s="58"/>
      <c r="AS847" s="62">
        <f>SUM(K847:AR847)</f>
        <v>0</v>
      </c>
      <c r="AT847" s="62"/>
      <c r="AU847" s="62"/>
      <c r="AV847" s="62"/>
    </row>
    <row r="848" spans="2:48" s="1" customFormat="1" ht="14.1" customHeight="1" x14ac:dyDescent="0.2">
      <c r="B848" s="63" t="s">
        <v>25</v>
      </c>
      <c r="C848" s="63"/>
      <c r="D848" s="63"/>
      <c r="E848" s="63"/>
      <c r="F848" s="63"/>
      <c r="G848" s="63"/>
      <c r="H848" s="63"/>
      <c r="I848" s="63"/>
      <c r="J848" s="63"/>
      <c r="K848" s="64"/>
      <c r="L848" s="64"/>
      <c r="M848" s="64"/>
      <c r="N848" s="64"/>
      <c r="O848" s="64"/>
      <c r="P848" s="64"/>
      <c r="Q848" s="64"/>
      <c r="R848" s="64"/>
      <c r="S848" s="64"/>
      <c r="T848" s="64"/>
      <c r="U848" s="64"/>
      <c r="V848" s="64"/>
      <c r="W848" s="64"/>
      <c r="X848" s="64"/>
      <c r="Y848" s="64"/>
      <c r="Z848" s="64"/>
      <c r="AA848" s="66">
        <f>$AA$830*$AA$847</f>
        <v>0</v>
      </c>
      <c r="AB848" s="64"/>
      <c r="AC848" s="66">
        <f>$AC$830*$AC$847</f>
        <v>0</v>
      </c>
      <c r="AD848" s="64"/>
      <c r="AE848" s="66">
        <f>$AE$830*$AE$847</f>
        <v>0</v>
      </c>
      <c r="AF848" s="64"/>
      <c r="AG848" s="66">
        <f>$AG$830*$AG$847</f>
        <v>0</v>
      </c>
      <c r="AH848" s="64"/>
      <c r="AI848" s="66">
        <f>$AI$830*$AI$847</f>
        <v>0</v>
      </c>
      <c r="AJ848" s="64"/>
      <c r="AK848" s="66">
        <f>$AK$830*$AK$847</f>
        <v>0</v>
      </c>
      <c r="AL848" s="64"/>
      <c r="AM848" s="66">
        <f>$AM$830*$AM$847</f>
        <v>0</v>
      </c>
      <c r="AN848" s="64"/>
      <c r="AO848" s="64"/>
      <c r="AP848" s="64"/>
      <c r="AQ848" s="65"/>
      <c r="AR848" s="65"/>
      <c r="AS848" s="69">
        <f>SUM(K848:AR848)</f>
        <v>0</v>
      </c>
      <c r="AT848" s="65"/>
      <c r="AU848" s="65"/>
      <c r="AV848" s="65"/>
    </row>
    <row r="849" spans="1:48" s="1" customFormat="1" ht="15.95" customHeight="1" x14ac:dyDescent="0.2">
      <c r="B849" s="57" t="s">
        <v>23</v>
      </c>
      <c r="C849" s="57"/>
      <c r="D849" s="57"/>
      <c r="E849" s="57"/>
      <c r="F849" s="57"/>
      <c r="G849" s="57"/>
      <c r="H849" s="57"/>
      <c r="I849" s="57"/>
      <c r="J849" s="57"/>
      <c r="K849" s="58"/>
      <c r="L849" s="58"/>
      <c r="M849" s="58"/>
      <c r="N849" s="58"/>
      <c r="O849" s="58"/>
      <c r="P849" s="58"/>
      <c r="Q849" s="58"/>
      <c r="R849" s="58"/>
      <c r="S849" s="58"/>
      <c r="T849" s="58"/>
      <c r="U849" s="58"/>
      <c r="V849" s="58"/>
      <c r="W849" s="58"/>
      <c r="X849" s="58"/>
      <c r="Y849" s="58"/>
      <c r="Z849" s="58"/>
      <c r="AA849" s="59">
        <v>73</v>
      </c>
      <c r="AB849" s="59"/>
      <c r="AC849" s="59">
        <v>78</v>
      </c>
      <c r="AD849" s="59"/>
      <c r="AE849" s="59">
        <v>98</v>
      </c>
      <c r="AF849" s="59"/>
      <c r="AG849" s="59">
        <v>25</v>
      </c>
      <c r="AH849" s="59"/>
      <c r="AI849" s="59">
        <v>38</v>
      </c>
      <c r="AJ849" s="59"/>
      <c r="AK849" s="59">
        <v>50</v>
      </c>
      <c r="AL849" s="59"/>
      <c r="AM849" s="59">
        <v>73</v>
      </c>
      <c r="AN849" s="59"/>
      <c r="AO849" s="58"/>
      <c r="AP849" s="58"/>
      <c r="AQ849" s="58"/>
      <c r="AR849" s="58"/>
      <c r="AS849" s="60"/>
      <c r="AT849" s="60"/>
      <c r="AU849" s="60"/>
      <c r="AV849" s="60"/>
    </row>
    <row r="850" spans="1:48" s="1" customFormat="1" ht="21" customHeight="1" x14ac:dyDescent="0.2">
      <c r="B850" s="61" t="s">
        <v>27</v>
      </c>
      <c r="C850" s="61"/>
      <c r="D850" s="61"/>
      <c r="E850" s="61"/>
      <c r="F850" s="61"/>
      <c r="G850" s="61"/>
      <c r="H850" s="61"/>
      <c r="I850" s="61"/>
      <c r="J850" s="61"/>
      <c r="K850" s="58"/>
      <c r="L850" s="58"/>
      <c r="M850" s="58"/>
      <c r="N850" s="58"/>
      <c r="O850" s="58"/>
      <c r="P850" s="58"/>
      <c r="Q850" s="58"/>
      <c r="R850" s="58"/>
      <c r="S850" s="58"/>
      <c r="T850" s="58"/>
      <c r="U850" s="58"/>
      <c r="V850" s="58"/>
      <c r="W850" s="58"/>
      <c r="X850" s="58"/>
      <c r="Y850" s="58"/>
      <c r="Z850" s="58"/>
      <c r="AA850" s="67"/>
      <c r="AB850" s="68"/>
      <c r="AC850" s="67"/>
      <c r="AD850" s="68"/>
      <c r="AE850" s="67"/>
      <c r="AF850" s="68"/>
      <c r="AG850" s="67"/>
      <c r="AH850" s="68"/>
      <c r="AI850" s="67"/>
      <c r="AJ850" s="68"/>
      <c r="AK850" s="67"/>
      <c r="AL850" s="68"/>
      <c r="AM850" s="67"/>
      <c r="AN850" s="68"/>
      <c r="AO850" s="58"/>
      <c r="AP850" s="58"/>
      <c r="AQ850" s="58"/>
      <c r="AR850" s="58"/>
      <c r="AS850" s="62">
        <f>SUM(K850:AR850)</f>
        <v>0</v>
      </c>
      <c r="AT850" s="62"/>
      <c r="AU850" s="62"/>
      <c r="AV850" s="62"/>
    </row>
    <row r="851" spans="1:48" s="1" customFormat="1" ht="14.1" customHeight="1" x14ac:dyDescent="0.2">
      <c r="B851" s="63" t="s">
        <v>25</v>
      </c>
      <c r="C851" s="63"/>
      <c r="D851" s="63"/>
      <c r="E851" s="63"/>
      <c r="F851" s="63"/>
      <c r="G851" s="63"/>
      <c r="H851" s="63"/>
      <c r="I851" s="63"/>
      <c r="J851" s="63"/>
      <c r="K851" s="64"/>
      <c r="L851" s="64"/>
      <c r="M851" s="64"/>
      <c r="N851" s="64"/>
      <c r="O851" s="64"/>
      <c r="P851" s="64"/>
      <c r="Q851" s="64"/>
      <c r="R851" s="64"/>
      <c r="S851" s="64"/>
      <c r="T851" s="64"/>
      <c r="U851" s="64"/>
      <c r="V851" s="64"/>
      <c r="W851" s="64"/>
      <c r="X851" s="64"/>
      <c r="Y851" s="64"/>
      <c r="Z851" s="64"/>
      <c r="AA851" s="66">
        <f>$AA$830*$AA$850</f>
        <v>0</v>
      </c>
      <c r="AB851" s="64"/>
      <c r="AC851" s="66">
        <f>$AC$830*$AC$850</f>
        <v>0</v>
      </c>
      <c r="AD851" s="64"/>
      <c r="AE851" s="66">
        <f>$AE$830*$AE$850</f>
        <v>0</v>
      </c>
      <c r="AF851" s="64"/>
      <c r="AG851" s="66">
        <f>$AG$830*$AG$850</f>
        <v>0</v>
      </c>
      <c r="AH851" s="64"/>
      <c r="AI851" s="66">
        <f>$AI$830*$AI$850</f>
        <v>0</v>
      </c>
      <c r="AJ851" s="64"/>
      <c r="AK851" s="66">
        <f>$AK$830*$AK$850</f>
        <v>0</v>
      </c>
      <c r="AL851" s="64"/>
      <c r="AM851" s="66">
        <f>$AM$830*$AM$850</f>
        <v>0</v>
      </c>
      <c r="AN851" s="64"/>
      <c r="AO851" s="64"/>
      <c r="AP851" s="64"/>
      <c r="AQ851" s="65"/>
      <c r="AR851" s="65"/>
      <c r="AS851" s="69">
        <f>SUM(K851:AR851)</f>
        <v>0</v>
      </c>
      <c r="AT851" s="65"/>
      <c r="AU851" s="65"/>
      <c r="AV851" s="65"/>
    </row>
    <row r="852" spans="1:48" s="1" customFormat="1" ht="15.95" customHeight="1" x14ac:dyDescent="0.2">
      <c r="B852" s="57" t="s">
        <v>23</v>
      </c>
      <c r="C852" s="57"/>
      <c r="D852" s="57"/>
      <c r="E852" s="57"/>
      <c r="F852" s="57"/>
      <c r="G852" s="57"/>
      <c r="H852" s="57"/>
      <c r="I852" s="57"/>
      <c r="J852" s="57"/>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c r="AM852" s="58"/>
      <c r="AN852" s="58"/>
      <c r="AO852" s="58"/>
      <c r="AP852" s="58"/>
      <c r="AQ852" s="58"/>
      <c r="AR852" s="58"/>
      <c r="AS852" s="60"/>
      <c r="AT852" s="60"/>
      <c r="AU852" s="60"/>
      <c r="AV852" s="60"/>
    </row>
    <row r="853" spans="1:48" s="1" customFormat="1" ht="21" customHeight="1" x14ac:dyDescent="0.2">
      <c r="B853" s="61" t="s">
        <v>83</v>
      </c>
      <c r="C853" s="61"/>
      <c r="D853" s="61"/>
      <c r="E853" s="61"/>
      <c r="F853" s="61"/>
      <c r="G853" s="61"/>
      <c r="H853" s="61"/>
      <c r="I853" s="61"/>
      <c r="J853" s="61"/>
      <c r="K853" s="58"/>
      <c r="L853" s="58"/>
      <c r="M853" s="58"/>
      <c r="N853" s="58"/>
      <c r="O853" s="58"/>
      <c r="P853" s="58"/>
      <c r="Q853" s="58"/>
      <c r="R853" s="58"/>
      <c r="S853" s="58"/>
      <c r="T853" s="58"/>
      <c r="U853" s="58"/>
      <c r="V853" s="58"/>
      <c r="W853" s="58"/>
      <c r="X853" s="58"/>
      <c r="Y853" s="58"/>
      <c r="Z853" s="58"/>
      <c r="AA853" s="67"/>
      <c r="AB853" s="68"/>
      <c r="AC853" s="67"/>
      <c r="AD853" s="68"/>
      <c r="AE853" s="67"/>
      <c r="AF853" s="68"/>
      <c r="AG853" s="67"/>
      <c r="AH853" s="68"/>
      <c r="AI853" s="67"/>
      <c r="AJ853" s="68"/>
      <c r="AK853" s="67"/>
      <c r="AL853" s="68"/>
      <c r="AM853" s="67"/>
      <c r="AN853" s="68"/>
      <c r="AO853" s="58"/>
      <c r="AP853" s="58"/>
      <c r="AQ853" s="58"/>
      <c r="AR853" s="58"/>
      <c r="AS853" s="62">
        <f>SUM(K853:AR853)</f>
        <v>0</v>
      </c>
      <c r="AT853" s="62"/>
      <c r="AU853" s="62"/>
      <c r="AV853" s="62"/>
    </row>
    <row r="854" spans="1:48" s="1" customFormat="1" ht="14.1" customHeight="1" x14ac:dyDescent="0.2">
      <c r="B854" s="63" t="s">
        <v>25</v>
      </c>
      <c r="C854" s="63"/>
      <c r="D854" s="63"/>
      <c r="E854" s="63"/>
      <c r="F854" s="63"/>
      <c r="G854" s="63"/>
      <c r="H854" s="63"/>
      <c r="I854" s="63"/>
      <c r="J854" s="63"/>
      <c r="K854" s="64"/>
      <c r="L854" s="64"/>
      <c r="M854" s="64"/>
      <c r="N854" s="64"/>
      <c r="O854" s="64"/>
      <c r="P854" s="64"/>
      <c r="Q854" s="64"/>
      <c r="R854" s="64"/>
      <c r="S854" s="64"/>
      <c r="T854" s="64"/>
      <c r="U854" s="64"/>
      <c r="V854" s="64"/>
      <c r="W854" s="64"/>
      <c r="X854" s="64"/>
      <c r="Y854" s="64"/>
      <c r="Z854" s="64"/>
      <c r="AA854" s="66">
        <f>$AA$830*$AA$853</f>
        <v>0</v>
      </c>
      <c r="AB854" s="64"/>
      <c r="AC854" s="66">
        <f>$AC$830*$AC$853</f>
        <v>0</v>
      </c>
      <c r="AD854" s="64"/>
      <c r="AE854" s="66">
        <f>$AE$830*$AE$853</f>
        <v>0</v>
      </c>
      <c r="AF854" s="64"/>
      <c r="AG854" s="66">
        <f>$AG$830*$AG$853</f>
        <v>0</v>
      </c>
      <c r="AH854" s="64"/>
      <c r="AI854" s="66">
        <f>$AI$830*$AI$853</f>
        <v>0</v>
      </c>
      <c r="AJ854" s="64"/>
      <c r="AK854" s="66">
        <f>$AK$830*$AK$853</f>
        <v>0</v>
      </c>
      <c r="AL854" s="64"/>
      <c r="AM854" s="66">
        <f>$AM$830*$AM$853</f>
        <v>0</v>
      </c>
      <c r="AN854" s="64"/>
      <c r="AO854" s="64"/>
      <c r="AP854" s="64"/>
      <c r="AQ854" s="65"/>
      <c r="AR854" s="65"/>
      <c r="AS854" s="69">
        <f>SUM(K854:AR854)</f>
        <v>0</v>
      </c>
      <c r="AT854" s="65"/>
      <c r="AU854" s="65"/>
      <c r="AV854" s="65"/>
    </row>
    <row r="855" spans="1:48" s="5" customFormat="1" ht="6" customHeight="1" x14ac:dyDescent="0.25"/>
    <row r="856" spans="1:48" s="5" customFormat="1" ht="21" customHeight="1" x14ac:dyDescent="0.25">
      <c r="A856" s="19"/>
      <c r="B856" s="20"/>
      <c r="C856" s="20"/>
      <c r="D856" s="25" t="s">
        <v>15</v>
      </c>
      <c r="E856" s="25"/>
      <c r="F856" s="25"/>
      <c r="G856" s="25"/>
      <c r="H856" s="25"/>
      <c r="I856" s="25"/>
      <c r="J856" s="25"/>
      <c r="K856" s="30" t="s">
        <v>164</v>
      </c>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1" t="s">
        <v>165</v>
      </c>
      <c r="AT856" s="31"/>
      <c r="AU856" s="31"/>
      <c r="AV856" s="31"/>
    </row>
    <row r="857" spans="1:48" s="1" customFormat="1" ht="21" customHeight="1" x14ac:dyDescent="0.2">
      <c r="A857" s="19"/>
      <c r="B857" s="21"/>
      <c r="C857" s="22"/>
      <c r="D857" s="26"/>
      <c r="E857" s="26"/>
      <c r="F857" s="26"/>
      <c r="G857" s="26"/>
      <c r="H857" s="26"/>
      <c r="I857" s="26"/>
      <c r="J857" s="27"/>
      <c r="K857" s="38" t="s">
        <v>166</v>
      </c>
      <c r="L857" s="38"/>
      <c r="M857" s="38"/>
      <c r="N857" s="38"/>
      <c r="O857" s="38"/>
      <c r="P857" s="38"/>
      <c r="Q857" s="38"/>
      <c r="R857" s="38"/>
      <c r="S857" s="38"/>
      <c r="T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2"/>
      <c r="AT857" s="33"/>
      <c r="AU857" s="33"/>
      <c r="AV857" s="34"/>
    </row>
    <row r="858" spans="1:48" s="1" customFormat="1" ht="21" customHeight="1" x14ac:dyDescent="0.2">
      <c r="A858" s="19"/>
      <c r="B858" s="21"/>
      <c r="C858" s="22"/>
      <c r="D858" s="26"/>
      <c r="E858" s="26"/>
      <c r="F858" s="26"/>
      <c r="G858" s="26"/>
      <c r="H858" s="26"/>
      <c r="I858" s="26"/>
      <c r="J858" s="27"/>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40"/>
      <c r="AS858" s="32"/>
      <c r="AT858" s="33"/>
      <c r="AU858" s="33"/>
      <c r="AV858" s="34"/>
    </row>
    <row r="859" spans="1:48" s="1" customFormat="1" ht="21" customHeight="1" x14ac:dyDescent="0.2">
      <c r="A859" s="19"/>
      <c r="B859" s="21"/>
      <c r="C859" s="22"/>
      <c r="D859" s="26"/>
      <c r="E859" s="26"/>
      <c r="F859" s="26"/>
      <c r="G859" s="26"/>
      <c r="H859" s="26"/>
      <c r="I859" s="26"/>
      <c r="J859" s="27"/>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40"/>
      <c r="AS859" s="32"/>
      <c r="AT859" s="33"/>
      <c r="AU859" s="33"/>
      <c r="AV859" s="34"/>
    </row>
    <row r="860" spans="1:48" s="1" customFormat="1" ht="21" customHeight="1" x14ac:dyDescent="0.2">
      <c r="A860" s="19"/>
      <c r="B860" s="21"/>
      <c r="C860" s="22"/>
      <c r="D860" s="26"/>
      <c r="E860" s="26"/>
      <c r="F860" s="26"/>
      <c r="G860" s="26"/>
      <c r="H860" s="26"/>
      <c r="I860" s="26"/>
      <c r="J860" s="27"/>
      <c r="K860" s="41"/>
      <c r="L860" s="41"/>
      <c r="M860" s="41"/>
      <c r="N860" s="41"/>
      <c r="O860" s="41"/>
      <c r="P860" s="41"/>
      <c r="Q860" s="41"/>
      <c r="R860" s="41"/>
      <c r="S860" s="41"/>
      <c r="T860" s="41"/>
      <c r="U860" s="41"/>
      <c r="V860" s="41"/>
      <c r="W860" s="41"/>
      <c r="X860" s="41"/>
      <c r="Y860" s="41"/>
      <c r="Z860" s="41"/>
      <c r="AA860" s="41"/>
      <c r="AB860" s="41"/>
      <c r="AC860" s="41"/>
      <c r="AD860" s="41"/>
      <c r="AE860" s="41"/>
      <c r="AF860" s="41"/>
      <c r="AG860" s="41"/>
      <c r="AH860" s="41"/>
      <c r="AI860" s="41"/>
      <c r="AJ860" s="41"/>
      <c r="AK860" s="41"/>
      <c r="AL860" s="41"/>
      <c r="AM860" s="41"/>
      <c r="AN860" s="41"/>
      <c r="AO860" s="41"/>
      <c r="AP860" s="41"/>
      <c r="AQ860" s="41"/>
      <c r="AR860" s="42"/>
      <c r="AS860" s="35"/>
      <c r="AT860" s="36"/>
      <c r="AU860" s="36"/>
      <c r="AV860" s="37"/>
    </row>
    <row r="861" spans="1:48" s="1" customFormat="1" ht="15.95" customHeight="1" x14ac:dyDescent="0.25">
      <c r="B861" s="21"/>
      <c r="C861" s="22"/>
      <c r="D861" s="26"/>
      <c r="E861" s="26"/>
      <c r="F861" s="26"/>
      <c r="G861" s="26"/>
      <c r="H861" s="26"/>
      <c r="I861" s="26"/>
      <c r="J861" s="27"/>
      <c r="K861" s="43" t="s">
        <v>31</v>
      </c>
      <c r="L861" s="43"/>
      <c r="M861" s="43"/>
      <c r="N861" s="43"/>
      <c r="O861" s="43"/>
      <c r="P861" s="43"/>
      <c r="Q861" s="43"/>
      <c r="R861" s="43"/>
      <c r="S861" s="43"/>
      <c r="T861" s="43"/>
      <c r="U861" s="43"/>
      <c r="V861" s="43"/>
      <c r="W861" s="43"/>
      <c r="X861" s="43"/>
      <c r="Y861" s="43"/>
      <c r="Z861" s="43"/>
      <c r="AA861" s="43"/>
      <c r="AB861" s="43"/>
      <c r="AC861" s="43"/>
      <c r="AD861" s="43"/>
      <c r="AE861" s="43"/>
      <c r="AF861" s="43"/>
      <c r="AG861" s="43"/>
      <c r="AH861" s="43"/>
      <c r="AI861" s="43"/>
      <c r="AJ861" s="43"/>
      <c r="AK861" s="43"/>
      <c r="AL861" s="43"/>
      <c r="AM861" s="43"/>
      <c r="AN861" s="43"/>
      <c r="AO861" s="43"/>
      <c r="AP861" s="43"/>
      <c r="AQ861" s="43"/>
      <c r="AR861" s="43"/>
      <c r="AS861" s="44" t="s">
        <v>19</v>
      </c>
      <c r="AT861" s="44"/>
      <c r="AU861" s="44"/>
      <c r="AV861" s="44"/>
    </row>
    <row r="862" spans="1:48" s="1" customFormat="1" ht="15.95" customHeight="1" x14ac:dyDescent="0.25">
      <c r="B862" s="23"/>
      <c r="C862" s="24"/>
      <c r="D862" s="28"/>
      <c r="E862" s="28"/>
      <c r="F862" s="28"/>
      <c r="G862" s="28"/>
      <c r="H862" s="28"/>
      <c r="I862" s="28"/>
      <c r="J862" s="29"/>
      <c r="K862" s="45" t="s">
        <v>38</v>
      </c>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70">
        <f>$AS$867+$AS$870+$AS$873+$AS$876+$AS$879+$AS$882</f>
        <v>0</v>
      </c>
      <c r="AT862" s="46"/>
      <c r="AU862" s="46"/>
      <c r="AV862" s="46"/>
    </row>
    <row r="863" spans="1:48" s="1" customFormat="1" ht="14.1" customHeight="1" x14ac:dyDescent="0.2">
      <c r="B863" s="47"/>
      <c r="C863" s="47"/>
      <c r="D863" s="48" t="s">
        <v>21</v>
      </c>
      <c r="E863" s="48"/>
      <c r="F863" s="48"/>
      <c r="G863" s="48"/>
      <c r="H863" s="48"/>
      <c r="I863" s="48"/>
      <c r="J863" s="48"/>
      <c r="K863" s="49">
        <v>80</v>
      </c>
      <c r="L863" s="49"/>
      <c r="M863" s="49">
        <v>86</v>
      </c>
      <c r="N863" s="49"/>
      <c r="O863" s="49">
        <v>92</v>
      </c>
      <c r="P863" s="49"/>
      <c r="Q863" s="49">
        <v>98</v>
      </c>
      <c r="R863" s="49"/>
      <c r="S863" s="49">
        <v>104</v>
      </c>
      <c r="T863" s="49"/>
      <c r="U863" s="49">
        <v>110</v>
      </c>
      <c r="V863" s="49"/>
      <c r="W863" s="49">
        <v>116</v>
      </c>
      <c r="X863" s="49"/>
      <c r="Y863" s="49">
        <v>122</v>
      </c>
      <c r="Z863" s="49"/>
      <c r="AA863" s="49">
        <v>128</v>
      </c>
      <c r="AB863" s="49"/>
      <c r="AC863" s="49">
        <v>134</v>
      </c>
      <c r="AD863" s="49"/>
      <c r="AE863" s="49">
        <v>140</v>
      </c>
      <c r="AF863" s="49"/>
      <c r="AG863" s="49">
        <v>146</v>
      </c>
      <c r="AH863" s="49"/>
      <c r="AI863" s="49">
        <v>152</v>
      </c>
      <c r="AJ863" s="49"/>
      <c r="AK863" s="49">
        <v>158</v>
      </c>
      <c r="AL863" s="49"/>
      <c r="AM863" s="49">
        <v>164</v>
      </c>
      <c r="AN863" s="49"/>
      <c r="AO863" s="49">
        <v>170</v>
      </c>
      <c r="AP863" s="49"/>
      <c r="AQ863" s="49">
        <v>176</v>
      </c>
      <c r="AR863" s="49"/>
      <c r="AS863" s="50"/>
      <c r="AT863" s="50"/>
      <c r="AU863" s="50"/>
      <c r="AV863" s="50"/>
    </row>
    <row r="864" spans="1:48" s="1" customFormat="1" ht="15.95" customHeight="1" x14ac:dyDescent="0.2">
      <c r="B864" s="51"/>
      <c r="C864" s="51"/>
      <c r="D864" s="52" t="s">
        <v>22</v>
      </c>
      <c r="E864" s="52"/>
      <c r="F864" s="52"/>
      <c r="G864" s="52"/>
      <c r="H864" s="52"/>
      <c r="I864" s="52"/>
      <c r="J864" s="52"/>
      <c r="K864" s="53"/>
      <c r="L864" s="53"/>
      <c r="M864" s="53"/>
      <c r="N864" s="53"/>
      <c r="O864" s="53"/>
      <c r="P864" s="53"/>
      <c r="Q864" s="53"/>
      <c r="R864" s="53"/>
      <c r="S864" s="53"/>
      <c r="T864" s="53"/>
      <c r="U864" s="53"/>
      <c r="V864" s="53"/>
      <c r="W864" s="53"/>
      <c r="X864" s="53"/>
      <c r="Y864" s="53"/>
      <c r="Z864" s="53"/>
      <c r="AA864" s="54">
        <v>850</v>
      </c>
      <c r="AB864" s="54"/>
      <c r="AC864" s="54">
        <v>850</v>
      </c>
      <c r="AD864" s="54"/>
      <c r="AE864" s="54">
        <v>850</v>
      </c>
      <c r="AF864" s="54"/>
      <c r="AG864" s="54">
        <v>860</v>
      </c>
      <c r="AH864" s="54"/>
      <c r="AI864" s="54">
        <v>860</v>
      </c>
      <c r="AJ864" s="54"/>
      <c r="AK864" s="54">
        <v>870</v>
      </c>
      <c r="AL864" s="54"/>
      <c r="AM864" s="54">
        <v>870</v>
      </c>
      <c r="AN864" s="54"/>
      <c r="AO864" s="53"/>
      <c r="AP864" s="53"/>
      <c r="AQ864" s="53"/>
      <c r="AR864" s="53"/>
      <c r="AS864" s="56"/>
      <c r="AT864" s="56"/>
      <c r="AU864" s="56"/>
      <c r="AV864" s="56"/>
    </row>
    <row r="865" spans="2:48" s="1" customFormat="1" ht="15.95" customHeight="1" x14ac:dyDescent="0.2">
      <c r="B865" s="57" t="s">
        <v>23</v>
      </c>
      <c r="C865" s="57"/>
      <c r="D865" s="57"/>
      <c r="E865" s="57"/>
      <c r="F865" s="57"/>
      <c r="G865" s="57"/>
      <c r="H865" s="57"/>
      <c r="I865" s="57"/>
      <c r="J865" s="57"/>
      <c r="K865" s="58"/>
      <c r="L865" s="58"/>
      <c r="M865" s="58"/>
      <c r="N865" s="58"/>
      <c r="O865" s="58"/>
      <c r="P865" s="58"/>
      <c r="Q865" s="58"/>
      <c r="R865" s="58"/>
      <c r="S865" s="58"/>
      <c r="T865" s="58"/>
      <c r="U865" s="58"/>
      <c r="V865" s="58"/>
      <c r="W865" s="58"/>
      <c r="X865" s="58"/>
      <c r="Y865" s="58"/>
      <c r="Z865" s="58"/>
      <c r="AA865" s="59">
        <v>23</v>
      </c>
      <c r="AB865" s="59"/>
      <c r="AC865" s="59">
        <v>5</v>
      </c>
      <c r="AD865" s="59"/>
      <c r="AE865" s="59">
        <v>3</v>
      </c>
      <c r="AF865" s="59"/>
      <c r="AG865" s="59">
        <v>15</v>
      </c>
      <c r="AH865" s="59"/>
      <c r="AI865" s="59">
        <v>18</v>
      </c>
      <c r="AJ865" s="59"/>
      <c r="AK865" s="59">
        <v>19</v>
      </c>
      <c r="AL865" s="59"/>
      <c r="AM865" s="59">
        <v>18</v>
      </c>
      <c r="AN865" s="59"/>
      <c r="AO865" s="58"/>
      <c r="AP865" s="58"/>
      <c r="AQ865" s="58"/>
      <c r="AR865" s="58"/>
      <c r="AS865" s="60"/>
      <c r="AT865" s="60"/>
      <c r="AU865" s="60"/>
      <c r="AV865" s="60"/>
    </row>
    <row r="866" spans="2:48" s="1" customFormat="1" ht="21" customHeight="1" x14ac:dyDescent="0.2">
      <c r="B866" s="61" t="s">
        <v>24</v>
      </c>
      <c r="C866" s="61"/>
      <c r="D866" s="61"/>
      <c r="E866" s="61"/>
      <c r="F866" s="61"/>
      <c r="G866" s="61"/>
      <c r="H866" s="61"/>
      <c r="I866" s="61"/>
      <c r="J866" s="61"/>
      <c r="K866" s="58"/>
      <c r="L866" s="58"/>
      <c r="M866" s="58"/>
      <c r="N866" s="58"/>
      <c r="O866" s="58"/>
      <c r="P866" s="58"/>
      <c r="Q866" s="58"/>
      <c r="R866" s="58"/>
      <c r="S866" s="58"/>
      <c r="T866" s="58"/>
      <c r="U866" s="58"/>
      <c r="V866" s="58"/>
      <c r="W866" s="58"/>
      <c r="X866" s="58"/>
      <c r="Y866" s="58"/>
      <c r="Z866" s="58"/>
      <c r="AA866" s="67"/>
      <c r="AB866" s="68"/>
      <c r="AC866" s="67"/>
      <c r="AD866" s="68"/>
      <c r="AE866" s="67"/>
      <c r="AF866" s="68"/>
      <c r="AG866" s="67"/>
      <c r="AH866" s="68"/>
      <c r="AI866" s="67"/>
      <c r="AJ866" s="68"/>
      <c r="AK866" s="67"/>
      <c r="AL866" s="68"/>
      <c r="AM866" s="67"/>
      <c r="AN866" s="68"/>
      <c r="AO866" s="58"/>
      <c r="AP866" s="58"/>
      <c r="AQ866" s="58"/>
      <c r="AR866" s="58"/>
      <c r="AS866" s="62">
        <f>SUM(K866:AR866)</f>
        <v>0</v>
      </c>
      <c r="AT866" s="62"/>
      <c r="AU866" s="62"/>
      <c r="AV866" s="62"/>
    </row>
    <row r="867" spans="2:48" s="1" customFormat="1" ht="14.1" customHeight="1" x14ac:dyDescent="0.2">
      <c r="B867" s="63" t="s">
        <v>25</v>
      </c>
      <c r="C867" s="63"/>
      <c r="D867" s="63"/>
      <c r="E867" s="63"/>
      <c r="F867" s="63"/>
      <c r="G867" s="63"/>
      <c r="H867" s="63"/>
      <c r="I867" s="63"/>
      <c r="J867" s="63"/>
      <c r="K867" s="64"/>
      <c r="L867" s="64"/>
      <c r="M867" s="64"/>
      <c r="N867" s="64"/>
      <c r="O867" s="64"/>
      <c r="P867" s="64"/>
      <c r="Q867" s="64"/>
      <c r="R867" s="64"/>
      <c r="S867" s="64"/>
      <c r="T867" s="64"/>
      <c r="U867" s="64"/>
      <c r="V867" s="64"/>
      <c r="W867" s="64"/>
      <c r="X867" s="64"/>
      <c r="Y867" s="64"/>
      <c r="Z867" s="64"/>
      <c r="AA867" s="66">
        <f>$AA$864*$AA$866</f>
        <v>0</v>
      </c>
      <c r="AB867" s="64"/>
      <c r="AC867" s="66">
        <f>$AC$864*$AC$866</f>
        <v>0</v>
      </c>
      <c r="AD867" s="64"/>
      <c r="AE867" s="66">
        <f>$AE$864*$AE$866</f>
        <v>0</v>
      </c>
      <c r="AF867" s="64"/>
      <c r="AG867" s="66">
        <f>$AG$864*$AG$866</f>
        <v>0</v>
      </c>
      <c r="AH867" s="64"/>
      <c r="AI867" s="66">
        <f>$AI$864*$AI$866</f>
        <v>0</v>
      </c>
      <c r="AJ867" s="64"/>
      <c r="AK867" s="66">
        <f>$AK$864*$AK$866</f>
        <v>0</v>
      </c>
      <c r="AL867" s="64"/>
      <c r="AM867" s="66">
        <f>$AM$864*$AM$866</f>
        <v>0</v>
      </c>
      <c r="AN867" s="64"/>
      <c r="AO867" s="64"/>
      <c r="AP867" s="64"/>
      <c r="AQ867" s="65"/>
      <c r="AR867" s="65"/>
      <c r="AS867" s="69">
        <f>SUM(K867:AR867)</f>
        <v>0</v>
      </c>
      <c r="AT867" s="65"/>
      <c r="AU867" s="65"/>
      <c r="AV867" s="65"/>
    </row>
    <row r="868" spans="2:48" s="1" customFormat="1" ht="15.95" customHeight="1" x14ac:dyDescent="0.2">
      <c r="B868" s="57" t="s">
        <v>23</v>
      </c>
      <c r="C868" s="57"/>
      <c r="D868" s="57"/>
      <c r="E868" s="57"/>
      <c r="F868" s="57"/>
      <c r="G868" s="57"/>
      <c r="H868" s="57"/>
      <c r="I868" s="57"/>
      <c r="J868" s="57"/>
      <c r="K868" s="58"/>
      <c r="L868" s="58"/>
      <c r="M868" s="58"/>
      <c r="N868" s="58"/>
      <c r="O868" s="58"/>
      <c r="P868" s="58"/>
      <c r="Q868" s="58"/>
      <c r="R868" s="58"/>
      <c r="S868" s="58"/>
      <c r="T868" s="58"/>
      <c r="U868" s="58"/>
      <c r="V868" s="58"/>
      <c r="W868" s="58"/>
      <c r="X868" s="58"/>
      <c r="Y868" s="58"/>
      <c r="Z868" s="58"/>
      <c r="AA868" s="59">
        <v>7</v>
      </c>
      <c r="AB868" s="59"/>
      <c r="AC868" s="59">
        <v>2</v>
      </c>
      <c r="AD868" s="59"/>
      <c r="AE868" s="59">
        <v>9</v>
      </c>
      <c r="AF868" s="59"/>
      <c r="AG868" s="59">
        <v>1</v>
      </c>
      <c r="AH868" s="59"/>
      <c r="AI868" s="59">
        <v>8</v>
      </c>
      <c r="AJ868" s="59"/>
      <c r="AK868" s="59">
        <v>17</v>
      </c>
      <c r="AL868" s="59"/>
      <c r="AM868" s="58"/>
      <c r="AN868" s="58"/>
      <c r="AO868" s="58"/>
      <c r="AP868" s="58"/>
      <c r="AQ868" s="58"/>
      <c r="AR868" s="58"/>
      <c r="AS868" s="60"/>
      <c r="AT868" s="60"/>
      <c r="AU868" s="60"/>
      <c r="AV868" s="60"/>
    </row>
    <row r="869" spans="2:48" s="1" customFormat="1" ht="21" customHeight="1" x14ac:dyDescent="0.2">
      <c r="B869" s="61" t="s">
        <v>26</v>
      </c>
      <c r="C869" s="61"/>
      <c r="D869" s="61"/>
      <c r="E869" s="61"/>
      <c r="F869" s="61"/>
      <c r="G869" s="61"/>
      <c r="H869" s="61"/>
      <c r="I869" s="61"/>
      <c r="J869" s="61"/>
      <c r="K869" s="58"/>
      <c r="L869" s="58"/>
      <c r="M869" s="58"/>
      <c r="N869" s="58"/>
      <c r="O869" s="58"/>
      <c r="P869" s="58"/>
      <c r="Q869" s="58"/>
      <c r="R869" s="58"/>
      <c r="S869" s="58"/>
      <c r="T869" s="58"/>
      <c r="U869" s="58"/>
      <c r="V869" s="58"/>
      <c r="W869" s="58"/>
      <c r="X869" s="58"/>
      <c r="Y869" s="58"/>
      <c r="Z869" s="58"/>
      <c r="AA869" s="67"/>
      <c r="AB869" s="68"/>
      <c r="AC869" s="67"/>
      <c r="AD869" s="68"/>
      <c r="AE869" s="67"/>
      <c r="AF869" s="68"/>
      <c r="AG869" s="67"/>
      <c r="AH869" s="68"/>
      <c r="AI869" s="67"/>
      <c r="AJ869" s="68"/>
      <c r="AK869" s="67"/>
      <c r="AL869" s="68"/>
      <c r="AM869" s="67"/>
      <c r="AN869" s="68"/>
      <c r="AO869" s="58"/>
      <c r="AP869" s="58"/>
      <c r="AQ869" s="58"/>
      <c r="AR869" s="58"/>
      <c r="AS869" s="62">
        <f>SUM(K869:AR869)</f>
        <v>0</v>
      </c>
      <c r="AT869" s="62"/>
      <c r="AU869" s="62"/>
      <c r="AV869" s="62"/>
    </row>
    <row r="870" spans="2:48" s="1" customFormat="1" ht="14.1" customHeight="1" x14ac:dyDescent="0.2">
      <c r="B870" s="63" t="s">
        <v>25</v>
      </c>
      <c r="C870" s="63"/>
      <c r="D870" s="63"/>
      <c r="E870" s="63"/>
      <c r="F870" s="63"/>
      <c r="G870" s="63"/>
      <c r="H870" s="63"/>
      <c r="I870" s="63"/>
      <c r="J870" s="63"/>
      <c r="K870" s="64"/>
      <c r="L870" s="64"/>
      <c r="M870" s="64"/>
      <c r="N870" s="64"/>
      <c r="O870" s="64"/>
      <c r="P870" s="64"/>
      <c r="Q870" s="64"/>
      <c r="R870" s="64"/>
      <c r="S870" s="64"/>
      <c r="T870" s="64"/>
      <c r="U870" s="64"/>
      <c r="V870" s="64"/>
      <c r="W870" s="64"/>
      <c r="X870" s="64"/>
      <c r="Y870" s="64"/>
      <c r="Z870" s="64"/>
      <c r="AA870" s="66">
        <f>$AA$864*$AA$869</f>
        <v>0</v>
      </c>
      <c r="AB870" s="64"/>
      <c r="AC870" s="66">
        <f>$AC$864*$AC$869</f>
        <v>0</v>
      </c>
      <c r="AD870" s="64"/>
      <c r="AE870" s="66">
        <f>$AE$864*$AE$869</f>
        <v>0</v>
      </c>
      <c r="AF870" s="64"/>
      <c r="AG870" s="66">
        <f>$AG$864*$AG$869</f>
        <v>0</v>
      </c>
      <c r="AH870" s="64"/>
      <c r="AI870" s="66">
        <f>$AI$864*$AI$869</f>
        <v>0</v>
      </c>
      <c r="AJ870" s="64"/>
      <c r="AK870" s="66">
        <f>$AK$864*$AK$869</f>
        <v>0</v>
      </c>
      <c r="AL870" s="64"/>
      <c r="AM870" s="66">
        <f>$AM$864*$AM$869</f>
        <v>0</v>
      </c>
      <c r="AN870" s="64"/>
      <c r="AO870" s="64"/>
      <c r="AP870" s="64"/>
      <c r="AQ870" s="65"/>
      <c r="AR870" s="65"/>
      <c r="AS870" s="69">
        <f>SUM(K870:AR870)</f>
        <v>0</v>
      </c>
      <c r="AT870" s="65"/>
      <c r="AU870" s="65"/>
      <c r="AV870" s="65"/>
    </row>
    <row r="871" spans="2:48" s="1" customFormat="1" ht="15.95" customHeight="1" x14ac:dyDescent="0.2">
      <c r="B871" s="57" t="s">
        <v>23</v>
      </c>
      <c r="C871" s="57"/>
      <c r="D871" s="57"/>
      <c r="E871" s="57"/>
      <c r="F871" s="57"/>
      <c r="G871" s="57"/>
      <c r="H871" s="57"/>
      <c r="I871" s="57"/>
      <c r="J871" s="57"/>
      <c r="K871" s="58"/>
      <c r="L871" s="58"/>
      <c r="M871" s="58"/>
      <c r="N871" s="58"/>
      <c r="O871" s="58"/>
      <c r="P871" s="58"/>
      <c r="Q871" s="58"/>
      <c r="R871" s="58"/>
      <c r="S871" s="58"/>
      <c r="T871" s="58"/>
      <c r="U871" s="58"/>
      <c r="V871" s="58"/>
      <c r="W871" s="58"/>
      <c r="X871" s="58"/>
      <c r="Y871" s="58"/>
      <c r="Z871" s="58"/>
      <c r="AA871" s="59">
        <v>44</v>
      </c>
      <c r="AB871" s="59"/>
      <c r="AC871" s="59">
        <v>28</v>
      </c>
      <c r="AD871" s="59"/>
      <c r="AE871" s="59">
        <v>48</v>
      </c>
      <c r="AF871" s="59"/>
      <c r="AG871" s="59">
        <v>47</v>
      </c>
      <c r="AH871" s="59"/>
      <c r="AI871" s="59">
        <v>54</v>
      </c>
      <c r="AJ871" s="59"/>
      <c r="AK871" s="59">
        <v>66</v>
      </c>
      <c r="AL871" s="59"/>
      <c r="AM871" s="59">
        <v>81</v>
      </c>
      <c r="AN871" s="59"/>
      <c r="AO871" s="58"/>
      <c r="AP871" s="58"/>
      <c r="AQ871" s="58"/>
      <c r="AR871" s="58"/>
      <c r="AS871" s="60"/>
      <c r="AT871" s="60"/>
      <c r="AU871" s="60"/>
      <c r="AV871" s="60"/>
    </row>
    <row r="872" spans="2:48" s="1" customFormat="1" ht="21" customHeight="1" x14ac:dyDescent="0.2">
      <c r="B872" s="61" t="s">
        <v>39</v>
      </c>
      <c r="C872" s="61"/>
      <c r="D872" s="61"/>
      <c r="E872" s="61"/>
      <c r="F872" s="61"/>
      <c r="G872" s="61"/>
      <c r="H872" s="61"/>
      <c r="I872" s="61"/>
      <c r="J872" s="61"/>
      <c r="K872" s="58"/>
      <c r="L872" s="58"/>
      <c r="M872" s="58"/>
      <c r="N872" s="58"/>
      <c r="O872" s="58"/>
      <c r="P872" s="58"/>
      <c r="Q872" s="58"/>
      <c r="R872" s="58"/>
      <c r="S872" s="58"/>
      <c r="T872" s="58"/>
      <c r="U872" s="58"/>
      <c r="V872" s="58"/>
      <c r="W872" s="58"/>
      <c r="X872" s="58"/>
      <c r="Y872" s="58"/>
      <c r="Z872" s="58"/>
      <c r="AA872" s="67"/>
      <c r="AB872" s="68"/>
      <c r="AC872" s="67"/>
      <c r="AD872" s="68"/>
      <c r="AE872" s="67"/>
      <c r="AF872" s="68"/>
      <c r="AG872" s="67"/>
      <c r="AH872" s="68"/>
      <c r="AI872" s="67"/>
      <c r="AJ872" s="68"/>
      <c r="AK872" s="67"/>
      <c r="AL872" s="68"/>
      <c r="AM872" s="67"/>
      <c r="AN872" s="68"/>
      <c r="AO872" s="58"/>
      <c r="AP872" s="58"/>
      <c r="AQ872" s="58"/>
      <c r="AR872" s="58"/>
      <c r="AS872" s="62">
        <f>SUM(K872:AR872)</f>
        <v>0</v>
      </c>
      <c r="AT872" s="62"/>
      <c r="AU872" s="62"/>
      <c r="AV872" s="62"/>
    </row>
    <row r="873" spans="2:48" s="1" customFormat="1" ht="14.1" customHeight="1" x14ac:dyDescent="0.2">
      <c r="B873" s="63" t="s">
        <v>25</v>
      </c>
      <c r="C873" s="63"/>
      <c r="D873" s="63"/>
      <c r="E873" s="63"/>
      <c r="F873" s="63"/>
      <c r="G873" s="63"/>
      <c r="H873" s="63"/>
      <c r="I873" s="63"/>
      <c r="J873" s="63"/>
      <c r="K873" s="64"/>
      <c r="L873" s="64"/>
      <c r="M873" s="64"/>
      <c r="N873" s="64"/>
      <c r="O873" s="64"/>
      <c r="P873" s="64"/>
      <c r="Q873" s="64"/>
      <c r="R873" s="64"/>
      <c r="S873" s="64"/>
      <c r="T873" s="64"/>
      <c r="U873" s="64"/>
      <c r="V873" s="64"/>
      <c r="W873" s="64"/>
      <c r="X873" s="64"/>
      <c r="Y873" s="64"/>
      <c r="Z873" s="64"/>
      <c r="AA873" s="66">
        <f>$AA$864*$AA$872</f>
        <v>0</v>
      </c>
      <c r="AB873" s="64"/>
      <c r="AC873" s="66">
        <f>$AC$864*$AC$872</f>
        <v>0</v>
      </c>
      <c r="AD873" s="64"/>
      <c r="AE873" s="66">
        <f>$AE$864*$AE$872</f>
        <v>0</v>
      </c>
      <c r="AF873" s="64"/>
      <c r="AG873" s="66">
        <f>$AG$864*$AG$872</f>
        <v>0</v>
      </c>
      <c r="AH873" s="64"/>
      <c r="AI873" s="66">
        <f>$AI$864*$AI$872</f>
        <v>0</v>
      </c>
      <c r="AJ873" s="64"/>
      <c r="AK873" s="66">
        <f>$AK$864*$AK$872</f>
        <v>0</v>
      </c>
      <c r="AL873" s="64"/>
      <c r="AM873" s="66">
        <f>$AM$864*$AM$872</f>
        <v>0</v>
      </c>
      <c r="AN873" s="64"/>
      <c r="AO873" s="64"/>
      <c r="AP873" s="64"/>
      <c r="AQ873" s="65"/>
      <c r="AR873" s="65"/>
      <c r="AS873" s="69">
        <f>SUM(K873:AR873)</f>
        <v>0</v>
      </c>
      <c r="AT873" s="65"/>
      <c r="AU873" s="65"/>
      <c r="AV873" s="65"/>
    </row>
    <row r="874" spans="2:48" s="1" customFormat="1" ht="15.95" customHeight="1" x14ac:dyDescent="0.2">
      <c r="B874" s="57" t="s">
        <v>23</v>
      </c>
      <c r="C874" s="57"/>
      <c r="D874" s="57"/>
      <c r="E874" s="57"/>
      <c r="F874" s="57"/>
      <c r="G874" s="57"/>
      <c r="H874" s="57"/>
      <c r="I874" s="57"/>
      <c r="J874" s="57"/>
      <c r="K874" s="58"/>
      <c r="L874" s="58"/>
      <c r="M874" s="58"/>
      <c r="N874" s="58"/>
      <c r="O874" s="58"/>
      <c r="P874" s="58"/>
      <c r="Q874" s="58"/>
      <c r="R874" s="58"/>
      <c r="S874" s="58"/>
      <c r="T874" s="58"/>
      <c r="U874" s="58"/>
      <c r="V874" s="58"/>
      <c r="W874" s="58"/>
      <c r="X874" s="58"/>
      <c r="Y874" s="58"/>
      <c r="Z874" s="58"/>
      <c r="AA874" s="59">
        <v>21</v>
      </c>
      <c r="AB874" s="59"/>
      <c r="AC874" s="59">
        <v>21</v>
      </c>
      <c r="AD874" s="59"/>
      <c r="AE874" s="59">
        <v>17</v>
      </c>
      <c r="AF874" s="59"/>
      <c r="AG874" s="59">
        <v>15</v>
      </c>
      <c r="AH874" s="59"/>
      <c r="AI874" s="59">
        <v>10</v>
      </c>
      <c r="AJ874" s="59"/>
      <c r="AK874" s="59">
        <v>17</v>
      </c>
      <c r="AL874" s="59"/>
      <c r="AM874" s="59">
        <v>12</v>
      </c>
      <c r="AN874" s="59"/>
      <c r="AO874" s="58"/>
      <c r="AP874" s="58"/>
      <c r="AQ874" s="58"/>
      <c r="AR874" s="58"/>
      <c r="AS874" s="60"/>
      <c r="AT874" s="60"/>
      <c r="AU874" s="60"/>
      <c r="AV874" s="60"/>
    </row>
    <row r="875" spans="2:48" s="1" customFormat="1" ht="21" customHeight="1" x14ac:dyDescent="0.2">
      <c r="B875" s="61" t="s">
        <v>40</v>
      </c>
      <c r="C875" s="61"/>
      <c r="D875" s="61"/>
      <c r="E875" s="61"/>
      <c r="F875" s="61"/>
      <c r="G875" s="61"/>
      <c r="H875" s="61"/>
      <c r="I875" s="61"/>
      <c r="J875" s="61"/>
      <c r="K875" s="58"/>
      <c r="L875" s="58"/>
      <c r="M875" s="58"/>
      <c r="N875" s="58"/>
      <c r="O875" s="58"/>
      <c r="P875" s="58"/>
      <c r="Q875" s="58"/>
      <c r="R875" s="58"/>
      <c r="S875" s="58"/>
      <c r="T875" s="58"/>
      <c r="U875" s="58"/>
      <c r="V875" s="58"/>
      <c r="W875" s="58"/>
      <c r="X875" s="58"/>
      <c r="Y875" s="58"/>
      <c r="Z875" s="58"/>
      <c r="AA875" s="67"/>
      <c r="AB875" s="68"/>
      <c r="AC875" s="67"/>
      <c r="AD875" s="68"/>
      <c r="AE875" s="67"/>
      <c r="AF875" s="68"/>
      <c r="AG875" s="67"/>
      <c r="AH875" s="68"/>
      <c r="AI875" s="67"/>
      <c r="AJ875" s="68"/>
      <c r="AK875" s="67"/>
      <c r="AL875" s="68"/>
      <c r="AM875" s="67"/>
      <c r="AN875" s="68"/>
      <c r="AO875" s="58"/>
      <c r="AP875" s="58"/>
      <c r="AQ875" s="58"/>
      <c r="AR875" s="58"/>
      <c r="AS875" s="62">
        <f>SUM(K875:AR875)</f>
        <v>0</v>
      </c>
      <c r="AT875" s="62"/>
      <c r="AU875" s="62"/>
      <c r="AV875" s="62"/>
    </row>
    <row r="876" spans="2:48" s="1" customFormat="1" ht="14.1" customHeight="1" x14ac:dyDescent="0.2">
      <c r="B876" s="63" t="s">
        <v>25</v>
      </c>
      <c r="C876" s="63"/>
      <c r="D876" s="63"/>
      <c r="E876" s="63"/>
      <c r="F876" s="63"/>
      <c r="G876" s="63"/>
      <c r="H876" s="63"/>
      <c r="I876" s="63"/>
      <c r="J876" s="63"/>
      <c r="K876" s="64"/>
      <c r="L876" s="64"/>
      <c r="M876" s="64"/>
      <c r="N876" s="64"/>
      <c r="O876" s="64"/>
      <c r="P876" s="64"/>
      <c r="Q876" s="64"/>
      <c r="R876" s="64"/>
      <c r="S876" s="64"/>
      <c r="T876" s="64"/>
      <c r="U876" s="64"/>
      <c r="V876" s="64"/>
      <c r="W876" s="64"/>
      <c r="X876" s="64"/>
      <c r="Y876" s="64"/>
      <c r="Z876" s="64"/>
      <c r="AA876" s="66">
        <f>$AA$864*$AA$875</f>
        <v>0</v>
      </c>
      <c r="AB876" s="64"/>
      <c r="AC876" s="66">
        <f>$AC$864*$AC$875</f>
        <v>0</v>
      </c>
      <c r="AD876" s="64"/>
      <c r="AE876" s="66">
        <f>$AE$864*$AE$875</f>
        <v>0</v>
      </c>
      <c r="AF876" s="64"/>
      <c r="AG876" s="66">
        <f>$AG$864*$AG$875</f>
        <v>0</v>
      </c>
      <c r="AH876" s="64"/>
      <c r="AI876" s="66">
        <f>$AI$864*$AI$875</f>
        <v>0</v>
      </c>
      <c r="AJ876" s="64"/>
      <c r="AK876" s="66">
        <f>$AK$864*$AK$875</f>
        <v>0</v>
      </c>
      <c r="AL876" s="64"/>
      <c r="AM876" s="66">
        <f>$AM$864*$AM$875</f>
        <v>0</v>
      </c>
      <c r="AN876" s="64"/>
      <c r="AO876" s="64"/>
      <c r="AP876" s="64"/>
      <c r="AQ876" s="65"/>
      <c r="AR876" s="65"/>
      <c r="AS876" s="69">
        <f>SUM(K876:AR876)</f>
        <v>0</v>
      </c>
      <c r="AT876" s="65"/>
      <c r="AU876" s="65"/>
      <c r="AV876" s="65"/>
    </row>
    <row r="877" spans="2:48" s="1" customFormat="1" ht="15.95" customHeight="1" x14ac:dyDescent="0.2">
      <c r="B877" s="57" t="s">
        <v>23</v>
      </c>
      <c r="C877" s="57"/>
      <c r="D877" s="57"/>
      <c r="E877" s="57"/>
      <c r="F877" s="57"/>
      <c r="G877" s="57"/>
      <c r="H877" s="57"/>
      <c r="I877" s="57"/>
      <c r="J877" s="57"/>
      <c r="K877" s="58"/>
      <c r="L877" s="58"/>
      <c r="M877" s="58"/>
      <c r="N877" s="58"/>
      <c r="O877" s="58"/>
      <c r="P877" s="58"/>
      <c r="Q877" s="58"/>
      <c r="R877" s="58"/>
      <c r="S877" s="58"/>
      <c r="T877" s="58"/>
      <c r="U877" s="58"/>
      <c r="V877" s="58"/>
      <c r="W877" s="58"/>
      <c r="X877" s="58"/>
      <c r="Y877" s="58"/>
      <c r="Z877" s="58"/>
      <c r="AA877" s="59">
        <v>36</v>
      </c>
      <c r="AB877" s="59"/>
      <c r="AC877" s="59">
        <v>61</v>
      </c>
      <c r="AD877" s="59"/>
      <c r="AE877" s="59">
        <v>29</v>
      </c>
      <c r="AF877" s="59"/>
      <c r="AG877" s="59">
        <v>29</v>
      </c>
      <c r="AH877" s="59"/>
      <c r="AI877" s="59">
        <v>21</v>
      </c>
      <c r="AJ877" s="59"/>
      <c r="AK877" s="59">
        <v>27</v>
      </c>
      <c r="AL877" s="59"/>
      <c r="AM877" s="59">
        <v>38</v>
      </c>
      <c r="AN877" s="59"/>
      <c r="AO877" s="58"/>
      <c r="AP877" s="58"/>
      <c r="AQ877" s="58"/>
      <c r="AR877" s="58"/>
      <c r="AS877" s="60"/>
      <c r="AT877" s="60"/>
      <c r="AU877" s="60"/>
      <c r="AV877" s="60"/>
    </row>
    <row r="878" spans="2:48" s="1" customFormat="1" ht="21" customHeight="1" x14ac:dyDescent="0.2">
      <c r="B878" s="61" t="s">
        <v>33</v>
      </c>
      <c r="C878" s="61"/>
      <c r="D878" s="61"/>
      <c r="E878" s="61"/>
      <c r="F878" s="61"/>
      <c r="G878" s="61"/>
      <c r="H878" s="61"/>
      <c r="I878" s="61"/>
      <c r="J878" s="61"/>
      <c r="K878" s="58"/>
      <c r="L878" s="58"/>
      <c r="M878" s="58"/>
      <c r="N878" s="58"/>
      <c r="O878" s="58"/>
      <c r="P878" s="58"/>
      <c r="Q878" s="58"/>
      <c r="R878" s="58"/>
      <c r="S878" s="58"/>
      <c r="T878" s="58"/>
      <c r="U878" s="58"/>
      <c r="V878" s="58"/>
      <c r="W878" s="58"/>
      <c r="X878" s="58"/>
      <c r="Y878" s="58"/>
      <c r="Z878" s="58"/>
      <c r="AA878" s="67"/>
      <c r="AB878" s="68"/>
      <c r="AC878" s="67"/>
      <c r="AD878" s="68"/>
      <c r="AE878" s="67"/>
      <c r="AF878" s="68"/>
      <c r="AG878" s="67"/>
      <c r="AH878" s="68"/>
      <c r="AI878" s="67"/>
      <c r="AJ878" s="68"/>
      <c r="AK878" s="67"/>
      <c r="AL878" s="68"/>
      <c r="AM878" s="67"/>
      <c r="AN878" s="68"/>
      <c r="AO878" s="58"/>
      <c r="AP878" s="58"/>
      <c r="AQ878" s="58"/>
      <c r="AR878" s="58"/>
      <c r="AS878" s="62">
        <f>SUM(K878:AR878)</f>
        <v>0</v>
      </c>
      <c r="AT878" s="62"/>
      <c r="AU878" s="62"/>
      <c r="AV878" s="62"/>
    </row>
    <row r="879" spans="2:48" s="1" customFormat="1" ht="14.1" customHeight="1" x14ac:dyDescent="0.2">
      <c r="B879" s="63" t="s">
        <v>25</v>
      </c>
      <c r="C879" s="63"/>
      <c r="D879" s="63"/>
      <c r="E879" s="63"/>
      <c r="F879" s="63"/>
      <c r="G879" s="63"/>
      <c r="H879" s="63"/>
      <c r="I879" s="63"/>
      <c r="J879" s="63"/>
      <c r="K879" s="64"/>
      <c r="L879" s="64"/>
      <c r="M879" s="64"/>
      <c r="N879" s="64"/>
      <c r="O879" s="64"/>
      <c r="P879" s="64"/>
      <c r="Q879" s="64"/>
      <c r="R879" s="64"/>
      <c r="S879" s="64"/>
      <c r="T879" s="64"/>
      <c r="U879" s="64"/>
      <c r="V879" s="64"/>
      <c r="W879" s="64"/>
      <c r="X879" s="64"/>
      <c r="Y879" s="64"/>
      <c r="Z879" s="64"/>
      <c r="AA879" s="66">
        <f>$AA$864*$AA$878</f>
        <v>0</v>
      </c>
      <c r="AB879" s="64"/>
      <c r="AC879" s="66">
        <f>$AC$864*$AC$878</f>
        <v>0</v>
      </c>
      <c r="AD879" s="64"/>
      <c r="AE879" s="66">
        <f>$AE$864*$AE$878</f>
        <v>0</v>
      </c>
      <c r="AF879" s="64"/>
      <c r="AG879" s="66">
        <f>$AG$864*$AG$878</f>
        <v>0</v>
      </c>
      <c r="AH879" s="64"/>
      <c r="AI879" s="66">
        <f>$AI$864*$AI$878</f>
        <v>0</v>
      </c>
      <c r="AJ879" s="64"/>
      <c r="AK879" s="66">
        <f>$AK$864*$AK$878</f>
        <v>0</v>
      </c>
      <c r="AL879" s="64"/>
      <c r="AM879" s="66">
        <f>$AM$864*$AM$878</f>
        <v>0</v>
      </c>
      <c r="AN879" s="64"/>
      <c r="AO879" s="64"/>
      <c r="AP879" s="64"/>
      <c r="AQ879" s="65"/>
      <c r="AR879" s="65"/>
      <c r="AS879" s="69">
        <f>SUM(K879:AR879)</f>
        <v>0</v>
      </c>
      <c r="AT879" s="65"/>
      <c r="AU879" s="65"/>
      <c r="AV879" s="65"/>
    </row>
    <row r="880" spans="2:48" s="1" customFormat="1" ht="15.95" customHeight="1" x14ac:dyDescent="0.2">
      <c r="B880" s="57" t="s">
        <v>23</v>
      </c>
      <c r="C880" s="57"/>
      <c r="D880" s="57"/>
      <c r="E880" s="57"/>
      <c r="F880" s="57"/>
      <c r="G880" s="57"/>
      <c r="H880" s="57"/>
      <c r="I880" s="57"/>
      <c r="J880" s="57"/>
      <c r="K880" s="58"/>
      <c r="L880" s="58"/>
      <c r="M880" s="58"/>
      <c r="N880" s="58"/>
      <c r="O880" s="58"/>
      <c r="P880" s="58"/>
      <c r="Q880" s="58"/>
      <c r="R880" s="58"/>
      <c r="S880" s="58"/>
      <c r="T880" s="58"/>
      <c r="U880" s="58"/>
      <c r="V880" s="58"/>
      <c r="W880" s="58"/>
      <c r="X880" s="58"/>
      <c r="Y880" s="58"/>
      <c r="Z880" s="58"/>
      <c r="AA880" s="59">
        <v>62</v>
      </c>
      <c r="AB880" s="59"/>
      <c r="AC880" s="59">
        <v>57</v>
      </c>
      <c r="AD880" s="59"/>
      <c r="AE880" s="59">
        <v>58</v>
      </c>
      <c r="AF880" s="59"/>
      <c r="AG880" s="59">
        <v>34</v>
      </c>
      <c r="AH880" s="59"/>
      <c r="AI880" s="59">
        <v>46</v>
      </c>
      <c r="AJ880" s="59"/>
      <c r="AK880" s="59">
        <v>52</v>
      </c>
      <c r="AL880" s="59"/>
      <c r="AM880" s="59">
        <v>51</v>
      </c>
      <c r="AN880" s="59"/>
      <c r="AO880" s="58"/>
      <c r="AP880" s="58"/>
      <c r="AQ880" s="58"/>
      <c r="AR880" s="58"/>
      <c r="AS880" s="60"/>
      <c r="AT880" s="60"/>
      <c r="AU880" s="60"/>
      <c r="AV880" s="60"/>
    </row>
    <row r="881" spans="1:48" s="1" customFormat="1" ht="21" customHeight="1" x14ac:dyDescent="0.2">
      <c r="B881" s="61" t="s">
        <v>27</v>
      </c>
      <c r="C881" s="61"/>
      <c r="D881" s="61"/>
      <c r="E881" s="61"/>
      <c r="F881" s="61"/>
      <c r="G881" s="61"/>
      <c r="H881" s="61"/>
      <c r="I881" s="61"/>
      <c r="J881" s="61"/>
      <c r="K881" s="58"/>
      <c r="L881" s="58"/>
      <c r="M881" s="58"/>
      <c r="N881" s="58"/>
      <c r="O881" s="58"/>
      <c r="P881" s="58"/>
      <c r="Q881" s="58"/>
      <c r="R881" s="58"/>
      <c r="S881" s="58"/>
      <c r="T881" s="58"/>
      <c r="U881" s="58"/>
      <c r="V881" s="58"/>
      <c r="W881" s="58"/>
      <c r="X881" s="58"/>
      <c r="Y881" s="58"/>
      <c r="Z881" s="58"/>
      <c r="AA881" s="67"/>
      <c r="AB881" s="68"/>
      <c r="AC881" s="67"/>
      <c r="AD881" s="68"/>
      <c r="AE881" s="67"/>
      <c r="AF881" s="68"/>
      <c r="AG881" s="67"/>
      <c r="AH881" s="68"/>
      <c r="AI881" s="67"/>
      <c r="AJ881" s="68"/>
      <c r="AK881" s="67"/>
      <c r="AL881" s="68"/>
      <c r="AM881" s="67"/>
      <c r="AN881" s="68"/>
      <c r="AO881" s="58"/>
      <c r="AP881" s="58"/>
      <c r="AQ881" s="58"/>
      <c r="AR881" s="58"/>
      <c r="AS881" s="62">
        <f>SUM(K881:AR881)</f>
        <v>0</v>
      </c>
      <c r="AT881" s="62"/>
      <c r="AU881" s="62"/>
      <c r="AV881" s="62"/>
    </row>
    <row r="882" spans="1:48" s="1" customFormat="1" ht="14.1" customHeight="1" x14ac:dyDescent="0.2">
      <c r="B882" s="63" t="s">
        <v>25</v>
      </c>
      <c r="C882" s="63"/>
      <c r="D882" s="63"/>
      <c r="E882" s="63"/>
      <c r="F882" s="63"/>
      <c r="G882" s="63"/>
      <c r="H882" s="63"/>
      <c r="I882" s="63"/>
      <c r="J882" s="63"/>
      <c r="K882" s="64"/>
      <c r="L882" s="64"/>
      <c r="M882" s="64"/>
      <c r="N882" s="64"/>
      <c r="O882" s="64"/>
      <c r="P882" s="64"/>
      <c r="Q882" s="64"/>
      <c r="R882" s="64"/>
      <c r="S882" s="64"/>
      <c r="T882" s="64"/>
      <c r="U882" s="64"/>
      <c r="V882" s="64"/>
      <c r="W882" s="64"/>
      <c r="X882" s="64"/>
      <c r="Y882" s="64"/>
      <c r="Z882" s="64"/>
      <c r="AA882" s="66">
        <f>$AA$864*$AA$881</f>
        <v>0</v>
      </c>
      <c r="AB882" s="64"/>
      <c r="AC882" s="66">
        <f>$AC$864*$AC$881</f>
        <v>0</v>
      </c>
      <c r="AD882" s="64"/>
      <c r="AE882" s="66">
        <f>$AE$864*$AE$881</f>
        <v>0</v>
      </c>
      <c r="AF882" s="64"/>
      <c r="AG882" s="66">
        <f>$AG$864*$AG$881</f>
        <v>0</v>
      </c>
      <c r="AH882" s="64"/>
      <c r="AI882" s="66">
        <f>$AI$864*$AI$881</f>
        <v>0</v>
      </c>
      <c r="AJ882" s="64"/>
      <c r="AK882" s="66">
        <f>$AK$864*$AK$881</f>
        <v>0</v>
      </c>
      <c r="AL882" s="64"/>
      <c r="AM882" s="66">
        <f>$AM$864*$AM$881</f>
        <v>0</v>
      </c>
      <c r="AN882" s="64"/>
      <c r="AO882" s="64"/>
      <c r="AP882" s="64"/>
      <c r="AQ882" s="65"/>
      <c r="AR882" s="65"/>
      <c r="AS882" s="69">
        <f>SUM(K882:AR882)</f>
        <v>0</v>
      </c>
      <c r="AT882" s="65"/>
      <c r="AU882" s="65"/>
      <c r="AV882" s="65"/>
    </row>
    <row r="883" spans="1:48" s="5" customFormat="1" ht="6" customHeight="1" x14ac:dyDescent="0.25"/>
    <row r="884" spans="1:48" s="5" customFormat="1" ht="21" customHeight="1" x14ac:dyDescent="0.25">
      <c r="A884" s="19"/>
      <c r="B884" s="20" t="s">
        <v>14</v>
      </c>
      <c r="C884" s="20"/>
      <c r="D884" s="25" t="s">
        <v>15</v>
      </c>
      <c r="E884" s="25"/>
      <c r="F884" s="25"/>
      <c r="G884" s="25"/>
      <c r="H884" s="25"/>
      <c r="I884" s="25"/>
      <c r="J884" s="25"/>
      <c r="K884" s="30" t="s">
        <v>167</v>
      </c>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1" t="s">
        <v>168</v>
      </c>
      <c r="AT884" s="31"/>
      <c r="AU884" s="31"/>
      <c r="AV884" s="31"/>
    </row>
    <row r="885" spans="1:48" s="1" customFormat="1" ht="21" customHeight="1" x14ac:dyDescent="0.2">
      <c r="A885" s="19"/>
      <c r="B885" s="21"/>
      <c r="C885" s="22"/>
      <c r="D885" s="26"/>
      <c r="E885" s="26"/>
      <c r="F885" s="26"/>
      <c r="G885" s="26"/>
      <c r="H885" s="26"/>
      <c r="I885" s="26"/>
      <c r="J885" s="27"/>
      <c r="K885" s="38" t="s">
        <v>169</v>
      </c>
      <c r="L885" s="38"/>
      <c r="M885" s="38"/>
      <c r="N885" s="38"/>
      <c r="O885" s="38"/>
      <c r="P885" s="38"/>
      <c r="Q885" s="38"/>
      <c r="R885" s="38"/>
      <c r="S885" s="38"/>
      <c r="T885" s="38"/>
      <c r="U885" s="38"/>
      <c r="V885" s="38"/>
      <c r="W885" s="38"/>
      <c r="X885" s="38"/>
      <c r="Y885" s="38"/>
      <c r="Z885" s="38"/>
      <c r="AA885" s="38"/>
      <c r="AB885" s="38"/>
      <c r="AC885" s="38"/>
      <c r="AD885" s="38"/>
      <c r="AE885" s="38"/>
      <c r="AF885" s="38"/>
      <c r="AG885" s="38"/>
      <c r="AH885" s="38"/>
      <c r="AI885" s="38"/>
      <c r="AJ885" s="38"/>
      <c r="AK885" s="38"/>
      <c r="AL885" s="38"/>
      <c r="AM885" s="38"/>
      <c r="AN885" s="38"/>
      <c r="AO885" s="38"/>
      <c r="AP885" s="38"/>
      <c r="AQ885" s="38"/>
      <c r="AR885" s="38"/>
      <c r="AS885" s="32"/>
      <c r="AT885" s="33"/>
      <c r="AU885" s="33"/>
      <c r="AV885" s="34"/>
    </row>
    <row r="886" spans="1:48" s="1" customFormat="1" ht="21" customHeight="1" x14ac:dyDescent="0.2">
      <c r="A886" s="19"/>
      <c r="B886" s="21"/>
      <c r="C886" s="22"/>
      <c r="D886" s="26"/>
      <c r="E886" s="26"/>
      <c r="F886" s="26"/>
      <c r="G886" s="26"/>
      <c r="H886" s="26"/>
      <c r="I886" s="26"/>
      <c r="J886" s="27"/>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40"/>
      <c r="AS886" s="32"/>
      <c r="AT886" s="33"/>
      <c r="AU886" s="33"/>
      <c r="AV886" s="34"/>
    </row>
    <row r="887" spans="1:48" s="1" customFormat="1" ht="21" customHeight="1" x14ac:dyDescent="0.2">
      <c r="A887" s="19"/>
      <c r="B887" s="21"/>
      <c r="C887" s="22"/>
      <c r="D887" s="26"/>
      <c r="E887" s="26"/>
      <c r="F887" s="26"/>
      <c r="G887" s="26"/>
      <c r="H887" s="26"/>
      <c r="I887" s="26"/>
      <c r="J887" s="27"/>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40"/>
      <c r="AS887" s="32"/>
      <c r="AT887" s="33"/>
      <c r="AU887" s="33"/>
      <c r="AV887" s="34"/>
    </row>
    <row r="888" spans="1:48" s="1" customFormat="1" ht="21" customHeight="1" x14ac:dyDescent="0.2">
      <c r="A888" s="19"/>
      <c r="B888" s="21"/>
      <c r="C888" s="22"/>
      <c r="D888" s="26"/>
      <c r="E888" s="26"/>
      <c r="F888" s="26"/>
      <c r="G888" s="26"/>
      <c r="H888" s="26"/>
      <c r="I888" s="26"/>
      <c r="J888" s="27"/>
      <c r="K888" s="41"/>
      <c r="L888" s="41"/>
      <c r="M888" s="41"/>
      <c r="N888" s="41"/>
      <c r="O888" s="41"/>
      <c r="P888" s="41"/>
      <c r="Q888" s="41"/>
      <c r="R888" s="41"/>
      <c r="S888" s="41"/>
      <c r="T888" s="41"/>
      <c r="U888" s="41"/>
      <c r="V888" s="41"/>
      <c r="W888" s="41"/>
      <c r="X888" s="41"/>
      <c r="Y888" s="41"/>
      <c r="Z888" s="41"/>
      <c r="AA888" s="41"/>
      <c r="AB888" s="41"/>
      <c r="AC888" s="41"/>
      <c r="AD888" s="41"/>
      <c r="AE888" s="41"/>
      <c r="AF888" s="41"/>
      <c r="AG888" s="41"/>
      <c r="AH888" s="41"/>
      <c r="AI888" s="41"/>
      <c r="AJ888" s="41"/>
      <c r="AK888" s="41"/>
      <c r="AL888" s="41"/>
      <c r="AM888" s="41"/>
      <c r="AN888" s="41"/>
      <c r="AO888" s="41"/>
      <c r="AP888" s="41"/>
      <c r="AQ888" s="41"/>
      <c r="AR888" s="42"/>
      <c r="AS888" s="35"/>
      <c r="AT888" s="36"/>
      <c r="AU888" s="36"/>
      <c r="AV888" s="37"/>
    </row>
    <row r="889" spans="1:48" s="1" customFormat="1" ht="15.95" customHeight="1" x14ac:dyDescent="0.25">
      <c r="B889" s="21"/>
      <c r="C889" s="22"/>
      <c r="D889" s="26"/>
      <c r="E889" s="26"/>
      <c r="F889" s="26"/>
      <c r="G889" s="26"/>
      <c r="H889" s="26"/>
      <c r="I889" s="26"/>
      <c r="J889" s="27"/>
      <c r="K889" s="43" t="s">
        <v>170</v>
      </c>
      <c r="L889" s="43"/>
      <c r="M889" s="43"/>
      <c r="N889" s="43"/>
      <c r="O889" s="43"/>
      <c r="P889" s="43"/>
      <c r="Q889" s="43"/>
      <c r="R889" s="43"/>
      <c r="S889" s="43"/>
      <c r="T889" s="43"/>
      <c r="U889" s="43"/>
      <c r="V889" s="43"/>
      <c r="W889" s="43"/>
      <c r="X889" s="43"/>
      <c r="Y889" s="43"/>
      <c r="Z889" s="43"/>
      <c r="AA889" s="43"/>
      <c r="AB889" s="43"/>
      <c r="AC889" s="43"/>
      <c r="AD889" s="43"/>
      <c r="AE889" s="43"/>
      <c r="AF889" s="43"/>
      <c r="AG889" s="43"/>
      <c r="AH889" s="43"/>
      <c r="AI889" s="43"/>
      <c r="AJ889" s="43"/>
      <c r="AK889" s="43"/>
      <c r="AL889" s="43"/>
      <c r="AM889" s="43"/>
      <c r="AN889" s="43"/>
      <c r="AO889" s="43"/>
      <c r="AP889" s="43"/>
      <c r="AQ889" s="43"/>
      <c r="AR889" s="43"/>
      <c r="AS889" s="44" t="s">
        <v>19</v>
      </c>
      <c r="AT889" s="44"/>
      <c r="AU889" s="44"/>
      <c r="AV889" s="44"/>
    </row>
    <row r="890" spans="1:48" s="1" customFormat="1" ht="15.95" customHeight="1" x14ac:dyDescent="0.25">
      <c r="B890" s="23"/>
      <c r="C890" s="24"/>
      <c r="D890" s="28"/>
      <c r="E890" s="28"/>
      <c r="F890" s="28"/>
      <c r="G890" s="28"/>
      <c r="H890" s="28"/>
      <c r="I890" s="28"/>
      <c r="J890" s="29"/>
      <c r="K890" s="45" t="s">
        <v>171</v>
      </c>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70">
        <f>$AS$895+$AS$898+$AS$901</f>
        <v>0</v>
      </c>
      <c r="AT890" s="46"/>
      <c r="AU890" s="46"/>
      <c r="AV890" s="46"/>
    </row>
    <row r="891" spans="1:48" s="1" customFormat="1" ht="14.1" customHeight="1" x14ac:dyDescent="0.2">
      <c r="B891" s="47"/>
      <c r="C891" s="47"/>
      <c r="D891" s="48" t="s">
        <v>21</v>
      </c>
      <c r="E891" s="48"/>
      <c r="F891" s="48"/>
      <c r="G891" s="48"/>
      <c r="H891" s="48"/>
      <c r="I891" s="48"/>
      <c r="J891" s="48"/>
      <c r="K891" s="49">
        <v>80</v>
      </c>
      <c r="L891" s="49"/>
      <c r="M891" s="49">
        <v>86</v>
      </c>
      <c r="N891" s="49"/>
      <c r="O891" s="49">
        <v>92</v>
      </c>
      <c r="P891" s="49"/>
      <c r="Q891" s="49">
        <v>98</v>
      </c>
      <c r="R891" s="49"/>
      <c r="S891" s="49">
        <v>104</v>
      </c>
      <c r="T891" s="49"/>
      <c r="U891" s="49">
        <v>110</v>
      </c>
      <c r="V891" s="49"/>
      <c r="W891" s="49">
        <v>116</v>
      </c>
      <c r="X891" s="49"/>
      <c r="Y891" s="49">
        <v>122</v>
      </c>
      <c r="Z891" s="49"/>
      <c r="AA891" s="49">
        <v>128</v>
      </c>
      <c r="AB891" s="49"/>
      <c r="AC891" s="49">
        <v>134</v>
      </c>
      <c r="AD891" s="49"/>
      <c r="AE891" s="49">
        <v>140</v>
      </c>
      <c r="AF891" s="49"/>
      <c r="AG891" s="49">
        <v>146</v>
      </c>
      <c r="AH891" s="49"/>
      <c r="AI891" s="49">
        <v>152</v>
      </c>
      <c r="AJ891" s="49"/>
      <c r="AK891" s="49">
        <v>158</v>
      </c>
      <c r="AL891" s="49"/>
      <c r="AM891" s="49">
        <v>164</v>
      </c>
      <c r="AN891" s="49"/>
      <c r="AO891" s="49">
        <v>170</v>
      </c>
      <c r="AP891" s="49"/>
      <c r="AQ891" s="49">
        <v>176</v>
      </c>
      <c r="AR891" s="49"/>
      <c r="AS891" s="50"/>
      <c r="AT891" s="50"/>
      <c r="AU891" s="50"/>
      <c r="AV891" s="50"/>
    </row>
    <row r="892" spans="1:48" s="1" customFormat="1" ht="15.95" customHeight="1" x14ac:dyDescent="0.2">
      <c r="B892" s="51"/>
      <c r="C892" s="51"/>
      <c r="D892" s="52" t="s">
        <v>22</v>
      </c>
      <c r="E892" s="52"/>
      <c r="F892" s="52"/>
      <c r="G892" s="52"/>
      <c r="H892" s="52"/>
      <c r="I892" s="52"/>
      <c r="J892" s="52"/>
      <c r="K892" s="53"/>
      <c r="L892" s="53"/>
      <c r="M892" s="53"/>
      <c r="N892" s="53"/>
      <c r="O892" s="53"/>
      <c r="P892" s="53"/>
      <c r="Q892" s="53"/>
      <c r="R892" s="53"/>
      <c r="S892" s="53"/>
      <c r="T892" s="53"/>
      <c r="U892" s="53"/>
      <c r="V892" s="53"/>
      <c r="W892" s="53"/>
      <c r="X892" s="53"/>
      <c r="Y892" s="53"/>
      <c r="Z892" s="53"/>
      <c r="AA892" s="55">
        <v>1100</v>
      </c>
      <c r="AB892" s="55"/>
      <c r="AC892" s="55">
        <v>1100</v>
      </c>
      <c r="AD892" s="55"/>
      <c r="AE892" s="55">
        <v>1100</v>
      </c>
      <c r="AF892" s="55"/>
      <c r="AG892" s="55">
        <v>1150</v>
      </c>
      <c r="AH892" s="55"/>
      <c r="AI892" s="55">
        <v>1150</v>
      </c>
      <c r="AJ892" s="55"/>
      <c r="AK892" s="55">
        <v>1200</v>
      </c>
      <c r="AL892" s="55"/>
      <c r="AM892" s="55">
        <v>1200</v>
      </c>
      <c r="AN892" s="55"/>
      <c r="AO892" s="53"/>
      <c r="AP892" s="53"/>
      <c r="AQ892" s="53"/>
      <c r="AR892" s="53"/>
      <c r="AS892" s="56"/>
      <c r="AT892" s="56"/>
      <c r="AU892" s="56"/>
      <c r="AV892" s="56"/>
    </row>
    <row r="893" spans="1:48" s="1" customFormat="1" ht="15.95" customHeight="1" x14ac:dyDescent="0.2">
      <c r="B893" s="57" t="s">
        <v>23</v>
      </c>
      <c r="C893" s="57"/>
      <c r="D893" s="57"/>
      <c r="E893" s="57"/>
      <c r="F893" s="57"/>
      <c r="G893" s="57"/>
      <c r="H893" s="57"/>
      <c r="I893" s="57"/>
      <c r="J893" s="57"/>
      <c r="K893" s="58"/>
      <c r="L893" s="58"/>
      <c r="M893" s="58"/>
      <c r="N893" s="58"/>
      <c r="O893" s="58"/>
      <c r="P893" s="58"/>
      <c r="Q893" s="58"/>
      <c r="R893" s="58"/>
      <c r="S893" s="58"/>
      <c r="T893" s="58"/>
      <c r="U893" s="58"/>
      <c r="V893" s="58"/>
      <c r="W893" s="58"/>
      <c r="X893" s="58"/>
      <c r="Y893" s="58"/>
      <c r="Z893" s="58"/>
      <c r="AA893" s="59">
        <v>79</v>
      </c>
      <c r="AB893" s="59"/>
      <c r="AC893" s="59">
        <v>71</v>
      </c>
      <c r="AD893" s="59"/>
      <c r="AE893" s="59">
        <v>60</v>
      </c>
      <c r="AF893" s="59"/>
      <c r="AG893" s="59">
        <v>39</v>
      </c>
      <c r="AH893" s="59"/>
      <c r="AI893" s="59">
        <v>48</v>
      </c>
      <c r="AJ893" s="59"/>
      <c r="AK893" s="59">
        <v>48</v>
      </c>
      <c r="AL893" s="59"/>
      <c r="AM893" s="59">
        <v>35</v>
      </c>
      <c r="AN893" s="59"/>
      <c r="AO893" s="58"/>
      <c r="AP893" s="58"/>
      <c r="AQ893" s="58"/>
      <c r="AR893" s="58"/>
      <c r="AS893" s="60"/>
      <c r="AT893" s="60"/>
      <c r="AU893" s="60"/>
      <c r="AV893" s="60"/>
    </row>
    <row r="894" spans="1:48" s="1" customFormat="1" ht="21" customHeight="1" x14ac:dyDescent="0.2">
      <c r="B894" s="61" t="s">
        <v>78</v>
      </c>
      <c r="C894" s="61"/>
      <c r="D894" s="61"/>
      <c r="E894" s="61"/>
      <c r="F894" s="61"/>
      <c r="G894" s="61"/>
      <c r="H894" s="61"/>
      <c r="I894" s="61"/>
      <c r="J894" s="61"/>
      <c r="K894" s="58"/>
      <c r="L894" s="58"/>
      <c r="M894" s="58"/>
      <c r="N894" s="58"/>
      <c r="O894" s="58"/>
      <c r="P894" s="58"/>
      <c r="Q894" s="58"/>
      <c r="R894" s="58"/>
      <c r="S894" s="58"/>
      <c r="T894" s="58"/>
      <c r="U894" s="58"/>
      <c r="V894" s="58"/>
      <c r="W894" s="58"/>
      <c r="X894" s="58"/>
      <c r="Y894" s="58"/>
      <c r="Z894" s="58"/>
      <c r="AA894" s="67"/>
      <c r="AB894" s="68"/>
      <c r="AC894" s="67"/>
      <c r="AD894" s="68"/>
      <c r="AE894" s="67"/>
      <c r="AF894" s="68"/>
      <c r="AG894" s="67"/>
      <c r="AH894" s="68"/>
      <c r="AI894" s="67"/>
      <c r="AJ894" s="68"/>
      <c r="AK894" s="67"/>
      <c r="AL894" s="68"/>
      <c r="AM894" s="67"/>
      <c r="AN894" s="68"/>
      <c r="AO894" s="58"/>
      <c r="AP894" s="58"/>
      <c r="AQ894" s="58"/>
      <c r="AR894" s="58"/>
      <c r="AS894" s="62">
        <f>SUM(K894:AR894)</f>
        <v>0</v>
      </c>
      <c r="AT894" s="62"/>
      <c r="AU894" s="62"/>
      <c r="AV894" s="62"/>
    </row>
    <row r="895" spans="1:48" s="1" customFormat="1" ht="14.1" customHeight="1" x14ac:dyDescent="0.2">
      <c r="B895" s="63" t="s">
        <v>25</v>
      </c>
      <c r="C895" s="63"/>
      <c r="D895" s="63"/>
      <c r="E895" s="63"/>
      <c r="F895" s="63"/>
      <c r="G895" s="63"/>
      <c r="H895" s="63"/>
      <c r="I895" s="63"/>
      <c r="J895" s="63"/>
      <c r="K895" s="64"/>
      <c r="L895" s="64"/>
      <c r="M895" s="64"/>
      <c r="N895" s="64"/>
      <c r="O895" s="64"/>
      <c r="P895" s="64"/>
      <c r="Q895" s="64"/>
      <c r="R895" s="64"/>
      <c r="S895" s="64"/>
      <c r="T895" s="64"/>
      <c r="U895" s="64"/>
      <c r="V895" s="64"/>
      <c r="W895" s="64"/>
      <c r="X895" s="64"/>
      <c r="Y895" s="64"/>
      <c r="Z895" s="64"/>
      <c r="AA895" s="66">
        <f>$AA$892*$AA$894</f>
        <v>0</v>
      </c>
      <c r="AB895" s="64"/>
      <c r="AC895" s="66">
        <f>$AC$892*$AC$894</f>
        <v>0</v>
      </c>
      <c r="AD895" s="64"/>
      <c r="AE895" s="66">
        <f>$AE$892*$AE$894</f>
        <v>0</v>
      </c>
      <c r="AF895" s="64"/>
      <c r="AG895" s="66">
        <f>$AG$892*$AG$894</f>
        <v>0</v>
      </c>
      <c r="AH895" s="64"/>
      <c r="AI895" s="66">
        <f>$AI$892*$AI$894</f>
        <v>0</v>
      </c>
      <c r="AJ895" s="64"/>
      <c r="AK895" s="66">
        <f>$AK$892*$AK$894</f>
        <v>0</v>
      </c>
      <c r="AL895" s="64"/>
      <c r="AM895" s="66">
        <f>$AM$892*$AM$894</f>
        <v>0</v>
      </c>
      <c r="AN895" s="64"/>
      <c r="AO895" s="64"/>
      <c r="AP895" s="64"/>
      <c r="AQ895" s="65"/>
      <c r="AR895" s="65"/>
      <c r="AS895" s="69">
        <f>SUM(K895:AR895)</f>
        <v>0</v>
      </c>
      <c r="AT895" s="65"/>
      <c r="AU895" s="65"/>
      <c r="AV895" s="65"/>
    </row>
    <row r="896" spans="1:48" s="1" customFormat="1" ht="15.95" customHeight="1" x14ac:dyDescent="0.2">
      <c r="B896" s="57" t="s">
        <v>23</v>
      </c>
      <c r="C896" s="57"/>
      <c r="D896" s="57"/>
      <c r="E896" s="57"/>
      <c r="F896" s="57"/>
      <c r="G896" s="57"/>
      <c r="H896" s="57"/>
      <c r="I896" s="57"/>
      <c r="J896" s="57"/>
      <c r="K896" s="58"/>
      <c r="L896" s="58"/>
      <c r="M896" s="58"/>
      <c r="N896" s="58"/>
      <c r="O896" s="58"/>
      <c r="P896" s="58"/>
      <c r="Q896" s="58"/>
      <c r="R896" s="58"/>
      <c r="S896" s="58"/>
      <c r="T896" s="58"/>
      <c r="U896" s="58"/>
      <c r="V896" s="58"/>
      <c r="W896" s="58"/>
      <c r="X896" s="58"/>
      <c r="Y896" s="58"/>
      <c r="Z896" s="58"/>
      <c r="AA896" s="59">
        <v>49</v>
      </c>
      <c r="AB896" s="59"/>
      <c r="AC896" s="59">
        <v>21</v>
      </c>
      <c r="AD896" s="59"/>
      <c r="AE896" s="59">
        <v>34</v>
      </c>
      <c r="AF896" s="59"/>
      <c r="AG896" s="59">
        <v>47</v>
      </c>
      <c r="AH896" s="59"/>
      <c r="AI896" s="59">
        <v>32</v>
      </c>
      <c r="AJ896" s="59"/>
      <c r="AK896" s="59">
        <v>36</v>
      </c>
      <c r="AL896" s="59"/>
      <c r="AM896" s="59">
        <v>31</v>
      </c>
      <c r="AN896" s="59"/>
      <c r="AO896" s="58"/>
      <c r="AP896" s="58"/>
      <c r="AQ896" s="58"/>
      <c r="AR896" s="58"/>
      <c r="AS896" s="60"/>
      <c r="AT896" s="60"/>
      <c r="AU896" s="60"/>
      <c r="AV896" s="60"/>
    </row>
    <row r="897" spans="1:48" s="1" customFormat="1" ht="21" customHeight="1" x14ac:dyDescent="0.2">
      <c r="B897" s="61" t="s">
        <v>56</v>
      </c>
      <c r="C897" s="61"/>
      <c r="D897" s="61"/>
      <c r="E897" s="61"/>
      <c r="F897" s="61"/>
      <c r="G897" s="61"/>
      <c r="H897" s="61"/>
      <c r="I897" s="61"/>
      <c r="J897" s="61"/>
      <c r="K897" s="58"/>
      <c r="L897" s="58"/>
      <c r="M897" s="58"/>
      <c r="N897" s="58"/>
      <c r="O897" s="58"/>
      <c r="P897" s="58"/>
      <c r="Q897" s="58"/>
      <c r="R897" s="58"/>
      <c r="S897" s="58"/>
      <c r="T897" s="58"/>
      <c r="U897" s="58"/>
      <c r="V897" s="58"/>
      <c r="W897" s="58"/>
      <c r="X897" s="58"/>
      <c r="Y897" s="58"/>
      <c r="Z897" s="58"/>
      <c r="AA897" s="67"/>
      <c r="AB897" s="68"/>
      <c r="AC897" s="67"/>
      <c r="AD897" s="68"/>
      <c r="AE897" s="67"/>
      <c r="AF897" s="68"/>
      <c r="AG897" s="67"/>
      <c r="AH897" s="68"/>
      <c r="AI897" s="67"/>
      <c r="AJ897" s="68"/>
      <c r="AK897" s="67"/>
      <c r="AL897" s="68"/>
      <c r="AM897" s="67"/>
      <c r="AN897" s="68"/>
      <c r="AO897" s="58"/>
      <c r="AP897" s="58"/>
      <c r="AQ897" s="58"/>
      <c r="AR897" s="58"/>
      <c r="AS897" s="62">
        <f>SUM(K897:AR897)</f>
        <v>0</v>
      </c>
      <c r="AT897" s="62"/>
      <c r="AU897" s="62"/>
      <c r="AV897" s="62"/>
    </row>
    <row r="898" spans="1:48" s="1" customFormat="1" ht="14.1" customHeight="1" x14ac:dyDescent="0.2">
      <c r="B898" s="63" t="s">
        <v>25</v>
      </c>
      <c r="C898" s="63"/>
      <c r="D898" s="63"/>
      <c r="E898" s="63"/>
      <c r="F898" s="63"/>
      <c r="G898" s="63"/>
      <c r="H898" s="63"/>
      <c r="I898" s="63"/>
      <c r="J898" s="63"/>
      <c r="K898" s="64"/>
      <c r="L898" s="64"/>
      <c r="M898" s="64"/>
      <c r="N898" s="64"/>
      <c r="O898" s="64"/>
      <c r="P898" s="64"/>
      <c r="Q898" s="64"/>
      <c r="R898" s="64"/>
      <c r="S898" s="64"/>
      <c r="T898" s="64"/>
      <c r="U898" s="64"/>
      <c r="V898" s="64"/>
      <c r="W898" s="64"/>
      <c r="X898" s="64"/>
      <c r="Y898" s="64"/>
      <c r="Z898" s="64"/>
      <c r="AA898" s="66">
        <f>$AA$892*$AA$897</f>
        <v>0</v>
      </c>
      <c r="AB898" s="64"/>
      <c r="AC898" s="66">
        <f>$AC$892*$AC$897</f>
        <v>0</v>
      </c>
      <c r="AD898" s="64"/>
      <c r="AE898" s="66">
        <f>$AE$892*$AE$897</f>
        <v>0</v>
      </c>
      <c r="AF898" s="64"/>
      <c r="AG898" s="66">
        <f>$AG$892*$AG$897</f>
        <v>0</v>
      </c>
      <c r="AH898" s="64"/>
      <c r="AI898" s="66">
        <f>$AI$892*$AI$897</f>
        <v>0</v>
      </c>
      <c r="AJ898" s="64"/>
      <c r="AK898" s="66">
        <f>$AK$892*$AK$897</f>
        <v>0</v>
      </c>
      <c r="AL898" s="64"/>
      <c r="AM898" s="66">
        <f>$AM$892*$AM$897</f>
        <v>0</v>
      </c>
      <c r="AN898" s="64"/>
      <c r="AO898" s="64"/>
      <c r="AP898" s="64"/>
      <c r="AQ898" s="65"/>
      <c r="AR898" s="65"/>
      <c r="AS898" s="69">
        <f>SUM(K898:AR898)</f>
        <v>0</v>
      </c>
      <c r="AT898" s="65"/>
      <c r="AU898" s="65"/>
      <c r="AV898" s="65"/>
    </row>
    <row r="899" spans="1:48" s="1" customFormat="1" ht="15.95" customHeight="1" x14ac:dyDescent="0.2">
      <c r="B899" s="57" t="s">
        <v>23</v>
      </c>
      <c r="C899" s="57"/>
      <c r="D899" s="57"/>
      <c r="E899" s="57"/>
      <c r="F899" s="57"/>
      <c r="G899" s="57"/>
      <c r="H899" s="57"/>
      <c r="I899" s="57"/>
      <c r="J899" s="57"/>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c r="AM899" s="58"/>
      <c r="AN899" s="58"/>
      <c r="AO899" s="58"/>
      <c r="AP899" s="58"/>
      <c r="AQ899" s="58"/>
      <c r="AR899" s="58"/>
      <c r="AS899" s="60"/>
      <c r="AT899" s="60"/>
      <c r="AU899" s="60"/>
      <c r="AV899" s="60"/>
    </row>
    <row r="900" spans="1:48" s="1" customFormat="1" ht="21" customHeight="1" x14ac:dyDescent="0.2">
      <c r="B900" s="61" t="s">
        <v>172</v>
      </c>
      <c r="C900" s="61"/>
      <c r="D900" s="61"/>
      <c r="E900" s="61"/>
      <c r="F900" s="61"/>
      <c r="G900" s="61"/>
      <c r="H900" s="61"/>
      <c r="I900" s="61"/>
      <c r="J900" s="61"/>
      <c r="K900" s="58"/>
      <c r="L900" s="58"/>
      <c r="M900" s="58"/>
      <c r="N900" s="58"/>
      <c r="O900" s="58"/>
      <c r="P900" s="58"/>
      <c r="Q900" s="58"/>
      <c r="R900" s="58"/>
      <c r="S900" s="58"/>
      <c r="T900" s="58"/>
      <c r="U900" s="58"/>
      <c r="V900" s="58"/>
      <c r="W900" s="58"/>
      <c r="X900" s="58"/>
      <c r="Y900" s="58"/>
      <c r="Z900" s="58"/>
      <c r="AA900" s="67"/>
      <c r="AB900" s="68"/>
      <c r="AC900" s="67"/>
      <c r="AD900" s="68"/>
      <c r="AE900" s="67"/>
      <c r="AF900" s="68"/>
      <c r="AG900" s="67"/>
      <c r="AH900" s="68"/>
      <c r="AI900" s="67"/>
      <c r="AJ900" s="68"/>
      <c r="AK900" s="67"/>
      <c r="AL900" s="68"/>
      <c r="AM900" s="67"/>
      <c r="AN900" s="68"/>
      <c r="AO900" s="58"/>
      <c r="AP900" s="58"/>
      <c r="AQ900" s="58"/>
      <c r="AR900" s="58"/>
      <c r="AS900" s="62">
        <f>SUM(K900:AR900)</f>
        <v>0</v>
      </c>
      <c r="AT900" s="62"/>
      <c r="AU900" s="62"/>
      <c r="AV900" s="62"/>
    </row>
    <row r="901" spans="1:48" s="1" customFormat="1" ht="14.1" customHeight="1" x14ac:dyDescent="0.2">
      <c r="B901" s="63" t="s">
        <v>25</v>
      </c>
      <c r="C901" s="63"/>
      <c r="D901" s="63"/>
      <c r="E901" s="63"/>
      <c r="F901" s="63"/>
      <c r="G901" s="63"/>
      <c r="H901" s="63"/>
      <c r="I901" s="63"/>
      <c r="J901" s="63"/>
      <c r="K901" s="64"/>
      <c r="L901" s="64"/>
      <c r="M901" s="64"/>
      <c r="N901" s="64"/>
      <c r="O901" s="64"/>
      <c r="P901" s="64"/>
      <c r="Q901" s="64"/>
      <c r="R901" s="64"/>
      <c r="S901" s="64"/>
      <c r="T901" s="64"/>
      <c r="U901" s="64"/>
      <c r="V901" s="64"/>
      <c r="W901" s="64"/>
      <c r="X901" s="64"/>
      <c r="Y901" s="64"/>
      <c r="Z901" s="64"/>
      <c r="AA901" s="66">
        <f>$AA$892*$AA$900</f>
        <v>0</v>
      </c>
      <c r="AB901" s="64"/>
      <c r="AC901" s="66">
        <f>$AC$892*$AC$900</f>
        <v>0</v>
      </c>
      <c r="AD901" s="64"/>
      <c r="AE901" s="66">
        <f>$AE$892*$AE$900</f>
        <v>0</v>
      </c>
      <c r="AF901" s="64"/>
      <c r="AG901" s="66">
        <f>$AG$892*$AG$900</f>
        <v>0</v>
      </c>
      <c r="AH901" s="64"/>
      <c r="AI901" s="66">
        <f>$AI$892*$AI$900</f>
        <v>0</v>
      </c>
      <c r="AJ901" s="64"/>
      <c r="AK901" s="66">
        <f>$AK$892*$AK$900</f>
        <v>0</v>
      </c>
      <c r="AL901" s="64"/>
      <c r="AM901" s="66">
        <f>$AM$892*$AM$900</f>
        <v>0</v>
      </c>
      <c r="AN901" s="64"/>
      <c r="AO901" s="64"/>
      <c r="AP901" s="64"/>
      <c r="AQ901" s="65"/>
      <c r="AR901" s="65"/>
      <c r="AS901" s="69">
        <f>SUM(K901:AR901)</f>
        <v>0</v>
      </c>
      <c r="AT901" s="65"/>
      <c r="AU901" s="65"/>
      <c r="AV901" s="65"/>
    </row>
    <row r="902" spans="1:48" s="5" customFormat="1" ht="6" customHeight="1" x14ac:dyDescent="0.25"/>
    <row r="903" spans="1:48" s="5" customFormat="1" ht="21" customHeight="1" x14ac:dyDescent="0.25">
      <c r="A903" s="19"/>
      <c r="B903" s="20" t="s">
        <v>14</v>
      </c>
      <c r="C903" s="20"/>
      <c r="D903" s="25" t="s">
        <v>15</v>
      </c>
      <c r="E903" s="25"/>
      <c r="F903" s="25"/>
      <c r="G903" s="25"/>
      <c r="H903" s="25"/>
      <c r="I903" s="25"/>
      <c r="J903" s="25"/>
      <c r="K903" s="30" t="s">
        <v>173</v>
      </c>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1" t="s">
        <v>174</v>
      </c>
      <c r="AT903" s="31"/>
      <c r="AU903" s="31"/>
      <c r="AV903" s="31"/>
    </row>
    <row r="904" spans="1:48" s="1" customFormat="1" ht="21" customHeight="1" x14ac:dyDescent="0.2">
      <c r="A904" s="19"/>
      <c r="B904" s="21"/>
      <c r="C904" s="22"/>
      <c r="D904" s="26"/>
      <c r="E904" s="26"/>
      <c r="F904" s="26"/>
      <c r="G904" s="26"/>
      <c r="H904" s="26"/>
      <c r="I904" s="26"/>
      <c r="J904" s="27"/>
      <c r="K904" s="38" t="s">
        <v>175</v>
      </c>
      <c r="L904" s="38"/>
      <c r="M904" s="38"/>
      <c r="N904" s="38"/>
      <c r="O904" s="38"/>
      <c r="P904" s="38"/>
      <c r="Q904" s="38"/>
      <c r="R904" s="38"/>
      <c r="S904" s="38"/>
      <c r="T904" s="38"/>
      <c r="U904" s="38"/>
      <c r="V904" s="38"/>
      <c r="W904" s="38"/>
      <c r="X904" s="38"/>
      <c r="Y904" s="38"/>
      <c r="Z904" s="38"/>
      <c r="AA904" s="38"/>
      <c r="AB904" s="38"/>
      <c r="AC904" s="38"/>
      <c r="AD904" s="38"/>
      <c r="AE904" s="38"/>
      <c r="AF904" s="38"/>
      <c r="AG904" s="38"/>
      <c r="AH904" s="38"/>
      <c r="AI904" s="38"/>
      <c r="AJ904" s="38"/>
      <c r="AK904" s="38"/>
      <c r="AL904" s="38"/>
      <c r="AM904" s="38"/>
      <c r="AN904" s="38"/>
      <c r="AO904" s="38"/>
      <c r="AP904" s="38"/>
      <c r="AQ904" s="38"/>
      <c r="AR904" s="38"/>
      <c r="AS904" s="32"/>
      <c r="AT904" s="33"/>
      <c r="AU904" s="33"/>
      <c r="AV904" s="34"/>
    </row>
    <row r="905" spans="1:48" s="1" customFormat="1" ht="21" customHeight="1" x14ac:dyDescent="0.2">
      <c r="A905" s="19"/>
      <c r="B905" s="21"/>
      <c r="C905" s="22"/>
      <c r="D905" s="26"/>
      <c r="E905" s="26"/>
      <c r="F905" s="26"/>
      <c r="G905" s="26"/>
      <c r="H905" s="26"/>
      <c r="I905" s="26"/>
      <c r="J905" s="27"/>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40"/>
      <c r="AS905" s="32"/>
      <c r="AT905" s="33"/>
      <c r="AU905" s="33"/>
      <c r="AV905" s="34"/>
    </row>
    <row r="906" spans="1:48" s="1" customFormat="1" ht="21" customHeight="1" x14ac:dyDescent="0.2">
      <c r="A906" s="19"/>
      <c r="B906" s="21"/>
      <c r="C906" s="22"/>
      <c r="D906" s="26"/>
      <c r="E906" s="26"/>
      <c r="F906" s="26"/>
      <c r="G906" s="26"/>
      <c r="H906" s="26"/>
      <c r="I906" s="26"/>
      <c r="J906" s="27"/>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40"/>
      <c r="AS906" s="32"/>
      <c r="AT906" s="33"/>
      <c r="AU906" s="33"/>
      <c r="AV906" s="34"/>
    </row>
    <row r="907" spans="1:48" s="1" customFormat="1" ht="21" customHeight="1" x14ac:dyDescent="0.2">
      <c r="A907" s="19"/>
      <c r="B907" s="21"/>
      <c r="C907" s="22"/>
      <c r="D907" s="26"/>
      <c r="E907" s="26"/>
      <c r="F907" s="26"/>
      <c r="G907" s="26"/>
      <c r="H907" s="26"/>
      <c r="I907" s="26"/>
      <c r="J907" s="27"/>
      <c r="K907" s="41"/>
      <c r="L907" s="41"/>
      <c r="M907" s="41"/>
      <c r="N907" s="41"/>
      <c r="O907" s="41"/>
      <c r="P907" s="41"/>
      <c r="Q907" s="41"/>
      <c r="R907" s="41"/>
      <c r="S907" s="41"/>
      <c r="T907" s="41"/>
      <c r="U907" s="41"/>
      <c r="V907" s="41"/>
      <c r="W907" s="41"/>
      <c r="X907" s="41"/>
      <c r="Y907" s="41"/>
      <c r="Z907" s="41"/>
      <c r="AA907" s="41"/>
      <c r="AB907" s="41"/>
      <c r="AC907" s="41"/>
      <c r="AD907" s="41"/>
      <c r="AE907" s="41"/>
      <c r="AF907" s="41"/>
      <c r="AG907" s="41"/>
      <c r="AH907" s="41"/>
      <c r="AI907" s="41"/>
      <c r="AJ907" s="41"/>
      <c r="AK907" s="41"/>
      <c r="AL907" s="41"/>
      <c r="AM907" s="41"/>
      <c r="AN907" s="41"/>
      <c r="AO907" s="41"/>
      <c r="AP907" s="41"/>
      <c r="AQ907" s="41"/>
      <c r="AR907" s="42"/>
      <c r="AS907" s="35"/>
      <c r="AT907" s="36"/>
      <c r="AU907" s="36"/>
      <c r="AV907" s="37"/>
    </row>
    <row r="908" spans="1:48" s="1" customFormat="1" ht="15.95" customHeight="1" x14ac:dyDescent="0.25">
      <c r="B908" s="21"/>
      <c r="C908" s="22"/>
      <c r="D908" s="26"/>
      <c r="E908" s="26"/>
      <c r="F908" s="26"/>
      <c r="G908" s="26"/>
      <c r="H908" s="26"/>
      <c r="I908" s="26"/>
      <c r="J908" s="27"/>
      <c r="K908" s="43" t="s">
        <v>170</v>
      </c>
      <c r="L908" s="43"/>
      <c r="M908" s="43"/>
      <c r="N908" s="43"/>
      <c r="O908" s="43"/>
      <c r="P908" s="43"/>
      <c r="Q908" s="43"/>
      <c r="R908" s="43"/>
      <c r="S908" s="43"/>
      <c r="T908" s="43"/>
      <c r="U908" s="43"/>
      <c r="V908" s="43"/>
      <c r="W908" s="43"/>
      <c r="X908" s="43"/>
      <c r="Y908" s="43"/>
      <c r="Z908" s="43"/>
      <c r="AA908" s="43"/>
      <c r="AB908" s="43"/>
      <c r="AC908" s="43"/>
      <c r="AD908" s="43"/>
      <c r="AE908" s="43"/>
      <c r="AF908" s="43"/>
      <c r="AG908" s="43"/>
      <c r="AH908" s="43"/>
      <c r="AI908" s="43"/>
      <c r="AJ908" s="43"/>
      <c r="AK908" s="43"/>
      <c r="AL908" s="43"/>
      <c r="AM908" s="43"/>
      <c r="AN908" s="43"/>
      <c r="AO908" s="43"/>
      <c r="AP908" s="43"/>
      <c r="AQ908" s="43"/>
      <c r="AR908" s="43"/>
      <c r="AS908" s="44" t="s">
        <v>19</v>
      </c>
      <c r="AT908" s="44"/>
      <c r="AU908" s="44"/>
      <c r="AV908" s="44"/>
    </row>
    <row r="909" spans="1:48" s="1" customFormat="1" ht="15.95" customHeight="1" x14ac:dyDescent="0.25">
      <c r="B909" s="23"/>
      <c r="C909" s="24"/>
      <c r="D909" s="28"/>
      <c r="E909" s="28"/>
      <c r="F909" s="28"/>
      <c r="G909" s="28"/>
      <c r="H909" s="28"/>
      <c r="I909" s="28"/>
      <c r="J909" s="29"/>
      <c r="K909" s="45" t="s">
        <v>171</v>
      </c>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70">
        <f>$AS$914+$AS$917+$AS$920+$AS$923</f>
        <v>0</v>
      </c>
      <c r="AT909" s="46"/>
      <c r="AU909" s="46"/>
      <c r="AV909" s="46"/>
    </row>
    <row r="910" spans="1:48" s="1" customFormat="1" ht="14.1" customHeight="1" x14ac:dyDescent="0.2">
      <c r="B910" s="47"/>
      <c r="C910" s="47"/>
      <c r="D910" s="48" t="s">
        <v>21</v>
      </c>
      <c r="E910" s="48"/>
      <c r="F910" s="48"/>
      <c r="G910" s="48"/>
      <c r="H910" s="48"/>
      <c r="I910" s="48"/>
      <c r="J910" s="48"/>
      <c r="K910" s="49">
        <v>80</v>
      </c>
      <c r="L910" s="49"/>
      <c r="M910" s="49">
        <v>86</v>
      </c>
      <c r="N910" s="49"/>
      <c r="O910" s="49">
        <v>92</v>
      </c>
      <c r="P910" s="49"/>
      <c r="Q910" s="49">
        <v>98</v>
      </c>
      <c r="R910" s="49"/>
      <c r="S910" s="49">
        <v>104</v>
      </c>
      <c r="T910" s="49"/>
      <c r="U910" s="49">
        <v>110</v>
      </c>
      <c r="V910" s="49"/>
      <c r="W910" s="49">
        <v>116</v>
      </c>
      <c r="X910" s="49"/>
      <c r="Y910" s="49">
        <v>122</v>
      </c>
      <c r="Z910" s="49"/>
      <c r="AA910" s="49">
        <v>128</v>
      </c>
      <c r="AB910" s="49"/>
      <c r="AC910" s="49">
        <v>134</v>
      </c>
      <c r="AD910" s="49"/>
      <c r="AE910" s="49">
        <v>140</v>
      </c>
      <c r="AF910" s="49"/>
      <c r="AG910" s="49">
        <v>146</v>
      </c>
      <c r="AH910" s="49"/>
      <c r="AI910" s="49">
        <v>152</v>
      </c>
      <c r="AJ910" s="49"/>
      <c r="AK910" s="49">
        <v>158</v>
      </c>
      <c r="AL910" s="49"/>
      <c r="AM910" s="49">
        <v>164</v>
      </c>
      <c r="AN910" s="49"/>
      <c r="AO910" s="49">
        <v>170</v>
      </c>
      <c r="AP910" s="49"/>
      <c r="AQ910" s="49">
        <v>176</v>
      </c>
      <c r="AR910" s="49"/>
      <c r="AS910" s="50"/>
      <c r="AT910" s="50"/>
      <c r="AU910" s="50"/>
      <c r="AV910" s="50"/>
    </row>
    <row r="911" spans="1:48" s="1" customFormat="1" ht="15.95" customHeight="1" x14ac:dyDescent="0.2">
      <c r="B911" s="51"/>
      <c r="C911" s="51"/>
      <c r="D911" s="52" t="s">
        <v>22</v>
      </c>
      <c r="E911" s="52"/>
      <c r="F911" s="52"/>
      <c r="G911" s="52"/>
      <c r="H911" s="52"/>
      <c r="I911" s="52"/>
      <c r="J911" s="52"/>
      <c r="K911" s="53"/>
      <c r="L911" s="53"/>
      <c r="M911" s="53"/>
      <c r="N911" s="53"/>
      <c r="O911" s="53"/>
      <c r="P911" s="53"/>
      <c r="Q911" s="53"/>
      <c r="R911" s="53"/>
      <c r="S911" s="53"/>
      <c r="T911" s="53"/>
      <c r="U911" s="53"/>
      <c r="V911" s="53"/>
      <c r="W911" s="53"/>
      <c r="X911" s="53"/>
      <c r="Y911" s="53"/>
      <c r="Z911" s="53"/>
      <c r="AA911" s="55">
        <v>1200</v>
      </c>
      <c r="AB911" s="55"/>
      <c r="AC911" s="55">
        <v>1200</v>
      </c>
      <c r="AD911" s="55"/>
      <c r="AE911" s="55">
        <v>1200</v>
      </c>
      <c r="AF911" s="55"/>
      <c r="AG911" s="55">
        <v>1250</v>
      </c>
      <c r="AH911" s="55"/>
      <c r="AI911" s="55">
        <v>1250</v>
      </c>
      <c r="AJ911" s="55"/>
      <c r="AK911" s="55">
        <v>1300</v>
      </c>
      <c r="AL911" s="55"/>
      <c r="AM911" s="55">
        <v>1300</v>
      </c>
      <c r="AN911" s="55"/>
      <c r="AO911" s="53"/>
      <c r="AP911" s="53"/>
      <c r="AQ911" s="53"/>
      <c r="AR911" s="53"/>
      <c r="AS911" s="56"/>
      <c r="AT911" s="56"/>
      <c r="AU911" s="56"/>
      <c r="AV911" s="56"/>
    </row>
    <row r="912" spans="1:48" s="1" customFormat="1" ht="15.95" customHeight="1" x14ac:dyDescent="0.2">
      <c r="B912" s="57" t="s">
        <v>23</v>
      </c>
      <c r="C912" s="57"/>
      <c r="D912" s="57"/>
      <c r="E912" s="57"/>
      <c r="F912" s="57"/>
      <c r="G912" s="57"/>
      <c r="H912" s="57"/>
      <c r="I912" s="57"/>
      <c r="J912" s="57"/>
      <c r="K912" s="58"/>
      <c r="L912" s="58"/>
      <c r="M912" s="58"/>
      <c r="N912" s="58"/>
      <c r="O912" s="58"/>
      <c r="P912" s="58"/>
      <c r="Q912" s="58"/>
      <c r="R912" s="58"/>
      <c r="S912" s="58"/>
      <c r="T912" s="58"/>
      <c r="U912" s="58"/>
      <c r="V912" s="58"/>
      <c r="W912" s="58"/>
      <c r="X912" s="58"/>
      <c r="Y912" s="58"/>
      <c r="Z912" s="58"/>
      <c r="AA912" s="59">
        <v>23</v>
      </c>
      <c r="AB912" s="59"/>
      <c r="AC912" s="59">
        <v>12</v>
      </c>
      <c r="AD912" s="59"/>
      <c r="AE912" s="59">
        <v>21</v>
      </c>
      <c r="AF912" s="59"/>
      <c r="AG912" s="59">
        <v>24</v>
      </c>
      <c r="AH912" s="59"/>
      <c r="AI912" s="59">
        <v>10</v>
      </c>
      <c r="AJ912" s="59"/>
      <c r="AK912" s="58"/>
      <c r="AL912" s="58"/>
      <c r="AM912" s="59">
        <v>7</v>
      </c>
      <c r="AN912" s="59"/>
      <c r="AO912" s="58"/>
      <c r="AP912" s="58"/>
      <c r="AQ912" s="58"/>
      <c r="AR912" s="58"/>
      <c r="AS912" s="60"/>
      <c r="AT912" s="60"/>
      <c r="AU912" s="60"/>
      <c r="AV912" s="60"/>
    </row>
    <row r="913" spans="1:48" s="1" customFormat="1" ht="21" customHeight="1" x14ac:dyDescent="0.2">
      <c r="B913" s="61" t="s">
        <v>78</v>
      </c>
      <c r="C913" s="61"/>
      <c r="D913" s="61"/>
      <c r="E913" s="61"/>
      <c r="F913" s="61"/>
      <c r="G913" s="61"/>
      <c r="H913" s="61"/>
      <c r="I913" s="61"/>
      <c r="J913" s="61"/>
      <c r="K913" s="58"/>
      <c r="L913" s="58"/>
      <c r="M913" s="58"/>
      <c r="N913" s="58"/>
      <c r="O913" s="58"/>
      <c r="P913" s="58"/>
      <c r="Q913" s="58"/>
      <c r="R913" s="58"/>
      <c r="S913" s="58"/>
      <c r="T913" s="58"/>
      <c r="U913" s="58"/>
      <c r="V913" s="58"/>
      <c r="W913" s="58"/>
      <c r="X913" s="58"/>
      <c r="Y913" s="58"/>
      <c r="Z913" s="58"/>
      <c r="AA913" s="67"/>
      <c r="AB913" s="68"/>
      <c r="AC913" s="67"/>
      <c r="AD913" s="68"/>
      <c r="AE913" s="67"/>
      <c r="AF913" s="68"/>
      <c r="AG913" s="67"/>
      <c r="AH913" s="68"/>
      <c r="AI913" s="67"/>
      <c r="AJ913" s="68"/>
      <c r="AK913" s="67"/>
      <c r="AL913" s="68"/>
      <c r="AM913" s="67"/>
      <c r="AN913" s="68"/>
      <c r="AO913" s="58"/>
      <c r="AP913" s="58"/>
      <c r="AQ913" s="58"/>
      <c r="AR913" s="58"/>
      <c r="AS913" s="62">
        <f>SUM(K913:AR913)</f>
        <v>0</v>
      </c>
      <c r="AT913" s="62"/>
      <c r="AU913" s="62"/>
      <c r="AV913" s="62"/>
    </row>
    <row r="914" spans="1:48" s="1" customFormat="1" ht="14.1" customHeight="1" x14ac:dyDescent="0.2">
      <c r="B914" s="63" t="s">
        <v>25</v>
      </c>
      <c r="C914" s="63"/>
      <c r="D914" s="63"/>
      <c r="E914" s="63"/>
      <c r="F914" s="63"/>
      <c r="G914" s="63"/>
      <c r="H914" s="63"/>
      <c r="I914" s="63"/>
      <c r="J914" s="63"/>
      <c r="K914" s="64"/>
      <c r="L914" s="64"/>
      <c r="M914" s="64"/>
      <c r="N914" s="64"/>
      <c r="O914" s="64"/>
      <c r="P914" s="64"/>
      <c r="Q914" s="64"/>
      <c r="R914" s="64"/>
      <c r="S914" s="64"/>
      <c r="T914" s="64"/>
      <c r="U914" s="64"/>
      <c r="V914" s="64"/>
      <c r="W914" s="64"/>
      <c r="X914" s="64"/>
      <c r="Y914" s="64"/>
      <c r="Z914" s="64"/>
      <c r="AA914" s="66">
        <f>$AA$911*$AA$913</f>
        <v>0</v>
      </c>
      <c r="AB914" s="64"/>
      <c r="AC914" s="66">
        <f>$AC$911*$AC$913</f>
        <v>0</v>
      </c>
      <c r="AD914" s="64"/>
      <c r="AE914" s="66">
        <f>$AE$911*$AE$913</f>
        <v>0</v>
      </c>
      <c r="AF914" s="64"/>
      <c r="AG914" s="66">
        <f>$AG$911*$AG$913</f>
        <v>0</v>
      </c>
      <c r="AH914" s="64"/>
      <c r="AI914" s="66">
        <f>$AI$911*$AI$913</f>
        <v>0</v>
      </c>
      <c r="AJ914" s="64"/>
      <c r="AK914" s="66">
        <f>$AK$911*$AK$913</f>
        <v>0</v>
      </c>
      <c r="AL914" s="64"/>
      <c r="AM914" s="66">
        <f>$AM$911*$AM$913</f>
        <v>0</v>
      </c>
      <c r="AN914" s="64"/>
      <c r="AO914" s="64"/>
      <c r="AP914" s="64"/>
      <c r="AQ914" s="65"/>
      <c r="AR914" s="65"/>
      <c r="AS914" s="69">
        <f>SUM(K914:AR914)</f>
        <v>0</v>
      </c>
      <c r="AT914" s="65"/>
      <c r="AU914" s="65"/>
      <c r="AV914" s="65"/>
    </row>
    <row r="915" spans="1:48" s="1" customFormat="1" ht="15.95" customHeight="1" x14ac:dyDescent="0.2">
      <c r="B915" s="57" t="s">
        <v>23</v>
      </c>
      <c r="C915" s="57"/>
      <c r="D915" s="57"/>
      <c r="E915" s="57"/>
      <c r="F915" s="57"/>
      <c r="G915" s="57"/>
      <c r="H915" s="57"/>
      <c r="I915" s="57"/>
      <c r="J915" s="57"/>
      <c r="K915" s="58"/>
      <c r="L915" s="58"/>
      <c r="M915" s="58"/>
      <c r="N915" s="58"/>
      <c r="O915" s="58"/>
      <c r="P915" s="58"/>
      <c r="Q915" s="58"/>
      <c r="R915" s="58"/>
      <c r="S915" s="58"/>
      <c r="T915" s="58"/>
      <c r="U915" s="58"/>
      <c r="V915" s="58"/>
      <c r="W915" s="58"/>
      <c r="X915" s="58"/>
      <c r="Y915" s="58"/>
      <c r="Z915" s="58"/>
      <c r="AA915" s="59">
        <v>1</v>
      </c>
      <c r="AB915" s="59"/>
      <c r="AC915" s="59">
        <v>1</v>
      </c>
      <c r="AD915" s="59"/>
      <c r="AE915" s="59">
        <v>5</v>
      </c>
      <c r="AF915" s="59"/>
      <c r="AG915" s="59">
        <v>14</v>
      </c>
      <c r="AH915" s="59"/>
      <c r="AI915" s="59">
        <v>14</v>
      </c>
      <c r="AJ915" s="59"/>
      <c r="AK915" s="59">
        <v>8</v>
      </c>
      <c r="AL915" s="59"/>
      <c r="AM915" s="59">
        <v>3</v>
      </c>
      <c r="AN915" s="59"/>
      <c r="AO915" s="58"/>
      <c r="AP915" s="58"/>
      <c r="AQ915" s="58"/>
      <c r="AR915" s="58"/>
      <c r="AS915" s="60"/>
      <c r="AT915" s="60"/>
      <c r="AU915" s="60"/>
      <c r="AV915" s="60"/>
    </row>
    <row r="916" spans="1:48" s="1" customFormat="1" ht="21" customHeight="1" x14ac:dyDescent="0.2">
      <c r="B916" s="61" t="s">
        <v>56</v>
      </c>
      <c r="C916" s="61"/>
      <c r="D916" s="61"/>
      <c r="E916" s="61"/>
      <c r="F916" s="61"/>
      <c r="G916" s="61"/>
      <c r="H916" s="61"/>
      <c r="I916" s="61"/>
      <c r="J916" s="61"/>
      <c r="K916" s="58"/>
      <c r="L916" s="58"/>
      <c r="M916" s="58"/>
      <c r="N916" s="58"/>
      <c r="O916" s="58"/>
      <c r="P916" s="58"/>
      <c r="Q916" s="58"/>
      <c r="R916" s="58"/>
      <c r="S916" s="58"/>
      <c r="T916" s="58"/>
      <c r="U916" s="58"/>
      <c r="V916" s="58"/>
      <c r="W916" s="58"/>
      <c r="X916" s="58"/>
      <c r="Y916" s="58"/>
      <c r="Z916" s="58"/>
      <c r="AA916" s="67"/>
      <c r="AB916" s="68"/>
      <c r="AC916" s="67"/>
      <c r="AD916" s="68"/>
      <c r="AE916" s="67"/>
      <c r="AF916" s="68"/>
      <c r="AG916" s="67"/>
      <c r="AH916" s="68"/>
      <c r="AI916" s="67"/>
      <c r="AJ916" s="68"/>
      <c r="AK916" s="67"/>
      <c r="AL916" s="68"/>
      <c r="AM916" s="67"/>
      <c r="AN916" s="68"/>
      <c r="AO916" s="58"/>
      <c r="AP916" s="58"/>
      <c r="AQ916" s="58"/>
      <c r="AR916" s="58"/>
      <c r="AS916" s="62">
        <f>SUM(K916:AR916)</f>
        <v>0</v>
      </c>
      <c r="AT916" s="62"/>
      <c r="AU916" s="62"/>
      <c r="AV916" s="62"/>
    </row>
    <row r="917" spans="1:48" s="1" customFormat="1" ht="14.1" customHeight="1" x14ac:dyDescent="0.2">
      <c r="B917" s="63" t="s">
        <v>25</v>
      </c>
      <c r="C917" s="63"/>
      <c r="D917" s="63"/>
      <c r="E917" s="63"/>
      <c r="F917" s="63"/>
      <c r="G917" s="63"/>
      <c r="H917" s="63"/>
      <c r="I917" s="63"/>
      <c r="J917" s="63"/>
      <c r="K917" s="64"/>
      <c r="L917" s="64"/>
      <c r="M917" s="64"/>
      <c r="N917" s="64"/>
      <c r="O917" s="64"/>
      <c r="P917" s="64"/>
      <c r="Q917" s="64"/>
      <c r="R917" s="64"/>
      <c r="S917" s="64"/>
      <c r="T917" s="64"/>
      <c r="U917" s="64"/>
      <c r="V917" s="64"/>
      <c r="W917" s="64"/>
      <c r="X917" s="64"/>
      <c r="Y917" s="64"/>
      <c r="Z917" s="64"/>
      <c r="AA917" s="66">
        <f>$AA$911*$AA$916</f>
        <v>0</v>
      </c>
      <c r="AB917" s="64"/>
      <c r="AC917" s="66">
        <f>$AC$911*$AC$916</f>
        <v>0</v>
      </c>
      <c r="AD917" s="64"/>
      <c r="AE917" s="66">
        <f>$AE$911*$AE$916</f>
        <v>0</v>
      </c>
      <c r="AF917" s="64"/>
      <c r="AG917" s="66">
        <f>$AG$911*$AG$916</f>
        <v>0</v>
      </c>
      <c r="AH917" s="64"/>
      <c r="AI917" s="66">
        <f>$AI$911*$AI$916</f>
        <v>0</v>
      </c>
      <c r="AJ917" s="64"/>
      <c r="AK917" s="66">
        <f>$AK$911*$AK$916</f>
        <v>0</v>
      </c>
      <c r="AL917" s="64"/>
      <c r="AM917" s="66">
        <f>$AM$911*$AM$916</f>
        <v>0</v>
      </c>
      <c r="AN917" s="64"/>
      <c r="AO917" s="64"/>
      <c r="AP917" s="64"/>
      <c r="AQ917" s="65"/>
      <c r="AR917" s="65"/>
      <c r="AS917" s="69">
        <f>SUM(K917:AR917)</f>
        <v>0</v>
      </c>
      <c r="AT917" s="65"/>
      <c r="AU917" s="65"/>
      <c r="AV917" s="65"/>
    </row>
    <row r="918" spans="1:48" s="1" customFormat="1" ht="15.95" customHeight="1" x14ac:dyDescent="0.2">
      <c r="B918" s="57" t="s">
        <v>23</v>
      </c>
      <c r="C918" s="57"/>
      <c r="D918" s="57"/>
      <c r="E918" s="57"/>
      <c r="F918" s="57"/>
      <c r="G918" s="57"/>
      <c r="H918" s="57"/>
      <c r="I918" s="57"/>
      <c r="J918" s="57"/>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c r="AM918" s="58"/>
      <c r="AN918" s="58"/>
      <c r="AO918" s="58"/>
      <c r="AP918" s="58"/>
      <c r="AQ918" s="58"/>
      <c r="AR918" s="58"/>
      <c r="AS918" s="60"/>
      <c r="AT918" s="60"/>
      <c r="AU918" s="60"/>
      <c r="AV918" s="60"/>
    </row>
    <row r="919" spans="1:48" s="1" customFormat="1" ht="21" customHeight="1" x14ac:dyDescent="0.2">
      <c r="B919" s="61" t="s">
        <v>176</v>
      </c>
      <c r="C919" s="61"/>
      <c r="D919" s="61"/>
      <c r="E919" s="61"/>
      <c r="F919" s="61"/>
      <c r="G919" s="61"/>
      <c r="H919" s="61"/>
      <c r="I919" s="61"/>
      <c r="J919" s="61"/>
      <c r="K919" s="58"/>
      <c r="L919" s="58"/>
      <c r="M919" s="58"/>
      <c r="N919" s="58"/>
      <c r="O919" s="58"/>
      <c r="P919" s="58"/>
      <c r="Q919" s="58"/>
      <c r="R919" s="58"/>
      <c r="S919" s="58"/>
      <c r="T919" s="58"/>
      <c r="U919" s="58"/>
      <c r="V919" s="58"/>
      <c r="W919" s="58"/>
      <c r="X919" s="58"/>
      <c r="Y919" s="58"/>
      <c r="Z919" s="58"/>
      <c r="AA919" s="67"/>
      <c r="AB919" s="68"/>
      <c r="AC919" s="67"/>
      <c r="AD919" s="68"/>
      <c r="AE919" s="67"/>
      <c r="AF919" s="68"/>
      <c r="AG919" s="67"/>
      <c r="AH919" s="68"/>
      <c r="AI919" s="67"/>
      <c r="AJ919" s="68"/>
      <c r="AK919" s="67"/>
      <c r="AL919" s="68"/>
      <c r="AM919" s="67"/>
      <c r="AN919" s="68"/>
      <c r="AO919" s="58"/>
      <c r="AP919" s="58"/>
      <c r="AQ919" s="58"/>
      <c r="AR919" s="58"/>
      <c r="AS919" s="62">
        <f>SUM(K919:AR919)</f>
        <v>0</v>
      </c>
      <c r="AT919" s="62"/>
      <c r="AU919" s="62"/>
      <c r="AV919" s="62"/>
    </row>
    <row r="920" spans="1:48" s="1" customFormat="1" ht="14.1" customHeight="1" x14ac:dyDescent="0.2">
      <c r="B920" s="63" t="s">
        <v>25</v>
      </c>
      <c r="C920" s="63"/>
      <c r="D920" s="63"/>
      <c r="E920" s="63"/>
      <c r="F920" s="63"/>
      <c r="G920" s="63"/>
      <c r="H920" s="63"/>
      <c r="I920" s="63"/>
      <c r="J920" s="63"/>
      <c r="K920" s="64"/>
      <c r="L920" s="64"/>
      <c r="M920" s="64"/>
      <c r="N920" s="64"/>
      <c r="O920" s="64"/>
      <c r="P920" s="64"/>
      <c r="Q920" s="64"/>
      <c r="R920" s="64"/>
      <c r="S920" s="64"/>
      <c r="T920" s="64"/>
      <c r="U920" s="64"/>
      <c r="V920" s="64"/>
      <c r="W920" s="64"/>
      <c r="X920" s="64"/>
      <c r="Y920" s="64"/>
      <c r="Z920" s="64"/>
      <c r="AA920" s="66">
        <f>$AA$911*$AA$919</f>
        <v>0</v>
      </c>
      <c r="AB920" s="64"/>
      <c r="AC920" s="66">
        <f>$AC$911*$AC$919</f>
        <v>0</v>
      </c>
      <c r="AD920" s="64"/>
      <c r="AE920" s="66">
        <f>$AE$911*$AE$919</f>
        <v>0</v>
      </c>
      <c r="AF920" s="64"/>
      <c r="AG920" s="66">
        <f>$AG$911*$AG$919</f>
        <v>0</v>
      </c>
      <c r="AH920" s="64"/>
      <c r="AI920" s="66">
        <f>$AI$911*$AI$919</f>
        <v>0</v>
      </c>
      <c r="AJ920" s="64"/>
      <c r="AK920" s="66">
        <f>$AK$911*$AK$919</f>
        <v>0</v>
      </c>
      <c r="AL920" s="64"/>
      <c r="AM920" s="66">
        <f>$AM$911*$AM$919</f>
        <v>0</v>
      </c>
      <c r="AN920" s="64"/>
      <c r="AO920" s="64"/>
      <c r="AP920" s="64"/>
      <c r="AQ920" s="65"/>
      <c r="AR920" s="65"/>
      <c r="AS920" s="69">
        <f>SUM(K920:AR920)</f>
        <v>0</v>
      </c>
      <c r="AT920" s="65"/>
      <c r="AU920" s="65"/>
      <c r="AV920" s="65"/>
    </row>
    <row r="921" spans="1:48" s="1" customFormat="1" ht="15.95" customHeight="1" x14ac:dyDescent="0.2">
      <c r="B921" s="57" t="s">
        <v>23</v>
      </c>
      <c r="C921" s="57"/>
      <c r="D921" s="57"/>
      <c r="E921" s="57"/>
      <c r="F921" s="57"/>
      <c r="G921" s="57"/>
      <c r="H921" s="57"/>
      <c r="I921" s="57"/>
      <c r="J921" s="57"/>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c r="AM921" s="58"/>
      <c r="AN921" s="58"/>
      <c r="AO921" s="58"/>
      <c r="AP921" s="58"/>
      <c r="AQ921" s="58"/>
      <c r="AR921" s="58"/>
      <c r="AS921" s="60"/>
      <c r="AT921" s="60"/>
      <c r="AU921" s="60"/>
      <c r="AV921" s="60"/>
    </row>
    <row r="922" spans="1:48" s="1" customFormat="1" ht="21" customHeight="1" x14ac:dyDescent="0.2">
      <c r="B922" s="61" t="s">
        <v>177</v>
      </c>
      <c r="C922" s="61"/>
      <c r="D922" s="61"/>
      <c r="E922" s="61"/>
      <c r="F922" s="61"/>
      <c r="G922" s="61"/>
      <c r="H922" s="61"/>
      <c r="I922" s="61"/>
      <c r="J922" s="61"/>
      <c r="K922" s="58"/>
      <c r="L922" s="58"/>
      <c r="M922" s="58"/>
      <c r="N922" s="58"/>
      <c r="O922" s="58"/>
      <c r="P922" s="58"/>
      <c r="Q922" s="58"/>
      <c r="R922" s="58"/>
      <c r="S922" s="58"/>
      <c r="T922" s="58"/>
      <c r="U922" s="58"/>
      <c r="V922" s="58"/>
      <c r="W922" s="58"/>
      <c r="X922" s="58"/>
      <c r="Y922" s="58"/>
      <c r="Z922" s="58"/>
      <c r="AA922" s="67"/>
      <c r="AB922" s="68"/>
      <c r="AC922" s="67"/>
      <c r="AD922" s="68"/>
      <c r="AE922" s="67"/>
      <c r="AF922" s="68"/>
      <c r="AG922" s="67"/>
      <c r="AH922" s="68"/>
      <c r="AI922" s="67"/>
      <c r="AJ922" s="68"/>
      <c r="AK922" s="67"/>
      <c r="AL922" s="68"/>
      <c r="AM922" s="67"/>
      <c r="AN922" s="68"/>
      <c r="AO922" s="58"/>
      <c r="AP922" s="58"/>
      <c r="AQ922" s="58"/>
      <c r="AR922" s="58"/>
      <c r="AS922" s="62">
        <f>SUM(K922:AR922)</f>
        <v>0</v>
      </c>
      <c r="AT922" s="62"/>
      <c r="AU922" s="62"/>
      <c r="AV922" s="62"/>
    </row>
    <row r="923" spans="1:48" s="1" customFormat="1" ht="14.1" customHeight="1" x14ac:dyDescent="0.2">
      <c r="B923" s="63" t="s">
        <v>25</v>
      </c>
      <c r="C923" s="63"/>
      <c r="D923" s="63"/>
      <c r="E923" s="63"/>
      <c r="F923" s="63"/>
      <c r="G923" s="63"/>
      <c r="H923" s="63"/>
      <c r="I923" s="63"/>
      <c r="J923" s="63"/>
      <c r="K923" s="64"/>
      <c r="L923" s="64"/>
      <c r="M923" s="64"/>
      <c r="N923" s="64"/>
      <c r="O923" s="64"/>
      <c r="P923" s="64"/>
      <c r="Q923" s="64"/>
      <c r="R923" s="64"/>
      <c r="S923" s="64"/>
      <c r="T923" s="64"/>
      <c r="U923" s="64"/>
      <c r="V923" s="64"/>
      <c r="W923" s="64"/>
      <c r="X923" s="64"/>
      <c r="Y923" s="64"/>
      <c r="Z923" s="64"/>
      <c r="AA923" s="66">
        <f>$AA$911*$AA$922</f>
        <v>0</v>
      </c>
      <c r="AB923" s="64"/>
      <c r="AC923" s="66">
        <f>$AC$911*$AC$922</f>
        <v>0</v>
      </c>
      <c r="AD923" s="64"/>
      <c r="AE923" s="66">
        <f>$AE$911*$AE$922</f>
        <v>0</v>
      </c>
      <c r="AF923" s="64"/>
      <c r="AG923" s="66">
        <f>$AG$911*$AG$922</f>
        <v>0</v>
      </c>
      <c r="AH923" s="64"/>
      <c r="AI923" s="66">
        <f>$AI$911*$AI$922</f>
        <v>0</v>
      </c>
      <c r="AJ923" s="64"/>
      <c r="AK923" s="66">
        <f>$AK$911*$AK$922</f>
        <v>0</v>
      </c>
      <c r="AL923" s="64"/>
      <c r="AM923" s="66">
        <f>$AM$911*$AM$922</f>
        <v>0</v>
      </c>
      <c r="AN923" s="64"/>
      <c r="AO923" s="64"/>
      <c r="AP923" s="64"/>
      <c r="AQ923" s="65"/>
      <c r="AR923" s="65"/>
      <c r="AS923" s="69">
        <f>SUM(K923:AR923)</f>
        <v>0</v>
      </c>
      <c r="AT923" s="65"/>
      <c r="AU923" s="65"/>
      <c r="AV923" s="65"/>
    </row>
    <row r="924" spans="1:48" s="5" customFormat="1" ht="6" customHeight="1" x14ac:dyDescent="0.25"/>
    <row r="925" spans="1:48" s="5" customFormat="1" ht="21" customHeight="1" x14ac:dyDescent="0.25">
      <c r="A925" s="19"/>
      <c r="B925" s="20" t="s">
        <v>14</v>
      </c>
      <c r="C925" s="20"/>
      <c r="D925" s="25" t="s">
        <v>15</v>
      </c>
      <c r="E925" s="25"/>
      <c r="F925" s="25"/>
      <c r="G925" s="25"/>
      <c r="H925" s="25"/>
      <c r="I925" s="25"/>
      <c r="J925" s="25"/>
      <c r="K925" s="30" t="s">
        <v>178</v>
      </c>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1" t="s">
        <v>179</v>
      </c>
      <c r="AT925" s="31"/>
      <c r="AU925" s="31"/>
      <c r="AV925" s="31"/>
    </row>
    <row r="926" spans="1:48" s="1" customFormat="1" ht="21" customHeight="1" x14ac:dyDescent="0.2">
      <c r="A926" s="19"/>
      <c r="B926" s="21"/>
      <c r="C926" s="22"/>
      <c r="D926" s="26"/>
      <c r="E926" s="26"/>
      <c r="F926" s="26"/>
      <c r="G926" s="26"/>
      <c r="H926" s="26"/>
      <c r="I926" s="26"/>
      <c r="J926" s="27"/>
      <c r="K926" s="38" t="s">
        <v>180</v>
      </c>
      <c r="L926" s="38"/>
      <c r="M926" s="38"/>
      <c r="N926" s="38"/>
      <c r="O926" s="38"/>
      <c r="P926" s="38"/>
      <c r="Q926" s="38"/>
      <c r="R926" s="38"/>
      <c r="S926" s="38"/>
      <c r="T926" s="38"/>
      <c r="U926" s="38"/>
      <c r="V926" s="38"/>
      <c r="W926" s="38"/>
      <c r="X926" s="38"/>
      <c r="Y926" s="38"/>
      <c r="Z926" s="38"/>
      <c r="AA926" s="38"/>
      <c r="AB926" s="38"/>
      <c r="AC926" s="38"/>
      <c r="AD926" s="38"/>
      <c r="AE926" s="38"/>
      <c r="AF926" s="38"/>
      <c r="AG926" s="38"/>
      <c r="AH926" s="38"/>
      <c r="AI926" s="38"/>
      <c r="AJ926" s="38"/>
      <c r="AK926" s="38"/>
      <c r="AL926" s="38"/>
      <c r="AM926" s="38"/>
      <c r="AN926" s="38"/>
      <c r="AO926" s="38"/>
      <c r="AP926" s="38"/>
      <c r="AQ926" s="38"/>
      <c r="AR926" s="38"/>
      <c r="AS926" s="32"/>
      <c r="AT926" s="33"/>
      <c r="AU926" s="33"/>
      <c r="AV926" s="34"/>
    </row>
    <row r="927" spans="1:48" s="1" customFormat="1" ht="21" customHeight="1" x14ac:dyDescent="0.2">
      <c r="A927" s="19"/>
      <c r="B927" s="21"/>
      <c r="C927" s="22"/>
      <c r="D927" s="26"/>
      <c r="E927" s="26"/>
      <c r="F927" s="26"/>
      <c r="G927" s="26"/>
      <c r="H927" s="26"/>
      <c r="I927" s="26"/>
      <c r="J927" s="27"/>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40"/>
      <c r="AS927" s="32"/>
      <c r="AT927" s="33"/>
      <c r="AU927" s="33"/>
      <c r="AV927" s="34"/>
    </row>
    <row r="928" spans="1:48" s="1" customFormat="1" ht="21" customHeight="1" x14ac:dyDescent="0.2">
      <c r="A928" s="19"/>
      <c r="B928" s="21"/>
      <c r="C928" s="22"/>
      <c r="D928" s="26"/>
      <c r="E928" s="26"/>
      <c r="F928" s="26"/>
      <c r="G928" s="26"/>
      <c r="H928" s="26"/>
      <c r="I928" s="26"/>
      <c r="J928" s="27"/>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40"/>
      <c r="AS928" s="32"/>
      <c r="AT928" s="33"/>
      <c r="AU928" s="33"/>
      <c r="AV928" s="34"/>
    </row>
    <row r="929" spans="1:48" s="1" customFormat="1" ht="21" customHeight="1" x14ac:dyDescent="0.2">
      <c r="A929" s="19"/>
      <c r="B929" s="21"/>
      <c r="C929" s="22"/>
      <c r="D929" s="26"/>
      <c r="E929" s="26"/>
      <c r="F929" s="26"/>
      <c r="G929" s="26"/>
      <c r="H929" s="26"/>
      <c r="I929" s="26"/>
      <c r="J929" s="27"/>
      <c r="K929" s="41"/>
      <c r="L929" s="41"/>
      <c r="M929" s="41"/>
      <c r="N929" s="41"/>
      <c r="O929" s="41"/>
      <c r="P929" s="41"/>
      <c r="Q929" s="41"/>
      <c r="R929" s="41"/>
      <c r="S929" s="41"/>
      <c r="T929" s="41"/>
      <c r="U929" s="41"/>
      <c r="V929" s="41"/>
      <c r="W929" s="41"/>
      <c r="X929" s="41"/>
      <c r="Y929" s="41"/>
      <c r="Z929" s="41"/>
      <c r="AA929" s="41"/>
      <c r="AB929" s="41"/>
      <c r="AC929" s="41"/>
      <c r="AD929" s="41"/>
      <c r="AE929" s="41"/>
      <c r="AF929" s="41"/>
      <c r="AG929" s="41"/>
      <c r="AH929" s="41"/>
      <c r="AI929" s="41"/>
      <c r="AJ929" s="41"/>
      <c r="AK929" s="41"/>
      <c r="AL929" s="41"/>
      <c r="AM929" s="41"/>
      <c r="AN929" s="41"/>
      <c r="AO929" s="41"/>
      <c r="AP929" s="41"/>
      <c r="AQ929" s="41"/>
      <c r="AR929" s="42"/>
      <c r="AS929" s="35"/>
      <c r="AT929" s="36"/>
      <c r="AU929" s="36"/>
      <c r="AV929" s="37"/>
    </row>
    <row r="930" spans="1:48" s="1" customFormat="1" ht="15.95" customHeight="1" x14ac:dyDescent="0.25">
      <c r="B930" s="21"/>
      <c r="C930" s="22"/>
      <c r="D930" s="26"/>
      <c r="E930" s="26"/>
      <c r="F930" s="26"/>
      <c r="G930" s="26"/>
      <c r="H930" s="26"/>
      <c r="I930" s="26"/>
      <c r="J930" s="27"/>
      <c r="K930" s="43" t="s">
        <v>170</v>
      </c>
      <c r="L930" s="43"/>
      <c r="M930" s="43"/>
      <c r="N930" s="43"/>
      <c r="O930" s="43"/>
      <c r="P930" s="43"/>
      <c r="Q930" s="43"/>
      <c r="R930" s="43"/>
      <c r="S930" s="43"/>
      <c r="T930" s="43"/>
      <c r="U930" s="43"/>
      <c r="V930" s="43"/>
      <c r="W930" s="43"/>
      <c r="X930" s="43"/>
      <c r="Y930" s="43"/>
      <c r="Z930" s="43"/>
      <c r="AA930" s="43"/>
      <c r="AB930" s="43"/>
      <c r="AC930" s="43"/>
      <c r="AD930" s="43"/>
      <c r="AE930" s="43"/>
      <c r="AF930" s="43"/>
      <c r="AG930" s="43"/>
      <c r="AH930" s="43"/>
      <c r="AI930" s="43"/>
      <c r="AJ930" s="43"/>
      <c r="AK930" s="43"/>
      <c r="AL930" s="43"/>
      <c r="AM930" s="43"/>
      <c r="AN930" s="43"/>
      <c r="AO930" s="43"/>
      <c r="AP930" s="43"/>
      <c r="AQ930" s="43"/>
      <c r="AR930" s="43"/>
      <c r="AS930" s="44" t="s">
        <v>19</v>
      </c>
      <c r="AT930" s="44"/>
      <c r="AU930" s="44"/>
      <c r="AV930" s="44"/>
    </row>
    <row r="931" spans="1:48" s="1" customFormat="1" ht="15.95" customHeight="1" x14ac:dyDescent="0.25">
      <c r="B931" s="23"/>
      <c r="C931" s="24"/>
      <c r="D931" s="28"/>
      <c r="E931" s="28"/>
      <c r="F931" s="28"/>
      <c r="G931" s="28"/>
      <c r="H931" s="28"/>
      <c r="I931" s="28"/>
      <c r="J931" s="29"/>
      <c r="K931" s="45" t="s">
        <v>171</v>
      </c>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70">
        <f>$AS$936+$AS$939</f>
        <v>0</v>
      </c>
      <c r="AT931" s="46"/>
      <c r="AU931" s="46"/>
      <c r="AV931" s="46"/>
    </row>
    <row r="932" spans="1:48" s="1" customFormat="1" ht="14.1" customHeight="1" x14ac:dyDescent="0.2">
      <c r="B932" s="47"/>
      <c r="C932" s="47"/>
      <c r="D932" s="48" t="s">
        <v>21</v>
      </c>
      <c r="E932" s="48"/>
      <c r="F932" s="48"/>
      <c r="G932" s="48"/>
      <c r="H932" s="48"/>
      <c r="I932" s="48"/>
      <c r="J932" s="48"/>
      <c r="K932" s="49">
        <v>80</v>
      </c>
      <c r="L932" s="49"/>
      <c r="M932" s="49">
        <v>86</v>
      </c>
      <c r="N932" s="49"/>
      <c r="O932" s="49">
        <v>92</v>
      </c>
      <c r="P932" s="49"/>
      <c r="Q932" s="49">
        <v>98</v>
      </c>
      <c r="R932" s="49"/>
      <c r="S932" s="49">
        <v>104</v>
      </c>
      <c r="T932" s="49"/>
      <c r="U932" s="49">
        <v>110</v>
      </c>
      <c r="V932" s="49"/>
      <c r="W932" s="49">
        <v>116</v>
      </c>
      <c r="X932" s="49"/>
      <c r="Y932" s="49">
        <v>122</v>
      </c>
      <c r="Z932" s="49"/>
      <c r="AA932" s="49">
        <v>128</v>
      </c>
      <c r="AB932" s="49"/>
      <c r="AC932" s="49">
        <v>134</v>
      </c>
      <c r="AD932" s="49"/>
      <c r="AE932" s="49">
        <v>140</v>
      </c>
      <c r="AF932" s="49"/>
      <c r="AG932" s="49">
        <v>146</v>
      </c>
      <c r="AH932" s="49"/>
      <c r="AI932" s="49">
        <v>152</v>
      </c>
      <c r="AJ932" s="49"/>
      <c r="AK932" s="49">
        <v>158</v>
      </c>
      <c r="AL932" s="49"/>
      <c r="AM932" s="49">
        <v>164</v>
      </c>
      <c r="AN932" s="49"/>
      <c r="AO932" s="49">
        <v>170</v>
      </c>
      <c r="AP932" s="49"/>
      <c r="AQ932" s="49">
        <v>176</v>
      </c>
      <c r="AR932" s="49"/>
      <c r="AS932" s="50"/>
      <c r="AT932" s="50"/>
      <c r="AU932" s="50"/>
      <c r="AV932" s="50"/>
    </row>
    <row r="933" spans="1:48" s="1" customFormat="1" ht="15.95" customHeight="1" x14ac:dyDescent="0.2">
      <c r="B933" s="51"/>
      <c r="C933" s="51"/>
      <c r="D933" s="52" t="s">
        <v>22</v>
      </c>
      <c r="E933" s="52"/>
      <c r="F933" s="52"/>
      <c r="G933" s="52"/>
      <c r="H933" s="52"/>
      <c r="I933" s="52"/>
      <c r="J933" s="52"/>
      <c r="K933" s="53"/>
      <c r="L933" s="53"/>
      <c r="M933" s="53"/>
      <c r="N933" s="53"/>
      <c r="O933" s="53"/>
      <c r="P933" s="53"/>
      <c r="Q933" s="53"/>
      <c r="R933" s="53"/>
      <c r="S933" s="53"/>
      <c r="T933" s="53"/>
      <c r="U933" s="53"/>
      <c r="V933" s="53"/>
      <c r="W933" s="53"/>
      <c r="X933" s="53"/>
      <c r="Y933" s="53"/>
      <c r="Z933" s="53"/>
      <c r="AA933" s="55">
        <v>1200</v>
      </c>
      <c r="AB933" s="55"/>
      <c r="AC933" s="55">
        <v>1200</v>
      </c>
      <c r="AD933" s="55"/>
      <c r="AE933" s="55">
        <v>1200</v>
      </c>
      <c r="AF933" s="55"/>
      <c r="AG933" s="55">
        <v>1230</v>
      </c>
      <c r="AH933" s="55"/>
      <c r="AI933" s="55">
        <v>1230</v>
      </c>
      <c r="AJ933" s="55"/>
      <c r="AK933" s="55">
        <v>1240</v>
      </c>
      <c r="AL933" s="55"/>
      <c r="AM933" s="55">
        <v>1240</v>
      </c>
      <c r="AN933" s="55"/>
      <c r="AO933" s="53"/>
      <c r="AP933" s="53"/>
      <c r="AQ933" s="53"/>
      <c r="AR933" s="53"/>
      <c r="AS933" s="56"/>
      <c r="AT933" s="56"/>
      <c r="AU933" s="56"/>
      <c r="AV933" s="56"/>
    </row>
    <row r="934" spans="1:48" s="1" customFormat="1" ht="15.95" customHeight="1" x14ac:dyDescent="0.2">
      <c r="B934" s="57" t="s">
        <v>23</v>
      </c>
      <c r="C934" s="57"/>
      <c r="D934" s="57"/>
      <c r="E934" s="57"/>
      <c r="F934" s="57"/>
      <c r="G934" s="57"/>
      <c r="H934" s="57"/>
      <c r="I934" s="57"/>
      <c r="J934" s="57"/>
      <c r="K934" s="58"/>
      <c r="L934" s="58"/>
      <c r="M934" s="58"/>
      <c r="N934" s="58"/>
      <c r="O934" s="58"/>
      <c r="P934" s="58"/>
      <c r="Q934" s="58"/>
      <c r="R934" s="58"/>
      <c r="S934" s="58"/>
      <c r="T934" s="58"/>
      <c r="U934" s="58"/>
      <c r="V934" s="58"/>
      <c r="W934" s="58"/>
      <c r="X934" s="58"/>
      <c r="Y934" s="58"/>
      <c r="Z934" s="58"/>
      <c r="AA934" s="59">
        <v>33</v>
      </c>
      <c r="AB934" s="59"/>
      <c r="AC934" s="59">
        <v>50</v>
      </c>
      <c r="AD934" s="59"/>
      <c r="AE934" s="59">
        <v>46</v>
      </c>
      <c r="AF934" s="59"/>
      <c r="AG934" s="59">
        <v>43</v>
      </c>
      <c r="AH934" s="59"/>
      <c r="AI934" s="59">
        <v>45</v>
      </c>
      <c r="AJ934" s="59"/>
      <c r="AK934" s="59">
        <v>53</v>
      </c>
      <c r="AL934" s="59"/>
      <c r="AM934" s="59">
        <v>54</v>
      </c>
      <c r="AN934" s="59"/>
      <c r="AO934" s="58"/>
      <c r="AP934" s="58"/>
      <c r="AQ934" s="58"/>
      <c r="AR934" s="58"/>
      <c r="AS934" s="60"/>
      <c r="AT934" s="60"/>
      <c r="AU934" s="60"/>
      <c r="AV934" s="60"/>
    </row>
    <row r="935" spans="1:48" s="1" customFormat="1" ht="21" customHeight="1" x14ac:dyDescent="0.2">
      <c r="B935" s="61" t="s">
        <v>78</v>
      </c>
      <c r="C935" s="61"/>
      <c r="D935" s="61"/>
      <c r="E935" s="61"/>
      <c r="F935" s="61"/>
      <c r="G935" s="61"/>
      <c r="H935" s="61"/>
      <c r="I935" s="61"/>
      <c r="J935" s="61"/>
      <c r="K935" s="58"/>
      <c r="L935" s="58"/>
      <c r="M935" s="58"/>
      <c r="N935" s="58"/>
      <c r="O935" s="58"/>
      <c r="P935" s="58"/>
      <c r="Q935" s="58"/>
      <c r="R935" s="58"/>
      <c r="S935" s="58"/>
      <c r="T935" s="58"/>
      <c r="U935" s="58"/>
      <c r="V935" s="58"/>
      <c r="W935" s="58"/>
      <c r="X935" s="58"/>
      <c r="Y935" s="58"/>
      <c r="Z935" s="58"/>
      <c r="AA935" s="67"/>
      <c r="AB935" s="68"/>
      <c r="AC935" s="67"/>
      <c r="AD935" s="68"/>
      <c r="AE935" s="67"/>
      <c r="AF935" s="68"/>
      <c r="AG935" s="67"/>
      <c r="AH935" s="68"/>
      <c r="AI935" s="67"/>
      <c r="AJ935" s="68"/>
      <c r="AK935" s="67"/>
      <c r="AL935" s="68"/>
      <c r="AM935" s="67"/>
      <c r="AN935" s="68"/>
      <c r="AO935" s="58"/>
      <c r="AP935" s="58"/>
      <c r="AQ935" s="58"/>
      <c r="AR935" s="58"/>
      <c r="AS935" s="62">
        <f>SUM(K935:AR935)</f>
        <v>0</v>
      </c>
      <c r="AT935" s="62"/>
      <c r="AU935" s="62"/>
      <c r="AV935" s="62"/>
    </row>
    <row r="936" spans="1:48" s="1" customFormat="1" ht="14.1" customHeight="1" x14ac:dyDescent="0.2">
      <c r="B936" s="63" t="s">
        <v>25</v>
      </c>
      <c r="C936" s="63"/>
      <c r="D936" s="63"/>
      <c r="E936" s="63"/>
      <c r="F936" s="63"/>
      <c r="G936" s="63"/>
      <c r="H936" s="63"/>
      <c r="I936" s="63"/>
      <c r="J936" s="63"/>
      <c r="K936" s="64"/>
      <c r="L936" s="64"/>
      <c r="M936" s="64"/>
      <c r="N936" s="64"/>
      <c r="O936" s="64"/>
      <c r="P936" s="64"/>
      <c r="Q936" s="64"/>
      <c r="R936" s="64"/>
      <c r="S936" s="64"/>
      <c r="T936" s="64"/>
      <c r="U936" s="64"/>
      <c r="V936" s="64"/>
      <c r="W936" s="64"/>
      <c r="X936" s="64"/>
      <c r="Y936" s="64"/>
      <c r="Z936" s="64"/>
      <c r="AA936" s="66">
        <f>$AA$933*$AA$935</f>
        <v>0</v>
      </c>
      <c r="AB936" s="64"/>
      <c r="AC936" s="66">
        <f>$AC$933*$AC$935</f>
        <v>0</v>
      </c>
      <c r="AD936" s="64"/>
      <c r="AE936" s="66">
        <f>$AE$933*$AE$935</f>
        <v>0</v>
      </c>
      <c r="AF936" s="64"/>
      <c r="AG936" s="66">
        <f>$AG$933*$AG$935</f>
        <v>0</v>
      </c>
      <c r="AH936" s="64"/>
      <c r="AI936" s="66">
        <f>$AI$933*$AI$935</f>
        <v>0</v>
      </c>
      <c r="AJ936" s="64"/>
      <c r="AK936" s="66">
        <f>$AK$933*$AK$935</f>
        <v>0</v>
      </c>
      <c r="AL936" s="64"/>
      <c r="AM936" s="66">
        <f>$AM$933*$AM$935</f>
        <v>0</v>
      </c>
      <c r="AN936" s="64"/>
      <c r="AO936" s="64"/>
      <c r="AP936" s="64"/>
      <c r="AQ936" s="65"/>
      <c r="AR936" s="65"/>
      <c r="AS936" s="69">
        <f>SUM(K936:AR936)</f>
        <v>0</v>
      </c>
      <c r="AT936" s="65"/>
      <c r="AU936" s="65"/>
      <c r="AV936" s="65"/>
    </row>
    <row r="937" spans="1:48" s="1" customFormat="1" ht="15.95" customHeight="1" x14ac:dyDescent="0.2">
      <c r="B937" s="57" t="s">
        <v>23</v>
      </c>
      <c r="C937" s="57"/>
      <c r="D937" s="57"/>
      <c r="E937" s="57"/>
      <c r="F937" s="57"/>
      <c r="G937" s="57"/>
      <c r="H937" s="57"/>
      <c r="I937" s="57"/>
      <c r="J937" s="57"/>
      <c r="K937" s="58"/>
      <c r="L937" s="58"/>
      <c r="M937" s="58"/>
      <c r="N937" s="58"/>
      <c r="O937" s="58"/>
      <c r="P937" s="58"/>
      <c r="Q937" s="58"/>
      <c r="R937" s="58"/>
      <c r="S937" s="58"/>
      <c r="T937" s="58"/>
      <c r="U937" s="58"/>
      <c r="V937" s="58"/>
      <c r="W937" s="58"/>
      <c r="X937" s="58"/>
      <c r="Y937" s="58"/>
      <c r="Z937" s="58"/>
      <c r="AA937" s="59">
        <v>1</v>
      </c>
      <c r="AB937" s="59"/>
      <c r="AC937" s="59">
        <v>37</v>
      </c>
      <c r="AD937" s="59"/>
      <c r="AE937" s="59">
        <v>3</v>
      </c>
      <c r="AF937" s="59"/>
      <c r="AG937" s="59">
        <v>5</v>
      </c>
      <c r="AH937" s="59"/>
      <c r="AI937" s="59">
        <v>10</v>
      </c>
      <c r="AJ937" s="59"/>
      <c r="AK937" s="59">
        <v>3</v>
      </c>
      <c r="AL937" s="59"/>
      <c r="AM937" s="59">
        <v>6</v>
      </c>
      <c r="AN937" s="59"/>
      <c r="AO937" s="58"/>
      <c r="AP937" s="58"/>
      <c r="AQ937" s="58"/>
      <c r="AR937" s="58"/>
      <c r="AS937" s="60"/>
      <c r="AT937" s="60"/>
      <c r="AU937" s="60"/>
      <c r="AV937" s="60"/>
    </row>
    <row r="938" spans="1:48" s="1" customFormat="1" ht="21" customHeight="1" x14ac:dyDescent="0.2">
      <c r="B938" s="61" t="s">
        <v>56</v>
      </c>
      <c r="C938" s="61"/>
      <c r="D938" s="61"/>
      <c r="E938" s="61"/>
      <c r="F938" s="61"/>
      <c r="G938" s="61"/>
      <c r="H938" s="61"/>
      <c r="I938" s="61"/>
      <c r="J938" s="61"/>
      <c r="K938" s="58"/>
      <c r="L938" s="58"/>
      <c r="M938" s="58"/>
      <c r="N938" s="58"/>
      <c r="O938" s="58"/>
      <c r="P938" s="58"/>
      <c r="Q938" s="58"/>
      <c r="R938" s="58"/>
      <c r="S938" s="58"/>
      <c r="T938" s="58"/>
      <c r="U938" s="58"/>
      <c r="V938" s="58"/>
      <c r="W938" s="58"/>
      <c r="X938" s="58"/>
      <c r="Y938" s="58"/>
      <c r="Z938" s="58"/>
      <c r="AA938" s="67"/>
      <c r="AB938" s="68"/>
      <c r="AC938" s="67"/>
      <c r="AD938" s="68"/>
      <c r="AE938" s="67"/>
      <c r="AF938" s="68"/>
      <c r="AG938" s="67"/>
      <c r="AH938" s="68"/>
      <c r="AI938" s="67"/>
      <c r="AJ938" s="68"/>
      <c r="AK938" s="67"/>
      <c r="AL938" s="68"/>
      <c r="AM938" s="67"/>
      <c r="AN938" s="68"/>
      <c r="AO938" s="58"/>
      <c r="AP938" s="58"/>
      <c r="AQ938" s="58"/>
      <c r="AR938" s="58"/>
      <c r="AS938" s="62">
        <f>SUM(K938:AR938)</f>
        <v>0</v>
      </c>
      <c r="AT938" s="62"/>
      <c r="AU938" s="62"/>
      <c r="AV938" s="62"/>
    </row>
    <row r="939" spans="1:48" s="1" customFormat="1" ht="14.1" customHeight="1" x14ac:dyDescent="0.2">
      <c r="B939" s="63" t="s">
        <v>25</v>
      </c>
      <c r="C939" s="63"/>
      <c r="D939" s="63"/>
      <c r="E939" s="63"/>
      <c r="F939" s="63"/>
      <c r="G939" s="63"/>
      <c r="H939" s="63"/>
      <c r="I939" s="63"/>
      <c r="J939" s="63"/>
      <c r="K939" s="64"/>
      <c r="L939" s="64"/>
      <c r="M939" s="64"/>
      <c r="N939" s="64"/>
      <c r="O939" s="64"/>
      <c r="P939" s="64"/>
      <c r="Q939" s="64"/>
      <c r="R939" s="64"/>
      <c r="S939" s="64"/>
      <c r="T939" s="64"/>
      <c r="U939" s="64"/>
      <c r="V939" s="64"/>
      <c r="W939" s="64"/>
      <c r="X939" s="64"/>
      <c r="Y939" s="64"/>
      <c r="Z939" s="64"/>
      <c r="AA939" s="66">
        <f>$AA$933*$AA$938</f>
        <v>0</v>
      </c>
      <c r="AB939" s="64"/>
      <c r="AC939" s="66">
        <f>$AC$933*$AC$938</f>
        <v>0</v>
      </c>
      <c r="AD939" s="64"/>
      <c r="AE939" s="66">
        <f>$AE$933*$AE$938</f>
        <v>0</v>
      </c>
      <c r="AF939" s="64"/>
      <c r="AG939" s="66">
        <f>$AG$933*$AG$938</f>
        <v>0</v>
      </c>
      <c r="AH939" s="64"/>
      <c r="AI939" s="66">
        <f>$AI$933*$AI$938</f>
        <v>0</v>
      </c>
      <c r="AJ939" s="64"/>
      <c r="AK939" s="66">
        <f>$AK$933*$AK$938</f>
        <v>0</v>
      </c>
      <c r="AL939" s="64"/>
      <c r="AM939" s="66">
        <f>$AM$933*$AM$938</f>
        <v>0</v>
      </c>
      <c r="AN939" s="64"/>
      <c r="AO939" s="64"/>
      <c r="AP939" s="64"/>
      <c r="AQ939" s="65"/>
      <c r="AR939" s="65"/>
      <c r="AS939" s="69">
        <f>SUM(K939:AR939)</f>
        <v>0</v>
      </c>
      <c r="AT939" s="65"/>
      <c r="AU939" s="65"/>
      <c r="AV939" s="65"/>
    </row>
    <row r="940" spans="1:48" s="5" customFormat="1" ht="6" customHeight="1" x14ac:dyDescent="0.25"/>
    <row r="941" spans="1:48" s="5" customFormat="1" ht="21" customHeight="1" x14ac:dyDescent="0.25">
      <c r="A941" s="19"/>
      <c r="B941" s="20" t="s">
        <v>58</v>
      </c>
      <c r="C941" s="20"/>
      <c r="D941" s="25" t="s">
        <v>15</v>
      </c>
      <c r="E941" s="25"/>
      <c r="F941" s="25"/>
      <c r="G941" s="25"/>
      <c r="H941" s="25"/>
      <c r="I941" s="25"/>
      <c r="J941" s="25"/>
      <c r="K941" s="30" t="s">
        <v>181</v>
      </c>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1" t="s">
        <v>182</v>
      </c>
      <c r="AT941" s="31"/>
      <c r="AU941" s="31"/>
      <c r="AV941" s="31"/>
    </row>
    <row r="942" spans="1:48" s="1" customFormat="1" ht="21" customHeight="1" x14ac:dyDescent="0.2">
      <c r="A942" s="19"/>
      <c r="B942" s="21"/>
      <c r="C942" s="22"/>
      <c r="D942" s="26"/>
      <c r="E942" s="26"/>
      <c r="F942" s="26"/>
      <c r="G942" s="26"/>
      <c r="H942" s="26"/>
      <c r="I942" s="26"/>
      <c r="J942" s="27"/>
      <c r="K942" s="38" t="s">
        <v>183</v>
      </c>
      <c r="L942" s="38"/>
      <c r="M942" s="38"/>
      <c r="N942" s="38"/>
      <c r="O942" s="38"/>
      <c r="P942" s="38"/>
      <c r="Q942" s="38"/>
      <c r="R942" s="38"/>
      <c r="S942" s="38"/>
      <c r="T942" s="38"/>
      <c r="U942" s="38"/>
      <c r="V942" s="38"/>
      <c r="W942" s="38"/>
      <c r="X942" s="38"/>
      <c r="Y942" s="38"/>
      <c r="Z942" s="38"/>
      <c r="AA942" s="38"/>
      <c r="AB942" s="38"/>
      <c r="AC942" s="38"/>
      <c r="AD942" s="38"/>
      <c r="AE942" s="38"/>
      <c r="AF942" s="38"/>
      <c r="AG942" s="38"/>
      <c r="AH942" s="38"/>
      <c r="AI942" s="38"/>
      <c r="AJ942" s="38"/>
      <c r="AK942" s="38"/>
      <c r="AL942" s="38"/>
      <c r="AM942" s="38"/>
      <c r="AN942" s="38"/>
      <c r="AO942" s="38"/>
      <c r="AP942" s="38"/>
      <c r="AQ942" s="38"/>
      <c r="AR942" s="38"/>
      <c r="AS942" s="32"/>
      <c r="AT942" s="33"/>
      <c r="AU942" s="33"/>
      <c r="AV942" s="34"/>
    </row>
    <row r="943" spans="1:48" s="1" customFormat="1" ht="21" customHeight="1" x14ac:dyDescent="0.2">
      <c r="A943" s="19"/>
      <c r="B943" s="21"/>
      <c r="C943" s="22"/>
      <c r="D943" s="26"/>
      <c r="E943" s="26"/>
      <c r="F943" s="26"/>
      <c r="G943" s="26"/>
      <c r="H943" s="26"/>
      <c r="I943" s="26"/>
      <c r="J943" s="27"/>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40"/>
      <c r="AS943" s="32"/>
      <c r="AT943" s="33"/>
      <c r="AU943" s="33"/>
      <c r="AV943" s="34"/>
    </row>
    <row r="944" spans="1:48" s="1" customFormat="1" ht="21" customHeight="1" x14ac:dyDescent="0.2">
      <c r="A944" s="19"/>
      <c r="B944" s="21"/>
      <c r="C944" s="22"/>
      <c r="D944" s="26"/>
      <c r="E944" s="26"/>
      <c r="F944" s="26"/>
      <c r="G944" s="26"/>
      <c r="H944" s="26"/>
      <c r="I944" s="26"/>
      <c r="J944" s="27"/>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40"/>
      <c r="AS944" s="32"/>
      <c r="AT944" s="33"/>
      <c r="AU944" s="33"/>
      <c r="AV944" s="34"/>
    </row>
    <row r="945" spans="1:48" s="1" customFormat="1" ht="21" customHeight="1" x14ac:dyDescent="0.2">
      <c r="A945" s="19"/>
      <c r="B945" s="21"/>
      <c r="C945" s="22"/>
      <c r="D945" s="26"/>
      <c r="E945" s="26"/>
      <c r="F945" s="26"/>
      <c r="G945" s="26"/>
      <c r="H945" s="26"/>
      <c r="I945" s="26"/>
      <c r="J945" s="27"/>
      <c r="K945" s="41"/>
      <c r="L945" s="41"/>
      <c r="M945" s="41"/>
      <c r="N945" s="41"/>
      <c r="O945" s="41"/>
      <c r="P945" s="41"/>
      <c r="Q945" s="41"/>
      <c r="R945" s="41"/>
      <c r="S945" s="41"/>
      <c r="T945" s="41"/>
      <c r="U945" s="41"/>
      <c r="V945" s="41"/>
      <c r="W945" s="41"/>
      <c r="X945" s="41"/>
      <c r="Y945" s="41"/>
      <c r="Z945" s="41"/>
      <c r="AA945" s="41"/>
      <c r="AB945" s="41"/>
      <c r="AC945" s="41"/>
      <c r="AD945" s="41"/>
      <c r="AE945" s="41"/>
      <c r="AF945" s="41"/>
      <c r="AG945" s="41"/>
      <c r="AH945" s="41"/>
      <c r="AI945" s="41"/>
      <c r="AJ945" s="41"/>
      <c r="AK945" s="41"/>
      <c r="AL945" s="41"/>
      <c r="AM945" s="41"/>
      <c r="AN945" s="41"/>
      <c r="AO945" s="41"/>
      <c r="AP945" s="41"/>
      <c r="AQ945" s="41"/>
      <c r="AR945" s="42"/>
      <c r="AS945" s="35"/>
      <c r="AT945" s="36"/>
      <c r="AU945" s="36"/>
      <c r="AV945" s="37"/>
    </row>
    <row r="946" spans="1:48" s="1" customFormat="1" ht="15.95" customHeight="1" x14ac:dyDescent="0.25">
      <c r="B946" s="21"/>
      <c r="C946" s="22"/>
      <c r="D946" s="26"/>
      <c r="E946" s="26"/>
      <c r="F946" s="26"/>
      <c r="G946" s="26"/>
      <c r="H946" s="26"/>
      <c r="I946" s="26"/>
      <c r="J946" s="27"/>
      <c r="K946" s="43" t="s">
        <v>184</v>
      </c>
      <c r="L946" s="43"/>
      <c r="M946" s="43"/>
      <c r="N946" s="43"/>
      <c r="O946" s="43"/>
      <c r="P946" s="43"/>
      <c r="Q946" s="43"/>
      <c r="R946" s="43"/>
      <c r="S946" s="43"/>
      <c r="T946" s="43"/>
      <c r="U946" s="43"/>
      <c r="V946" s="43"/>
      <c r="W946" s="43"/>
      <c r="X946" s="43"/>
      <c r="Y946" s="43"/>
      <c r="Z946" s="43"/>
      <c r="AA946" s="43"/>
      <c r="AB946" s="43"/>
      <c r="AC946" s="43"/>
      <c r="AD946" s="43"/>
      <c r="AE946" s="43"/>
      <c r="AF946" s="43"/>
      <c r="AG946" s="43"/>
      <c r="AH946" s="43"/>
      <c r="AI946" s="43"/>
      <c r="AJ946" s="43"/>
      <c r="AK946" s="43"/>
      <c r="AL946" s="43"/>
      <c r="AM946" s="43"/>
      <c r="AN946" s="43"/>
      <c r="AO946" s="43"/>
      <c r="AP946" s="43"/>
      <c r="AQ946" s="43"/>
      <c r="AR946" s="43"/>
      <c r="AS946" s="44" t="s">
        <v>19</v>
      </c>
      <c r="AT946" s="44"/>
      <c r="AU946" s="44"/>
      <c r="AV946" s="44"/>
    </row>
    <row r="947" spans="1:48" s="1" customFormat="1" ht="15.95" customHeight="1" x14ac:dyDescent="0.25">
      <c r="B947" s="23"/>
      <c r="C947" s="24"/>
      <c r="D947" s="28"/>
      <c r="E947" s="28"/>
      <c r="F947" s="28"/>
      <c r="G947" s="28"/>
      <c r="H947" s="28"/>
      <c r="I947" s="28"/>
      <c r="J947" s="29"/>
      <c r="K947" s="45" t="s">
        <v>102</v>
      </c>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70">
        <f>$AS$952+$AS$955+$AS$958+$AS$961+$AS$964+$AS$967+$AS$970+$AS$973+$AS$976+$AS$979+$AS$982</f>
        <v>0</v>
      </c>
      <c r="AT947" s="46"/>
      <c r="AU947" s="46"/>
      <c r="AV947" s="46"/>
    </row>
    <row r="948" spans="1:48" s="1" customFormat="1" ht="14.1" customHeight="1" x14ac:dyDescent="0.2">
      <c r="B948" s="47"/>
      <c r="C948" s="47"/>
      <c r="D948" s="48" t="s">
        <v>21</v>
      </c>
      <c r="E948" s="48"/>
      <c r="F948" s="48"/>
      <c r="G948" s="48"/>
      <c r="H948" s="48"/>
      <c r="I948" s="48"/>
      <c r="J948" s="48"/>
      <c r="K948" s="49">
        <v>80</v>
      </c>
      <c r="L948" s="49"/>
      <c r="M948" s="49">
        <v>86</v>
      </c>
      <c r="N948" s="49"/>
      <c r="O948" s="49">
        <v>92</v>
      </c>
      <c r="P948" s="49"/>
      <c r="Q948" s="49">
        <v>98</v>
      </c>
      <c r="R948" s="49"/>
      <c r="S948" s="49">
        <v>104</v>
      </c>
      <c r="T948" s="49"/>
      <c r="U948" s="49">
        <v>110</v>
      </c>
      <c r="V948" s="49"/>
      <c r="W948" s="49">
        <v>116</v>
      </c>
      <c r="X948" s="49"/>
      <c r="Y948" s="49">
        <v>122</v>
      </c>
      <c r="Z948" s="49"/>
      <c r="AA948" s="49">
        <v>128</v>
      </c>
      <c r="AB948" s="49"/>
      <c r="AC948" s="49">
        <v>134</v>
      </c>
      <c r="AD948" s="49"/>
      <c r="AE948" s="49">
        <v>140</v>
      </c>
      <c r="AF948" s="49"/>
      <c r="AG948" s="49">
        <v>146</v>
      </c>
      <c r="AH948" s="49"/>
      <c r="AI948" s="49">
        <v>152</v>
      </c>
      <c r="AJ948" s="49"/>
      <c r="AK948" s="49">
        <v>158</v>
      </c>
      <c r="AL948" s="49"/>
      <c r="AM948" s="49">
        <v>164</v>
      </c>
      <c r="AN948" s="49"/>
      <c r="AO948" s="49">
        <v>170</v>
      </c>
      <c r="AP948" s="49"/>
      <c r="AQ948" s="49">
        <v>176</v>
      </c>
      <c r="AR948" s="49"/>
      <c r="AS948" s="50"/>
      <c r="AT948" s="50"/>
      <c r="AU948" s="50"/>
      <c r="AV948" s="50"/>
    </row>
    <row r="949" spans="1:48" s="1" customFormat="1" ht="15.95" customHeight="1" x14ac:dyDescent="0.2">
      <c r="B949" s="51"/>
      <c r="C949" s="51"/>
      <c r="D949" s="52" t="s">
        <v>22</v>
      </c>
      <c r="E949" s="52"/>
      <c r="F949" s="52"/>
      <c r="G949" s="52"/>
      <c r="H949" s="52"/>
      <c r="I949" s="52"/>
      <c r="J949" s="52"/>
      <c r="K949" s="53"/>
      <c r="L949" s="53"/>
      <c r="M949" s="53"/>
      <c r="N949" s="53"/>
      <c r="O949" s="53"/>
      <c r="P949" s="53"/>
      <c r="Q949" s="53"/>
      <c r="R949" s="53"/>
      <c r="S949" s="53"/>
      <c r="T949" s="53"/>
      <c r="U949" s="53"/>
      <c r="V949" s="53"/>
      <c r="W949" s="53"/>
      <c r="X949" s="53"/>
      <c r="Y949" s="54">
        <v>520</v>
      </c>
      <c r="Z949" s="54"/>
      <c r="AA949" s="54">
        <v>520</v>
      </c>
      <c r="AB949" s="54"/>
      <c r="AC949" s="54">
        <v>520</v>
      </c>
      <c r="AD949" s="54"/>
      <c r="AE949" s="54">
        <v>520</v>
      </c>
      <c r="AF949" s="54"/>
      <c r="AG949" s="54">
        <v>580</v>
      </c>
      <c r="AH949" s="54"/>
      <c r="AI949" s="54">
        <v>580</v>
      </c>
      <c r="AJ949" s="54"/>
      <c r="AK949" s="54">
        <v>640</v>
      </c>
      <c r="AL949" s="54"/>
      <c r="AM949" s="54">
        <v>640</v>
      </c>
      <c r="AN949" s="54"/>
      <c r="AO949" s="53"/>
      <c r="AP949" s="53"/>
      <c r="AQ949" s="53"/>
      <c r="AR949" s="53"/>
      <c r="AS949" s="56"/>
      <c r="AT949" s="56"/>
      <c r="AU949" s="56"/>
      <c r="AV949" s="56"/>
    </row>
    <row r="950" spans="1:48" s="1" customFormat="1" ht="15.95" customHeight="1" x14ac:dyDescent="0.2">
      <c r="B950" s="57" t="s">
        <v>23</v>
      </c>
      <c r="C950" s="57"/>
      <c r="D950" s="57"/>
      <c r="E950" s="57"/>
      <c r="F950" s="57"/>
      <c r="G950" s="57"/>
      <c r="H950" s="57"/>
      <c r="I950" s="57"/>
      <c r="J950" s="57"/>
      <c r="K950" s="58"/>
      <c r="L950" s="58"/>
      <c r="M950" s="58"/>
      <c r="N950" s="58"/>
      <c r="O950" s="58"/>
      <c r="P950" s="58"/>
      <c r="Q950" s="58"/>
      <c r="R950" s="58"/>
      <c r="S950" s="58"/>
      <c r="T950" s="58"/>
      <c r="U950" s="58"/>
      <c r="V950" s="58"/>
      <c r="W950" s="58"/>
      <c r="X950" s="58"/>
      <c r="Y950" s="59">
        <v>5</v>
      </c>
      <c r="Z950" s="59"/>
      <c r="AA950" s="58"/>
      <c r="AB950" s="58"/>
      <c r="AC950" s="59">
        <v>14</v>
      </c>
      <c r="AD950" s="59"/>
      <c r="AE950" s="59">
        <v>22</v>
      </c>
      <c r="AF950" s="59"/>
      <c r="AG950" s="59">
        <v>16</v>
      </c>
      <c r="AH950" s="59"/>
      <c r="AI950" s="59">
        <v>22</v>
      </c>
      <c r="AJ950" s="59"/>
      <c r="AK950" s="58"/>
      <c r="AL950" s="58"/>
      <c r="AM950" s="58"/>
      <c r="AN950" s="58"/>
      <c r="AO950" s="58"/>
      <c r="AP950" s="58"/>
      <c r="AQ950" s="58"/>
      <c r="AR950" s="58"/>
      <c r="AS950" s="60"/>
      <c r="AT950" s="60"/>
      <c r="AU950" s="60"/>
      <c r="AV950" s="60"/>
    </row>
    <row r="951" spans="1:48" s="1" customFormat="1" ht="21" customHeight="1" x14ac:dyDescent="0.2">
      <c r="B951" s="61" t="s">
        <v>24</v>
      </c>
      <c r="C951" s="61"/>
      <c r="D951" s="61"/>
      <c r="E951" s="61"/>
      <c r="F951" s="61"/>
      <c r="G951" s="61"/>
      <c r="H951" s="61"/>
      <c r="I951" s="61"/>
      <c r="J951" s="61"/>
      <c r="K951" s="58"/>
      <c r="L951" s="58"/>
      <c r="M951" s="58"/>
      <c r="N951" s="58"/>
      <c r="O951" s="58"/>
      <c r="P951" s="58"/>
      <c r="Q951" s="58"/>
      <c r="R951" s="58"/>
      <c r="S951" s="58"/>
      <c r="T951" s="58"/>
      <c r="U951" s="58"/>
      <c r="V951" s="58"/>
      <c r="W951" s="58"/>
      <c r="X951" s="58"/>
      <c r="Y951" s="67"/>
      <c r="Z951" s="68"/>
      <c r="AA951" s="67"/>
      <c r="AB951" s="68"/>
      <c r="AC951" s="67"/>
      <c r="AD951" s="68"/>
      <c r="AE951" s="67"/>
      <c r="AF951" s="68"/>
      <c r="AG951" s="67"/>
      <c r="AH951" s="68"/>
      <c r="AI951" s="67"/>
      <c r="AJ951" s="68"/>
      <c r="AK951" s="67"/>
      <c r="AL951" s="68"/>
      <c r="AM951" s="67"/>
      <c r="AN951" s="68"/>
      <c r="AO951" s="58"/>
      <c r="AP951" s="58"/>
      <c r="AQ951" s="58"/>
      <c r="AR951" s="58"/>
      <c r="AS951" s="62">
        <f>SUM(K951:AR951)</f>
        <v>0</v>
      </c>
      <c r="AT951" s="62"/>
      <c r="AU951" s="62"/>
      <c r="AV951" s="62"/>
    </row>
    <row r="952" spans="1:48" s="1" customFormat="1" ht="14.1" customHeight="1" x14ac:dyDescent="0.2">
      <c r="B952" s="63" t="s">
        <v>25</v>
      </c>
      <c r="C952" s="63"/>
      <c r="D952" s="63"/>
      <c r="E952" s="63"/>
      <c r="F952" s="63"/>
      <c r="G952" s="63"/>
      <c r="H952" s="63"/>
      <c r="I952" s="63"/>
      <c r="J952" s="63"/>
      <c r="K952" s="64"/>
      <c r="L952" s="64"/>
      <c r="M952" s="64"/>
      <c r="N952" s="64"/>
      <c r="O952" s="64"/>
      <c r="P952" s="64"/>
      <c r="Q952" s="64"/>
      <c r="R952" s="64"/>
      <c r="S952" s="64"/>
      <c r="T952" s="64"/>
      <c r="U952" s="64"/>
      <c r="V952" s="64"/>
      <c r="W952" s="64"/>
      <c r="X952" s="64"/>
      <c r="Y952" s="66">
        <f>$Y$949*$Y$951</f>
        <v>0</v>
      </c>
      <c r="Z952" s="64"/>
      <c r="AA952" s="66">
        <f>$AA$949*$AA$951</f>
        <v>0</v>
      </c>
      <c r="AB952" s="64"/>
      <c r="AC952" s="66">
        <f>$AC$949*$AC$951</f>
        <v>0</v>
      </c>
      <c r="AD952" s="64"/>
      <c r="AE952" s="66">
        <f>$AE$949*$AE$951</f>
        <v>0</v>
      </c>
      <c r="AF952" s="64"/>
      <c r="AG952" s="66">
        <f>$AG$949*$AG$951</f>
        <v>0</v>
      </c>
      <c r="AH952" s="64"/>
      <c r="AI952" s="66">
        <f>$AI$949*$AI$951</f>
        <v>0</v>
      </c>
      <c r="AJ952" s="64"/>
      <c r="AK952" s="66">
        <f>$AK$949*$AK$951</f>
        <v>0</v>
      </c>
      <c r="AL952" s="64"/>
      <c r="AM952" s="66">
        <f>$AM$949*$AM$951</f>
        <v>0</v>
      </c>
      <c r="AN952" s="64"/>
      <c r="AO952" s="64"/>
      <c r="AP952" s="64"/>
      <c r="AQ952" s="65"/>
      <c r="AR952" s="65"/>
      <c r="AS952" s="69">
        <f>SUM(K952:AR952)</f>
        <v>0</v>
      </c>
      <c r="AT952" s="65"/>
      <c r="AU952" s="65"/>
      <c r="AV952" s="65"/>
    </row>
    <row r="953" spans="1:48" s="1" customFormat="1" ht="15.95" customHeight="1" x14ac:dyDescent="0.2">
      <c r="B953" s="57" t="s">
        <v>23</v>
      </c>
      <c r="C953" s="57"/>
      <c r="D953" s="57"/>
      <c r="E953" s="57"/>
      <c r="F953" s="57"/>
      <c r="G953" s="57"/>
      <c r="H953" s="57"/>
      <c r="I953" s="57"/>
      <c r="J953" s="57"/>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c r="AM953" s="58"/>
      <c r="AN953" s="58"/>
      <c r="AO953" s="58"/>
      <c r="AP953" s="58"/>
      <c r="AQ953" s="58"/>
      <c r="AR953" s="58"/>
      <c r="AS953" s="60"/>
      <c r="AT953" s="60"/>
      <c r="AU953" s="60"/>
      <c r="AV953" s="60"/>
    </row>
    <row r="954" spans="1:48" s="1" customFormat="1" ht="21" customHeight="1" x14ac:dyDescent="0.2">
      <c r="B954" s="61" t="s">
        <v>26</v>
      </c>
      <c r="C954" s="61"/>
      <c r="D954" s="61"/>
      <c r="E954" s="61"/>
      <c r="F954" s="61"/>
      <c r="G954" s="61"/>
      <c r="H954" s="61"/>
      <c r="I954" s="61"/>
      <c r="J954" s="61"/>
      <c r="K954" s="58"/>
      <c r="L954" s="58"/>
      <c r="M954" s="58"/>
      <c r="N954" s="58"/>
      <c r="O954" s="58"/>
      <c r="P954" s="58"/>
      <c r="Q954" s="58"/>
      <c r="R954" s="58"/>
      <c r="S954" s="58"/>
      <c r="T954" s="58"/>
      <c r="U954" s="58"/>
      <c r="V954" s="58"/>
      <c r="W954" s="58"/>
      <c r="X954" s="58"/>
      <c r="Y954" s="67"/>
      <c r="Z954" s="68"/>
      <c r="AA954" s="67"/>
      <c r="AB954" s="68"/>
      <c r="AC954" s="67"/>
      <c r="AD954" s="68"/>
      <c r="AE954" s="67"/>
      <c r="AF954" s="68"/>
      <c r="AG954" s="67"/>
      <c r="AH954" s="68"/>
      <c r="AI954" s="67"/>
      <c r="AJ954" s="68"/>
      <c r="AK954" s="67"/>
      <c r="AL954" s="68"/>
      <c r="AM954" s="67"/>
      <c r="AN954" s="68"/>
      <c r="AO954" s="58"/>
      <c r="AP954" s="58"/>
      <c r="AQ954" s="58"/>
      <c r="AR954" s="58"/>
      <c r="AS954" s="62">
        <f>SUM(K954:AR954)</f>
        <v>0</v>
      </c>
      <c r="AT954" s="62"/>
      <c r="AU954" s="62"/>
      <c r="AV954" s="62"/>
    </row>
    <row r="955" spans="1:48" s="1" customFormat="1" ht="14.1" customHeight="1" x14ac:dyDescent="0.2">
      <c r="B955" s="63" t="s">
        <v>25</v>
      </c>
      <c r="C955" s="63"/>
      <c r="D955" s="63"/>
      <c r="E955" s="63"/>
      <c r="F955" s="63"/>
      <c r="G955" s="63"/>
      <c r="H955" s="63"/>
      <c r="I955" s="63"/>
      <c r="J955" s="63"/>
      <c r="K955" s="64"/>
      <c r="L955" s="64"/>
      <c r="M955" s="64"/>
      <c r="N955" s="64"/>
      <c r="O955" s="64"/>
      <c r="P955" s="64"/>
      <c r="Q955" s="64"/>
      <c r="R955" s="64"/>
      <c r="S955" s="64"/>
      <c r="T955" s="64"/>
      <c r="U955" s="64"/>
      <c r="V955" s="64"/>
      <c r="W955" s="64"/>
      <c r="X955" s="64"/>
      <c r="Y955" s="66">
        <f>$Y$949*$Y$954</f>
        <v>0</v>
      </c>
      <c r="Z955" s="64"/>
      <c r="AA955" s="66">
        <f>$AA$949*$AA$954</f>
        <v>0</v>
      </c>
      <c r="AB955" s="64"/>
      <c r="AC955" s="66">
        <f>$AC$949*$AC$954</f>
        <v>0</v>
      </c>
      <c r="AD955" s="64"/>
      <c r="AE955" s="66">
        <f>$AE$949*$AE$954</f>
        <v>0</v>
      </c>
      <c r="AF955" s="64"/>
      <c r="AG955" s="66">
        <f>$AG$949*$AG$954</f>
        <v>0</v>
      </c>
      <c r="AH955" s="64"/>
      <c r="AI955" s="66">
        <f>$AI$949*$AI$954</f>
        <v>0</v>
      </c>
      <c r="AJ955" s="64"/>
      <c r="AK955" s="66">
        <f>$AK$949*$AK$954</f>
        <v>0</v>
      </c>
      <c r="AL955" s="64"/>
      <c r="AM955" s="66">
        <f>$AM$949*$AM$954</f>
        <v>0</v>
      </c>
      <c r="AN955" s="64"/>
      <c r="AO955" s="64"/>
      <c r="AP955" s="64"/>
      <c r="AQ955" s="65"/>
      <c r="AR955" s="65"/>
      <c r="AS955" s="69">
        <f>SUM(K955:AR955)</f>
        <v>0</v>
      </c>
      <c r="AT955" s="65"/>
      <c r="AU955" s="65"/>
      <c r="AV955" s="65"/>
    </row>
    <row r="956" spans="1:48" s="1" customFormat="1" ht="15.95" customHeight="1" x14ac:dyDescent="0.2">
      <c r="B956" s="57" t="s">
        <v>23</v>
      </c>
      <c r="C956" s="57"/>
      <c r="D956" s="57"/>
      <c r="E956" s="57"/>
      <c r="F956" s="57"/>
      <c r="G956" s="57"/>
      <c r="H956" s="57"/>
      <c r="I956" s="57"/>
      <c r="J956" s="57"/>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c r="AM956" s="58"/>
      <c r="AN956" s="58"/>
      <c r="AO956" s="58"/>
      <c r="AP956" s="58"/>
      <c r="AQ956" s="58"/>
      <c r="AR956" s="58"/>
      <c r="AS956" s="60"/>
      <c r="AT956" s="60"/>
      <c r="AU956" s="60"/>
      <c r="AV956" s="60"/>
    </row>
    <row r="957" spans="1:48" s="1" customFormat="1" ht="21" customHeight="1" x14ac:dyDescent="0.2">
      <c r="B957" s="61" t="s">
        <v>185</v>
      </c>
      <c r="C957" s="61"/>
      <c r="D957" s="61"/>
      <c r="E957" s="61"/>
      <c r="F957" s="61"/>
      <c r="G957" s="61"/>
      <c r="H957" s="61"/>
      <c r="I957" s="61"/>
      <c r="J957" s="61"/>
      <c r="K957" s="58"/>
      <c r="L957" s="58"/>
      <c r="M957" s="58"/>
      <c r="N957" s="58"/>
      <c r="O957" s="58"/>
      <c r="P957" s="58"/>
      <c r="Q957" s="58"/>
      <c r="R957" s="58"/>
      <c r="S957" s="58"/>
      <c r="T957" s="58"/>
      <c r="U957" s="58"/>
      <c r="V957" s="58"/>
      <c r="W957" s="58"/>
      <c r="X957" s="58"/>
      <c r="Y957" s="67"/>
      <c r="Z957" s="68"/>
      <c r="AA957" s="67"/>
      <c r="AB957" s="68"/>
      <c r="AC957" s="67"/>
      <c r="AD957" s="68"/>
      <c r="AE957" s="67"/>
      <c r="AF957" s="68"/>
      <c r="AG957" s="67"/>
      <c r="AH957" s="68"/>
      <c r="AI957" s="67"/>
      <c r="AJ957" s="68"/>
      <c r="AK957" s="67"/>
      <c r="AL957" s="68"/>
      <c r="AM957" s="67"/>
      <c r="AN957" s="68"/>
      <c r="AO957" s="58"/>
      <c r="AP957" s="58"/>
      <c r="AQ957" s="58"/>
      <c r="AR957" s="58"/>
      <c r="AS957" s="62">
        <f>SUM(K957:AR957)</f>
        <v>0</v>
      </c>
      <c r="AT957" s="62"/>
      <c r="AU957" s="62"/>
      <c r="AV957" s="62"/>
    </row>
    <row r="958" spans="1:48" s="1" customFormat="1" ht="14.1" customHeight="1" x14ac:dyDescent="0.2">
      <c r="B958" s="63" t="s">
        <v>25</v>
      </c>
      <c r="C958" s="63"/>
      <c r="D958" s="63"/>
      <c r="E958" s="63"/>
      <c r="F958" s="63"/>
      <c r="G958" s="63"/>
      <c r="H958" s="63"/>
      <c r="I958" s="63"/>
      <c r="J958" s="63"/>
      <c r="K958" s="64"/>
      <c r="L958" s="64"/>
      <c r="M958" s="64"/>
      <c r="N958" s="64"/>
      <c r="O958" s="64"/>
      <c r="P958" s="64"/>
      <c r="Q958" s="64"/>
      <c r="R958" s="64"/>
      <c r="S958" s="64"/>
      <c r="T958" s="64"/>
      <c r="U958" s="64"/>
      <c r="V958" s="64"/>
      <c r="W958" s="64"/>
      <c r="X958" s="64"/>
      <c r="Y958" s="66">
        <f>$Y$949*$Y$957</f>
        <v>0</v>
      </c>
      <c r="Z958" s="64"/>
      <c r="AA958" s="66">
        <f>$AA$949*$AA$957</f>
        <v>0</v>
      </c>
      <c r="AB958" s="64"/>
      <c r="AC958" s="66">
        <f>$AC$949*$AC$957</f>
        <v>0</v>
      </c>
      <c r="AD958" s="64"/>
      <c r="AE958" s="66">
        <f>$AE$949*$AE$957</f>
        <v>0</v>
      </c>
      <c r="AF958" s="64"/>
      <c r="AG958" s="66">
        <f>$AG$949*$AG$957</f>
        <v>0</v>
      </c>
      <c r="AH958" s="64"/>
      <c r="AI958" s="66">
        <f>$AI$949*$AI$957</f>
        <v>0</v>
      </c>
      <c r="AJ958" s="64"/>
      <c r="AK958" s="66">
        <f>$AK$949*$AK$957</f>
        <v>0</v>
      </c>
      <c r="AL958" s="64"/>
      <c r="AM958" s="66">
        <f>$AM$949*$AM$957</f>
        <v>0</v>
      </c>
      <c r="AN958" s="64"/>
      <c r="AO958" s="64"/>
      <c r="AP958" s="64"/>
      <c r="AQ958" s="65"/>
      <c r="AR958" s="65"/>
      <c r="AS958" s="69">
        <f>SUM(K958:AR958)</f>
        <v>0</v>
      </c>
      <c r="AT958" s="65"/>
      <c r="AU958" s="65"/>
      <c r="AV958" s="65"/>
    </row>
    <row r="959" spans="1:48" s="1" customFormat="1" ht="15.95" customHeight="1" x14ac:dyDescent="0.2">
      <c r="B959" s="57" t="s">
        <v>23</v>
      </c>
      <c r="C959" s="57"/>
      <c r="D959" s="57"/>
      <c r="E959" s="57"/>
      <c r="F959" s="57"/>
      <c r="G959" s="57"/>
      <c r="H959" s="57"/>
      <c r="I959" s="57"/>
      <c r="J959" s="57"/>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c r="AM959" s="58"/>
      <c r="AN959" s="58"/>
      <c r="AO959" s="58"/>
      <c r="AP959" s="58"/>
      <c r="AQ959" s="58"/>
      <c r="AR959" s="58"/>
      <c r="AS959" s="60"/>
      <c r="AT959" s="60"/>
      <c r="AU959" s="60"/>
      <c r="AV959" s="60"/>
    </row>
    <row r="960" spans="1:48" s="1" customFormat="1" ht="21" customHeight="1" x14ac:dyDescent="0.2">
      <c r="B960" s="61" t="s">
        <v>186</v>
      </c>
      <c r="C960" s="61"/>
      <c r="D960" s="61"/>
      <c r="E960" s="61"/>
      <c r="F960" s="61"/>
      <c r="G960" s="61"/>
      <c r="H960" s="61"/>
      <c r="I960" s="61"/>
      <c r="J960" s="61"/>
      <c r="K960" s="58"/>
      <c r="L960" s="58"/>
      <c r="M960" s="58"/>
      <c r="N960" s="58"/>
      <c r="O960" s="58"/>
      <c r="P960" s="58"/>
      <c r="Q960" s="58"/>
      <c r="R960" s="58"/>
      <c r="S960" s="58"/>
      <c r="T960" s="58"/>
      <c r="U960" s="58"/>
      <c r="V960" s="58"/>
      <c r="W960" s="58"/>
      <c r="X960" s="58"/>
      <c r="Y960" s="67"/>
      <c r="Z960" s="68"/>
      <c r="AA960" s="67"/>
      <c r="AB960" s="68"/>
      <c r="AC960" s="67"/>
      <c r="AD960" s="68"/>
      <c r="AE960" s="67"/>
      <c r="AF960" s="68"/>
      <c r="AG960" s="67"/>
      <c r="AH960" s="68"/>
      <c r="AI960" s="67"/>
      <c r="AJ960" s="68"/>
      <c r="AK960" s="67"/>
      <c r="AL960" s="68"/>
      <c r="AM960" s="67"/>
      <c r="AN960" s="68"/>
      <c r="AO960" s="58"/>
      <c r="AP960" s="58"/>
      <c r="AQ960" s="58"/>
      <c r="AR960" s="58"/>
      <c r="AS960" s="62">
        <f>SUM(K960:AR960)</f>
        <v>0</v>
      </c>
      <c r="AT960" s="62"/>
      <c r="AU960" s="62"/>
      <c r="AV960" s="62"/>
    </row>
    <row r="961" spans="2:48" s="1" customFormat="1" ht="14.1" customHeight="1" x14ac:dyDescent="0.2">
      <c r="B961" s="63" t="s">
        <v>25</v>
      </c>
      <c r="C961" s="63"/>
      <c r="D961" s="63"/>
      <c r="E961" s="63"/>
      <c r="F961" s="63"/>
      <c r="G961" s="63"/>
      <c r="H961" s="63"/>
      <c r="I961" s="63"/>
      <c r="J961" s="63"/>
      <c r="K961" s="64"/>
      <c r="L961" s="64"/>
      <c r="M961" s="64"/>
      <c r="N961" s="64"/>
      <c r="O961" s="64"/>
      <c r="P961" s="64"/>
      <c r="Q961" s="64"/>
      <c r="R961" s="64"/>
      <c r="S961" s="64"/>
      <c r="T961" s="64"/>
      <c r="U961" s="64"/>
      <c r="V961" s="64"/>
      <c r="W961" s="64"/>
      <c r="X961" s="64"/>
      <c r="Y961" s="66">
        <f>$Y$949*$Y$960</f>
        <v>0</v>
      </c>
      <c r="Z961" s="64"/>
      <c r="AA961" s="66">
        <f>$AA$949*$AA$960</f>
        <v>0</v>
      </c>
      <c r="AB961" s="64"/>
      <c r="AC961" s="66">
        <f>$AC$949*$AC$960</f>
        <v>0</v>
      </c>
      <c r="AD961" s="64"/>
      <c r="AE961" s="66">
        <f>$AE$949*$AE$960</f>
        <v>0</v>
      </c>
      <c r="AF961" s="64"/>
      <c r="AG961" s="66">
        <f>$AG$949*$AG$960</f>
        <v>0</v>
      </c>
      <c r="AH961" s="64"/>
      <c r="AI961" s="66">
        <f>$AI$949*$AI$960</f>
        <v>0</v>
      </c>
      <c r="AJ961" s="64"/>
      <c r="AK961" s="66">
        <f>$AK$949*$AK$960</f>
        <v>0</v>
      </c>
      <c r="AL961" s="64"/>
      <c r="AM961" s="66">
        <f>$AM$949*$AM$960</f>
        <v>0</v>
      </c>
      <c r="AN961" s="64"/>
      <c r="AO961" s="64"/>
      <c r="AP961" s="64"/>
      <c r="AQ961" s="65"/>
      <c r="AR961" s="65"/>
      <c r="AS961" s="69">
        <f>SUM(K961:AR961)</f>
        <v>0</v>
      </c>
      <c r="AT961" s="65"/>
      <c r="AU961" s="65"/>
      <c r="AV961" s="65"/>
    </row>
    <row r="962" spans="2:48" s="1" customFormat="1" ht="15.95" customHeight="1" x14ac:dyDescent="0.2">
      <c r="B962" s="57" t="s">
        <v>23</v>
      </c>
      <c r="C962" s="57"/>
      <c r="D962" s="57"/>
      <c r="E962" s="57"/>
      <c r="F962" s="57"/>
      <c r="G962" s="57"/>
      <c r="H962" s="57"/>
      <c r="I962" s="57"/>
      <c r="J962" s="57"/>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c r="AM962" s="58"/>
      <c r="AN962" s="58"/>
      <c r="AO962" s="58"/>
      <c r="AP962" s="58"/>
      <c r="AQ962" s="58"/>
      <c r="AR962" s="58"/>
      <c r="AS962" s="60"/>
      <c r="AT962" s="60"/>
      <c r="AU962" s="60"/>
      <c r="AV962" s="60"/>
    </row>
    <row r="963" spans="2:48" s="1" customFormat="1" ht="21" customHeight="1" x14ac:dyDescent="0.2">
      <c r="B963" s="61" t="s">
        <v>187</v>
      </c>
      <c r="C963" s="61"/>
      <c r="D963" s="61"/>
      <c r="E963" s="61"/>
      <c r="F963" s="61"/>
      <c r="G963" s="61"/>
      <c r="H963" s="61"/>
      <c r="I963" s="61"/>
      <c r="J963" s="61"/>
      <c r="K963" s="58"/>
      <c r="L963" s="58"/>
      <c r="M963" s="58"/>
      <c r="N963" s="58"/>
      <c r="O963" s="58"/>
      <c r="P963" s="58"/>
      <c r="Q963" s="58"/>
      <c r="R963" s="58"/>
      <c r="S963" s="58"/>
      <c r="T963" s="58"/>
      <c r="U963" s="58"/>
      <c r="V963" s="58"/>
      <c r="W963" s="58"/>
      <c r="X963" s="58"/>
      <c r="Y963" s="67"/>
      <c r="Z963" s="68"/>
      <c r="AA963" s="67"/>
      <c r="AB963" s="68"/>
      <c r="AC963" s="67"/>
      <c r="AD963" s="68"/>
      <c r="AE963" s="67"/>
      <c r="AF963" s="68"/>
      <c r="AG963" s="67"/>
      <c r="AH963" s="68"/>
      <c r="AI963" s="67"/>
      <c r="AJ963" s="68"/>
      <c r="AK963" s="67"/>
      <c r="AL963" s="68"/>
      <c r="AM963" s="67"/>
      <c r="AN963" s="68"/>
      <c r="AO963" s="58"/>
      <c r="AP963" s="58"/>
      <c r="AQ963" s="58"/>
      <c r="AR963" s="58"/>
      <c r="AS963" s="62">
        <f>SUM(K963:AR963)</f>
        <v>0</v>
      </c>
      <c r="AT963" s="62"/>
      <c r="AU963" s="62"/>
      <c r="AV963" s="62"/>
    </row>
    <row r="964" spans="2:48" s="1" customFormat="1" ht="14.1" customHeight="1" x14ac:dyDescent="0.2">
      <c r="B964" s="63" t="s">
        <v>25</v>
      </c>
      <c r="C964" s="63"/>
      <c r="D964" s="63"/>
      <c r="E964" s="63"/>
      <c r="F964" s="63"/>
      <c r="G964" s="63"/>
      <c r="H964" s="63"/>
      <c r="I964" s="63"/>
      <c r="J964" s="63"/>
      <c r="K964" s="64"/>
      <c r="L964" s="64"/>
      <c r="M964" s="64"/>
      <c r="N964" s="64"/>
      <c r="O964" s="64"/>
      <c r="P964" s="64"/>
      <c r="Q964" s="64"/>
      <c r="R964" s="64"/>
      <c r="S964" s="64"/>
      <c r="T964" s="64"/>
      <c r="U964" s="64"/>
      <c r="V964" s="64"/>
      <c r="W964" s="64"/>
      <c r="X964" s="64"/>
      <c r="Y964" s="66">
        <f>$Y$949*$Y$963</f>
        <v>0</v>
      </c>
      <c r="Z964" s="64"/>
      <c r="AA964" s="66">
        <f>$AA$949*$AA$963</f>
        <v>0</v>
      </c>
      <c r="AB964" s="64"/>
      <c r="AC964" s="66">
        <f>$AC$949*$AC$963</f>
        <v>0</v>
      </c>
      <c r="AD964" s="64"/>
      <c r="AE964" s="66">
        <f>$AE$949*$AE$963</f>
        <v>0</v>
      </c>
      <c r="AF964" s="64"/>
      <c r="AG964" s="66">
        <f>$AG$949*$AG$963</f>
        <v>0</v>
      </c>
      <c r="AH964" s="64"/>
      <c r="AI964" s="66">
        <f>$AI$949*$AI$963</f>
        <v>0</v>
      </c>
      <c r="AJ964" s="64"/>
      <c r="AK964" s="66">
        <f>$AK$949*$AK$963</f>
        <v>0</v>
      </c>
      <c r="AL964" s="64"/>
      <c r="AM964" s="66">
        <f>$AM$949*$AM$963</f>
        <v>0</v>
      </c>
      <c r="AN964" s="64"/>
      <c r="AO964" s="64"/>
      <c r="AP964" s="64"/>
      <c r="AQ964" s="65"/>
      <c r="AR964" s="65"/>
      <c r="AS964" s="69">
        <f>SUM(K964:AR964)</f>
        <v>0</v>
      </c>
      <c r="AT964" s="65"/>
      <c r="AU964" s="65"/>
      <c r="AV964" s="65"/>
    </row>
    <row r="965" spans="2:48" s="1" customFormat="1" ht="15.95" customHeight="1" x14ac:dyDescent="0.2">
      <c r="B965" s="57" t="s">
        <v>23</v>
      </c>
      <c r="C965" s="57"/>
      <c r="D965" s="57"/>
      <c r="E965" s="57"/>
      <c r="F965" s="57"/>
      <c r="G965" s="57"/>
      <c r="H965" s="57"/>
      <c r="I965" s="57"/>
      <c r="J965" s="57"/>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c r="AM965" s="58"/>
      <c r="AN965" s="58"/>
      <c r="AO965" s="58"/>
      <c r="AP965" s="58"/>
      <c r="AQ965" s="58"/>
      <c r="AR965" s="58"/>
      <c r="AS965" s="60"/>
      <c r="AT965" s="60"/>
      <c r="AU965" s="60"/>
      <c r="AV965" s="60"/>
    </row>
    <row r="966" spans="2:48" s="1" customFormat="1" ht="21" customHeight="1" x14ac:dyDescent="0.2">
      <c r="B966" s="61" t="s">
        <v>40</v>
      </c>
      <c r="C966" s="61"/>
      <c r="D966" s="61"/>
      <c r="E966" s="61"/>
      <c r="F966" s="61"/>
      <c r="G966" s="61"/>
      <c r="H966" s="61"/>
      <c r="I966" s="61"/>
      <c r="J966" s="61"/>
      <c r="K966" s="58"/>
      <c r="L966" s="58"/>
      <c r="M966" s="58"/>
      <c r="N966" s="58"/>
      <c r="O966" s="58"/>
      <c r="P966" s="58"/>
      <c r="Q966" s="58"/>
      <c r="R966" s="58"/>
      <c r="S966" s="58"/>
      <c r="T966" s="58"/>
      <c r="U966" s="58"/>
      <c r="V966" s="58"/>
      <c r="W966" s="58"/>
      <c r="X966" s="58"/>
      <c r="Y966" s="67"/>
      <c r="Z966" s="68"/>
      <c r="AA966" s="67"/>
      <c r="AB966" s="68"/>
      <c r="AC966" s="67"/>
      <c r="AD966" s="68"/>
      <c r="AE966" s="67"/>
      <c r="AF966" s="68"/>
      <c r="AG966" s="67"/>
      <c r="AH966" s="68"/>
      <c r="AI966" s="67"/>
      <c r="AJ966" s="68"/>
      <c r="AK966" s="67"/>
      <c r="AL966" s="68"/>
      <c r="AM966" s="67"/>
      <c r="AN966" s="68"/>
      <c r="AO966" s="58"/>
      <c r="AP966" s="58"/>
      <c r="AQ966" s="58"/>
      <c r="AR966" s="58"/>
      <c r="AS966" s="62">
        <f>SUM(K966:AR966)</f>
        <v>0</v>
      </c>
      <c r="AT966" s="62"/>
      <c r="AU966" s="62"/>
      <c r="AV966" s="62"/>
    </row>
    <row r="967" spans="2:48" s="1" customFormat="1" ht="14.1" customHeight="1" x14ac:dyDescent="0.2">
      <c r="B967" s="63" t="s">
        <v>25</v>
      </c>
      <c r="C967" s="63"/>
      <c r="D967" s="63"/>
      <c r="E967" s="63"/>
      <c r="F967" s="63"/>
      <c r="G967" s="63"/>
      <c r="H967" s="63"/>
      <c r="I967" s="63"/>
      <c r="J967" s="63"/>
      <c r="K967" s="64"/>
      <c r="L967" s="64"/>
      <c r="M967" s="64"/>
      <c r="N967" s="64"/>
      <c r="O967" s="64"/>
      <c r="P967" s="64"/>
      <c r="Q967" s="64"/>
      <c r="R967" s="64"/>
      <c r="S967" s="64"/>
      <c r="T967" s="64"/>
      <c r="U967" s="64"/>
      <c r="V967" s="64"/>
      <c r="W967" s="64"/>
      <c r="X967" s="64"/>
      <c r="Y967" s="66">
        <f>$Y$949*$Y$966</f>
        <v>0</v>
      </c>
      <c r="Z967" s="64"/>
      <c r="AA967" s="66">
        <f>$AA$949*$AA$966</f>
        <v>0</v>
      </c>
      <c r="AB967" s="64"/>
      <c r="AC967" s="66">
        <f>$AC$949*$AC$966</f>
        <v>0</v>
      </c>
      <c r="AD967" s="64"/>
      <c r="AE967" s="66">
        <f>$AE$949*$AE$966</f>
        <v>0</v>
      </c>
      <c r="AF967" s="64"/>
      <c r="AG967" s="66">
        <f>$AG$949*$AG$966</f>
        <v>0</v>
      </c>
      <c r="AH967" s="64"/>
      <c r="AI967" s="66">
        <f>$AI$949*$AI$966</f>
        <v>0</v>
      </c>
      <c r="AJ967" s="64"/>
      <c r="AK967" s="66">
        <f>$AK$949*$AK$966</f>
        <v>0</v>
      </c>
      <c r="AL967" s="64"/>
      <c r="AM967" s="66">
        <f>$AM$949*$AM$966</f>
        <v>0</v>
      </c>
      <c r="AN967" s="64"/>
      <c r="AO967" s="64"/>
      <c r="AP967" s="64"/>
      <c r="AQ967" s="65"/>
      <c r="AR967" s="65"/>
      <c r="AS967" s="69">
        <f>SUM(K967:AR967)</f>
        <v>0</v>
      </c>
      <c r="AT967" s="65"/>
      <c r="AU967" s="65"/>
      <c r="AV967" s="65"/>
    </row>
    <row r="968" spans="2:48" s="1" customFormat="1" ht="15.95" customHeight="1" x14ac:dyDescent="0.2">
      <c r="B968" s="57" t="s">
        <v>23</v>
      </c>
      <c r="C968" s="57"/>
      <c r="D968" s="57"/>
      <c r="E968" s="57"/>
      <c r="F968" s="57"/>
      <c r="G968" s="57"/>
      <c r="H968" s="57"/>
      <c r="I968" s="57"/>
      <c r="J968" s="57"/>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c r="AM968" s="58"/>
      <c r="AN968" s="58"/>
      <c r="AO968" s="58"/>
      <c r="AP968" s="58"/>
      <c r="AQ968" s="58"/>
      <c r="AR968" s="58"/>
      <c r="AS968" s="60"/>
      <c r="AT968" s="60"/>
      <c r="AU968" s="60"/>
      <c r="AV968" s="60"/>
    </row>
    <row r="969" spans="2:48" s="1" customFormat="1" ht="21" customHeight="1" x14ac:dyDescent="0.2">
      <c r="B969" s="61" t="s">
        <v>188</v>
      </c>
      <c r="C969" s="61"/>
      <c r="D969" s="61"/>
      <c r="E969" s="61"/>
      <c r="F969" s="61"/>
      <c r="G969" s="61"/>
      <c r="H969" s="61"/>
      <c r="I969" s="61"/>
      <c r="J969" s="61"/>
      <c r="K969" s="58"/>
      <c r="L969" s="58"/>
      <c r="M969" s="58"/>
      <c r="N969" s="58"/>
      <c r="O969" s="58"/>
      <c r="P969" s="58"/>
      <c r="Q969" s="58"/>
      <c r="R969" s="58"/>
      <c r="S969" s="58"/>
      <c r="T969" s="58"/>
      <c r="U969" s="58"/>
      <c r="V969" s="58"/>
      <c r="W969" s="58"/>
      <c r="X969" s="58"/>
      <c r="Y969" s="67"/>
      <c r="Z969" s="68"/>
      <c r="AA969" s="67"/>
      <c r="AB969" s="68"/>
      <c r="AC969" s="67"/>
      <c r="AD969" s="68"/>
      <c r="AE969" s="67"/>
      <c r="AF969" s="68"/>
      <c r="AG969" s="67"/>
      <c r="AH969" s="68"/>
      <c r="AI969" s="67"/>
      <c r="AJ969" s="68"/>
      <c r="AK969" s="67"/>
      <c r="AL969" s="68"/>
      <c r="AM969" s="67"/>
      <c r="AN969" s="68"/>
      <c r="AO969" s="58"/>
      <c r="AP969" s="58"/>
      <c r="AQ969" s="58"/>
      <c r="AR969" s="58"/>
      <c r="AS969" s="62">
        <f>SUM(K969:AR969)</f>
        <v>0</v>
      </c>
      <c r="AT969" s="62"/>
      <c r="AU969" s="62"/>
      <c r="AV969" s="62"/>
    </row>
    <row r="970" spans="2:48" s="1" customFormat="1" ht="14.1" customHeight="1" x14ac:dyDescent="0.2">
      <c r="B970" s="63" t="s">
        <v>25</v>
      </c>
      <c r="C970" s="63"/>
      <c r="D970" s="63"/>
      <c r="E970" s="63"/>
      <c r="F970" s="63"/>
      <c r="G970" s="63"/>
      <c r="H970" s="63"/>
      <c r="I970" s="63"/>
      <c r="J970" s="63"/>
      <c r="K970" s="64"/>
      <c r="L970" s="64"/>
      <c r="M970" s="64"/>
      <c r="N970" s="64"/>
      <c r="O970" s="64"/>
      <c r="P970" s="64"/>
      <c r="Q970" s="64"/>
      <c r="R970" s="64"/>
      <c r="S970" s="64"/>
      <c r="T970" s="64"/>
      <c r="U970" s="64"/>
      <c r="V970" s="64"/>
      <c r="W970" s="64"/>
      <c r="X970" s="64"/>
      <c r="Y970" s="66">
        <f>$Y$949*$Y$969</f>
        <v>0</v>
      </c>
      <c r="Z970" s="64"/>
      <c r="AA970" s="66">
        <f>$AA$949*$AA$969</f>
        <v>0</v>
      </c>
      <c r="AB970" s="64"/>
      <c r="AC970" s="66">
        <f>$AC$949*$AC$969</f>
        <v>0</v>
      </c>
      <c r="AD970" s="64"/>
      <c r="AE970" s="66">
        <f>$AE$949*$AE$969</f>
        <v>0</v>
      </c>
      <c r="AF970" s="64"/>
      <c r="AG970" s="66">
        <f>$AG$949*$AG$969</f>
        <v>0</v>
      </c>
      <c r="AH970" s="64"/>
      <c r="AI970" s="66">
        <f>$AI$949*$AI$969</f>
        <v>0</v>
      </c>
      <c r="AJ970" s="64"/>
      <c r="AK970" s="66">
        <f>$AK$949*$AK$969</f>
        <v>0</v>
      </c>
      <c r="AL970" s="64"/>
      <c r="AM970" s="66">
        <f>$AM$949*$AM$969</f>
        <v>0</v>
      </c>
      <c r="AN970" s="64"/>
      <c r="AO970" s="64"/>
      <c r="AP970" s="64"/>
      <c r="AQ970" s="65"/>
      <c r="AR970" s="65"/>
      <c r="AS970" s="69">
        <f>SUM(K970:AR970)</f>
        <v>0</v>
      </c>
      <c r="AT970" s="65"/>
      <c r="AU970" s="65"/>
      <c r="AV970" s="65"/>
    </row>
    <row r="971" spans="2:48" s="1" customFormat="1" ht="15.95" customHeight="1" x14ac:dyDescent="0.2">
      <c r="B971" s="57" t="s">
        <v>23</v>
      </c>
      <c r="C971" s="57"/>
      <c r="D971" s="57"/>
      <c r="E971" s="57"/>
      <c r="F971" s="57"/>
      <c r="G971" s="57"/>
      <c r="H971" s="57"/>
      <c r="I971" s="57"/>
      <c r="J971" s="57"/>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c r="AM971" s="58"/>
      <c r="AN971" s="58"/>
      <c r="AO971" s="58"/>
      <c r="AP971" s="58"/>
      <c r="AQ971" s="58"/>
      <c r="AR971" s="58"/>
      <c r="AS971" s="60"/>
      <c r="AT971" s="60"/>
      <c r="AU971" s="60"/>
      <c r="AV971" s="60"/>
    </row>
    <row r="972" spans="2:48" s="1" customFormat="1" ht="21" customHeight="1" x14ac:dyDescent="0.2">
      <c r="B972" s="61" t="s">
        <v>152</v>
      </c>
      <c r="C972" s="61"/>
      <c r="D972" s="61"/>
      <c r="E972" s="61"/>
      <c r="F972" s="61"/>
      <c r="G972" s="61"/>
      <c r="H972" s="61"/>
      <c r="I972" s="61"/>
      <c r="J972" s="61"/>
      <c r="K972" s="58"/>
      <c r="L972" s="58"/>
      <c r="M972" s="58"/>
      <c r="N972" s="58"/>
      <c r="O972" s="58"/>
      <c r="P972" s="58"/>
      <c r="Q972" s="58"/>
      <c r="R972" s="58"/>
      <c r="S972" s="58"/>
      <c r="T972" s="58"/>
      <c r="U972" s="58"/>
      <c r="V972" s="58"/>
      <c r="W972" s="58"/>
      <c r="X972" s="58"/>
      <c r="Y972" s="67"/>
      <c r="Z972" s="68"/>
      <c r="AA972" s="67"/>
      <c r="AB972" s="68"/>
      <c r="AC972" s="67"/>
      <c r="AD972" s="68"/>
      <c r="AE972" s="67"/>
      <c r="AF972" s="68"/>
      <c r="AG972" s="67"/>
      <c r="AH972" s="68"/>
      <c r="AI972" s="67"/>
      <c r="AJ972" s="68"/>
      <c r="AK972" s="67"/>
      <c r="AL972" s="68"/>
      <c r="AM972" s="67"/>
      <c r="AN972" s="68"/>
      <c r="AO972" s="58"/>
      <c r="AP972" s="58"/>
      <c r="AQ972" s="58"/>
      <c r="AR972" s="58"/>
      <c r="AS972" s="62">
        <f>SUM(K972:AR972)</f>
        <v>0</v>
      </c>
      <c r="AT972" s="62"/>
      <c r="AU972" s="62"/>
      <c r="AV972" s="62"/>
    </row>
    <row r="973" spans="2:48" s="1" customFormat="1" ht="14.1" customHeight="1" x14ac:dyDescent="0.2">
      <c r="B973" s="63" t="s">
        <v>25</v>
      </c>
      <c r="C973" s="63"/>
      <c r="D973" s="63"/>
      <c r="E973" s="63"/>
      <c r="F973" s="63"/>
      <c r="G973" s="63"/>
      <c r="H973" s="63"/>
      <c r="I973" s="63"/>
      <c r="J973" s="63"/>
      <c r="K973" s="64"/>
      <c r="L973" s="64"/>
      <c r="M973" s="64"/>
      <c r="N973" s="64"/>
      <c r="O973" s="64"/>
      <c r="P973" s="64"/>
      <c r="Q973" s="64"/>
      <c r="R973" s="64"/>
      <c r="S973" s="64"/>
      <c r="T973" s="64"/>
      <c r="U973" s="64"/>
      <c r="V973" s="64"/>
      <c r="W973" s="64"/>
      <c r="X973" s="64"/>
      <c r="Y973" s="66">
        <f>$Y$949*$Y$972</f>
        <v>0</v>
      </c>
      <c r="Z973" s="64"/>
      <c r="AA973" s="66">
        <f>$AA$949*$AA$972</f>
        <v>0</v>
      </c>
      <c r="AB973" s="64"/>
      <c r="AC973" s="66">
        <f>$AC$949*$AC$972</f>
        <v>0</v>
      </c>
      <c r="AD973" s="64"/>
      <c r="AE973" s="66">
        <f>$AE$949*$AE$972</f>
        <v>0</v>
      </c>
      <c r="AF973" s="64"/>
      <c r="AG973" s="66">
        <f>$AG$949*$AG$972</f>
        <v>0</v>
      </c>
      <c r="AH973" s="64"/>
      <c r="AI973" s="66">
        <f>$AI$949*$AI$972</f>
        <v>0</v>
      </c>
      <c r="AJ973" s="64"/>
      <c r="AK973" s="66">
        <f>$AK$949*$AK$972</f>
        <v>0</v>
      </c>
      <c r="AL973" s="64"/>
      <c r="AM973" s="66">
        <f>$AM$949*$AM$972</f>
        <v>0</v>
      </c>
      <c r="AN973" s="64"/>
      <c r="AO973" s="64"/>
      <c r="AP973" s="64"/>
      <c r="AQ973" s="65"/>
      <c r="AR973" s="65"/>
      <c r="AS973" s="69">
        <f>SUM(K973:AR973)</f>
        <v>0</v>
      </c>
      <c r="AT973" s="65"/>
      <c r="AU973" s="65"/>
      <c r="AV973" s="65"/>
    </row>
    <row r="974" spans="2:48" s="1" customFormat="1" ht="15.95" customHeight="1" x14ac:dyDescent="0.2">
      <c r="B974" s="57" t="s">
        <v>23</v>
      </c>
      <c r="C974" s="57"/>
      <c r="D974" s="57"/>
      <c r="E974" s="57"/>
      <c r="F974" s="57"/>
      <c r="G974" s="57"/>
      <c r="H974" s="57"/>
      <c r="I974" s="57"/>
      <c r="J974" s="57"/>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c r="AM974" s="58"/>
      <c r="AN974" s="58"/>
      <c r="AO974" s="58"/>
      <c r="AP974" s="58"/>
      <c r="AQ974" s="58"/>
      <c r="AR974" s="58"/>
      <c r="AS974" s="60"/>
      <c r="AT974" s="60"/>
      <c r="AU974" s="60"/>
      <c r="AV974" s="60"/>
    </row>
    <row r="975" spans="2:48" s="1" customFormat="1" ht="21" customHeight="1" x14ac:dyDescent="0.2">
      <c r="B975" s="61" t="s">
        <v>189</v>
      </c>
      <c r="C975" s="61"/>
      <c r="D975" s="61"/>
      <c r="E975" s="61"/>
      <c r="F975" s="61"/>
      <c r="G975" s="61"/>
      <c r="H975" s="61"/>
      <c r="I975" s="61"/>
      <c r="J975" s="61"/>
      <c r="K975" s="58"/>
      <c r="L975" s="58"/>
      <c r="M975" s="58"/>
      <c r="N975" s="58"/>
      <c r="O975" s="58"/>
      <c r="P975" s="58"/>
      <c r="Q975" s="58"/>
      <c r="R975" s="58"/>
      <c r="S975" s="58"/>
      <c r="T975" s="58"/>
      <c r="U975" s="58"/>
      <c r="V975" s="58"/>
      <c r="W975" s="58"/>
      <c r="X975" s="58"/>
      <c r="Y975" s="67"/>
      <c r="Z975" s="68"/>
      <c r="AA975" s="67"/>
      <c r="AB975" s="68"/>
      <c r="AC975" s="67"/>
      <c r="AD975" s="68"/>
      <c r="AE975" s="67"/>
      <c r="AF975" s="68"/>
      <c r="AG975" s="67"/>
      <c r="AH975" s="68"/>
      <c r="AI975" s="67"/>
      <c r="AJ975" s="68"/>
      <c r="AK975" s="67"/>
      <c r="AL975" s="68"/>
      <c r="AM975" s="67"/>
      <c r="AN975" s="68"/>
      <c r="AO975" s="58"/>
      <c r="AP975" s="58"/>
      <c r="AQ975" s="58"/>
      <c r="AR975" s="58"/>
      <c r="AS975" s="62">
        <f>SUM(K975:AR975)</f>
        <v>0</v>
      </c>
      <c r="AT975" s="62"/>
      <c r="AU975" s="62"/>
      <c r="AV975" s="62"/>
    </row>
    <row r="976" spans="2:48" s="1" customFormat="1" ht="14.1" customHeight="1" x14ac:dyDescent="0.2">
      <c r="B976" s="63" t="s">
        <v>25</v>
      </c>
      <c r="C976" s="63"/>
      <c r="D976" s="63"/>
      <c r="E976" s="63"/>
      <c r="F976" s="63"/>
      <c r="G976" s="63"/>
      <c r="H976" s="63"/>
      <c r="I976" s="63"/>
      <c r="J976" s="63"/>
      <c r="K976" s="64"/>
      <c r="L976" s="64"/>
      <c r="M976" s="64"/>
      <c r="N976" s="64"/>
      <c r="O976" s="64"/>
      <c r="P976" s="64"/>
      <c r="Q976" s="64"/>
      <c r="R976" s="64"/>
      <c r="S976" s="64"/>
      <c r="T976" s="64"/>
      <c r="U976" s="64"/>
      <c r="V976" s="64"/>
      <c r="W976" s="64"/>
      <c r="X976" s="64"/>
      <c r="Y976" s="66">
        <f>$Y$949*$Y$975</f>
        <v>0</v>
      </c>
      <c r="Z976" s="64"/>
      <c r="AA976" s="66">
        <f>$AA$949*$AA$975</f>
        <v>0</v>
      </c>
      <c r="AB976" s="64"/>
      <c r="AC976" s="66">
        <f>$AC$949*$AC$975</f>
        <v>0</v>
      </c>
      <c r="AD976" s="64"/>
      <c r="AE976" s="66">
        <f>$AE$949*$AE$975</f>
        <v>0</v>
      </c>
      <c r="AF976" s="64"/>
      <c r="AG976" s="66">
        <f>$AG$949*$AG$975</f>
        <v>0</v>
      </c>
      <c r="AH976" s="64"/>
      <c r="AI976" s="66">
        <f>$AI$949*$AI$975</f>
        <v>0</v>
      </c>
      <c r="AJ976" s="64"/>
      <c r="AK976" s="66">
        <f>$AK$949*$AK$975</f>
        <v>0</v>
      </c>
      <c r="AL976" s="64"/>
      <c r="AM976" s="66">
        <f>$AM$949*$AM$975</f>
        <v>0</v>
      </c>
      <c r="AN976" s="64"/>
      <c r="AO976" s="64"/>
      <c r="AP976" s="64"/>
      <c r="AQ976" s="65"/>
      <c r="AR976" s="65"/>
      <c r="AS976" s="69">
        <f>SUM(K976:AR976)</f>
        <v>0</v>
      </c>
      <c r="AT976" s="65"/>
      <c r="AU976" s="65"/>
      <c r="AV976" s="65"/>
    </row>
    <row r="977" spans="1:48" s="1" customFormat="1" ht="15.95" customHeight="1" x14ac:dyDescent="0.2">
      <c r="B977" s="57" t="s">
        <v>23</v>
      </c>
      <c r="C977" s="57"/>
      <c r="D977" s="57"/>
      <c r="E977" s="57"/>
      <c r="F977" s="57"/>
      <c r="G977" s="57"/>
      <c r="H977" s="57"/>
      <c r="I977" s="57"/>
      <c r="J977" s="57"/>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c r="AM977" s="58"/>
      <c r="AN977" s="58"/>
      <c r="AO977" s="58"/>
      <c r="AP977" s="58"/>
      <c r="AQ977" s="58"/>
      <c r="AR977" s="58"/>
      <c r="AS977" s="60"/>
      <c r="AT977" s="60"/>
      <c r="AU977" s="60"/>
      <c r="AV977" s="60"/>
    </row>
    <row r="978" spans="1:48" s="1" customFormat="1" ht="21" customHeight="1" x14ac:dyDescent="0.2">
      <c r="B978" s="61" t="s">
        <v>128</v>
      </c>
      <c r="C978" s="61"/>
      <c r="D978" s="61"/>
      <c r="E978" s="61"/>
      <c r="F978" s="61"/>
      <c r="G978" s="61"/>
      <c r="H978" s="61"/>
      <c r="I978" s="61"/>
      <c r="J978" s="61"/>
      <c r="K978" s="58"/>
      <c r="L978" s="58"/>
      <c r="M978" s="58"/>
      <c r="N978" s="58"/>
      <c r="O978" s="58"/>
      <c r="P978" s="58"/>
      <c r="Q978" s="58"/>
      <c r="R978" s="58"/>
      <c r="S978" s="58"/>
      <c r="T978" s="58"/>
      <c r="U978" s="58"/>
      <c r="V978" s="58"/>
      <c r="W978" s="58"/>
      <c r="X978" s="58"/>
      <c r="Y978" s="67"/>
      <c r="Z978" s="68"/>
      <c r="AA978" s="67"/>
      <c r="AB978" s="68"/>
      <c r="AC978" s="67"/>
      <c r="AD978" s="68"/>
      <c r="AE978" s="67"/>
      <c r="AF978" s="68"/>
      <c r="AG978" s="67"/>
      <c r="AH978" s="68"/>
      <c r="AI978" s="67"/>
      <c r="AJ978" s="68"/>
      <c r="AK978" s="67"/>
      <c r="AL978" s="68"/>
      <c r="AM978" s="67"/>
      <c r="AN978" s="68"/>
      <c r="AO978" s="58"/>
      <c r="AP978" s="58"/>
      <c r="AQ978" s="58"/>
      <c r="AR978" s="58"/>
      <c r="AS978" s="62">
        <f>SUM(K978:AR978)</f>
        <v>0</v>
      </c>
      <c r="AT978" s="62"/>
      <c r="AU978" s="62"/>
      <c r="AV978" s="62"/>
    </row>
    <row r="979" spans="1:48" s="1" customFormat="1" ht="14.1" customHeight="1" x14ac:dyDescent="0.2">
      <c r="B979" s="63" t="s">
        <v>25</v>
      </c>
      <c r="C979" s="63"/>
      <c r="D979" s="63"/>
      <c r="E979" s="63"/>
      <c r="F979" s="63"/>
      <c r="G979" s="63"/>
      <c r="H979" s="63"/>
      <c r="I979" s="63"/>
      <c r="J979" s="63"/>
      <c r="K979" s="64"/>
      <c r="L979" s="64"/>
      <c r="M979" s="64"/>
      <c r="N979" s="64"/>
      <c r="O979" s="64"/>
      <c r="P979" s="64"/>
      <c r="Q979" s="64"/>
      <c r="R979" s="64"/>
      <c r="S979" s="64"/>
      <c r="T979" s="64"/>
      <c r="U979" s="64"/>
      <c r="V979" s="64"/>
      <c r="W979" s="64"/>
      <c r="X979" s="64"/>
      <c r="Y979" s="66">
        <f>$Y$949*$Y$978</f>
        <v>0</v>
      </c>
      <c r="Z979" s="64"/>
      <c r="AA979" s="66">
        <f>$AA$949*$AA$978</f>
        <v>0</v>
      </c>
      <c r="AB979" s="64"/>
      <c r="AC979" s="66">
        <f>$AC$949*$AC$978</f>
        <v>0</v>
      </c>
      <c r="AD979" s="64"/>
      <c r="AE979" s="66">
        <f>$AE$949*$AE$978</f>
        <v>0</v>
      </c>
      <c r="AF979" s="64"/>
      <c r="AG979" s="66">
        <f>$AG$949*$AG$978</f>
        <v>0</v>
      </c>
      <c r="AH979" s="64"/>
      <c r="AI979" s="66">
        <f>$AI$949*$AI$978</f>
        <v>0</v>
      </c>
      <c r="AJ979" s="64"/>
      <c r="AK979" s="66">
        <f>$AK$949*$AK$978</f>
        <v>0</v>
      </c>
      <c r="AL979" s="64"/>
      <c r="AM979" s="66">
        <f>$AM$949*$AM$978</f>
        <v>0</v>
      </c>
      <c r="AN979" s="64"/>
      <c r="AO979" s="64"/>
      <c r="AP979" s="64"/>
      <c r="AQ979" s="65"/>
      <c r="AR979" s="65"/>
      <c r="AS979" s="69">
        <f>SUM(K979:AR979)</f>
        <v>0</v>
      </c>
      <c r="AT979" s="65"/>
      <c r="AU979" s="65"/>
      <c r="AV979" s="65"/>
    </row>
    <row r="980" spans="1:48" s="1" customFormat="1" ht="15.95" customHeight="1" x14ac:dyDescent="0.2">
      <c r="B980" s="57" t="s">
        <v>23</v>
      </c>
      <c r="C980" s="57"/>
      <c r="D980" s="57"/>
      <c r="E980" s="57"/>
      <c r="F980" s="57"/>
      <c r="G980" s="57"/>
      <c r="H980" s="57"/>
      <c r="I980" s="57"/>
      <c r="J980" s="57"/>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c r="AM980" s="58"/>
      <c r="AN980" s="58"/>
      <c r="AO980" s="58"/>
      <c r="AP980" s="58"/>
      <c r="AQ980" s="58"/>
      <c r="AR980" s="58"/>
      <c r="AS980" s="60"/>
      <c r="AT980" s="60"/>
      <c r="AU980" s="60"/>
      <c r="AV980" s="60"/>
    </row>
    <row r="981" spans="1:48" s="1" customFormat="1" ht="21" customHeight="1" x14ac:dyDescent="0.2">
      <c r="B981" s="61" t="s">
        <v>33</v>
      </c>
      <c r="C981" s="61"/>
      <c r="D981" s="61"/>
      <c r="E981" s="61"/>
      <c r="F981" s="61"/>
      <c r="G981" s="61"/>
      <c r="H981" s="61"/>
      <c r="I981" s="61"/>
      <c r="J981" s="61"/>
      <c r="K981" s="58"/>
      <c r="L981" s="58"/>
      <c r="M981" s="58"/>
      <c r="N981" s="58"/>
      <c r="O981" s="58"/>
      <c r="P981" s="58"/>
      <c r="Q981" s="58"/>
      <c r="R981" s="58"/>
      <c r="S981" s="58"/>
      <c r="T981" s="58"/>
      <c r="U981" s="58"/>
      <c r="V981" s="58"/>
      <c r="W981" s="58"/>
      <c r="X981" s="58"/>
      <c r="Y981" s="67"/>
      <c r="Z981" s="68"/>
      <c r="AA981" s="67"/>
      <c r="AB981" s="68"/>
      <c r="AC981" s="67"/>
      <c r="AD981" s="68"/>
      <c r="AE981" s="67"/>
      <c r="AF981" s="68"/>
      <c r="AG981" s="67"/>
      <c r="AH981" s="68"/>
      <c r="AI981" s="67"/>
      <c r="AJ981" s="68"/>
      <c r="AK981" s="67"/>
      <c r="AL981" s="68"/>
      <c r="AM981" s="67"/>
      <c r="AN981" s="68"/>
      <c r="AO981" s="58"/>
      <c r="AP981" s="58"/>
      <c r="AQ981" s="58"/>
      <c r="AR981" s="58"/>
      <c r="AS981" s="62">
        <f>SUM(K981:AR981)</f>
        <v>0</v>
      </c>
      <c r="AT981" s="62"/>
      <c r="AU981" s="62"/>
      <c r="AV981" s="62"/>
    </row>
    <row r="982" spans="1:48" s="1" customFormat="1" ht="14.1" customHeight="1" x14ac:dyDescent="0.2">
      <c r="B982" s="63" t="s">
        <v>25</v>
      </c>
      <c r="C982" s="63"/>
      <c r="D982" s="63"/>
      <c r="E982" s="63"/>
      <c r="F982" s="63"/>
      <c r="G982" s="63"/>
      <c r="H982" s="63"/>
      <c r="I982" s="63"/>
      <c r="J982" s="63"/>
      <c r="K982" s="64"/>
      <c r="L982" s="64"/>
      <c r="M982" s="64"/>
      <c r="N982" s="64"/>
      <c r="O982" s="64"/>
      <c r="P982" s="64"/>
      <c r="Q982" s="64"/>
      <c r="R982" s="64"/>
      <c r="S982" s="64"/>
      <c r="T982" s="64"/>
      <c r="U982" s="64"/>
      <c r="V982" s="64"/>
      <c r="W982" s="64"/>
      <c r="X982" s="64"/>
      <c r="Y982" s="66">
        <f>$Y$949*$Y$981</f>
        <v>0</v>
      </c>
      <c r="Z982" s="64"/>
      <c r="AA982" s="66">
        <f>$AA$949*$AA$981</f>
        <v>0</v>
      </c>
      <c r="AB982" s="64"/>
      <c r="AC982" s="66">
        <f>$AC$949*$AC$981</f>
        <v>0</v>
      </c>
      <c r="AD982" s="64"/>
      <c r="AE982" s="66">
        <f>$AE$949*$AE$981</f>
        <v>0</v>
      </c>
      <c r="AF982" s="64"/>
      <c r="AG982" s="66">
        <f>$AG$949*$AG$981</f>
        <v>0</v>
      </c>
      <c r="AH982" s="64"/>
      <c r="AI982" s="66">
        <f>$AI$949*$AI$981</f>
        <v>0</v>
      </c>
      <c r="AJ982" s="64"/>
      <c r="AK982" s="66">
        <f>$AK$949*$AK$981</f>
        <v>0</v>
      </c>
      <c r="AL982" s="64"/>
      <c r="AM982" s="66">
        <f>$AM$949*$AM$981</f>
        <v>0</v>
      </c>
      <c r="AN982" s="64"/>
      <c r="AO982" s="64"/>
      <c r="AP982" s="64"/>
      <c r="AQ982" s="65"/>
      <c r="AR982" s="65"/>
      <c r="AS982" s="69">
        <f>SUM(K982:AR982)</f>
        <v>0</v>
      </c>
      <c r="AT982" s="65"/>
      <c r="AU982" s="65"/>
      <c r="AV982" s="65"/>
    </row>
    <row r="983" spans="1:48" s="5" customFormat="1" ht="6" customHeight="1" x14ac:dyDescent="0.25"/>
    <row r="984" spans="1:48" s="5" customFormat="1" ht="21" customHeight="1" x14ac:dyDescent="0.25">
      <c r="A984" s="19"/>
      <c r="B984" s="20" t="s">
        <v>58</v>
      </c>
      <c r="C984" s="20"/>
      <c r="D984" s="25" t="s">
        <v>15</v>
      </c>
      <c r="E984" s="25"/>
      <c r="F984" s="25"/>
      <c r="G984" s="25"/>
      <c r="H984" s="25"/>
      <c r="I984" s="25"/>
      <c r="J984" s="25"/>
      <c r="K984" s="30" t="s">
        <v>190</v>
      </c>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1" t="s">
        <v>191</v>
      </c>
      <c r="AT984" s="31"/>
      <c r="AU984" s="31"/>
      <c r="AV984" s="31"/>
    </row>
    <row r="985" spans="1:48" s="1" customFormat="1" ht="21" customHeight="1" x14ac:dyDescent="0.2">
      <c r="A985" s="19"/>
      <c r="B985" s="21"/>
      <c r="C985" s="22"/>
      <c r="D985" s="26"/>
      <c r="E985" s="26"/>
      <c r="F985" s="26"/>
      <c r="G985" s="26"/>
      <c r="H985" s="26"/>
      <c r="I985" s="26"/>
      <c r="J985" s="27"/>
      <c r="K985" s="38" t="s">
        <v>192</v>
      </c>
      <c r="L985" s="38"/>
      <c r="M985" s="38"/>
      <c r="N985" s="38"/>
      <c r="O985" s="38"/>
      <c r="P985" s="38"/>
      <c r="Q985" s="38"/>
      <c r="R985" s="38"/>
      <c r="S985" s="38"/>
      <c r="T985" s="38"/>
      <c r="U985" s="38"/>
      <c r="V985" s="38"/>
      <c r="W985" s="38"/>
      <c r="X985" s="38"/>
      <c r="Y985" s="38"/>
      <c r="Z985" s="38"/>
      <c r="AA985" s="38"/>
      <c r="AB985" s="38"/>
      <c r="AC985" s="38"/>
      <c r="AD985" s="38"/>
      <c r="AE985" s="38"/>
      <c r="AF985" s="38"/>
      <c r="AG985" s="38"/>
      <c r="AH985" s="38"/>
      <c r="AI985" s="38"/>
      <c r="AJ985" s="38"/>
      <c r="AK985" s="38"/>
      <c r="AL985" s="38"/>
      <c r="AM985" s="38"/>
      <c r="AN985" s="38"/>
      <c r="AO985" s="38"/>
      <c r="AP985" s="38"/>
      <c r="AQ985" s="38"/>
      <c r="AR985" s="38"/>
      <c r="AS985" s="32"/>
      <c r="AT985" s="33"/>
      <c r="AU985" s="33"/>
      <c r="AV985" s="34"/>
    </row>
    <row r="986" spans="1:48" s="1" customFormat="1" ht="21" customHeight="1" x14ac:dyDescent="0.2">
      <c r="A986" s="19"/>
      <c r="B986" s="21"/>
      <c r="C986" s="22"/>
      <c r="D986" s="26"/>
      <c r="E986" s="26"/>
      <c r="F986" s="26"/>
      <c r="G986" s="26"/>
      <c r="H986" s="26"/>
      <c r="I986" s="26"/>
      <c r="J986" s="27"/>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40"/>
      <c r="AS986" s="32"/>
      <c r="AT986" s="33"/>
      <c r="AU986" s="33"/>
      <c r="AV986" s="34"/>
    </row>
    <row r="987" spans="1:48" s="1" customFormat="1" ht="21" customHeight="1" x14ac:dyDescent="0.2">
      <c r="A987" s="19"/>
      <c r="B987" s="21"/>
      <c r="C987" s="22"/>
      <c r="D987" s="26"/>
      <c r="E987" s="26"/>
      <c r="F987" s="26"/>
      <c r="G987" s="26"/>
      <c r="H987" s="26"/>
      <c r="I987" s="26"/>
      <c r="J987" s="27"/>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40"/>
      <c r="AS987" s="32"/>
      <c r="AT987" s="33"/>
      <c r="AU987" s="33"/>
      <c r="AV987" s="34"/>
    </row>
    <row r="988" spans="1:48" s="1" customFormat="1" ht="21" customHeight="1" x14ac:dyDescent="0.2">
      <c r="A988" s="19"/>
      <c r="B988" s="21"/>
      <c r="C988" s="22"/>
      <c r="D988" s="26"/>
      <c r="E988" s="26"/>
      <c r="F988" s="26"/>
      <c r="G988" s="26"/>
      <c r="H988" s="26"/>
      <c r="I988" s="26"/>
      <c r="J988" s="27"/>
      <c r="K988" s="41"/>
      <c r="L988" s="41"/>
      <c r="M988" s="41"/>
      <c r="N988" s="41"/>
      <c r="O988" s="41"/>
      <c r="P988" s="41"/>
      <c r="Q988" s="41"/>
      <c r="R988" s="41"/>
      <c r="S988" s="41"/>
      <c r="T988" s="41"/>
      <c r="U988" s="41"/>
      <c r="V988" s="41"/>
      <c r="W988" s="41"/>
      <c r="X988" s="41"/>
      <c r="Y988" s="41"/>
      <c r="Z988" s="41"/>
      <c r="AA988" s="41"/>
      <c r="AB988" s="41"/>
      <c r="AC988" s="41"/>
      <c r="AD988" s="41"/>
      <c r="AE988" s="41"/>
      <c r="AF988" s="41"/>
      <c r="AG988" s="41"/>
      <c r="AH988" s="41"/>
      <c r="AI988" s="41"/>
      <c r="AJ988" s="41"/>
      <c r="AK988" s="41"/>
      <c r="AL988" s="41"/>
      <c r="AM988" s="41"/>
      <c r="AN988" s="41"/>
      <c r="AO988" s="41"/>
      <c r="AP988" s="41"/>
      <c r="AQ988" s="41"/>
      <c r="AR988" s="42"/>
      <c r="AS988" s="35"/>
      <c r="AT988" s="36"/>
      <c r="AU988" s="36"/>
      <c r="AV988" s="37"/>
    </row>
    <row r="989" spans="1:48" s="1" customFormat="1" ht="15.95" customHeight="1" x14ac:dyDescent="0.25">
      <c r="B989" s="21"/>
      <c r="C989" s="22"/>
      <c r="D989" s="26"/>
      <c r="E989" s="26"/>
      <c r="F989" s="26"/>
      <c r="G989" s="26"/>
      <c r="H989" s="26"/>
      <c r="I989" s="26"/>
      <c r="J989" s="27"/>
      <c r="K989" s="43" t="s">
        <v>184</v>
      </c>
      <c r="L989" s="43"/>
      <c r="M989" s="43"/>
      <c r="N989" s="43"/>
      <c r="O989" s="43"/>
      <c r="P989" s="43"/>
      <c r="Q989" s="43"/>
      <c r="R989" s="43"/>
      <c r="S989" s="43"/>
      <c r="T989" s="43"/>
      <c r="U989" s="43"/>
      <c r="V989" s="43"/>
      <c r="W989" s="43"/>
      <c r="X989" s="43"/>
      <c r="Y989" s="43"/>
      <c r="Z989" s="43"/>
      <c r="AA989" s="43"/>
      <c r="AB989" s="43"/>
      <c r="AC989" s="43"/>
      <c r="AD989" s="43"/>
      <c r="AE989" s="43"/>
      <c r="AF989" s="43"/>
      <c r="AG989" s="43"/>
      <c r="AH989" s="43"/>
      <c r="AI989" s="43"/>
      <c r="AJ989" s="43"/>
      <c r="AK989" s="43"/>
      <c r="AL989" s="43"/>
      <c r="AM989" s="43"/>
      <c r="AN989" s="43"/>
      <c r="AO989" s="43"/>
      <c r="AP989" s="43"/>
      <c r="AQ989" s="43"/>
      <c r="AR989" s="43"/>
      <c r="AS989" s="44" t="s">
        <v>19</v>
      </c>
      <c r="AT989" s="44"/>
      <c r="AU989" s="44"/>
      <c r="AV989" s="44"/>
    </row>
    <row r="990" spans="1:48" s="1" customFormat="1" ht="15.95" customHeight="1" x14ac:dyDescent="0.25">
      <c r="B990" s="23"/>
      <c r="C990" s="24"/>
      <c r="D990" s="28"/>
      <c r="E990" s="28"/>
      <c r="F990" s="28"/>
      <c r="G990" s="28"/>
      <c r="H990" s="28"/>
      <c r="I990" s="28"/>
      <c r="J990" s="29"/>
      <c r="K990" s="45" t="s">
        <v>102</v>
      </c>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70">
        <f>$AS$995+$AS$998+$AS$1001+$AS$1004+$AS$1007+$AS$1010+$AS$1013+$AS$1016+$AS$1019+$AS$1022+$AS$1025</f>
        <v>0</v>
      </c>
      <c r="AT990" s="46"/>
      <c r="AU990" s="46"/>
      <c r="AV990" s="46"/>
    </row>
    <row r="991" spans="1:48" s="1" customFormat="1" ht="14.1" customHeight="1" x14ac:dyDescent="0.2">
      <c r="B991" s="47"/>
      <c r="C991" s="47"/>
      <c r="D991" s="48" t="s">
        <v>21</v>
      </c>
      <c r="E991" s="48"/>
      <c r="F991" s="48"/>
      <c r="G991" s="48"/>
      <c r="H991" s="48"/>
      <c r="I991" s="48"/>
      <c r="J991" s="48"/>
      <c r="K991" s="49">
        <v>80</v>
      </c>
      <c r="L991" s="49"/>
      <c r="M991" s="49">
        <v>86</v>
      </c>
      <c r="N991" s="49"/>
      <c r="O991" s="49">
        <v>92</v>
      </c>
      <c r="P991" s="49"/>
      <c r="Q991" s="49">
        <v>98</v>
      </c>
      <c r="R991" s="49"/>
      <c r="S991" s="49">
        <v>104</v>
      </c>
      <c r="T991" s="49"/>
      <c r="U991" s="49">
        <v>110</v>
      </c>
      <c r="V991" s="49"/>
      <c r="W991" s="49">
        <v>116</v>
      </c>
      <c r="X991" s="49"/>
      <c r="Y991" s="49">
        <v>122</v>
      </c>
      <c r="Z991" s="49"/>
      <c r="AA991" s="49">
        <v>128</v>
      </c>
      <c r="AB991" s="49"/>
      <c r="AC991" s="49">
        <v>134</v>
      </c>
      <c r="AD991" s="49"/>
      <c r="AE991" s="49">
        <v>140</v>
      </c>
      <c r="AF991" s="49"/>
      <c r="AG991" s="49">
        <v>146</v>
      </c>
      <c r="AH991" s="49"/>
      <c r="AI991" s="49">
        <v>152</v>
      </c>
      <c r="AJ991" s="49"/>
      <c r="AK991" s="49">
        <v>158</v>
      </c>
      <c r="AL991" s="49"/>
      <c r="AM991" s="49">
        <v>164</v>
      </c>
      <c r="AN991" s="49"/>
      <c r="AO991" s="49">
        <v>170</v>
      </c>
      <c r="AP991" s="49"/>
      <c r="AQ991" s="49">
        <v>176</v>
      </c>
      <c r="AR991" s="49"/>
      <c r="AS991" s="50"/>
      <c r="AT991" s="50"/>
      <c r="AU991" s="50"/>
      <c r="AV991" s="50"/>
    </row>
    <row r="992" spans="1:48" s="1" customFormat="1" ht="15.95" customHeight="1" x14ac:dyDescent="0.2">
      <c r="B992" s="51"/>
      <c r="C992" s="51"/>
      <c r="D992" s="52" t="s">
        <v>22</v>
      </c>
      <c r="E992" s="52"/>
      <c r="F992" s="52"/>
      <c r="G992" s="52"/>
      <c r="H992" s="52"/>
      <c r="I992" s="52"/>
      <c r="J992" s="52"/>
      <c r="K992" s="53"/>
      <c r="L992" s="53"/>
      <c r="M992" s="53"/>
      <c r="N992" s="53"/>
      <c r="O992" s="53"/>
      <c r="P992" s="53"/>
      <c r="Q992" s="53"/>
      <c r="R992" s="53"/>
      <c r="S992" s="53"/>
      <c r="T992" s="53"/>
      <c r="U992" s="53"/>
      <c r="V992" s="53"/>
      <c r="W992" s="53"/>
      <c r="X992" s="53"/>
      <c r="Y992" s="54">
        <v>520</v>
      </c>
      <c r="Z992" s="54"/>
      <c r="AA992" s="54">
        <v>520</v>
      </c>
      <c r="AB992" s="54"/>
      <c r="AC992" s="54">
        <v>520</v>
      </c>
      <c r="AD992" s="54"/>
      <c r="AE992" s="54">
        <v>520</v>
      </c>
      <c r="AF992" s="54"/>
      <c r="AG992" s="54">
        <v>570</v>
      </c>
      <c r="AH992" s="54"/>
      <c r="AI992" s="54">
        <v>570</v>
      </c>
      <c r="AJ992" s="54"/>
      <c r="AK992" s="54">
        <v>610</v>
      </c>
      <c r="AL992" s="54"/>
      <c r="AM992" s="54">
        <v>610</v>
      </c>
      <c r="AN992" s="54"/>
      <c r="AO992" s="53"/>
      <c r="AP992" s="53"/>
      <c r="AQ992" s="53"/>
      <c r="AR992" s="53"/>
      <c r="AS992" s="56"/>
      <c r="AT992" s="56"/>
      <c r="AU992" s="56"/>
      <c r="AV992" s="56"/>
    </row>
    <row r="993" spans="2:48" s="1" customFormat="1" ht="15.95" customHeight="1" x14ac:dyDescent="0.2">
      <c r="B993" s="57" t="s">
        <v>23</v>
      </c>
      <c r="C993" s="57"/>
      <c r="D993" s="57"/>
      <c r="E993" s="57"/>
      <c r="F993" s="57"/>
      <c r="G993" s="57"/>
      <c r="H993" s="57"/>
      <c r="I993" s="57"/>
      <c r="J993" s="57"/>
      <c r="K993" s="58"/>
      <c r="L993" s="58"/>
      <c r="M993" s="58"/>
      <c r="N993" s="58"/>
      <c r="O993" s="58"/>
      <c r="P993" s="58"/>
      <c r="Q993" s="58"/>
      <c r="R993" s="58"/>
      <c r="S993" s="58"/>
      <c r="T993" s="58"/>
      <c r="U993" s="58"/>
      <c r="V993" s="58"/>
      <c r="W993" s="58"/>
      <c r="X993" s="58"/>
      <c r="Y993" s="58"/>
      <c r="Z993" s="58"/>
      <c r="AA993" s="58"/>
      <c r="AB993" s="58"/>
      <c r="AC993" s="58"/>
      <c r="AD993" s="58"/>
      <c r="AE993" s="59">
        <v>1</v>
      </c>
      <c r="AF993" s="59"/>
      <c r="AG993" s="59">
        <v>5</v>
      </c>
      <c r="AH993" s="59"/>
      <c r="AI993" s="59">
        <v>15</v>
      </c>
      <c r="AJ993" s="59"/>
      <c r="AK993" s="58"/>
      <c r="AL993" s="58"/>
      <c r="AM993" s="58"/>
      <c r="AN993" s="58"/>
      <c r="AO993" s="58"/>
      <c r="AP993" s="58"/>
      <c r="AQ993" s="58"/>
      <c r="AR993" s="58"/>
      <c r="AS993" s="60"/>
      <c r="AT993" s="60"/>
      <c r="AU993" s="60"/>
      <c r="AV993" s="60"/>
    </row>
    <row r="994" spans="2:48" s="1" customFormat="1" ht="21" customHeight="1" x14ac:dyDescent="0.2">
      <c r="B994" s="61" t="s">
        <v>24</v>
      </c>
      <c r="C994" s="61"/>
      <c r="D994" s="61"/>
      <c r="E994" s="61"/>
      <c r="F994" s="61"/>
      <c r="G994" s="61"/>
      <c r="H994" s="61"/>
      <c r="I994" s="61"/>
      <c r="J994" s="61"/>
      <c r="K994" s="58"/>
      <c r="L994" s="58"/>
      <c r="M994" s="58"/>
      <c r="N994" s="58"/>
      <c r="O994" s="58"/>
      <c r="P994" s="58"/>
      <c r="Q994" s="58"/>
      <c r="R994" s="58"/>
      <c r="S994" s="58"/>
      <c r="T994" s="58"/>
      <c r="U994" s="58"/>
      <c r="V994" s="58"/>
      <c r="W994" s="58"/>
      <c r="X994" s="58"/>
      <c r="Y994" s="67"/>
      <c r="Z994" s="68"/>
      <c r="AA994" s="67"/>
      <c r="AB994" s="68"/>
      <c r="AC994" s="67"/>
      <c r="AD994" s="68"/>
      <c r="AE994" s="67"/>
      <c r="AF994" s="68"/>
      <c r="AG994" s="67"/>
      <c r="AH994" s="68"/>
      <c r="AI994" s="67"/>
      <c r="AJ994" s="68"/>
      <c r="AK994" s="67"/>
      <c r="AL994" s="68"/>
      <c r="AM994" s="67"/>
      <c r="AN994" s="68"/>
      <c r="AO994" s="58"/>
      <c r="AP994" s="58"/>
      <c r="AQ994" s="58"/>
      <c r="AR994" s="58"/>
      <c r="AS994" s="62">
        <f>SUM(K994:AR994)</f>
        <v>0</v>
      </c>
      <c r="AT994" s="62"/>
      <c r="AU994" s="62"/>
      <c r="AV994" s="62"/>
    </row>
    <row r="995" spans="2:48" s="1" customFormat="1" ht="14.1" customHeight="1" x14ac:dyDescent="0.2">
      <c r="B995" s="63" t="s">
        <v>25</v>
      </c>
      <c r="C995" s="63"/>
      <c r="D995" s="63"/>
      <c r="E995" s="63"/>
      <c r="F995" s="63"/>
      <c r="G995" s="63"/>
      <c r="H995" s="63"/>
      <c r="I995" s="63"/>
      <c r="J995" s="63"/>
      <c r="K995" s="64"/>
      <c r="L995" s="64"/>
      <c r="M995" s="64"/>
      <c r="N995" s="64"/>
      <c r="O995" s="64"/>
      <c r="P995" s="64"/>
      <c r="Q995" s="64"/>
      <c r="R995" s="64"/>
      <c r="S995" s="64"/>
      <c r="T995" s="64"/>
      <c r="U995" s="64"/>
      <c r="V995" s="64"/>
      <c r="W995" s="64"/>
      <c r="X995" s="64"/>
      <c r="Y995" s="66">
        <f>$Y$992*$Y$994</f>
        <v>0</v>
      </c>
      <c r="Z995" s="64"/>
      <c r="AA995" s="66">
        <f>$AA$992*$AA$994</f>
        <v>0</v>
      </c>
      <c r="AB995" s="64"/>
      <c r="AC995" s="66">
        <f>$AC$992*$AC$994</f>
        <v>0</v>
      </c>
      <c r="AD995" s="64"/>
      <c r="AE995" s="66">
        <f>$AE$992*$AE$994</f>
        <v>0</v>
      </c>
      <c r="AF995" s="64"/>
      <c r="AG995" s="66">
        <f>$AG$992*$AG$994</f>
        <v>0</v>
      </c>
      <c r="AH995" s="64"/>
      <c r="AI995" s="66">
        <f>$AI$992*$AI$994</f>
        <v>0</v>
      </c>
      <c r="AJ995" s="64"/>
      <c r="AK995" s="66">
        <f>$AK$992*$AK$994</f>
        <v>0</v>
      </c>
      <c r="AL995" s="64"/>
      <c r="AM995" s="66">
        <f>$AM$992*$AM$994</f>
        <v>0</v>
      </c>
      <c r="AN995" s="64"/>
      <c r="AO995" s="64"/>
      <c r="AP995" s="64"/>
      <c r="AQ995" s="65"/>
      <c r="AR995" s="65"/>
      <c r="AS995" s="69">
        <f>SUM(K995:AR995)</f>
        <v>0</v>
      </c>
      <c r="AT995" s="65"/>
      <c r="AU995" s="65"/>
      <c r="AV995" s="65"/>
    </row>
    <row r="996" spans="2:48" s="1" customFormat="1" ht="15.95" customHeight="1" x14ac:dyDescent="0.2">
      <c r="B996" s="57" t="s">
        <v>23</v>
      </c>
      <c r="C996" s="57"/>
      <c r="D996" s="57"/>
      <c r="E996" s="57"/>
      <c r="F996" s="57"/>
      <c r="G996" s="57"/>
      <c r="H996" s="57"/>
      <c r="I996" s="57"/>
      <c r="J996" s="57"/>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c r="AM996" s="58"/>
      <c r="AN996" s="58"/>
      <c r="AO996" s="58"/>
      <c r="AP996" s="58"/>
      <c r="AQ996" s="58"/>
      <c r="AR996" s="58"/>
      <c r="AS996" s="60"/>
      <c r="AT996" s="60"/>
      <c r="AU996" s="60"/>
      <c r="AV996" s="60"/>
    </row>
    <row r="997" spans="2:48" s="1" customFormat="1" ht="21" customHeight="1" x14ac:dyDescent="0.2">
      <c r="B997" s="61" t="s">
        <v>26</v>
      </c>
      <c r="C997" s="61"/>
      <c r="D997" s="61"/>
      <c r="E997" s="61"/>
      <c r="F997" s="61"/>
      <c r="G997" s="61"/>
      <c r="H997" s="61"/>
      <c r="I997" s="61"/>
      <c r="J997" s="61"/>
      <c r="K997" s="58"/>
      <c r="L997" s="58"/>
      <c r="M997" s="58"/>
      <c r="N997" s="58"/>
      <c r="O997" s="58"/>
      <c r="P997" s="58"/>
      <c r="Q997" s="58"/>
      <c r="R997" s="58"/>
      <c r="S997" s="58"/>
      <c r="T997" s="58"/>
      <c r="U997" s="58"/>
      <c r="V997" s="58"/>
      <c r="W997" s="58"/>
      <c r="X997" s="58"/>
      <c r="Y997" s="67"/>
      <c r="Z997" s="68"/>
      <c r="AA997" s="67"/>
      <c r="AB997" s="68"/>
      <c r="AC997" s="67"/>
      <c r="AD997" s="68"/>
      <c r="AE997" s="67"/>
      <c r="AF997" s="68"/>
      <c r="AG997" s="67"/>
      <c r="AH997" s="68"/>
      <c r="AI997" s="67"/>
      <c r="AJ997" s="68"/>
      <c r="AK997" s="67"/>
      <c r="AL997" s="68"/>
      <c r="AM997" s="67"/>
      <c r="AN997" s="68"/>
      <c r="AO997" s="58"/>
      <c r="AP997" s="58"/>
      <c r="AQ997" s="58"/>
      <c r="AR997" s="58"/>
      <c r="AS997" s="62">
        <f>SUM(K997:AR997)</f>
        <v>0</v>
      </c>
      <c r="AT997" s="62"/>
      <c r="AU997" s="62"/>
      <c r="AV997" s="62"/>
    </row>
    <row r="998" spans="2:48" s="1" customFormat="1" ht="14.1" customHeight="1" x14ac:dyDescent="0.2">
      <c r="B998" s="63" t="s">
        <v>25</v>
      </c>
      <c r="C998" s="63"/>
      <c r="D998" s="63"/>
      <c r="E998" s="63"/>
      <c r="F998" s="63"/>
      <c r="G998" s="63"/>
      <c r="H998" s="63"/>
      <c r="I998" s="63"/>
      <c r="J998" s="63"/>
      <c r="K998" s="64"/>
      <c r="L998" s="64"/>
      <c r="M998" s="64"/>
      <c r="N998" s="64"/>
      <c r="O998" s="64"/>
      <c r="P998" s="64"/>
      <c r="Q998" s="64"/>
      <c r="R998" s="64"/>
      <c r="S998" s="64"/>
      <c r="T998" s="64"/>
      <c r="U998" s="64"/>
      <c r="V998" s="64"/>
      <c r="W998" s="64"/>
      <c r="X998" s="64"/>
      <c r="Y998" s="66">
        <f>$Y$992*$Y$997</f>
        <v>0</v>
      </c>
      <c r="Z998" s="64"/>
      <c r="AA998" s="66">
        <f>$AA$992*$AA$997</f>
        <v>0</v>
      </c>
      <c r="AB998" s="64"/>
      <c r="AC998" s="66">
        <f>$AC$992*$AC$997</f>
        <v>0</v>
      </c>
      <c r="AD998" s="64"/>
      <c r="AE998" s="66">
        <f>$AE$992*$AE$997</f>
        <v>0</v>
      </c>
      <c r="AF998" s="64"/>
      <c r="AG998" s="66">
        <f>$AG$992*$AG$997</f>
        <v>0</v>
      </c>
      <c r="AH998" s="64"/>
      <c r="AI998" s="66">
        <f>$AI$992*$AI$997</f>
        <v>0</v>
      </c>
      <c r="AJ998" s="64"/>
      <c r="AK998" s="66">
        <f>$AK$992*$AK$997</f>
        <v>0</v>
      </c>
      <c r="AL998" s="64"/>
      <c r="AM998" s="66">
        <f>$AM$992*$AM$997</f>
        <v>0</v>
      </c>
      <c r="AN998" s="64"/>
      <c r="AO998" s="64"/>
      <c r="AP998" s="64"/>
      <c r="AQ998" s="65"/>
      <c r="AR998" s="65"/>
      <c r="AS998" s="69">
        <f>SUM(K998:AR998)</f>
        <v>0</v>
      </c>
      <c r="AT998" s="65"/>
      <c r="AU998" s="65"/>
      <c r="AV998" s="65"/>
    </row>
    <row r="999" spans="2:48" s="1" customFormat="1" ht="15.95" customHeight="1" x14ac:dyDescent="0.2">
      <c r="B999" s="57" t="s">
        <v>23</v>
      </c>
      <c r="C999" s="57"/>
      <c r="D999" s="57"/>
      <c r="E999" s="57"/>
      <c r="F999" s="57"/>
      <c r="G999" s="57"/>
      <c r="H999" s="57"/>
      <c r="I999" s="57"/>
      <c r="J999" s="57"/>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c r="AM999" s="58"/>
      <c r="AN999" s="58"/>
      <c r="AO999" s="58"/>
      <c r="AP999" s="58"/>
      <c r="AQ999" s="58"/>
      <c r="AR999" s="58"/>
      <c r="AS999" s="60"/>
      <c r="AT999" s="60"/>
      <c r="AU999" s="60"/>
      <c r="AV999" s="60"/>
    </row>
    <row r="1000" spans="2:48" s="1" customFormat="1" ht="21" customHeight="1" x14ac:dyDescent="0.2">
      <c r="B1000" s="61" t="s">
        <v>185</v>
      </c>
      <c r="C1000" s="61"/>
      <c r="D1000" s="61"/>
      <c r="E1000" s="61"/>
      <c r="F1000" s="61"/>
      <c r="G1000" s="61"/>
      <c r="H1000" s="61"/>
      <c r="I1000" s="61"/>
      <c r="J1000" s="61"/>
      <c r="K1000" s="58"/>
      <c r="L1000" s="58"/>
      <c r="M1000" s="58"/>
      <c r="N1000" s="58"/>
      <c r="O1000" s="58"/>
      <c r="P1000" s="58"/>
      <c r="Q1000" s="58"/>
      <c r="R1000" s="58"/>
      <c r="S1000" s="58"/>
      <c r="T1000" s="58"/>
      <c r="U1000" s="58"/>
      <c r="V1000" s="58"/>
      <c r="W1000" s="58"/>
      <c r="X1000" s="58"/>
      <c r="Y1000" s="67"/>
      <c r="Z1000" s="68"/>
      <c r="AA1000" s="67"/>
      <c r="AB1000" s="68"/>
      <c r="AC1000" s="67"/>
      <c r="AD1000" s="68"/>
      <c r="AE1000" s="67"/>
      <c r="AF1000" s="68"/>
      <c r="AG1000" s="67"/>
      <c r="AH1000" s="68"/>
      <c r="AI1000" s="67"/>
      <c r="AJ1000" s="68"/>
      <c r="AK1000" s="67"/>
      <c r="AL1000" s="68"/>
      <c r="AM1000" s="67"/>
      <c r="AN1000" s="68"/>
      <c r="AO1000" s="58"/>
      <c r="AP1000" s="58"/>
      <c r="AQ1000" s="58"/>
      <c r="AR1000" s="58"/>
      <c r="AS1000" s="62">
        <f>SUM(K1000:AR1000)</f>
        <v>0</v>
      </c>
      <c r="AT1000" s="62"/>
      <c r="AU1000" s="62"/>
      <c r="AV1000" s="62"/>
    </row>
    <row r="1001" spans="2:48" s="1" customFormat="1" ht="14.1" customHeight="1" x14ac:dyDescent="0.2">
      <c r="B1001" s="63" t="s">
        <v>25</v>
      </c>
      <c r="C1001" s="63"/>
      <c r="D1001" s="63"/>
      <c r="E1001" s="63"/>
      <c r="F1001" s="63"/>
      <c r="G1001" s="63"/>
      <c r="H1001" s="63"/>
      <c r="I1001" s="63"/>
      <c r="J1001" s="63"/>
      <c r="K1001" s="64"/>
      <c r="L1001" s="64"/>
      <c r="M1001" s="64"/>
      <c r="N1001" s="64"/>
      <c r="O1001" s="64"/>
      <c r="P1001" s="64"/>
      <c r="Q1001" s="64"/>
      <c r="R1001" s="64"/>
      <c r="S1001" s="64"/>
      <c r="T1001" s="64"/>
      <c r="U1001" s="64"/>
      <c r="V1001" s="64"/>
      <c r="W1001" s="64"/>
      <c r="X1001" s="64"/>
      <c r="Y1001" s="66">
        <f>$Y$992*$Y$1000</f>
        <v>0</v>
      </c>
      <c r="Z1001" s="64"/>
      <c r="AA1001" s="66">
        <f>$AA$992*$AA$1000</f>
        <v>0</v>
      </c>
      <c r="AB1001" s="64"/>
      <c r="AC1001" s="66">
        <f>$AC$992*$AC$1000</f>
        <v>0</v>
      </c>
      <c r="AD1001" s="64"/>
      <c r="AE1001" s="66">
        <f>$AE$992*$AE$1000</f>
        <v>0</v>
      </c>
      <c r="AF1001" s="64"/>
      <c r="AG1001" s="66">
        <f>$AG$992*$AG$1000</f>
        <v>0</v>
      </c>
      <c r="AH1001" s="64"/>
      <c r="AI1001" s="66">
        <f>$AI$992*$AI$1000</f>
        <v>0</v>
      </c>
      <c r="AJ1001" s="64"/>
      <c r="AK1001" s="66">
        <f>$AK$992*$AK$1000</f>
        <v>0</v>
      </c>
      <c r="AL1001" s="64"/>
      <c r="AM1001" s="66">
        <f>$AM$992*$AM$1000</f>
        <v>0</v>
      </c>
      <c r="AN1001" s="64"/>
      <c r="AO1001" s="64"/>
      <c r="AP1001" s="64"/>
      <c r="AQ1001" s="65"/>
      <c r="AR1001" s="65"/>
      <c r="AS1001" s="69">
        <f>SUM(K1001:AR1001)</f>
        <v>0</v>
      </c>
      <c r="AT1001" s="65"/>
      <c r="AU1001" s="65"/>
      <c r="AV1001" s="65"/>
    </row>
    <row r="1002" spans="2:48" s="1" customFormat="1" ht="15.95" customHeight="1" x14ac:dyDescent="0.2">
      <c r="B1002" s="57" t="s">
        <v>23</v>
      </c>
      <c r="C1002" s="57"/>
      <c r="D1002" s="57"/>
      <c r="E1002" s="57"/>
      <c r="F1002" s="57"/>
      <c r="G1002" s="57"/>
      <c r="H1002" s="57"/>
      <c r="I1002" s="57"/>
      <c r="J1002" s="57"/>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60"/>
      <c r="AT1002" s="60"/>
      <c r="AU1002" s="60"/>
      <c r="AV1002" s="60"/>
    </row>
    <row r="1003" spans="2:48" s="1" customFormat="1" ht="21" customHeight="1" x14ac:dyDescent="0.2">
      <c r="B1003" s="61" t="s">
        <v>186</v>
      </c>
      <c r="C1003" s="61"/>
      <c r="D1003" s="61"/>
      <c r="E1003" s="61"/>
      <c r="F1003" s="61"/>
      <c r="G1003" s="61"/>
      <c r="H1003" s="61"/>
      <c r="I1003" s="61"/>
      <c r="J1003" s="61"/>
      <c r="K1003" s="58"/>
      <c r="L1003" s="58"/>
      <c r="M1003" s="58"/>
      <c r="N1003" s="58"/>
      <c r="O1003" s="58"/>
      <c r="P1003" s="58"/>
      <c r="Q1003" s="58"/>
      <c r="R1003" s="58"/>
      <c r="S1003" s="58"/>
      <c r="T1003" s="58"/>
      <c r="U1003" s="58"/>
      <c r="V1003" s="58"/>
      <c r="W1003" s="58"/>
      <c r="X1003" s="58"/>
      <c r="Y1003" s="67"/>
      <c r="Z1003" s="68"/>
      <c r="AA1003" s="67"/>
      <c r="AB1003" s="68"/>
      <c r="AC1003" s="67"/>
      <c r="AD1003" s="68"/>
      <c r="AE1003" s="67"/>
      <c r="AF1003" s="68"/>
      <c r="AG1003" s="67"/>
      <c r="AH1003" s="68"/>
      <c r="AI1003" s="67"/>
      <c r="AJ1003" s="68"/>
      <c r="AK1003" s="67"/>
      <c r="AL1003" s="68"/>
      <c r="AM1003" s="67"/>
      <c r="AN1003" s="68"/>
      <c r="AO1003" s="58"/>
      <c r="AP1003" s="58"/>
      <c r="AQ1003" s="58"/>
      <c r="AR1003" s="58"/>
      <c r="AS1003" s="62">
        <f>SUM(K1003:AR1003)</f>
        <v>0</v>
      </c>
      <c r="AT1003" s="62"/>
      <c r="AU1003" s="62"/>
      <c r="AV1003" s="62"/>
    </row>
    <row r="1004" spans="2:48" s="1" customFormat="1" ht="14.1" customHeight="1" x14ac:dyDescent="0.2">
      <c r="B1004" s="63" t="s">
        <v>25</v>
      </c>
      <c r="C1004" s="63"/>
      <c r="D1004" s="63"/>
      <c r="E1004" s="63"/>
      <c r="F1004" s="63"/>
      <c r="G1004" s="63"/>
      <c r="H1004" s="63"/>
      <c r="I1004" s="63"/>
      <c r="J1004" s="63"/>
      <c r="K1004" s="64"/>
      <c r="L1004" s="64"/>
      <c r="M1004" s="64"/>
      <c r="N1004" s="64"/>
      <c r="O1004" s="64"/>
      <c r="P1004" s="64"/>
      <c r="Q1004" s="64"/>
      <c r="R1004" s="64"/>
      <c r="S1004" s="64"/>
      <c r="T1004" s="64"/>
      <c r="U1004" s="64"/>
      <c r="V1004" s="64"/>
      <c r="W1004" s="64"/>
      <c r="X1004" s="64"/>
      <c r="Y1004" s="66">
        <f>$Y$992*$Y$1003</f>
        <v>0</v>
      </c>
      <c r="Z1004" s="64"/>
      <c r="AA1004" s="66">
        <f>$AA$992*$AA$1003</f>
        <v>0</v>
      </c>
      <c r="AB1004" s="64"/>
      <c r="AC1004" s="66">
        <f>$AC$992*$AC$1003</f>
        <v>0</v>
      </c>
      <c r="AD1004" s="64"/>
      <c r="AE1004" s="66">
        <f>$AE$992*$AE$1003</f>
        <v>0</v>
      </c>
      <c r="AF1004" s="64"/>
      <c r="AG1004" s="66">
        <f>$AG$992*$AG$1003</f>
        <v>0</v>
      </c>
      <c r="AH1004" s="64"/>
      <c r="AI1004" s="66">
        <f>$AI$992*$AI$1003</f>
        <v>0</v>
      </c>
      <c r="AJ1004" s="64"/>
      <c r="AK1004" s="66">
        <f>$AK$992*$AK$1003</f>
        <v>0</v>
      </c>
      <c r="AL1004" s="64"/>
      <c r="AM1004" s="66">
        <f>$AM$992*$AM$1003</f>
        <v>0</v>
      </c>
      <c r="AN1004" s="64"/>
      <c r="AO1004" s="64"/>
      <c r="AP1004" s="64"/>
      <c r="AQ1004" s="65"/>
      <c r="AR1004" s="65"/>
      <c r="AS1004" s="69">
        <f>SUM(K1004:AR1004)</f>
        <v>0</v>
      </c>
      <c r="AT1004" s="65"/>
      <c r="AU1004" s="65"/>
      <c r="AV1004" s="65"/>
    </row>
    <row r="1005" spans="2:48" s="1" customFormat="1" ht="15.95" customHeight="1" x14ac:dyDescent="0.2">
      <c r="B1005" s="57" t="s">
        <v>23</v>
      </c>
      <c r="C1005" s="57"/>
      <c r="D1005" s="57"/>
      <c r="E1005" s="57"/>
      <c r="F1005" s="57"/>
      <c r="G1005" s="57"/>
      <c r="H1005" s="57"/>
      <c r="I1005" s="57"/>
      <c r="J1005" s="57"/>
      <c r="K1005" s="58"/>
      <c r="L1005" s="58"/>
      <c r="M1005" s="58"/>
      <c r="N1005" s="58"/>
      <c r="O1005" s="58"/>
      <c r="P1005" s="58"/>
      <c r="Q1005" s="58"/>
      <c r="R1005" s="58"/>
      <c r="S1005" s="58"/>
      <c r="T1005" s="58"/>
      <c r="U1005" s="58"/>
      <c r="V1005" s="58"/>
      <c r="W1005" s="58"/>
      <c r="X1005" s="58"/>
      <c r="Y1005" s="58"/>
      <c r="Z1005" s="58"/>
      <c r="AA1005" s="58"/>
      <c r="AB1005" s="58"/>
      <c r="AC1005" s="58"/>
      <c r="AD1005" s="58"/>
      <c r="AE1005" s="58"/>
      <c r="AF1005" s="58"/>
      <c r="AG1005" s="58"/>
      <c r="AH1005" s="58"/>
      <c r="AI1005" s="58"/>
      <c r="AJ1005" s="58"/>
      <c r="AK1005" s="58"/>
      <c r="AL1005" s="58"/>
      <c r="AM1005" s="58"/>
      <c r="AN1005" s="58"/>
      <c r="AO1005" s="58"/>
      <c r="AP1005" s="58"/>
      <c r="AQ1005" s="58"/>
      <c r="AR1005" s="58"/>
      <c r="AS1005" s="60"/>
      <c r="AT1005" s="60"/>
      <c r="AU1005" s="60"/>
      <c r="AV1005" s="60"/>
    </row>
    <row r="1006" spans="2:48" s="1" customFormat="1" ht="21" customHeight="1" x14ac:dyDescent="0.2">
      <c r="B1006" s="61" t="s">
        <v>187</v>
      </c>
      <c r="C1006" s="61"/>
      <c r="D1006" s="61"/>
      <c r="E1006" s="61"/>
      <c r="F1006" s="61"/>
      <c r="G1006" s="61"/>
      <c r="H1006" s="61"/>
      <c r="I1006" s="61"/>
      <c r="J1006" s="61"/>
      <c r="K1006" s="58"/>
      <c r="L1006" s="58"/>
      <c r="M1006" s="58"/>
      <c r="N1006" s="58"/>
      <c r="O1006" s="58"/>
      <c r="P1006" s="58"/>
      <c r="Q1006" s="58"/>
      <c r="R1006" s="58"/>
      <c r="S1006" s="58"/>
      <c r="T1006" s="58"/>
      <c r="U1006" s="58"/>
      <c r="V1006" s="58"/>
      <c r="W1006" s="58"/>
      <c r="X1006" s="58"/>
      <c r="Y1006" s="67"/>
      <c r="Z1006" s="68"/>
      <c r="AA1006" s="67"/>
      <c r="AB1006" s="68"/>
      <c r="AC1006" s="67"/>
      <c r="AD1006" s="68"/>
      <c r="AE1006" s="67"/>
      <c r="AF1006" s="68"/>
      <c r="AG1006" s="67"/>
      <c r="AH1006" s="68"/>
      <c r="AI1006" s="67"/>
      <c r="AJ1006" s="68"/>
      <c r="AK1006" s="67"/>
      <c r="AL1006" s="68"/>
      <c r="AM1006" s="67"/>
      <c r="AN1006" s="68"/>
      <c r="AO1006" s="58"/>
      <c r="AP1006" s="58"/>
      <c r="AQ1006" s="58"/>
      <c r="AR1006" s="58"/>
      <c r="AS1006" s="62">
        <f>SUM(K1006:AR1006)</f>
        <v>0</v>
      </c>
      <c r="AT1006" s="62"/>
      <c r="AU1006" s="62"/>
      <c r="AV1006" s="62"/>
    </row>
    <row r="1007" spans="2:48" s="1" customFormat="1" ht="14.1" customHeight="1" x14ac:dyDescent="0.2">
      <c r="B1007" s="63" t="s">
        <v>25</v>
      </c>
      <c r="C1007" s="63"/>
      <c r="D1007" s="63"/>
      <c r="E1007" s="63"/>
      <c r="F1007" s="63"/>
      <c r="G1007" s="63"/>
      <c r="H1007" s="63"/>
      <c r="I1007" s="63"/>
      <c r="J1007" s="63"/>
      <c r="K1007" s="64"/>
      <c r="L1007" s="64"/>
      <c r="M1007" s="64"/>
      <c r="N1007" s="64"/>
      <c r="O1007" s="64"/>
      <c r="P1007" s="64"/>
      <c r="Q1007" s="64"/>
      <c r="R1007" s="64"/>
      <c r="S1007" s="64"/>
      <c r="T1007" s="64"/>
      <c r="U1007" s="64"/>
      <c r="V1007" s="64"/>
      <c r="W1007" s="64"/>
      <c r="X1007" s="64"/>
      <c r="Y1007" s="66">
        <f>$Y$992*$Y$1006</f>
        <v>0</v>
      </c>
      <c r="Z1007" s="64"/>
      <c r="AA1007" s="66">
        <f>$AA$992*$AA$1006</f>
        <v>0</v>
      </c>
      <c r="AB1007" s="64"/>
      <c r="AC1007" s="66">
        <f>$AC$992*$AC$1006</f>
        <v>0</v>
      </c>
      <c r="AD1007" s="64"/>
      <c r="AE1007" s="66">
        <f>$AE$992*$AE$1006</f>
        <v>0</v>
      </c>
      <c r="AF1007" s="64"/>
      <c r="AG1007" s="66">
        <f>$AG$992*$AG$1006</f>
        <v>0</v>
      </c>
      <c r="AH1007" s="64"/>
      <c r="AI1007" s="66">
        <f>$AI$992*$AI$1006</f>
        <v>0</v>
      </c>
      <c r="AJ1007" s="64"/>
      <c r="AK1007" s="66">
        <f>$AK$992*$AK$1006</f>
        <v>0</v>
      </c>
      <c r="AL1007" s="64"/>
      <c r="AM1007" s="66">
        <f>$AM$992*$AM$1006</f>
        <v>0</v>
      </c>
      <c r="AN1007" s="64"/>
      <c r="AO1007" s="64"/>
      <c r="AP1007" s="64"/>
      <c r="AQ1007" s="65"/>
      <c r="AR1007" s="65"/>
      <c r="AS1007" s="69">
        <f>SUM(K1007:AR1007)</f>
        <v>0</v>
      </c>
      <c r="AT1007" s="65"/>
      <c r="AU1007" s="65"/>
      <c r="AV1007" s="65"/>
    </row>
    <row r="1008" spans="2:48" s="1" customFormat="1" ht="15.95" customHeight="1" x14ac:dyDescent="0.2">
      <c r="B1008" s="57" t="s">
        <v>23</v>
      </c>
      <c r="C1008" s="57"/>
      <c r="D1008" s="57"/>
      <c r="E1008" s="57"/>
      <c r="F1008" s="57"/>
      <c r="G1008" s="57"/>
      <c r="H1008" s="57"/>
      <c r="I1008" s="57"/>
      <c r="J1008" s="57"/>
      <c r="K1008" s="58"/>
      <c r="L1008" s="58"/>
      <c r="M1008" s="58"/>
      <c r="N1008" s="58"/>
      <c r="O1008" s="58"/>
      <c r="P1008" s="58"/>
      <c r="Q1008" s="58"/>
      <c r="R1008" s="58"/>
      <c r="S1008" s="58"/>
      <c r="T1008" s="58"/>
      <c r="U1008" s="58"/>
      <c r="V1008" s="58"/>
      <c r="W1008" s="58"/>
      <c r="X1008" s="58"/>
      <c r="Y1008" s="58"/>
      <c r="Z1008" s="58"/>
      <c r="AA1008" s="58"/>
      <c r="AB1008" s="58"/>
      <c r="AC1008" s="58"/>
      <c r="AD1008" s="58"/>
      <c r="AE1008" s="58"/>
      <c r="AF1008" s="58"/>
      <c r="AG1008" s="58"/>
      <c r="AH1008" s="58"/>
      <c r="AI1008" s="58"/>
      <c r="AJ1008" s="58"/>
      <c r="AK1008" s="58"/>
      <c r="AL1008" s="58"/>
      <c r="AM1008" s="58"/>
      <c r="AN1008" s="58"/>
      <c r="AO1008" s="58"/>
      <c r="AP1008" s="58"/>
      <c r="AQ1008" s="58"/>
      <c r="AR1008" s="58"/>
      <c r="AS1008" s="60"/>
      <c r="AT1008" s="60"/>
      <c r="AU1008" s="60"/>
      <c r="AV1008" s="60"/>
    </row>
    <row r="1009" spans="2:48" s="1" customFormat="1" ht="21" customHeight="1" x14ac:dyDescent="0.2">
      <c r="B1009" s="61" t="s">
        <v>40</v>
      </c>
      <c r="C1009" s="61"/>
      <c r="D1009" s="61"/>
      <c r="E1009" s="61"/>
      <c r="F1009" s="61"/>
      <c r="G1009" s="61"/>
      <c r="H1009" s="61"/>
      <c r="I1009" s="61"/>
      <c r="J1009" s="61"/>
      <c r="K1009" s="58"/>
      <c r="L1009" s="58"/>
      <c r="M1009" s="58"/>
      <c r="N1009" s="58"/>
      <c r="O1009" s="58"/>
      <c r="P1009" s="58"/>
      <c r="Q1009" s="58"/>
      <c r="R1009" s="58"/>
      <c r="S1009" s="58"/>
      <c r="T1009" s="58"/>
      <c r="U1009" s="58"/>
      <c r="V1009" s="58"/>
      <c r="W1009" s="58"/>
      <c r="X1009" s="58"/>
      <c r="Y1009" s="67"/>
      <c r="Z1009" s="68"/>
      <c r="AA1009" s="67"/>
      <c r="AB1009" s="68"/>
      <c r="AC1009" s="67"/>
      <c r="AD1009" s="68"/>
      <c r="AE1009" s="67"/>
      <c r="AF1009" s="68"/>
      <c r="AG1009" s="67"/>
      <c r="AH1009" s="68"/>
      <c r="AI1009" s="67"/>
      <c r="AJ1009" s="68"/>
      <c r="AK1009" s="67"/>
      <c r="AL1009" s="68"/>
      <c r="AM1009" s="67"/>
      <c r="AN1009" s="68"/>
      <c r="AO1009" s="58"/>
      <c r="AP1009" s="58"/>
      <c r="AQ1009" s="58"/>
      <c r="AR1009" s="58"/>
      <c r="AS1009" s="62">
        <f>SUM(K1009:AR1009)</f>
        <v>0</v>
      </c>
      <c r="AT1009" s="62"/>
      <c r="AU1009" s="62"/>
      <c r="AV1009" s="62"/>
    </row>
    <row r="1010" spans="2:48" s="1" customFormat="1" ht="14.1" customHeight="1" x14ac:dyDescent="0.2">
      <c r="B1010" s="63" t="s">
        <v>25</v>
      </c>
      <c r="C1010" s="63"/>
      <c r="D1010" s="63"/>
      <c r="E1010" s="63"/>
      <c r="F1010" s="63"/>
      <c r="G1010" s="63"/>
      <c r="H1010" s="63"/>
      <c r="I1010" s="63"/>
      <c r="J1010" s="63"/>
      <c r="K1010" s="64"/>
      <c r="L1010" s="64"/>
      <c r="M1010" s="64"/>
      <c r="N1010" s="64"/>
      <c r="O1010" s="64"/>
      <c r="P1010" s="64"/>
      <c r="Q1010" s="64"/>
      <c r="R1010" s="64"/>
      <c r="S1010" s="64"/>
      <c r="T1010" s="64"/>
      <c r="U1010" s="64"/>
      <c r="V1010" s="64"/>
      <c r="W1010" s="64"/>
      <c r="X1010" s="64"/>
      <c r="Y1010" s="66">
        <f>$Y$992*$Y$1009</f>
        <v>0</v>
      </c>
      <c r="Z1010" s="64"/>
      <c r="AA1010" s="66">
        <f>$AA$992*$AA$1009</f>
        <v>0</v>
      </c>
      <c r="AB1010" s="64"/>
      <c r="AC1010" s="66">
        <f>$AC$992*$AC$1009</f>
        <v>0</v>
      </c>
      <c r="AD1010" s="64"/>
      <c r="AE1010" s="66">
        <f>$AE$992*$AE$1009</f>
        <v>0</v>
      </c>
      <c r="AF1010" s="64"/>
      <c r="AG1010" s="66">
        <f>$AG$992*$AG$1009</f>
        <v>0</v>
      </c>
      <c r="AH1010" s="64"/>
      <c r="AI1010" s="66">
        <f>$AI$992*$AI$1009</f>
        <v>0</v>
      </c>
      <c r="AJ1010" s="64"/>
      <c r="AK1010" s="66">
        <f>$AK$992*$AK$1009</f>
        <v>0</v>
      </c>
      <c r="AL1010" s="64"/>
      <c r="AM1010" s="66">
        <f>$AM$992*$AM$1009</f>
        <v>0</v>
      </c>
      <c r="AN1010" s="64"/>
      <c r="AO1010" s="64"/>
      <c r="AP1010" s="64"/>
      <c r="AQ1010" s="65"/>
      <c r="AR1010" s="65"/>
      <c r="AS1010" s="69">
        <f>SUM(K1010:AR1010)</f>
        <v>0</v>
      </c>
      <c r="AT1010" s="65"/>
      <c r="AU1010" s="65"/>
      <c r="AV1010" s="65"/>
    </row>
    <row r="1011" spans="2:48" s="1" customFormat="1" ht="15.95" customHeight="1" x14ac:dyDescent="0.2">
      <c r="B1011" s="57" t="s">
        <v>23</v>
      </c>
      <c r="C1011" s="57"/>
      <c r="D1011" s="57"/>
      <c r="E1011" s="57"/>
      <c r="F1011" s="57"/>
      <c r="G1011" s="57"/>
      <c r="H1011" s="57"/>
      <c r="I1011" s="57"/>
      <c r="J1011" s="57"/>
      <c r="K1011" s="58"/>
      <c r="L1011" s="58"/>
      <c r="M1011" s="58"/>
      <c r="N1011" s="58"/>
      <c r="O1011" s="58"/>
      <c r="P1011" s="58"/>
      <c r="Q1011" s="58"/>
      <c r="R1011" s="58"/>
      <c r="S1011" s="58"/>
      <c r="T1011" s="58"/>
      <c r="U1011" s="58"/>
      <c r="V1011" s="58"/>
      <c r="W1011" s="58"/>
      <c r="X1011" s="58"/>
      <c r="Y1011" s="58"/>
      <c r="Z1011" s="58"/>
      <c r="AA1011" s="58"/>
      <c r="AB1011" s="58"/>
      <c r="AC1011" s="58"/>
      <c r="AD1011" s="58"/>
      <c r="AE1011" s="58"/>
      <c r="AF1011" s="58"/>
      <c r="AG1011" s="58"/>
      <c r="AH1011" s="58"/>
      <c r="AI1011" s="58"/>
      <c r="AJ1011" s="58"/>
      <c r="AK1011" s="58"/>
      <c r="AL1011" s="58"/>
      <c r="AM1011" s="58"/>
      <c r="AN1011" s="58"/>
      <c r="AO1011" s="58"/>
      <c r="AP1011" s="58"/>
      <c r="AQ1011" s="58"/>
      <c r="AR1011" s="58"/>
      <c r="AS1011" s="60"/>
      <c r="AT1011" s="60"/>
      <c r="AU1011" s="60"/>
      <c r="AV1011" s="60"/>
    </row>
    <row r="1012" spans="2:48" s="1" customFormat="1" ht="21" customHeight="1" x14ac:dyDescent="0.2">
      <c r="B1012" s="61" t="s">
        <v>188</v>
      </c>
      <c r="C1012" s="61"/>
      <c r="D1012" s="61"/>
      <c r="E1012" s="61"/>
      <c r="F1012" s="61"/>
      <c r="G1012" s="61"/>
      <c r="H1012" s="61"/>
      <c r="I1012" s="61"/>
      <c r="J1012" s="61"/>
      <c r="K1012" s="58"/>
      <c r="L1012" s="58"/>
      <c r="M1012" s="58"/>
      <c r="N1012" s="58"/>
      <c r="O1012" s="58"/>
      <c r="P1012" s="58"/>
      <c r="Q1012" s="58"/>
      <c r="R1012" s="58"/>
      <c r="S1012" s="58"/>
      <c r="T1012" s="58"/>
      <c r="U1012" s="58"/>
      <c r="V1012" s="58"/>
      <c r="W1012" s="58"/>
      <c r="X1012" s="58"/>
      <c r="Y1012" s="67"/>
      <c r="Z1012" s="68"/>
      <c r="AA1012" s="67"/>
      <c r="AB1012" s="68"/>
      <c r="AC1012" s="67"/>
      <c r="AD1012" s="68"/>
      <c r="AE1012" s="67"/>
      <c r="AF1012" s="68"/>
      <c r="AG1012" s="67"/>
      <c r="AH1012" s="68"/>
      <c r="AI1012" s="67"/>
      <c r="AJ1012" s="68"/>
      <c r="AK1012" s="67"/>
      <c r="AL1012" s="68"/>
      <c r="AM1012" s="67"/>
      <c r="AN1012" s="68"/>
      <c r="AO1012" s="58"/>
      <c r="AP1012" s="58"/>
      <c r="AQ1012" s="58"/>
      <c r="AR1012" s="58"/>
      <c r="AS1012" s="62">
        <f>SUM(K1012:AR1012)</f>
        <v>0</v>
      </c>
      <c r="AT1012" s="62"/>
      <c r="AU1012" s="62"/>
      <c r="AV1012" s="62"/>
    </row>
    <row r="1013" spans="2:48" s="1" customFormat="1" ht="14.1" customHeight="1" x14ac:dyDescent="0.2">
      <c r="B1013" s="63" t="s">
        <v>25</v>
      </c>
      <c r="C1013" s="63"/>
      <c r="D1013" s="63"/>
      <c r="E1013" s="63"/>
      <c r="F1013" s="63"/>
      <c r="G1013" s="63"/>
      <c r="H1013" s="63"/>
      <c r="I1013" s="63"/>
      <c r="J1013" s="63"/>
      <c r="K1013" s="64"/>
      <c r="L1013" s="64"/>
      <c r="M1013" s="64"/>
      <c r="N1013" s="64"/>
      <c r="O1013" s="64"/>
      <c r="P1013" s="64"/>
      <c r="Q1013" s="64"/>
      <c r="R1013" s="64"/>
      <c r="S1013" s="64"/>
      <c r="T1013" s="64"/>
      <c r="U1013" s="64"/>
      <c r="V1013" s="64"/>
      <c r="W1013" s="64"/>
      <c r="X1013" s="64"/>
      <c r="Y1013" s="66">
        <f>$Y$992*$Y$1012</f>
        <v>0</v>
      </c>
      <c r="Z1013" s="64"/>
      <c r="AA1013" s="66">
        <f>$AA$992*$AA$1012</f>
        <v>0</v>
      </c>
      <c r="AB1013" s="64"/>
      <c r="AC1013" s="66">
        <f>$AC$992*$AC$1012</f>
        <v>0</v>
      </c>
      <c r="AD1013" s="64"/>
      <c r="AE1013" s="66">
        <f>$AE$992*$AE$1012</f>
        <v>0</v>
      </c>
      <c r="AF1013" s="64"/>
      <c r="AG1013" s="66">
        <f>$AG$992*$AG$1012</f>
        <v>0</v>
      </c>
      <c r="AH1013" s="64"/>
      <c r="AI1013" s="66">
        <f>$AI$992*$AI$1012</f>
        <v>0</v>
      </c>
      <c r="AJ1013" s="64"/>
      <c r="AK1013" s="66">
        <f>$AK$992*$AK$1012</f>
        <v>0</v>
      </c>
      <c r="AL1013" s="64"/>
      <c r="AM1013" s="66">
        <f>$AM$992*$AM$1012</f>
        <v>0</v>
      </c>
      <c r="AN1013" s="64"/>
      <c r="AO1013" s="64"/>
      <c r="AP1013" s="64"/>
      <c r="AQ1013" s="65"/>
      <c r="AR1013" s="65"/>
      <c r="AS1013" s="69">
        <f>SUM(K1013:AR1013)</f>
        <v>0</v>
      </c>
      <c r="AT1013" s="65"/>
      <c r="AU1013" s="65"/>
      <c r="AV1013" s="65"/>
    </row>
    <row r="1014" spans="2:48" s="1" customFormat="1" ht="15.95" customHeight="1" x14ac:dyDescent="0.2">
      <c r="B1014" s="57" t="s">
        <v>23</v>
      </c>
      <c r="C1014" s="57"/>
      <c r="D1014" s="57"/>
      <c r="E1014" s="57"/>
      <c r="F1014" s="57"/>
      <c r="G1014" s="57"/>
      <c r="H1014" s="57"/>
      <c r="I1014" s="57"/>
      <c r="J1014" s="57"/>
      <c r="K1014" s="58"/>
      <c r="L1014" s="58"/>
      <c r="M1014" s="58"/>
      <c r="N1014" s="58"/>
      <c r="O1014" s="58"/>
      <c r="P1014" s="58"/>
      <c r="Q1014" s="58"/>
      <c r="R1014" s="58"/>
      <c r="S1014" s="58"/>
      <c r="T1014" s="58"/>
      <c r="U1014" s="58"/>
      <c r="V1014" s="58"/>
      <c r="W1014" s="58"/>
      <c r="X1014" s="58"/>
      <c r="Y1014" s="58"/>
      <c r="Z1014" s="58"/>
      <c r="AA1014" s="58"/>
      <c r="AB1014" s="58"/>
      <c r="AC1014" s="58"/>
      <c r="AD1014" s="58"/>
      <c r="AE1014" s="58"/>
      <c r="AF1014" s="58"/>
      <c r="AG1014" s="58"/>
      <c r="AH1014" s="58"/>
      <c r="AI1014" s="58"/>
      <c r="AJ1014" s="58"/>
      <c r="AK1014" s="58"/>
      <c r="AL1014" s="58"/>
      <c r="AM1014" s="58"/>
      <c r="AN1014" s="58"/>
      <c r="AO1014" s="58"/>
      <c r="AP1014" s="58"/>
      <c r="AQ1014" s="58"/>
      <c r="AR1014" s="58"/>
      <c r="AS1014" s="60"/>
      <c r="AT1014" s="60"/>
      <c r="AU1014" s="60"/>
      <c r="AV1014" s="60"/>
    </row>
    <row r="1015" spans="2:48" s="1" customFormat="1" ht="21" customHeight="1" x14ac:dyDescent="0.2">
      <c r="B1015" s="61" t="s">
        <v>124</v>
      </c>
      <c r="C1015" s="61"/>
      <c r="D1015" s="61"/>
      <c r="E1015" s="61"/>
      <c r="F1015" s="61"/>
      <c r="G1015" s="61"/>
      <c r="H1015" s="61"/>
      <c r="I1015" s="61"/>
      <c r="J1015" s="61"/>
      <c r="K1015" s="58"/>
      <c r="L1015" s="58"/>
      <c r="M1015" s="58"/>
      <c r="N1015" s="58"/>
      <c r="O1015" s="58"/>
      <c r="P1015" s="58"/>
      <c r="Q1015" s="58"/>
      <c r="R1015" s="58"/>
      <c r="S1015" s="58"/>
      <c r="T1015" s="58"/>
      <c r="U1015" s="58"/>
      <c r="V1015" s="58"/>
      <c r="W1015" s="58"/>
      <c r="X1015" s="58"/>
      <c r="Y1015" s="67"/>
      <c r="Z1015" s="68"/>
      <c r="AA1015" s="67"/>
      <c r="AB1015" s="68"/>
      <c r="AC1015" s="67"/>
      <c r="AD1015" s="68"/>
      <c r="AE1015" s="67"/>
      <c r="AF1015" s="68"/>
      <c r="AG1015" s="67"/>
      <c r="AH1015" s="68"/>
      <c r="AI1015" s="67"/>
      <c r="AJ1015" s="68"/>
      <c r="AK1015" s="67"/>
      <c r="AL1015" s="68"/>
      <c r="AM1015" s="67"/>
      <c r="AN1015" s="68"/>
      <c r="AO1015" s="58"/>
      <c r="AP1015" s="58"/>
      <c r="AQ1015" s="58"/>
      <c r="AR1015" s="58"/>
      <c r="AS1015" s="62">
        <f>SUM(K1015:AR1015)</f>
        <v>0</v>
      </c>
      <c r="AT1015" s="62"/>
      <c r="AU1015" s="62"/>
      <c r="AV1015" s="62"/>
    </row>
    <row r="1016" spans="2:48" s="1" customFormat="1" ht="14.1" customHeight="1" x14ac:dyDescent="0.2">
      <c r="B1016" s="63" t="s">
        <v>25</v>
      </c>
      <c r="C1016" s="63"/>
      <c r="D1016" s="63"/>
      <c r="E1016" s="63"/>
      <c r="F1016" s="63"/>
      <c r="G1016" s="63"/>
      <c r="H1016" s="63"/>
      <c r="I1016" s="63"/>
      <c r="J1016" s="63"/>
      <c r="K1016" s="64"/>
      <c r="L1016" s="64"/>
      <c r="M1016" s="64"/>
      <c r="N1016" s="64"/>
      <c r="O1016" s="64"/>
      <c r="P1016" s="64"/>
      <c r="Q1016" s="64"/>
      <c r="R1016" s="64"/>
      <c r="S1016" s="64"/>
      <c r="T1016" s="64"/>
      <c r="U1016" s="64"/>
      <c r="V1016" s="64"/>
      <c r="W1016" s="64"/>
      <c r="X1016" s="64"/>
      <c r="Y1016" s="66">
        <f>$Y$992*$Y$1015</f>
        <v>0</v>
      </c>
      <c r="Z1016" s="64"/>
      <c r="AA1016" s="66">
        <f>$AA$992*$AA$1015</f>
        <v>0</v>
      </c>
      <c r="AB1016" s="64"/>
      <c r="AC1016" s="66">
        <f>$AC$992*$AC$1015</f>
        <v>0</v>
      </c>
      <c r="AD1016" s="64"/>
      <c r="AE1016" s="66">
        <f>$AE$992*$AE$1015</f>
        <v>0</v>
      </c>
      <c r="AF1016" s="64"/>
      <c r="AG1016" s="66">
        <f>$AG$992*$AG$1015</f>
        <v>0</v>
      </c>
      <c r="AH1016" s="64"/>
      <c r="AI1016" s="66">
        <f>$AI$992*$AI$1015</f>
        <v>0</v>
      </c>
      <c r="AJ1016" s="64"/>
      <c r="AK1016" s="66">
        <f>$AK$992*$AK$1015</f>
        <v>0</v>
      </c>
      <c r="AL1016" s="64"/>
      <c r="AM1016" s="66">
        <f>$AM$992*$AM$1015</f>
        <v>0</v>
      </c>
      <c r="AN1016" s="64"/>
      <c r="AO1016" s="64"/>
      <c r="AP1016" s="64"/>
      <c r="AQ1016" s="65"/>
      <c r="AR1016" s="65"/>
      <c r="AS1016" s="69">
        <f>SUM(K1016:AR1016)</f>
        <v>0</v>
      </c>
      <c r="AT1016" s="65"/>
      <c r="AU1016" s="65"/>
      <c r="AV1016" s="65"/>
    </row>
    <row r="1017" spans="2:48" s="1" customFormat="1" ht="15.95" customHeight="1" x14ac:dyDescent="0.2">
      <c r="B1017" s="57" t="s">
        <v>23</v>
      </c>
      <c r="C1017" s="57"/>
      <c r="D1017" s="57"/>
      <c r="E1017" s="57"/>
      <c r="F1017" s="57"/>
      <c r="G1017" s="57"/>
      <c r="H1017" s="57"/>
      <c r="I1017" s="57"/>
      <c r="J1017" s="57"/>
      <c r="K1017" s="58"/>
      <c r="L1017" s="58"/>
      <c r="M1017" s="58"/>
      <c r="N1017" s="58"/>
      <c r="O1017" s="58"/>
      <c r="P1017" s="58"/>
      <c r="Q1017" s="58"/>
      <c r="R1017" s="58"/>
      <c r="S1017" s="58"/>
      <c r="T1017" s="58"/>
      <c r="U1017" s="58"/>
      <c r="V1017" s="58"/>
      <c r="W1017" s="58"/>
      <c r="X1017" s="58"/>
      <c r="Y1017" s="58"/>
      <c r="Z1017" s="58"/>
      <c r="AA1017" s="58"/>
      <c r="AB1017" s="58"/>
      <c r="AC1017" s="58"/>
      <c r="AD1017" s="58"/>
      <c r="AE1017" s="58"/>
      <c r="AF1017" s="58"/>
      <c r="AG1017" s="58"/>
      <c r="AH1017" s="58"/>
      <c r="AI1017" s="58"/>
      <c r="AJ1017" s="58"/>
      <c r="AK1017" s="58"/>
      <c r="AL1017" s="58"/>
      <c r="AM1017" s="58"/>
      <c r="AN1017" s="58"/>
      <c r="AO1017" s="58"/>
      <c r="AP1017" s="58"/>
      <c r="AQ1017" s="58"/>
      <c r="AR1017" s="58"/>
      <c r="AS1017" s="60"/>
      <c r="AT1017" s="60"/>
      <c r="AU1017" s="60"/>
      <c r="AV1017" s="60"/>
    </row>
    <row r="1018" spans="2:48" s="1" customFormat="1" ht="21" customHeight="1" x14ac:dyDescent="0.2">
      <c r="B1018" s="61" t="s">
        <v>128</v>
      </c>
      <c r="C1018" s="61"/>
      <c r="D1018" s="61"/>
      <c r="E1018" s="61"/>
      <c r="F1018" s="61"/>
      <c r="G1018" s="61"/>
      <c r="H1018" s="61"/>
      <c r="I1018" s="61"/>
      <c r="J1018" s="61"/>
      <c r="K1018" s="58"/>
      <c r="L1018" s="58"/>
      <c r="M1018" s="58"/>
      <c r="N1018" s="58"/>
      <c r="O1018" s="58"/>
      <c r="P1018" s="58"/>
      <c r="Q1018" s="58"/>
      <c r="R1018" s="58"/>
      <c r="S1018" s="58"/>
      <c r="T1018" s="58"/>
      <c r="U1018" s="58"/>
      <c r="V1018" s="58"/>
      <c r="W1018" s="58"/>
      <c r="X1018" s="58"/>
      <c r="Y1018" s="67"/>
      <c r="Z1018" s="68"/>
      <c r="AA1018" s="67"/>
      <c r="AB1018" s="68"/>
      <c r="AC1018" s="67"/>
      <c r="AD1018" s="68"/>
      <c r="AE1018" s="67"/>
      <c r="AF1018" s="68"/>
      <c r="AG1018" s="67"/>
      <c r="AH1018" s="68"/>
      <c r="AI1018" s="67"/>
      <c r="AJ1018" s="68"/>
      <c r="AK1018" s="67"/>
      <c r="AL1018" s="68"/>
      <c r="AM1018" s="67"/>
      <c r="AN1018" s="68"/>
      <c r="AO1018" s="58"/>
      <c r="AP1018" s="58"/>
      <c r="AQ1018" s="58"/>
      <c r="AR1018" s="58"/>
      <c r="AS1018" s="62">
        <f>SUM(K1018:AR1018)</f>
        <v>0</v>
      </c>
      <c r="AT1018" s="62"/>
      <c r="AU1018" s="62"/>
      <c r="AV1018" s="62"/>
    </row>
    <row r="1019" spans="2:48" s="1" customFormat="1" ht="14.1" customHeight="1" x14ac:dyDescent="0.2">
      <c r="B1019" s="63" t="s">
        <v>25</v>
      </c>
      <c r="C1019" s="63"/>
      <c r="D1019" s="63"/>
      <c r="E1019" s="63"/>
      <c r="F1019" s="63"/>
      <c r="G1019" s="63"/>
      <c r="H1019" s="63"/>
      <c r="I1019" s="63"/>
      <c r="J1019" s="63"/>
      <c r="K1019" s="64"/>
      <c r="L1019" s="64"/>
      <c r="M1019" s="64"/>
      <c r="N1019" s="64"/>
      <c r="O1019" s="64"/>
      <c r="P1019" s="64"/>
      <c r="Q1019" s="64"/>
      <c r="R1019" s="64"/>
      <c r="S1019" s="64"/>
      <c r="T1019" s="64"/>
      <c r="U1019" s="64"/>
      <c r="V1019" s="64"/>
      <c r="W1019" s="64"/>
      <c r="X1019" s="64"/>
      <c r="Y1019" s="66">
        <f>$Y$992*$Y$1018</f>
        <v>0</v>
      </c>
      <c r="Z1019" s="64"/>
      <c r="AA1019" s="66">
        <f>$AA$992*$AA$1018</f>
        <v>0</v>
      </c>
      <c r="AB1019" s="64"/>
      <c r="AC1019" s="66">
        <f>$AC$992*$AC$1018</f>
        <v>0</v>
      </c>
      <c r="AD1019" s="64"/>
      <c r="AE1019" s="66">
        <f>$AE$992*$AE$1018</f>
        <v>0</v>
      </c>
      <c r="AF1019" s="64"/>
      <c r="AG1019" s="66">
        <f>$AG$992*$AG$1018</f>
        <v>0</v>
      </c>
      <c r="AH1019" s="64"/>
      <c r="AI1019" s="66">
        <f>$AI$992*$AI$1018</f>
        <v>0</v>
      </c>
      <c r="AJ1019" s="64"/>
      <c r="AK1019" s="66">
        <f>$AK$992*$AK$1018</f>
        <v>0</v>
      </c>
      <c r="AL1019" s="64"/>
      <c r="AM1019" s="66">
        <f>$AM$992*$AM$1018</f>
        <v>0</v>
      </c>
      <c r="AN1019" s="64"/>
      <c r="AO1019" s="64"/>
      <c r="AP1019" s="64"/>
      <c r="AQ1019" s="65"/>
      <c r="AR1019" s="65"/>
      <c r="AS1019" s="69">
        <f>SUM(K1019:AR1019)</f>
        <v>0</v>
      </c>
      <c r="AT1019" s="65"/>
      <c r="AU1019" s="65"/>
      <c r="AV1019" s="65"/>
    </row>
    <row r="1020" spans="2:48" s="1" customFormat="1" ht="15.95" customHeight="1" x14ac:dyDescent="0.2">
      <c r="B1020" s="57" t="s">
        <v>23</v>
      </c>
      <c r="C1020" s="57"/>
      <c r="D1020" s="57"/>
      <c r="E1020" s="57"/>
      <c r="F1020" s="57"/>
      <c r="G1020" s="57"/>
      <c r="H1020" s="57"/>
      <c r="I1020" s="57"/>
      <c r="J1020" s="57"/>
      <c r="K1020" s="58"/>
      <c r="L1020" s="58"/>
      <c r="M1020" s="58"/>
      <c r="N1020" s="58"/>
      <c r="O1020" s="58"/>
      <c r="P1020" s="58"/>
      <c r="Q1020" s="58"/>
      <c r="R1020" s="58"/>
      <c r="S1020" s="58"/>
      <c r="T1020" s="58"/>
      <c r="U1020" s="58"/>
      <c r="V1020" s="58"/>
      <c r="W1020" s="58"/>
      <c r="X1020" s="58"/>
      <c r="Y1020" s="58"/>
      <c r="Z1020" s="58"/>
      <c r="AA1020" s="58"/>
      <c r="AB1020" s="58"/>
      <c r="AC1020" s="58"/>
      <c r="AD1020" s="58"/>
      <c r="AE1020" s="58"/>
      <c r="AF1020" s="58"/>
      <c r="AG1020" s="58"/>
      <c r="AH1020" s="58"/>
      <c r="AI1020" s="58"/>
      <c r="AJ1020" s="58"/>
      <c r="AK1020" s="58"/>
      <c r="AL1020" s="58"/>
      <c r="AM1020" s="58"/>
      <c r="AN1020" s="58"/>
      <c r="AO1020" s="58"/>
      <c r="AP1020" s="58"/>
      <c r="AQ1020" s="58"/>
      <c r="AR1020" s="58"/>
      <c r="AS1020" s="60"/>
      <c r="AT1020" s="60"/>
      <c r="AU1020" s="60"/>
      <c r="AV1020" s="60"/>
    </row>
    <row r="1021" spans="2:48" s="1" customFormat="1" ht="21" customHeight="1" x14ac:dyDescent="0.2">
      <c r="B1021" s="61" t="s">
        <v>33</v>
      </c>
      <c r="C1021" s="61"/>
      <c r="D1021" s="61"/>
      <c r="E1021" s="61"/>
      <c r="F1021" s="61"/>
      <c r="G1021" s="61"/>
      <c r="H1021" s="61"/>
      <c r="I1021" s="61"/>
      <c r="J1021" s="61"/>
      <c r="K1021" s="58"/>
      <c r="L1021" s="58"/>
      <c r="M1021" s="58"/>
      <c r="N1021" s="58"/>
      <c r="O1021" s="58"/>
      <c r="P1021" s="58"/>
      <c r="Q1021" s="58"/>
      <c r="R1021" s="58"/>
      <c r="S1021" s="58"/>
      <c r="T1021" s="58"/>
      <c r="U1021" s="58"/>
      <c r="V1021" s="58"/>
      <c r="W1021" s="58"/>
      <c r="X1021" s="58"/>
      <c r="Y1021" s="67"/>
      <c r="Z1021" s="68"/>
      <c r="AA1021" s="67"/>
      <c r="AB1021" s="68"/>
      <c r="AC1021" s="67"/>
      <c r="AD1021" s="68"/>
      <c r="AE1021" s="67"/>
      <c r="AF1021" s="68"/>
      <c r="AG1021" s="67"/>
      <c r="AH1021" s="68"/>
      <c r="AI1021" s="67"/>
      <c r="AJ1021" s="68"/>
      <c r="AK1021" s="67"/>
      <c r="AL1021" s="68"/>
      <c r="AM1021" s="67"/>
      <c r="AN1021" s="68"/>
      <c r="AO1021" s="58"/>
      <c r="AP1021" s="58"/>
      <c r="AQ1021" s="58"/>
      <c r="AR1021" s="58"/>
      <c r="AS1021" s="62">
        <f>SUM(K1021:AR1021)</f>
        <v>0</v>
      </c>
      <c r="AT1021" s="62"/>
      <c r="AU1021" s="62"/>
      <c r="AV1021" s="62"/>
    </row>
    <row r="1022" spans="2:48" s="1" customFormat="1" ht="14.1" customHeight="1" x14ac:dyDescent="0.2">
      <c r="B1022" s="63" t="s">
        <v>25</v>
      </c>
      <c r="C1022" s="63"/>
      <c r="D1022" s="63"/>
      <c r="E1022" s="63"/>
      <c r="F1022" s="63"/>
      <c r="G1022" s="63"/>
      <c r="H1022" s="63"/>
      <c r="I1022" s="63"/>
      <c r="J1022" s="63"/>
      <c r="K1022" s="64"/>
      <c r="L1022" s="64"/>
      <c r="M1022" s="64"/>
      <c r="N1022" s="64"/>
      <c r="O1022" s="64"/>
      <c r="P1022" s="64"/>
      <c r="Q1022" s="64"/>
      <c r="R1022" s="64"/>
      <c r="S1022" s="64"/>
      <c r="T1022" s="64"/>
      <c r="U1022" s="64"/>
      <c r="V1022" s="64"/>
      <c r="W1022" s="64"/>
      <c r="X1022" s="64"/>
      <c r="Y1022" s="66">
        <f>$Y$992*$Y$1021</f>
        <v>0</v>
      </c>
      <c r="Z1022" s="64"/>
      <c r="AA1022" s="66">
        <f>$AA$992*$AA$1021</f>
        <v>0</v>
      </c>
      <c r="AB1022" s="64"/>
      <c r="AC1022" s="66">
        <f>$AC$992*$AC$1021</f>
        <v>0</v>
      </c>
      <c r="AD1022" s="64"/>
      <c r="AE1022" s="66">
        <f>$AE$992*$AE$1021</f>
        <v>0</v>
      </c>
      <c r="AF1022" s="64"/>
      <c r="AG1022" s="66">
        <f>$AG$992*$AG$1021</f>
        <v>0</v>
      </c>
      <c r="AH1022" s="64"/>
      <c r="AI1022" s="66">
        <f>$AI$992*$AI$1021</f>
        <v>0</v>
      </c>
      <c r="AJ1022" s="64"/>
      <c r="AK1022" s="66">
        <f>$AK$992*$AK$1021</f>
        <v>0</v>
      </c>
      <c r="AL1022" s="64"/>
      <c r="AM1022" s="66">
        <f>$AM$992*$AM$1021</f>
        <v>0</v>
      </c>
      <c r="AN1022" s="64"/>
      <c r="AO1022" s="64"/>
      <c r="AP1022" s="64"/>
      <c r="AQ1022" s="65"/>
      <c r="AR1022" s="65"/>
      <c r="AS1022" s="69">
        <f>SUM(K1022:AR1022)</f>
        <v>0</v>
      </c>
      <c r="AT1022" s="65"/>
      <c r="AU1022" s="65"/>
      <c r="AV1022" s="65"/>
    </row>
    <row r="1023" spans="2:48" s="1" customFormat="1" ht="15.95" customHeight="1" x14ac:dyDescent="0.2">
      <c r="B1023" s="57" t="s">
        <v>23</v>
      </c>
      <c r="C1023" s="57"/>
      <c r="D1023" s="57"/>
      <c r="E1023" s="57"/>
      <c r="F1023" s="57"/>
      <c r="G1023" s="57"/>
      <c r="H1023" s="57"/>
      <c r="I1023" s="57"/>
      <c r="J1023" s="57"/>
      <c r="K1023" s="58"/>
      <c r="L1023" s="58"/>
      <c r="M1023" s="58"/>
      <c r="N1023" s="58"/>
      <c r="O1023" s="58"/>
      <c r="P1023" s="58"/>
      <c r="Q1023" s="58"/>
      <c r="R1023" s="58"/>
      <c r="S1023" s="58"/>
      <c r="T1023" s="58"/>
      <c r="U1023" s="58"/>
      <c r="V1023" s="58"/>
      <c r="W1023" s="58"/>
      <c r="X1023" s="58"/>
      <c r="Y1023" s="58"/>
      <c r="Z1023" s="58"/>
      <c r="AA1023" s="58"/>
      <c r="AB1023" s="58"/>
      <c r="AC1023" s="58"/>
      <c r="AD1023" s="58"/>
      <c r="AE1023" s="58"/>
      <c r="AF1023" s="58"/>
      <c r="AG1023" s="58"/>
      <c r="AH1023" s="58"/>
      <c r="AI1023" s="58"/>
      <c r="AJ1023" s="58"/>
      <c r="AK1023" s="58"/>
      <c r="AL1023" s="58"/>
      <c r="AM1023" s="58"/>
      <c r="AN1023" s="58"/>
      <c r="AO1023" s="58"/>
      <c r="AP1023" s="58"/>
      <c r="AQ1023" s="58"/>
      <c r="AR1023" s="58"/>
      <c r="AS1023" s="60"/>
      <c r="AT1023" s="60"/>
      <c r="AU1023" s="60"/>
      <c r="AV1023" s="60"/>
    </row>
    <row r="1024" spans="2:48" s="1" customFormat="1" ht="21" customHeight="1" x14ac:dyDescent="0.2">
      <c r="B1024" s="61" t="s">
        <v>193</v>
      </c>
      <c r="C1024" s="61"/>
      <c r="D1024" s="61"/>
      <c r="E1024" s="61"/>
      <c r="F1024" s="61"/>
      <c r="G1024" s="61"/>
      <c r="H1024" s="61"/>
      <c r="I1024" s="61"/>
      <c r="J1024" s="61"/>
      <c r="K1024" s="58"/>
      <c r="L1024" s="58"/>
      <c r="M1024" s="58"/>
      <c r="N1024" s="58"/>
      <c r="O1024" s="58"/>
      <c r="P1024" s="58"/>
      <c r="Q1024" s="58"/>
      <c r="R1024" s="58"/>
      <c r="S1024" s="58"/>
      <c r="T1024" s="58"/>
      <c r="U1024" s="58"/>
      <c r="V1024" s="58"/>
      <c r="W1024" s="58"/>
      <c r="X1024" s="58"/>
      <c r="Y1024" s="67"/>
      <c r="Z1024" s="68"/>
      <c r="AA1024" s="67"/>
      <c r="AB1024" s="68"/>
      <c r="AC1024" s="67"/>
      <c r="AD1024" s="68"/>
      <c r="AE1024" s="67"/>
      <c r="AF1024" s="68"/>
      <c r="AG1024" s="67"/>
      <c r="AH1024" s="68"/>
      <c r="AI1024" s="67"/>
      <c r="AJ1024" s="68"/>
      <c r="AK1024" s="67"/>
      <c r="AL1024" s="68"/>
      <c r="AM1024" s="67"/>
      <c r="AN1024" s="68"/>
      <c r="AO1024" s="58"/>
      <c r="AP1024" s="58"/>
      <c r="AQ1024" s="58"/>
      <c r="AR1024" s="58"/>
      <c r="AS1024" s="62">
        <f>SUM(K1024:AR1024)</f>
        <v>0</v>
      </c>
      <c r="AT1024" s="62"/>
      <c r="AU1024" s="62"/>
      <c r="AV1024" s="62"/>
    </row>
    <row r="1025" spans="1:48" s="1" customFormat="1" ht="14.1" customHeight="1" x14ac:dyDescent="0.2">
      <c r="B1025" s="63" t="s">
        <v>25</v>
      </c>
      <c r="C1025" s="63"/>
      <c r="D1025" s="63"/>
      <c r="E1025" s="63"/>
      <c r="F1025" s="63"/>
      <c r="G1025" s="63"/>
      <c r="H1025" s="63"/>
      <c r="I1025" s="63"/>
      <c r="J1025" s="63"/>
      <c r="K1025" s="64"/>
      <c r="L1025" s="64"/>
      <c r="M1025" s="64"/>
      <c r="N1025" s="64"/>
      <c r="O1025" s="64"/>
      <c r="P1025" s="64"/>
      <c r="Q1025" s="64"/>
      <c r="R1025" s="64"/>
      <c r="S1025" s="64"/>
      <c r="T1025" s="64"/>
      <c r="U1025" s="64"/>
      <c r="V1025" s="64"/>
      <c r="W1025" s="64"/>
      <c r="X1025" s="64"/>
      <c r="Y1025" s="66">
        <f>$Y$992*$Y$1024</f>
        <v>0</v>
      </c>
      <c r="Z1025" s="64"/>
      <c r="AA1025" s="66">
        <f>$AA$992*$AA$1024</f>
        <v>0</v>
      </c>
      <c r="AB1025" s="64"/>
      <c r="AC1025" s="66">
        <f>$AC$992*$AC$1024</f>
        <v>0</v>
      </c>
      <c r="AD1025" s="64"/>
      <c r="AE1025" s="66">
        <f>$AE$992*$AE$1024</f>
        <v>0</v>
      </c>
      <c r="AF1025" s="64"/>
      <c r="AG1025" s="66">
        <f>$AG$992*$AG$1024</f>
        <v>0</v>
      </c>
      <c r="AH1025" s="64"/>
      <c r="AI1025" s="66">
        <f>$AI$992*$AI$1024</f>
        <v>0</v>
      </c>
      <c r="AJ1025" s="64"/>
      <c r="AK1025" s="66">
        <f>$AK$992*$AK$1024</f>
        <v>0</v>
      </c>
      <c r="AL1025" s="64"/>
      <c r="AM1025" s="66">
        <f>$AM$992*$AM$1024</f>
        <v>0</v>
      </c>
      <c r="AN1025" s="64"/>
      <c r="AO1025" s="64"/>
      <c r="AP1025" s="64"/>
      <c r="AQ1025" s="65"/>
      <c r="AR1025" s="65"/>
      <c r="AS1025" s="69">
        <f>SUM(K1025:AR1025)</f>
        <v>0</v>
      </c>
      <c r="AT1025" s="65"/>
      <c r="AU1025" s="65"/>
      <c r="AV1025" s="65"/>
    </row>
    <row r="1026" spans="1:48" s="5" customFormat="1" ht="6" customHeight="1" x14ac:dyDescent="0.25"/>
    <row r="1027" spans="1:48" s="5" customFormat="1" ht="21" customHeight="1" x14ac:dyDescent="0.25">
      <c r="A1027" s="19"/>
      <c r="B1027" s="20" t="s">
        <v>58</v>
      </c>
      <c r="C1027" s="20"/>
      <c r="D1027" s="25" t="s">
        <v>15</v>
      </c>
      <c r="E1027" s="25"/>
      <c r="F1027" s="25"/>
      <c r="G1027" s="25"/>
      <c r="H1027" s="25"/>
      <c r="I1027" s="25"/>
      <c r="J1027" s="25"/>
      <c r="K1027" s="30" t="s">
        <v>194</v>
      </c>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1" t="s">
        <v>195</v>
      </c>
      <c r="AT1027" s="31"/>
      <c r="AU1027" s="31"/>
      <c r="AV1027" s="31"/>
    </row>
    <row r="1028" spans="1:48" s="1" customFormat="1" ht="21" customHeight="1" x14ac:dyDescent="0.2">
      <c r="A1028" s="19"/>
      <c r="B1028" s="21"/>
      <c r="C1028" s="22"/>
      <c r="D1028" s="26"/>
      <c r="E1028" s="26"/>
      <c r="F1028" s="26"/>
      <c r="G1028" s="26"/>
      <c r="H1028" s="26"/>
      <c r="I1028" s="26"/>
      <c r="J1028" s="27"/>
      <c r="K1028" s="38" t="s">
        <v>196</v>
      </c>
      <c r="L1028" s="38"/>
      <c r="M1028" s="38"/>
      <c r="N1028" s="38"/>
      <c r="O1028" s="38"/>
      <c r="P1028" s="38"/>
      <c r="Q1028" s="38"/>
      <c r="R1028" s="38"/>
      <c r="S1028" s="38"/>
      <c r="T1028" s="38"/>
      <c r="U1028" s="38"/>
      <c r="V1028" s="38"/>
      <c r="W1028" s="38"/>
      <c r="X1028" s="38"/>
      <c r="Y1028" s="38"/>
      <c r="Z1028" s="38"/>
      <c r="AA1028" s="38"/>
      <c r="AB1028" s="38"/>
      <c r="AC1028" s="38"/>
      <c r="AD1028" s="38"/>
      <c r="AE1028" s="38"/>
      <c r="AF1028" s="38"/>
      <c r="AG1028" s="38"/>
      <c r="AH1028" s="38"/>
      <c r="AI1028" s="38"/>
      <c r="AJ1028" s="38"/>
      <c r="AK1028" s="38"/>
      <c r="AL1028" s="38"/>
      <c r="AM1028" s="38"/>
      <c r="AN1028" s="38"/>
      <c r="AO1028" s="38"/>
      <c r="AP1028" s="38"/>
      <c r="AQ1028" s="38"/>
      <c r="AR1028" s="38"/>
      <c r="AS1028" s="32"/>
      <c r="AT1028" s="33"/>
      <c r="AU1028" s="33"/>
      <c r="AV1028" s="34"/>
    </row>
    <row r="1029" spans="1:48" s="1" customFormat="1" ht="21" customHeight="1" x14ac:dyDescent="0.2">
      <c r="A1029" s="19"/>
      <c r="B1029" s="21"/>
      <c r="C1029" s="22"/>
      <c r="D1029" s="26"/>
      <c r="E1029" s="26"/>
      <c r="F1029" s="26"/>
      <c r="G1029" s="26"/>
      <c r="H1029" s="26"/>
      <c r="I1029" s="26"/>
      <c r="J1029" s="27"/>
      <c r="K1029" s="39"/>
      <c r="L1029" s="39"/>
      <c r="M1029" s="39"/>
      <c r="N1029" s="39"/>
      <c r="O1029" s="39"/>
      <c r="P1029" s="39"/>
      <c r="Q1029" s="39"/>
      <c r="R1029" s="39"/>
      <c r="S1029" s="39"/>
      <c r="T1029" s="39"/>
      <c r="U1029" s="39"/>
      <c r="V1029" s="39"/>
      <c r="W1029" s="39"/>
      <c r="X1029" s="39"/>
      <c r="Y1029" s="39"/>
      <c r="Z1029" s="39"/>
      <c r="AA1029" s="39"/>
      <c r="AB1029" s="39"/>
      <c r="AC1029" s="39"/>
      <c r="AD1029" s="39"/>
      <c r="AE1029" s="39"/>
      <c r="AF1029" s="39"/>
      <c r="AG1029" s="39"/>
      <c r="AH1029" s="39"/>
      <c r="AI1029" s="39"/>
      <c r="AJ1029" s="39"/>
      <c r="AK1029" s="39"/>
      <c r="AL1029" s="39"/>
      <c r="AM1029" s="39"/>
      <c r="AN1029" s="39"/>
      <c r="AO1029" s="39"/>
      <c r="AP1029" s="39"/>
      <c r="AQ1029" s="39"/>
      <c r="AR1029" s="40"/>
      <c r="AS1029" s="32"/>
      <c r="AT1029" s="33"/>
      <c r="AU1029" s="33"/>
      <c r="AV1029" s="34"/>
    </row>
    <row r="1030" spans="1:48" s="1" customFormat="1" ht="21" customHeight="1" x14ac:dyDescent="0.2">
      <c r="A1030" s="19"/>
      <c r="B1030" s="21"/>
      <c r="C1030" s="22"/>
      <c r="D1030" s="26"/>
      <c r="E1030" s="26"/>
      <c r="F1030" s="26"/>
      <c r="G1030" s="26"/>
      <c r="H1030" s="26"/>
      <c r="I1030" s="26"/>
      <c r="J1030" s="27"/>
      <c r="K1030" s="39"/>
      <c r="L1030" s="39"/>
      <c r="M1030" s="39"/>
      <c r="N1030" s="39"/>
      <c r="O1030" s="39"/>
      <c r="P1030" s="39"/>
      <c r="Q1030" s="39"/>
      <c r="R1030" s="39"/>
      <c r="S1030" s="39"/>
      <c r="T1030" s="39"/>
      <c r="U1030" s="39"/>
      <c r="V1030" s="39"/>
      <c r="W1030" s="39"/>
      <c r="X1030" s="39"/>
      <c r="Y1030" s="39"/>
      <c r="Z1030" s="39"/>
      <c r="AA1030" s="39"/>
      <c r="AB1030" s="39"/>
      <c r="AC1030" s="39"/>
      <c r="AD1030" s="39"/>
      <c r="AE1030" s="39"/>
      <c r="AF1030" s="39"/>
      <c r="AG1030" s="39"/>
      <c r="AH1030" s="39"/>
      <c r="AI1030" s="39"/>
      <c r="AJ1030" s="39"/>
      <c r="AK1030" s="39"/>
      <c r="AL1030" s="39"/>
      <c r="AM1030" s="39"/>
      <c r="AN1030" s="39"/>
      <c r="AO1030" s="39"/>
      <c r="AP1030" s="39"/>
      <c r="AQ1030" s="39"/>
      <c r="AR1030" s="40"/>
      <c r="AS1030" s="32"/>
      <c r="AT1030" s="33"/>
      <c r="AU1030" s="33"/>
      <c r="AV1030" s="34"/>
    </row>
    <row r="1031" spans="1:48" s="1" customFormat="1" ht="21" customHeight="1" x14ac:dyDescent="0.2">
      <c r="A1031" s="19"/>
      <c r="B1031" s="21"/>
      <c r="C1031" s="22"/>
      <c r="D1031" s="26"/>
      <c r="E1031" s="26"/>
      <c r="F1031" s="26"/>
      <c r="G1031" s="26"/>
      <c r="H1031" s="26"/>
      <c r="I1031" s="26"/>
      <c r="J1031" s="27"/>
      <c r="K1031" s="41"/>
      <c r="L1031" s="41"/>
      <c r="M1031" s="41"/>
      <c r="N1031" s="41"/>
      <c r="O1031" s="41"/>
      <c r="P1031" s="41"/>
      <c r="Q1031" s="41"/>
      <c r="R1031" s="41"/>
      <c r="S1031" s="41"/>
      <c r="T1031" s="41"/>
      <c r="U1031" s="41"/>
      <c r="V1031" s="41"/>
      <c r="W1031" s="41"/>
      <c r="X1031" s="41"/>
      <c r="Y1031" s="41"/>
      <c r="Z1031" s="41"/>
      <c r="AA1031" s="41"/>
      <c r="AB1031" s="41"/>
      <c r="AC1031" s="41"/>
      <c r="AD1031" s="41"/>
      <c r="AE1031" s="41"/>
      <c r="AF1031" s="41"/>
      <c r="AG1031" s="41"/>
      <c r="AH1031" s="41"/>
      <c r="AI1031" s="41"/>
      <c r="AJ1031" s="41"/>
      <c r="AK1031" s="41"/>
      <c r="AL1031" s="41"/>
      <c r="AM1031" s="41"/>
      <c r="AN1031" s="41"/>
      <c r="AO1031" s="41"/>
      <c r="AP1031" s="41"/>
      <c r="AQ1031" s="41"/>
      <c r="AR1031" s="42"/>
      <c r="AS1031" s="35"/>
      <c r="AT1031" s="36"/>
      <c r="AU1031" s="36"/>
      <c r="AV1031" s="37"/>
    </row>
    <row r="1032" spans="1:48" s="1" customFormat="1" ht="15.95" customHeight="1" x14ac:dyDescent="0.25">
      <c r="B1032" s="21"/>
      <c r="C1032" s="22"/>
      <c r="D1032" s="26"/>
      <c r="E1032" s="26"/>
      <c r="F1032" s="26"/>
      <c r="G1032" s="26"/>
      <c r="H1032" s="26"/>
      <c r="I1032" s="26"/>
      <c r="J1032" s="27"/>
      <c r="K1032" s="43" t="s">
        <v>184</v>
      </c>
      <c r="L1032" s="43"/>
      <c r="M1032" s="43"/>
      <c r="N1032" s="43"/>
      <c r="O1032" s="43"/>
      <c r="P1032" s="43"/>
      <c r="Q1032" s="43"/>
      <c r="R1032" s="43"/>
      <c r="S1032" s="43"/>
      <c r="T1032" s="43"/>
      <c r="U1032" s="43"/>
      <c r="V1032" s="43"/>
      <c r="W1032" s="43"/>
      <c r="X1032" s="43"/>
      <c r="Y1032" s="43"/>
      <c r="Z1032" s="43"/>
      <c r="AA1032" s="43"/>
      <c r="AB1032" s="43"/>
      <c r="AC1032" s="43"/>
      <c r="AD1032" s="43"/>
      <c r="AE1032" s="43"/>
      <c r="AF1032" s="43"/>
      <c r="AG1032" s="43"/>
      <c r="AH1032" s="43"/>
      <c r="AI1032" s="43"/>
      <c r="AJ1032" s="43"/>
      <c r="AK1032" s="43"/>
      <c r="AL1032" s="43"/>
      <c r="AM1032" s="43"/>
      <c r="AN1032" s="43"/>
      <c r="AO1032" s="43"/>
      <c r="AP1032" s="43"/>
      <c r="AQ1032" s="43"/>
      <c r="AR1032" s="43"/>
      <c r="AS1032" s="44" t="s">
        <v>19</v>
      </c>
      <c r="AT1032" s="44"/>
      <c r="AU1032" s="44"/>
      <c r="AV1032" s="44"/>
    </row>
    <row r="1033" spans="1:48" s="1" customFormat="1" ht="15.95" customHeight="1" x14ac:dyDescent="0.25">
      <c r="B1033" s="23"/>
      <c r="C1033" s="24"/>
      <c r="D1033" s="28"/>
      <c r="E1033" s="28"/>
      <c r="F1033" s="28"/>
      <c r="G1033" s="28"/>
      <c r="H1033" s="28"/>
      <c r="I1033" s="28"/>
      <c r="J1033" s="29"/>
      <c r="K1033" s="45" t="s">
        <v>102</v>
      </c>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70">
        <f>$AS$1038+$AS$1041+$AS$1044+$AS$1047+$AS$1050+$AS$1053+$AS$1056+$AS$1059+$AS$1062+$AS$1065</f>
        <v>0</v>
      </c>
      <c r="AT1033" s="46"/>
      <c r="AU1033" s="46"/>
      <c r="AV1033" s="46"/>
    </row>
    <row r="1034" spans="1:48" s="1" customFormat="1" ht="14.1" customHeight="1" x14ac:dyDescent="0.2">
      <c r="B1034" s="47"/>
      <c r="C1034" s="47"/>
      <c r="D1034" s="48" t="s">
        <v>21</v>
      </c>
      <c r="E1034" s="48"/>
      <c r="F1034" s="48"/>
      <c r="G1034" s="48"/>
      <c r="H1034" s="48"/>
      <c r="I1034" s="48"/>
      <c r="J1034" s="48"/>
      <c r="K1034" s="49">
        <v>80</v>
      </c>
      <c r="L1034" s="49"/>
      <c r="M1034" s="49">
        <v>86</v>
      </c>
      <c r="N1034" s="49"/>
      <c r="O1034" s="49">
        <v>92</v>
      </c>
      <c r="P1034" s="49"/>
      <c r="Q1034" s="49">
        <v>98</v>
      </c>
      <c r="R1034" s="49"/>
      <c r="S1034" s="49">
        <v>104</v>
      </c>
      <c r="T1034" s="49"/>
      <c r="U1034" s="49">
        <v>110</v>
      </c>
      <c r="V1034" s="49"/>
      <c r="W1034" s="49">
        <v>116</v>
      </c>
      <c r="X1034" s="49"/>
      <c r="Y1034" s="49">
        <v>122</v>
      </c>
      <c r="Z1034" s="49"/>
      <c r="AA1034" s="49">
        <v>128</v>
      </c>
      <c r="AB1034" s="49"/>
      <c r="AC1034" s="49">
        <v>134</v>
      </c>
      <c r="AD1034" s="49"/>
      <c r="AE1034" s="49">
        <v>140</v>
      </c>
      <c r="AF1034" s="49"/>
      <c r="AG1034" s="49">
        <v>146</v>
      </c>
      <c r="AH1034" s="49"/>
      <c r="AI1034" s="49">
        <v>152</v>
      </c>
      <c r="AJ1034" s="49"/>
      <c r="AK1034" s="49">
        <v>158</v>
      </c>
      <c r="AL1034" s="49"/>
      <c r="AM1034" s="49">
        <v>164</v>
      </c>
      <c r="AN1034" s="49"/>
      <c r="AO1034" s="49">
        <v>170</v>
      </c>
      <c r="AP1034" s="49"/>
      <c r="AQ1034" s="49">
        <v>176</v>
      </c>
      <c r="AR1034" s="49"/>
      <c r="AS1034" s="50"/>
      <c r="AT1034" s="50"/>
      <c r="AU1034" s="50"/>
      <c r="AV1034" s="50"/>
    </row>
    <row r="1035" spans="1:48" s="1" customFormat="1" ht="15.95" customHeight="1" x14ac:dyDescent="0.2">
      <c r="B1035" s="51"/>
      <c r="C1035" s="51"/>
      <c r="D1035" s="52" t="s">
        <v>22</v>
      </c>
      <c r="E1035" s="52"/>
      <c r="F1035" s="52"/>
      <c r="G1035" s="52"/>
      <c r="H1035" s="52"/>
      <c r="I1035" s="52"/>
      <c r="J1035" s="52"/>
      <c r="K1035" s="53"/>
      <c r="L1035" s="53"/>
      <c r="M1035" s="53"/>
      <c r="N1035" s="53"/>
      <c r="O1035" s="53"/>
      <c r="P1035" s="53"/>
      <c r="Q1035" s="53"/>
      <c r="R1035" s="53"/>
      <c r="S1035" s="53"/>
      <c r="T1035" s="53"/>
      <c r="U1035" s="53"/>
      <c r="V1035" s="53"/>
      <c r="W1035" s="54">
        <v>500</v>
      </c>
      <c r="X1035" s="54"/>
      <c r="Y1035" s="54">
        <v>500</v>
      </c>
      <c r="Z1035" s="54"/>
      <c r="AA1035" s="54">
        <v>500</v>
      </c>
      <c r="AB1035" s="54"/>
      <c r="AC1035" s="54">
        <v>500</v>
      </c>
      <c r="AD1035" s="54"/>
      <c r="AE1035" s="54">
        <v>500</v>
      </c>
      <c r="AF1035" s="54"/>
      <c r="AG1035" s="54">
        <v>560</v>
      </c>
      <c r="AH1035" s="54"/>
      <c r="AI1035" s="54">
        <v>560</v>
      </c>
      <c r="AJ1035" s="54"/>
      <c r="AK1035" s="54">
        <v>610</v>
      </c>
      <c r="AL1035" s="54"/>
      <c r="AM1035" s="54">
        <v>610</v>
      </c>
      <c r="AN1035" s="54"/>
      <c r="AO1035" s="53"/>
      <c r="AP1035" s="53"/>
      <c r="AQ1035" s="53"/>
      <c r="AR1035" s="53"/>
      <c r="AS1035" s="56"/>
      <c r="AT1035" s="56"/>
      <c r="AU1035" s="56"/>
      <c r="AV1035" s="56"/>
    </row>
    <row r="1036" spans="1:48" s="1" customFormat="1" ht="15.95" customHeight="1" x14ac:dyDescent="0.2">
      <c r="B1036" s="57" t="s">
        <v>23</v>
      </c>
      <c r="C1036" s="57"/>
      <c r="D1036" s="57"/>
      <c r="E1036" s="57"/>
      <c r="F1036" s="57"/>
      <c r="G1036" s="57"/>
      <c r="H1036" s="57"/>
      <c r="I1036" s="57"/>
      <c r="J1036" s="57"/>
      <c r="K1036" s="58"/>
      <c r="L1036" s="58"/>
      <c r="M1036" s="58"/>
      <c r="N1036" s="58"/>
      <c r="O1036" s="58"/>
      <c r="P1036" s="58"/>
      <c r="Q1036" s="58"/>
      <c r="R1036" s="58"/>
      <c r="S1036" s="58"/>
      <c r="T1036" s="58"/>
      <c r="U1036" s="58"/>
      <c r="V1036" s="58"/>
      <c r="W1036" s="58"/>
      <c r="X1036" s="58"/>
      <c r="Y1036" s="58"/>
      <c r="Z1036" s="58"/>
      <c r="AA1036" s="59">
        <v>10</v>
      </c>
      <c r="AB1036" s="59"/>
      <c r="AC1036" s="59">
        <v>8</v>
      </c>
      <c r="AD1036" s="59"/>
      <c r="AE1036" s="59">
        <v>4</v>
      </c>
      <c r="AF1036" s="59"/>
      <c r="AG1036" s="59">
        <v>3</v>
      </c>
      <c r="AH1036" s="59"/>
      <c r="AI1036" s="59">
        <v>25</v>
      </c>
      <c r="AJ1036" s="59"/>
      <c r="AK1036" s="59">
        <v>22</v>
      </c>
      <c r="AL1036" s="59"/>
      <c r="AM1036" s="59">
        <v>1</v>
      </c>
      <c r="AN1036" s="59"/>
      <c r="AO1036" s="58"/>
      <c r="AP1036" s="58"/>
      <c r="AQ1036" s="58"/>
      <c r="AR1036" s="58"/>
      <c r="AS1036" s="60"/>
      <c r="AT1036" s="60"/>
      <c r="AU1036" s="60"/>
      <c r="AV1036" s="60"/>
    </row>
    <row r="1037" spans="1:48" s="1" customFormat="1" ht="21" customHeight="1" x14ac:dyDescent="0.2">
      <c r="B1037" s="61" t="s">
        <v>24</v>
      </c>
      <c r="C1037" s="61"/>
      <c r="D1037" s="61"/>
      <c r="E1037" s="61"/>
      <c r="F1037" s="61"/>
      <c r="G1037" s="61"/>
      <c r="H1037" s="61"/>
      <c r="I1037" s="61"/>
      <c r="J1037" s="61"/>
      <c r="K1037" s="58"/>
      <c r="L1037" s="58"/>
      <c r="M1037" s="58"/>
      <c r="N1037" s="58"/>
      <c r="O1037" s="58"/>
      <c r="P1037" s="58"/>
      <c r="Q1037" s="58"/>
      <c r="R1037" s="58"/>
      <c r="S1037" s="58"/>
      <c r="T1037" s="58"/>
      <c r="U1037" s="58"/>
      <c r="V1037" s="58"/>
      <c r="W1037" s="67"/>
      <c r="X1037" s="68"/>
      <c r="Y1037" s="67"/>
      <c r="Z1037" s="68"/>
      <c r="AA1037" s="67"/>
      <c r="AB1037" s="68"/>
      <c r="AC1037" s="67"/>
      <c r="AD1037" s="68"/>
      <c r="AE1037" s="67"/>
      <c r="AF1037" s="68"/>
      <c r="AG1037" s="67"/>
      <c r="AH1037" s="68"/>
      <c r="AI1037" s="67"/>
      <c r="AJ1037" s="68"/>
      <c r="AK1037" s="67"/>
      <c r="AL1037" s="68"/>
      <c r="AM1037" s="67"/>
      <c r="AN1037" s="68"/>
      <c r="AO1037" s="58"/>
      <c r="AP1037" s="58"/>
      <c r="AQ1037" s="58"/>
      <c r="AR1037" s="58"/>
      <c r="AS1037" s="62">
        <f>SUM(K1037:AR1037)</f>
        <v>0</v>
      </c>
      <c r="AT1037" s="62"/>
      <c r="AU1037" s="62"/>
      <c r="AV1037" s="62"/>
    </row>
    <row r="1038" spans="1:48" s="1" customFormat="1" ht="14.1" customHeight="1" x14ac:dyDescent="0.2">
      <c r="B1038" s="63" t="s">
        <v>25</v>
      </c>
      <c r="C1038" s="63"/>
      <c r="D1038" s="63"/>
      <c r="E1038" s="63"/>
      <c r="F1038" s="63"/>
      <c r="G1038" s="63"/>
      <c r="H1038" s="63"/>
      <c r="I1038" s="63"/>
      <c r="J1038" s="63"/>
      <c r="K1038" s="64"/>
      <c r="L1038" s="64"/>
      <c r="M1038" s="64"/>
      <c r="N1038" s="64"/>
      <c r="O1038" s="64"/>
      <c r="P1038" s="64"/>
      <c r="Q1038" s="64"/>
      <c r="R1038" s="64"/>
      <c r="S1038" s="64"/>
      <c r="T1038" s="64"/>
      <c r="U1038" s="64"/>
      <c r="V1038" s="64"/>
      <c r="W1038" s="66">
        <f>$W$1035*$W$1037</f>
        <v>0</v>
      </c>
      <c r="X1038" s="64"/>
      <c r="Y1038" s="66">
        <f>$Y$1035*$Y$1037</f>
        <v>0</v>
      </c>
      <c r="Z1038" s="64"/>
      <c r="AA1038" s="66">
        <f>$AA$1035*$AA$1037</f>
        <v>0</v>
      </c>
      <c r="AB1038" s="64"/>
      <c r="AC1038" s="66">
        <f>$AC$1035*$AC$1037</f>
        <v>0</v>
      </c>
      <c r="AD1038" s="64"/>
      <c r="AE1038" s="66">
        <f>$AE$1035*$AE$1037</f>
        <v>0</v>
      </c>
      <c r="AF1038" s="64"/>
      <c r="AG1038" s="66">
        <f>$AG$1035*$AG$1037</f>
        <v>0</v>
      </c>
      <c r="AH1038" s="64"/>
      <c r="AI1038" s="66">
        <f>$AI$1035*$AI$1037</f>
        <v>0</v>
      </c>
      <c r="AJ1038" s="64"/>
      <c r="AK1038" s="66">
        <f>$AK$1035*$AK$1037</f>
        <v>0</v>
      </c>
      <c r="AL1038" s="64"/>
      <c r="AM1038" s="66">
        <f>$AM$1035*$AM$1037</f>
        <v>0</v>
      </c>
      <c r="AN1038" s="64"/>
      <c r="AO1038" s="64"/>
      <c r="AP1038" s="64"/>
      <c r="AQ1038" s="65"/>
      <c r="AR1038" s="65"/>
      <c r="AS1038" s="69">
        <f>SUM(K1038:AR1038)</f>
        <v>0</v>
      </c>
      <c r="AT1038" s="65"/>
      <c r="AU1038" s="65"/>
      <c r="AV1038" s="65"/>
    </row>
    <row r="1039" spans="1:48" s="1" customFormat="1" ht="15.95" customHeight="1" x14ac:dyDescent="0.2">
      <c r="B1039" s="57" t="s">
        <v>23</v>
      </c>
      <c r="C1039" s="57"/>
      <c r="D1039" s="57"/>
      <c r="E1039" s="57"/>
      <c r="F1039" s="57"/>
      <c r="G1039" s="57"/>
      <c r="H1039" s="57"/>
      <c r="I1039" s="57"/>
      <c r="J1039" s="57"/>
      <c r="K1039" s="58"/>
      <c r="L1039" s="58"/>
      <c r="M1039" s="58"/>
      <c r="N1039" s="58"/>
      <c r="O1039" s="58"/>
      <c r="P1039" s="58"/>
      <c r="Q1039" s="58"/>
      <c r="R1039" s="58"/>
      <c r="S1039" s="58"/>
      <c r="T1039" s="58"/>
      <c r="U1039" s="58"/>
      <c r="V1039" s="58"/>
      <c r="W1039" s="58"/>
      <c r="X1039" s="58"/>
      <c r="Y1039" s="59">
        <v>6</v>
      </c>
      <c r="Z1039" s="59"/>
      <c r="AA1039" s="58"/>
      <c r="AB1039" s="58"/>
      <c r="AC1039" s="59">
        <v>4</v>
      </c>
      <c r="AD1039" s="59"/>
      <c r="AE1039" s="58"/>
      <c r="AF1039" s="58"/>
      <c r="AG1039" s="58"/>
      <c r="AH1039" s="58"/>
      <c r="AI1039" s="58"/>
      <c r="AJ1039" s="58"/>
      <c r="AK1039" s="59">
        <v>1</v>
      </c>
      <c r="AL1039" s="59"/>
      <c r="AM1039" s="59">
        <v>3</v>
      </c>
      <c r="AN1039" s="59"/>
      <c r="AO1039" s="58"/>
      <c r="AP1039" s="58"/>
      <c r="AQ1039" s="58"/>
      <c r="AR1039" s="58"/>
      <c r="AS1039" s="60"/>
      <c r="AT1039" s="60"/>
      <c r="AU1039" s="60"/>
      <c r="AV1039" s="60"/>
    </row>
    <row r="1040" spans="1:48" s="1" customFormat="1" ht="21" customHeight="1" x14ac:dyDescent="0.2">
      <c r="B1040" s="61" t="s">
        <v>26</v>
      </c>
      <c r="C1040" s="61"/>
      <c r="D1040" s="61"/>
      <c r="E1040" s="61"/>
      <c r="F1040" s="61"/>
      <c r="G1040" s="61"/>
      <c r="H1040" s="61"/>
      <c r="I1040" s="61"/>
      <c r="J1040" s="61"/>
      <c r="K1040" s="58"/>
      <c r="L1040" s="58"/>
      <c r="M1040" s="58"/>
      <c r="N1040" s="58"/>
      <c r="O1040" s="58"/>
      <c r="P1040" s="58"/>
      <c r="Q1040" s="58"/>
      <c r="R1040" s="58"/>
      <c r="S1040" s="58"/>
      <c r="T1040" s="58"/>
      <c r="U1040" s="58"/>
      <c r="V1040" s="58"/>
      <c r="W1040" s="67"/>
      <c r="X1040" s="68"/>
      <c r="Y1040" s="67"/>
      <c r="Z1040" s="68"/>
      <c r="AA1040" s="67"/>
      <c r="AB1040" s="68"/>
      <c r="AC1040" s="67"/>
      <c r="AD1040" s="68"/>
      <c r="AE1040" s="67"/>
      <c r="AF1040" s="68"/>
      <c r="AG1040" s="67"/>
      <c r="AH1040" s="68"/>
      <c r="AI1040" s="67"/>
      <c r="AJ1040" s="68"/>
      <c r="AK1040" s="67"/>
      <c r="AL1040" s="68"/>
      <c r="AM1040" s="67"/>
      <c r="AN1040" s="68"/>
      <c r="AO1040" s="58"/>
      <c r="AP1040" s="58"/>
      <c r="AQ1040" s="58"/>
      <c r="AR1040" s="58"/>
      <c r="AS1040" s="62">
        <f>SUM(K1040:AR1040)</f>
        <v>0</v>
      </c>
      <c r="AT1040" s="62"/>
      <c r="AU1040" s="62"/>
      <c r="AV1040" s="62"/>
    </row>
    <row r="1041" spans="2:48" s="1" customFormat="1" ht="14.1" customHeight="1" x14ac:dyDescent="0.2">
      <c r="B1041" s="63" t="s">
        <v>25</v>
      </c>
      <c r="C1041" s="63"/>
      <c r="D1041" s="63"/>
      <c r="E1041" s="63"/>
      <c r="F1041" s="63"/>
      <c r="G1041" s="63"/>
      <c r="H1041" s="63"/>
      <c r="I1041" s="63"/>
      <c r="J1041" s="63"/>
      <c r="K1041" s="64"/>
      <c r="L1041" s="64"/>
      <c r="M1041" s="64"/>
      <c r="N1041" s="64"/>
      <c r="O1041" s="64"/>
      <c r="P1041" s="64"/>
      <c r="Q1041" s="64"/>
      <c r="R1041" s="64"/>
      <c r="S1041" s="64"/>
      <c r="T1041" s="64"/>
      <c r="U1041" s="64"/>
      <c r="V1041" s="64"/>
      <c r="W1041" s="66">
        <f>$W$1035*$W$1040</f>
        <v>0</v>
      </c>
      <c r="X1041" s="64"/>
      <c r="Y1041" s="66">
        <f>$Y$1035*$Y$1040</f>
        <v>0</v>
      </c>
      <c r="Z1041" s="64"/>
      <c r="AA1041" s="66">
        <f>$AA$1035*$AA$1040</f>
        <v>0</v>
      </c>
      <c r="AB1041" s="64"/>
      <c r="AC1041" s="66">
        <f>$AC$1035*$AC$1040</f>
        <v>0</v>
      </c>
      <c r="AD1041" s="64"/>
      <c r="AE1041" s="66">
        <f>$AE$1035*$AE$1040</f>
        <v>0</v>
      </c>
      <c r="AF1041" s="64"/>
      <c r="AG1041" s="66">
        <f>$AG$1035*$AG$1040</f>
        <v>0</v>
      </c>
      <c r="AH1041" s="64"/>
      <c r="AI1041" s="66">
        <f>$AI$1035*$AI$1040</f>
        <v>0</v>
      </c>
      <c r="AJ1041" s="64"/>
      <c r="AK1041" s="66">
        <f>$AK$1035*$AK$1040</f>
        <v>0</v>
      </c>
      <c r="AL1041" s="64"/>
      <c r="AM1041" s="66">
        <f>$AM$1035*$AM$1040</f>
        <v>0</v>
      </c>
      <c r="AN1041" s="64"/>
      <c r="AO1041" s="64"/>
      <c r="AP1041" s="64"/>
      <c r="AQ1041" s="65"/>
      <c r="AR1041" s="65"/>
      <c r="AS1041" s="69">
        <f>SUM(K1041:AR1041)</f>
        <v>0</v>
      </c>
      <c r="AT1041" s="65"/>
      <c r="AU1041" s="65"/>
      <c r="AV1041" s="65"/>
    </row>
    <row r="1042" spans="2:48" s="1" customFormat="1" ht="15.95" customHeight="1" x14ac:dyDescent="0.2">
      <c r="B1042" s="57" t="s">
        <v>23</v>
      </c>
      <c r="C1042" s="57"/>
      <c r="D1042" s="57"/>
      <c r="E1042" s="57"/>
      <c r="F1042" s="57"/>
      <c r="G1042" s="57"/>
      <c r="H1042" s="57"/>
      <c r="I1042" s="57"/>
      <c r="J1042" s="57"/>
      <c r="K1042" s="58"/>
      <c r="L1042" s="58"/>
      <c r="M1042" s="58"/>
      <c r="N1042" s="58"/>
      <c r="O1042" s="58"/>
      <c r="P1042" s="58"/>
      <c r="Q1042" s="58"/>
      <c r="R1042" s="58"/>
      <c r="S1042" s="58"/>
      <c r="T1042" s="58"/>
      <c r="U1042" s="58"/>
      <c r="V1042" s="58"/>
      <c r="W1042" s="58"/>
      <c r="X1042" s="58"/>
      <c r="Y1042" s="59">
        <v>8</v>
      </c>
      <c r="Z1042" s="59"/>
      <c r="AA1042" s="58"/>
      <c r="AB1042" s="58"/>
      <c r="AC1042" s="58"/>
      <c r="AD1042" s="58"/>
      <c r="AE1042" s="58"/>
      <c r="AF1042" s="58"/>
      <c r="AG1042" s="58"/>
      <c r="AH1042" s="58"/>
      <c r="AI1042" s="58"/>
      <c r="AJ1042" s="58"/>
      <c r="AK1042" s="58"/>
      <c r="AL1042" s="58"/>
      <c r="AM1042" s="58"/>
      <c r="AN1042" s="58"/>
      <c r="AO1042" s="58"/>
      <c r="AP1042" s="58"/>
      <c r="AQ1042" s="58"/>
      <c r="AR1042" s="58"/>
      <c r="AS1042" s="60"/>
      <c r="AT1042" s="60"/>
      <c r="AU1042" s="60"/>
      <c r="AV1042" s="60"/>
    </row>
    <row r="1043" spans="2:48" s="1" customFormat="1" ht="21" customHeight="1" x14ac:dyDescent="0.2">
      <c r="B1043" s="61" t="s">
        <v>185</v>
      </c>
      <c r="C1043" s="61"/>
      <c r="D1043" s="61"/>
      <c r="E1043" s="61"/>
      <c r="F1043" s="61"/>
      <c r="G1043" s="61"/>
      <c r="H1043" s="61"/>
      <c r="I1043" s="61"/>
      <c r="J1043" s="61"/>
      <c r="K1043" s="58"/>
      <c r="L1043" s="58"/>
      <c r="M1043" s="58"/>
      <c r="N1043" s="58"/>
      <c r="O1043" s="58"/>
      <c r="P1043" s="58"/>
      <c r="Q1043" s="58"/>
      <c r="R1043" s="58"/>
      <c r="S1043" s="58"/>
      <c r="T1043" s="58"/>
      <c r="U1043" s="58"/>
      <c r="V1043" s="58"/>
      <c r="W1043" s="67"/>
      <c r="X1043" s="68"/>
      <c r="Y1043" s="67"/>
      <c r="Z1043" s="68"/>
      <c r="AA1043" s="67"/>
      <c r="AB1043" s="68"/>
      <c r="AC1043" s="67"/>
      <c r="AD1043" s="68"/>
      <c r="AE1043" s="67"/>
      <c r="AF1043" s="68"/>
      <c r="AG1043" s="67"/>
      <c r="AH1043" s="68"/>
      <c r="AI1043" s="67"/>
      <c r="AJ1043" s="68"/>
      <c r="AK1043" s="67"/>
      <c r="AL1043" s="68"/>
      <c r="AM1043" s="67"/>
      <c r="AN1043" s="68"/>
      <c r="AO1043" s="58"/>
      <c r="AP1043" s="58"/>
      <c r="AQ1043" s="58"/>
      <c r="AR1043" s="58"/>
      <c r="AS1043" s="62">
        <f>SUM(K1043:AR1043)</f>
        <v>0</v>
      </c>
      <c r="AT1043" s="62"/>
      <c r="AU1043" s="62"/>
      <c r="AV1043" s="62"/>
    </row>
    <row r="1044" spans="2:48" s="1" customFormat="1" ht="14.1" customHeight="1" x14ac:dyDescent="0.2">
      <c r="B1044" s="63" t="s">
        <v>25</v>
      </c>
      <c r="C1044" s="63"/>
      <c r="D1044" s="63"/>
      <c r="E1044" s="63"/>
      <c r="F1044" s="63"/>
      <c r="G1044" s="63"/>
      <c r="H1044" s="63"/>
      <c r="I1044" s="63"/>
      <c r="J1044" s="63"/>
      <c r="K1044" s="64"/>
      <c r="L1044" s="64"/>
      <c r="M1044" s="64"/>
      <c r="N1044" s="64"/>
      <c r="O1044" s="64"/>
      <c r="P1044" s="64"/>
      <c r="Q1044" s="64"/>
      <c r="R1044" s="64"/>
      <c r="S1044" s="64"/>
      <c r="T1044" s="64"/>
      <c r="U1044" s="64"/>
      <c r="V1044" s="64"/>
      <c r="W1044" s="66">
        <f>$W$1035*$W$1043</f>
        <v>0</v>
      </c>
      <c r="X1044" s="64"/>
      <c r="Y1044" s="66">
        <f>$Y$1035*$Y$1043</f>
        <v>0</v>
      </c>
      <c r="Z1044" s="64"/>
      <c r="AA1044" s="66">
        <f>$AA$1035*$AA$1043</f>
        <v>0</v>
      </c>
      <c r="AB1044" s="64"/>
      <c r="AC1044" s="66">
        <f>$AC$1035*$AC$1043</f>
        <v>0</v>
      </c>
      <c r="AD1044" s="64"/>
      <c r="AE1044" s="66">
        <f>$AE$1035*$AE$1043</f>
        <v>0</v>
      </c>
      <c r="AF1044" s="64"/>
      <c r="AG1044" s="66">
        <f>$AG$1035*$AG$1043</f>
        <v>0</v>
      </c>
      <c r="AH1044" s="64"/>
      <c r="AI1044" s="66">
        <f>$AI$1035*$AI$1043</f>
        <v>0</v>
      </c>
      <c r="AJ1044" s="64"/>
      <c r="AK1044" s="66">
        <f>$AK$1035*$AK$1043</f>
        <v>0</v>
      </c>
      <c r="AL1044" s="64"/>
      <c r="AM1044" s="66">
        <f>$AM$1035*$AM$1043</f>
        <v>0</v>
      </c>
      <c r="AN1044" s="64"/>
      <c r="AO1044" s="64"/>
      <c r="AP1044" s="64"/>
      <c r="AQ1044" s="65"/>
      <c r="AR1044" s="65"/>
      <c r="AS1044" s="69">
        <f>SUM(K1044:AR1044)</f>
        <v>0</v>
      </c>
      <c r="AT1044" s="65"/>
      <c r="AU1044" s="65"/>
      <c r="AV1044" s="65"/>
    </row>
    <row r="1045" spans="2:48" s="1" customFormat="1" ht="15.95" customHeight="1" x14ac:dyDescent="0.2">
      <c r="B1045" s="57" t="s">
        <v>23</v>
      </c>
      <c r="C1045" s="57"/>
      <c r="D1045" s="57"/>
      <c r="E1045" s="57"/>
      <c r="F1045" s="57"/>
      <c r="G1045" s="57"/>
      <c r="H1045" s="57"/>
      <c r="I1045" s="57"/>
      <c r="J1045" s="57"/>
      <c r="K1045" s="58"/>
      <c r="L1045" s="58"/>
      <c r="M1045" s="58"/>
      <c r="N1045" s="58"/>
      <c r="O1045" s="58"/>
      <c r="P1045" s="58"/>
      <c r="Q1045" s="58"/>
      <c r="R1045" s="58"/>
      <c r="S1045" s="58"/>
      <c r="T1045" s="58"/>
      <c r="U1045" s="58"/>
      <c r="V1045" s="58"/>
      <c r="W1045" s="58"/>
      <c r="X1045" s="58"/>
      <c r="Y1045" s="58"/>
      <c r="Z1045" s="58"/>
      <c r="AA1045" s="58"/>
      <c r="AB1045" s="58"/>
      <c r="AC1045" s="58"/>
      <c r="AD1045" s="58"/>
      <c r="AE1045" s="58"/>
      <c r="AF1045" s="58"/>
      <c r="AG1045" s="58"/>
      <c r="AH1045" s="58"/>
      <c r="AI1045" s="58"/>
      <c r="AJ1045" s="58"/>
      <c r="AK1045" s="58"/>
      <c r="AL1045" s="58"/>
      <c r="AM1045" s="58"/>
      <c r="AN1045" s="58"/>
      <c r="AO1045" s="58"/>
      <c r="AP1045" s="58"/>
      <c r="AQ1045" s="58"/>
      <c r="AR1045" s="58"/>
      <c r="AS1045" s="60"/>
      <c r="AT1045" s="60"/>
      <c r="AU1045" s="60"/>
      <c r="AV1045" s="60"/>
    </row>
    <row r="1046" spans="2:48" s="1" customFormat="1" ht="21" customHeight="1" x14ac:dyDescent="0.2">
      <c r="B1046" s="61" t="s">
        <v>186</v>
      </c>
      <c r="C1046" s="61"/>
      <c r="D1046" s="61"/>
      <c r="E1046" s="61"/>
      <c r="F1046" s="61"/>
      <c r="G1046" s="61"/>
      <c r="H1046" s="61"/>
      <c r="I1046" s="61"/>
      <c r="J1046" s="61"/>
      <c r="K1046" s="58"/>
      <c r="L1046" s="58"/>
      <c r="M1046" s="58"/>
      <c r="N1046" s="58"/>
      <c r="O1046" s="58"/>
      <c r="P1046" s="58"/>
      <c r="Q1046" s="58"/>
      <c r="R1046" s="58"/>
      <c r="S1046" s="58"/>
      <c r="T1046" s="58"/>
      <c r="U1046" s="58"/>
      <c r="V1046" s="58"/>
      <c r="W1046" s="67"/>
      <c r="X1046" s="68"/>
      <c r="Y1046" s="67"/>
      <c r="Z1046" s="68"/>
      <c r="AA1046" s="67"/>
      <c r="AB1046" s="68"/>
      <c r="AC1046" s="67"/>
      <c r="AD1046" s="68"/>
      <c r="AE1046" s="67"/>
      <c r="AF1046" s="68"/>
      <c r="AG1046" s="67"/>
      <c r="AH1046" s="68"/>
      <c r="AI1046" s="67"/>
      <c r="AJ1046" s="68"/>
      <c r="AK1046" s="67"/>
      <c r="AL1046" s="68"/>
      <c r="AM1046" s="67"/>
      <c r="AN1046" s="68"/>
      <c r="AO1046" s="58"/>
      <c r="AP1046" s="58"/>
      <c r="AQ1046" s="58"/>
      <c r="AR1046" s="58"/>
      <c r="AS1046" s="62">
        <f>SUM(K1046:AR1046)</f>
        <v>0</v>
      </c>
      <c r="AT1046" s="62"/>
      <c r="AU1046" s="62"/>
      <c r="AV1046" s="62"/>
    </row>
    <row r="1047" spans="2:48" s="1" customFormat="1" ht="14.1" customHeight="1" x14ac:dyDescent="0.2">
      <c r="B1047" s="63" t="s">
        <v>25</v>
      </c>
      <c r="C1047" s="63"/>
      <c r="D1047" s="63"/>
      <c r="E1047" s="63"/>
      <c r="F1047" s="63"/>
      <c r="G1047" s="63"/>
      <c r="H1047" s="63"/>
      <c r="I1047" s="63"/>
      <c r="J1047" s="63"/>
      <c r="K1047" s="64"/>
      <c r="L1047" s="64"/>
      <c r="M1047" s="64"/>
      <c r="N1047" s="64"/>
      <c r="O1047" s="64"/>
      <c r="P1047" s="64"/>
      <c r="Q1047" s="64"/>
      <c r="R1047" s="64"/>
      <c r="S1047" s="64"/>
      <c r="T1047" s="64"/>
      <c r="U1047" s="64"/>
      <c r="V1047" s="64"/>
      <c r="W1047" s="66">
        <f>$W$1035*$W$1046</f>
        <v>0</v>
      </c>
      <c r="X1047" s="64"/>
      <c r="Y1047" s="66">
        <f>$Y$1035*$Y$1046</f>
        <v>0</v>
      </c>
      <c r="Z1047" s="64"/>
      <c r="AA1047" s="66">
        <f>$AA$1035*$AA$1046</f>
        <v>0</v>
      </c>
      <c r="AB1047" s="64"/>
      <c r="AC1047" s="66">
        <f>$AC$1035*$AC$1046</f>
        <v>0</v>
      </c>
      <c r="AD1047" s="64"/>
      <c r="AE1047" s="66">
        <f>$AE$1035*$AE$1046</f>
        <v>0</v>
      </c>
      <c r="AF1047" s="64"/>
      <c r="AG1047" s="66">
        <f>$AG$1035*$AG$1046</f>
        <v>0</v>
      </c>
      <c r="AH1047" s="64"/>
      <c r="AI1047" s="66">
        <f>$AI$1035*$AI$1046</f>
        <v>0</v>
      </c>
      <c r="AJ1047" s="64"/>
      <c r="AK1047" s="66">
        <f>$AK$1035*$AK$1046</f>
        <v>0</v>
      </c>
      <c r="AL1047" s="64"/>
      <c r="AM1047" s="66">
        <f>$AM$1035*$AM$1046</f>
        <v>0</v>
      </c>
      <c r="AN1047" s="64"/>
      <c r="AO1047" s="64"/>
      <c r="AP1047" s="64"/>
      <c r="AQ1047" s="65"/>
      <c r="AR1047" s="65"/>
      <c r="AS1047" s="69">
        <f>SUM(K1047:AR1047)</f>
        <v>0</v>
      </c>
      <c r="AT1047" s="65"/>
      <c r="AU1047" s="65"/>
      <c r="AV1047" s="65"/>
    </row>
    <row r="1048" spans="2:48" s="1" customFormat="1" ht="15.95" customHeight="1" x14ac:dyDescent="0.2">
      <c r="B1048" s="57" t="s">
        <v>23</v>
      </c>
      <c r="C1048" s="57"/>
      <c r="D1048" s="57"/>
      <c r="E1048" s="57"/>
      <c r="F1048" s="57"/>
      <c r="G1048" s="57"/>
      <c r="H1048" s="57"/>
      <c r="I1048" s="57"/>
      <c r="J1048" s="57"/>
      <c r="K1048" s="58"/>
      <c r="L1048" s="58"/>
      <c r="M1048" s="58"/>
      <c r="N1048" s="58"/>
      <c r="O1048" s="58"/>
      <c r="P1048" s="58"/>
      <c r="Q1048" s="58"/>
      <c r="R1048" s="58"/>
      <c r="S1048" s="58"/>
      <c r="T1048" s="58"/>
      <c r="U1048" s="58"/>
      <c r="V1048" s="58"/>
      <c r="W1048" s="58"/>
      <c r="X1048" s="58"/>
      <c r="Y1048" s="58"/>
      <c r="Z1048" s="58"/>
      <c r="AA1048" s="58"/>
      <c r="AB1048" s="58"/>
      <c r="AC1048" s="58"/>
      <c r="AD1048" s="58"/>
      <c r="AE1048" s="58"/>
      <c r="AF1048" s="58"/>
      <c r="AG1048" s="58"/>
      <c r="AH1048" s="58"/>
      <c r="AI1048" s="58"/>
      <c r="AJ1048" s="58"/>
      <c r="AK1048" s="58"/>
      <c r="AL1048" s="58"/>
      <c r="AM1048" s="58"/>
      <c r="AN1048" s="58"/>
      <c r="AO1048" s="58"/>
      <c r="AP1048" s="58"/>
      <c r="AQ1048" s="58"/>
      <c r="AR1048" s="58"/>
      <c r="AS1048" s="60"/>
      <c r="AT1048" s="60"/>
      <c r="AU1048" s="60"/>
      <c r="AV1048" s="60"/>
    </row>
    <row r="1049" spans="2:48" s="1" customFormat="1" ht="21" customHeight="1" x14ac:dyDescent="0.2">
      <c r="B1049" s="61" t="s">
        <v>152</v>
      </c>
      <c r="C1049" s="61"/>
      <c r="D1049" s="61"/>
      <c r="E1049" s="61"/>
      <c r="F1049" s="61"/>
      <c r="G1049" s="61"/>
      <c r="H1049" s="61"/>
      <c r="I1049" s="61"/>
      <c r="J1049" s="61"/>
      <c r="K1049" s="58"/>
      <c r="L1049" s="58"/>
      <c r="M1049" s="58"/>
      <c r="N1049" s="58"/>
      <c r="O1049" s="58"/>
      <c r="P1049" s="58"/>
      <c r="Q1049" s="58"/>
      <c r="R1049" s="58"/>
      <c r="S1049" s="58"/>
      <c r="T1049" s="58"/>
      <c r="U1049" s="58"/>
      <c r="V1049" s="58"/>
      <c r="W1049" s="67"/>
      <c r="X1049" s="68"/>
      <c r="Y1049" s="67"/>
      <c r="Z1049" s="68"/>
      <c r="AA1049" s="67"/>
      <c r="AB1049" s="68"/>
      <c r="AC1049" s="67"/>
      <c r="AD1049" s="68"/>
      <c r="AE1049" s="67"/>
      <c r="AF1049" s="68"/>
      <c r="AG1049" s="67"/>
      <c r="AH1049" s="68"/>
      <c r="AI1049" s="67"/>
      <c r="AJ1049" s="68"/>
      <c r="AK1049" s="67"/>
      <c r="AL1049" s="68"/>
      <c r="AM1049" s="67"/>
      <c r="AN1049" s="68"/>
      <c r="AO1049" s="58"/>
      <c r="AP1049" s="58"/>
      <c r="AQ1049" s="58"/>
      <c r="AR1049" s="58"/>
      <c r="AS1049" s="62">
        <f>SUM(K1049:AR1049)</f>
        <v>0</v>
      </c>
      <c r="AT1049" s="62"/>
      <c r="AU1049" s="62"/>
      <c r="AV1049" s="62"/>
    </row>
    <row r="1050" spans="2:48" s="1" customFormat="1" ht="14.1" customHeight="1" x14ac:dyDescent="0.2">
      <c r="B1050" s="63" t="s">
        <v>25</v>
      </c>
      <c r="C1050" s="63"/>
      <c r="D1050" s="63"/>
      <c r="E1050" s="63"/>
      <c r="F1050" s="63"/>
      <c r="G1050" s="63"/>
      <c r="H1050" s="63"/>
      <c r="I1050" s="63"/>
      <c r="J1050" s="63"/>
      <c r="K1050" s="64"/>
      <c r="L1050" s="64"/>
      <c r="M1050" s="64"/>
      <c r="N1050" s="64"/>
      <c r="O1050" s="64"/>
      <c r="P1050" s="64"/>
      <c r="Q1050" s="64"/>
      <c r="R1050" s="64"/>
      <c r="S1050" s="64"/>
      <c r="T1050" s="64"/>
      <c r="U1050" s="64"/>
      <c r="V1050" s="64"/>
      <c r="W1050" s="66">
        <f>$W$1035*$W$1049</f>
        <v>0</v>
      </c>
      <c r="X1050" s="64"/>
      <c r="Y1050" s="66">
        <f>$Y$1035*$Y$1049</f>
        <v>0</v>
      </c>
      <c r="Z1050" s="64"/>
      <c r="AA1050" s="66">
        <f>$AA$1035*$AA$1049</f>
        <v>0</v>
      </c>
      <c r="AB1050" s="64"/>
      <c r="AC1050" s="66">
        <f>$AC$1035*$AC$1049</f>
        <v>0</v>
      </c>
      <c r="AD1050" s="64"/>
      <c r="AE1050" s="66">
        <f>$AE$1035*$AE$1049</f>
        <v>0</v>
      </c>
      <c r="AF1050" s="64"/>
      <c r="AG1050" s="66">
        <f>$AG$1035*$AG$1049</f>
        <v>0</v>
      </c>
      <c r="AH1050" s="64"/>
      <c r="AI1050" s="66">
        <f>$AI$1035*$AI$1049</f>
        <v>0</v>
      </c>
      <c r="AJ1050" s="64"/>
      <c r="AK1050" s="66">
        <f>$AK$1035*$AK$1049</f>
        <v>0</v>
      </c>
      <c r="AL1050" s="64"/>
      <c r="AM1050" s="66">
        <f>$AM$1035*$AM$1049</f>
        <v>0</v>
      </c>
      <c r="AN1050" s="64"/>
      <c r="AO1050" s="64"/>
      <c r="AP1050" s="64"/>
      <c r="AQ1050" s="65"/>
      <c r="AR1050" s="65"/>
      <c r="AS1050" s="69">
        <f>SUM(K1050:AR1050)</f>
        <v>0</v>
      </c>
      <c r="AT1050" s="65"/>
      <c r="AU1050" s="65"/>
      <c r="AV1050" s="65"/>
    </row>
    <row r="1051" spans="2:48" s="1" customFormat="1" ht="15.95" customHeight="1" x14ac:dyDescent="0.2">
      <c r="B1051" s="57" t="s">
        <v>23</v>
      </c>
      <c r="C1051" s="57"/>
      <c r="D1051" s="57"/>
      <c r="E1051" s="57"/>
      <c r="F1051" s="57"/>
      <c r="G1051" s="57"/>
      <c r="H1051" s="57"/>
      <c r="I1051" s="57"/>
      <c r="J1051" s="57"/>
      <c r="K1051" s="58"/>
      <c r="L1051" s="58"/>
      <c r="M1051" s="58"/>
      <c r="N1051" s="58"/>
      <c r="O1051" s="58"/>
      <c r="P1051" s="58"/>
      <c r="Q1051" s="58"/>
      <c r="R1051" s="58"/>
      <c r="S1051" s="58"/>
      <c r="T1051" s="58"/>
      <c r="U1051" s="58"/>
      <c r="V1051" s="58"/>
      <c r="W1051" s="58"/>
      <c r="X1051" s="58"/>
      <c r="Y1051" s="58"/>
      <c r="Z1051" s="58"/>
      <c r="AA1051" s="58"/>
      <c r="AB1051" s="58"/>
      <c r="AC1051" s="58"/>
      <c r="AD1051" s="58"/>
      <c r="AE1051" s="58"/>
      <c r="AF1051" s="58"/>
      <c r="AG1051" s="58"/>
      <c r="AH1051" s="58"/>
      <c r="AI1051" s="58"/>
      <c r="AJ1051" s="58"/>
      <c r="AK1051" s="58"/>
      <c r="AL1051" s="58"/>
      <c r="AM1051" s="58"/>
      <c r="AN1051" s="58"/>
      <c r="AO1051" s="58"/>
      <c r="AP1051" s="58"/>
      <c r="AQ1051" s="58"/>
      <c r="AR1051" s="58"/>
      <c r="AS1051" s="60"/>
      <c r="AT1051" s="60"/>
      <c r="AU1051" s="60"/>
      <c r="AV1051" s="60"/>
    </row>
    <row r="1052" spans="2:48" s="1" customFormat="1" ht="21" customHeight="1" x14ac:dyDescent="0.2">
      <c r="B1052" s="61" t="s">
        <v>187</v>
      </c>
      <c r="C1052" s="61"/>
      <c r="D1052" s="61"/>
      <c r="E1052" s="61"/>
      <c r="F1052" s="61"/>
      <c r="G1052" s="61"/>
      <c r="H1052" s="61"/>
      <c r="I1052" s="61"/>
      <c r="J1052" s="61"/>
      <c r="K1052" s="58"/>
      <c r="L1052" s="58"/>
      <c r="M1052" s="58"/>
      <c r="N1052" s="58"/>
      <c r="O1052" s="58"/>
      <c r="P1052" s="58"/>
      <c r="Q1052" s="58"/>
      <c r="R1052" s="58"/>
      <c r="S1052" s="58"/>
      <c r="T1052" s="58"/>
      <c r="U1052" s="58"/>
      <c r="V1052" s="58"/>
      <c r="W1052" s="67"/>
      <c r="X1052" s="68"/>
      <c r="Y1052" s="67"/>
      <c r="Z1052" s="68"/>
      <c r="AA1052" s="67"/>
      <c r="AB1052" s="68"/>
      <c r="AC1052" s="67"/>
      <c r="AD1052" s="68"/>
      <c r="AE1052" s="67"/>
      <c r="AF1052" s="68"/>
      <c r="AG1052" s="67"/>
      <c r="AH1052" s="68"/>
      <c r="AI1052" s="67"/>
      <c r="AJ1052" s="68"/>
      <c r="AK1052" s="67"/>
      <c r="AL1052" s="68"/>
      <c r="AM1052" s="67"/>
      <c r="AN1052" s="68"/>
      <c r="AO1052" s="58"/>
      <c r="AP1052" s="58"/>
      <c r="AQ1052" s="58"/>
      <c r="AR1052" s="58"/>
      <c r="AS1052" s="62">
        <f>SUM(K1052:AR1052)</f>
        <v>0</v>
      </c>
      <c r="AT1052" s="62"/>
      <c r="AU1052" s="62"/>
      <c r="AV1052" s="62"/>
    </row>
    <row r="1053" spans="2:48" s="1" customFormat="1" ht="14.1" customHeight="1" x14ac:dyDescent="0.2">
      <c r="B1053" s="63" t="s">
        <v>25</v>
      </c>
      <c r="C1053" s="63"/>
      <c r="D1053" s="63"/>
      <c r="E1053" s="63"/>
      <c r="F1053" s="63"/>
      <c r="G1053" s="63"/>
      <c r="H1053" s="63"/>
      <c r="I1053" s="63"/>
      <c r="J1053" s="63"/>
      <c r="K1053" s="64"/>
      <c r="L1053" s="64"/>
      <c r="M1053" s="64"/>
      <c r="N1053" s="64"/>
      <c r="O1053" s="64"/>
      <c r="P1053" s="64"/>
      <c r="Q1053" s="64"/>
      <c r="R1053" s="64"/>
      <c r="S1053" s="64"/>
      <c r="T1053" s="64"/>
      <c r="U1053" s="64"/>
      <c r="V1053" s="64"/>
      <c r="W1053" s="66">
        <f>$W$1035*$W$1052</f>
        <v>0</v>
      </c>
      <c r="X1053" s="64"/>
      <c r="Y1053" s="66">
        <f>$Y$1035*$Y$1052</f>
        <v>0</v>
      </c>
      <c r="Z1053" s="64"/>
      <c r="AA1053" s="66">
        <f>$AA$1035*$AA$1052</f>
        <v>0</v>
      </c>
      <c r="AB1053" s="64"/>
      <c r="AC1053" s="66">
        <f>$AC$1035*$AC$1052</f>
        <v>0</v>
      </c>
      <c r="AD1053" s="64"/>
      <c r="AE1053" s="66">
        <f>$AE$1035*$AE$1052</f>
        <v>0</v>
      </c>
      <c r="AF1053" s="64"/>
      <c r="AG1053" s="66">
        <f>$AG$1035*$AG$1052</f>
        <v>0</v>
      </c>
      <c r="AH1053" s="64"/>
      <c r="AI1053" s="66">
        <f>$AI$1035*$AI$1052</f>
        <v>0</v>
      </c>
      <c r="AJ1053" s="64"/>
      <c r="AK1053" s="66">
        <f>$AK$1035*$AK$1052</f>
        <v>0</v>
      </c>
      <c r="AL1053" s="64"/>
      <c r="AM1053" s="66">
        <f>$AM$1035*$AM$1052</f>
        <v>0</v>
      </c>
      <c r="AN1053" s="64"/>
      <c r="AO1053" s="64"/>
      <c r="AP1053" s="64"/>
      <c r="AQ1053" s="65"/>
      <c r="AR1053" s="65"/>
      <c r="AS1053" s="69">
        <f>SUM(K1053:AR1053)</f>
        <v>0</v>
      </c>
      <c r="AT1053" s="65"/>
      <c r="AU1053" s="65"/>
      <c r="AV1053" s="65"/>
    </row>
    <row r="1054" spans="2:48" s="1" customFormat="1" ht="15.95" customHeight="1" x14ac:dyDescent="0.2">
      <c r="B1054" s="57" t="s">
        <v>23</v>
      </c>
      <c r="C1054" s="57"/>
      <c r="D1054" s="57"/>
      <c r="E1054" s="57"/>
      <c r="F1054" s="57"/>
      <c r="G1054" s="57"/>
      <c r="H1054" s="57"/>
      <c r="I1054" s="57"/>
      <c r="J1054" s="57"/>
      <c r="K1054" s="58"/>
      <c r="L1054" s="58"/>
      <c r="M1054" s="58"/>
      <c r="N1054" s="58"/>
      <c r="O1054" s="58"/>
      <c r="P1054" s="58"/>
      <c r="Q1054" s="58"/>
      <c r="R1054" s="58"/>
      <c r="S1054" s="58"/>
      <c r="T1054" s="58"/>
      <c r="U1054" s="58"/>
      <c r="V1054" s="58"/>
      <c r="W1054" s="58"/>
      <c r="X1054" s="58"/>
      <c r="Y1054" s="58"/>
      <c r="Z1054" s="58"/>
      <c r="AA1054" s="58"/>
      <c r="AB1054" s="58"/>
      <c r="AC1054" s="58"/>
      <c r="AD1054" s="58"/>
      <c r="AE1054" s="58"/>
      <c r="AF1054" s="58"/>
      <c r="AG1054" s="58"/>
      <c r="AH1054" s="58"/>
      <c r="AI1054" s="58"/>
      <c r="AJ1054" s="58"/>
      <c r="AK1054" s="58"/>
      <c r="AL1054" s="58"/>
      <c r="AM1054" s="58"/>
      <c r="AN1054" s="58"/>
      <c r="AO1054" s="58"/>
      <c r="AP1054" s="58"/>
      <c r="AQ1054" s="58"/>
      <c r="AR1054" s="58"/>
      <c r="AS1054" s="60"/>
      <c r="AT1054" s="60"/>
      <c r="AU1054" s="60"/>
      <c r="AV1054" s="60"/>
    </row>
    <row r="1055" spans="2:48" s="1" customFormat="1" ht="21" customHeight="1" x14ac:dyDescent="0.2">
      <c r="B1055" s="61" t="s">
        <v>189</v>
      </c>
      <c r="C1055" s="61"/>
      <c r="D1055" s="61"/>
      <c r="E1055" s="61"/>
      <c r="F1055" s="61"/>
      <c r="G1055" s="61"/>
      <c r="H1055" s="61"/>
      <c r="I1055" s="61"/>
      <c r="J1055" s="61"/>
      <c r="K1055" s="58"/>
      <c r="L1055" s="58"/>
      <c r="M1055" s="58"/>
      <c r="N1055" s="58"/>
      <c r="O1055" s="58"/>
      <c r="P1055" s="58"/>
      <c r="Q1055" s="58"/>
      <c r="R1055" s="58"/>
      <c r="S1055" s="58"/>
      <c r="T1055" s="58"/>
      <c r="U1055" s="58"/>
      <c r="V1055" s="58"/>
      <c r="W1055" s="67"/>
      <c r="X1055" s="68"/>
      <c r="Y1055" s="67"/>
      <c r="Z1055" s="68"/>
      <c r="AA1055" s="67"/>
      <c r="AB1055" s="68"/>
      <c r="AC1055" s="67"/>
      <c r="AD1055" s="68"/>
      <c r="AE1055" s="67"/>
      <c r="AF1055" s="68"/>
      <c r="AG1055" s="67"/>
      <c r="AH1055" s="68"/>
      <c r="AI1055" s="67"/>
      <c r="AJ1055" s="68"/>
      <c r="AK1055" s="67"/>
      <c r="AL1055" s="68"/>
      <c r="AM1055" s="67"/>
      <c r="AN1055" s="68"/>
      <c r="AO1055" s="58"/>
      <c r="AP1055" s="58"/>
      <c r="AQ1055" s="58"/>
      <c r="AR1055" s="58"/>
      <c r="AS1055" s="62">
        <f>SUM(K1055:AR1055)</f>
        <v>0</v>
      </c>
      <c r="AT1055" s="62"/>
      <c r="AU1055" s="62"/>
      <c r="AV1055" s="62"/>
    </row>
    <row r="1056" spans="2:48" s="1" customFormat="1" ht="14.1" customHeight="1" x14ac:dyDescent="0.2">
      <c r="B1056" s="63" t="s">
        <v>25</v>
      </c>
      <c r="C1056" s="63"/>
      <c r="D1056" s="63"/>
      <c r="E1056" s="63"/>
      <c r="F1056" s="63"/>
      <c r="G1056" s="63"/>
      <c r="H1056" s="63"/>
      <c r="I1056" s="63"/>
      <c r="J1056" s="63"/>
      <c r="K1056" s="64"/>
      <c r="L1056" s="64"/>
      <c r="M1056" s="64"/>
      <c r="N1056" s="64"/>
      <c r="O1056" s="64"/>
      <c r="P1056" s="64"/>
      <c r="Q1056" s="64"/>
      <c r="R1056" s="64"/>
      <c r="S1056" s="64"/>
      <c r="T1056" s="64"/>
      <c r="U1056" s="64"/>
      <c r="V1056" s="64"/>
      <c r="W1056" s="66">
        <f>$W$1035*$W$1055</f>
        <v>0</v>
      </c>
      <c r="X1056" s="64"/>
      <c r="Y1056" s="66">
        <f>$Y$1035*$Y$1055</f>
        <v>0</v>
      </c>
      <c r="Z1056" s="64"/>
      <c r="AA1056" s="66">
        <f>$AA$1035*$AA$1055</f>
        <v>0</v>
      </c>
      <c r="AB1056" s="64"/>
      <c r="AC1056" s="66">
        <f>$AC$1035*$AC$1055</f>
        <v>0</v>
      </c>
      <c r="AD1056" s="64"/>
      <c r="AE1056" s="66">
        <f>$AE$1035*$AE$1055</f>
        <v>0</v>
      </c>
      <c r="AF1056" s="64"/>
      <c r="AG1056" s="66">
        <f>$AG$1035*$AG$1055</f>
        <v>0</v>
      </c>
      <c r="AH1056" s="64"/>
      <c r="AI1056" s="66">
        <f>$AI$1035*$AI$1055</f>
        <v>0</v>
      </c>
      <c r="AJ1056" s="64"/>
      <c r="AK1056" s="66">
        <f>$AK$1035*$AK$1055</f>
        <v>0</v>
      </c>
      <c r="AL1056" s="64"/>
      <c r="AM1056" s="66">
        <f>$AM$1035*$AM$1055</f>
        <v>0</v>
      </c>
      <c r="AN1056" s="64"/>
      <c r="AO1056" s="64"/>
      <c r="AP1056" s="64"/>
      <c r="AQ1056" s="65"/>
      <c r="AR1056" s="65"/>
      <c r="AS1056" s="69">
        <f>SUM(K1056:AR1056)</f>
        <v>0</v>
      </c>
      <c r="AT1056" s="65"/>
      <c r="AU1056" s="65"/>
      <c r="AV1056" s="65"/>
    </row>
    <row r="1057" spans="1:48" s="1" customFormat="1" ht="15.95" customHeight="1" x14ac:dyDescent="0.2">
      <c r="B1057" s="57" t="s">
        <v>23</v>
      </c>
      <c r="C1057" s="57"/>
      <c r="D1057" s="57"/>
      <c r="E1057" s="57"/>
      <c r="F1057" s="57"/>
      <c r="G1057" s="57"/>
      <c r="H1057" s="57"/>
      <c r="I1057" s="57"/>
      <c r="J1057" s="57"/>
      <c r="K1057" s="58"/>
      <c r="L1057" s="58"/>
      <c r="M1057" s="58"/>
      <c r="N1057" s="58"/>
      <c r="O1057" s="58"/>
      <c r="P1057" s="58"/>
      <c r="Q1057" s="58"/>
      <c r="R1057" s="58"/>
      <c r="S1057" s="58"/>
      <c r="T1057" s="58"/>
      <c r="U1057" s="58"/>
      <c r="V1057" s="58"/>
      <c r="W1057" s="58"/>
      <c r="X1057" s="58"/>
      <c r="Y1057" s="58"/>
      <c r="Z1057" s="58"/>
      <c r="AA1057" s="58"/>
      <c r="AB1057" s="58"/>
      <c r="AC1057" s="58"/>
      <c r="AD1057" s="58"/>
      <c r="AE1057" s="58"/>
      <c r="AF1057" s="58"/>
      <c r="AG1057" s="58"/>
      <c r="AH1057" s="58"/>
      <c r="AI1057" s="58"/>
      <c r="AJ1057" s="58"/>
      <c r="AK1057" s="58"/>
      <c r="AL1057" s="58"/>
      <c r="AM1057" s="58"/>
      <c r="AN1057" s="58"/>
      <c r="AO1057" s="58"/>
      <c r="AP1057" s="58"/>
      <c r="AQ1057" s="58"/>
      <c r="AR1057" s="58"/>
      <c r="AS1057" s="60"/>
      <c r="AT1057" s="60"/>
      <c r="AU1057" s="60"/>
      <c r="AV1057" s="60"/>
    </row>
    <row r="1058" spans="1:48" s="1" customFormat="1" ht="21" customHeight="1" x14ac:dyDescent="0.2">
      <c r="B1058" s="61" t="s">
        <v>40</v>
      </c>
      <c r="C1058" s="61"/>
      <c r="D1058" s="61"/>
      <c r="E1058" s="61"/>
      <c r="F1058" s="61"/>
      <c r="G1058" s="61"/>
      <c r="H1058" s="61"/>
      <c r="I1058" s="61"/>
      <c r="J1058" s="61"/>
      <c r="K1058" s="58"/>
      <c r="L1058" s="58"/>
      <c r="M1058" s="58"/>
      <c r="N1058" s="58"/>
      <c r="O1058" s="58"/>
      <c r="P1058" s="58"/>
      <c r="Q1058" s="58"/>
      <c r="R1058" s="58"/>
      <c r="S1058" s="58"/>
      <c r="T1058" s="58"/>
      <c r="U1058" s="58"/>
      <c r="V1058" s="58"/>
      <c r="W1058" s="67"/>
      <c r="X1058" s="68"/>
      <c r="Y1058" s="67"/>
      <c r="Z1058" s="68"/>
      <c r="AA1058" s="67"/>
      <c r="AB1058" s="68"/>
      <c r="AC1058" s="67"/>
      <c r="AD1058" s="68"/>
      <c r="AE1058" s="67"/>
      <c r="AF1058" s="68"/>
      <c r="AG1058" s="67"/>
      <c r="AH1058" s="68"/>
      <c r="AI1058" s="67"/>
      <c r="AJ1058" s="68"/>
      <c r="AK1058" s="67"/>
      <c r="AL1058" s="68"/>
      <c r="AM1058" s="67"/>
      <c r="AN1058" s="68"/>
      <c r="AO1058" s="58"/>
      <c r="AP1058" s="58"/>
      <c r="AQ1058" s="58"/>
      <c r="AR1058" s="58"/>
      <c r="AS1058" s="62">
        <f>SUM(K1058:AR1058)</f>
        <v>0</v>
      </c>
      <c r="AT1058" s="62"/>
      <c r="AU1058" s="62"/>
      <c r="AV1058" s="62"/>
    </row>
    <row r="1059" spans="1:48" s="1" customFormat="1" ht="14.1" customHeight="1" x14ac:dyDescent="0.2">
      <c r="B1059" s="63" t="s">
        <v>25</v>
      </c>
      <c r="C1059" s="63"/>
      <c r="D1059" s="63"/>
      <c r="E1059" s="63"/>
      <c r="F1059" s="63"/>
      <c r="G1059" s="63"/>
      <c r="H1059" s="63"/>
      <c r="I1059" s="63"/>
      <c r="J1059" s="63"/>
      <c r="K1059" s="64"/>
      <c r="L1059" s="64"/>
      <c r="M1059" s="64"/>
      <c r="N1059" s="64"/>
      <c r="O1059" s="64"/>
      <c r="P1059" s="64"/>
      <c r="Q1059" s="64"/>
      <c r="R1059" s="64"/>
      <c r="S1059" s="64"/>
      <c r="T1059" s="64"/>
      <c r="U1059" s="64"/>
      <c r="V1059" s="64"/>
      <c r="W1059" s="66">
        <f>$W$1035*$W$1058</f>
        <v>0</v>
      </c>
      <c r="X1059" s="64"/>
      <c r="Y1059" s="66">
        <f>$Y$1035*$Y$1058</f>
        <v>0</v>
      </c>
      <c r="Z1059" s="64"/>
      <c r="AA1059" s="66">
        <f>$AA$1035*$AA$1058</f>
        <v>0</v>
      </c>
      <c r="AB1059" s="64"/>
      <c r="AC1059" s="66">
        <f>$AC$1035*$AC$1058</f>
        <v>0</v>
      </c>
      <c r="AD1059" s="64"/>
      <c r="AE1059" s="66">
        <f>$AE$1035*$AE$1058</f>
        <v>0</v>
      </c>
      <c r="AF1059" s="64"/>
      <c r="AG1059" s="66">
        <f>$AG$1035*$AG$1058</f>
        <v>0</v>
      </c>
      <c r="AH1059" s="64"/>
      <c r="AI1059" s="66">
        <f>$AI$1035*$AI$1058</f>
        <v>0</v>
      </c>
      <c r="AJ1059" s="64"/>
      <c r="AK1059" s="66">
        <f>$AK$1035*$AK$1058</f>
        <v>0</v>
      </c>
      <c r="AL1059" s="64"/>
      <c r="AM1059" s="66">
        <f>$AM$1035*$AM$1058</f>
        <v>0</v>
      </c>
      <c r="AN1059" s="64"/>
      <c r="AO1059" s="64"/>
      <c r="AP1059" s="64"/>
      <c r="AQ1059" s="65"/>
      <c r="AR1059" s="65"/>
      <c r="AS1059" s="69">
        <f>SUM(K1059:AR1059)</f>
        <v>0</v>
      </c>
      <c r="AT1059" s="65"/>
      <c r="AU1059" s="65"/>
      <c r="AV1059" s="65"/>
    </row>
    <row r="1060" spans="1:48" s="1" customFormat="1" ht="15.95" customHeight="1" x14ac:dyDescent="0.2">
      <c r="B1060" s="57" t="s">
        <v>23</v>
      </c>
      <c r="C1060" s="57"/>
      <c r="D1060" s="57"/>
      <c r="E1060" s="57"/>
      <c r="F1060" s="57"/>
      <c r="G1060" s="57"/>
      <c r="H1060" s="57"/>
      <c r="I1060" s="57"/>
      <c r="J1060" s="57"/>
      <c r="K1060" s="58"/>
      <c r="L1060" s="58"/>
      <c r="M1060" s="58"/>
      <c r="N1060" s="58"/>
      <c r="O1060" s="58"/>
      <c r="P1060" s="58"/>
      <c r="Q1060" s="58"/>
      <c r="R1060" s="58"/>
      <c r="S1060" s="58"/>
      <c r="T1060" s="58"/>
      <c r="U1060" s="58"/>
      <c r="V1060" s="58"/>
      <c r="W1060" s="59">
        <v>2</v>
      </c>
      <c r="X1060" s="59"/>
      <c r="Y1060" s="59">
        <v>13</v>
      </c>
      <c r="Z1060" s="59"/>
      <c r="AA1060" s="58"/>
      <c r="AB1060" s="58"/>
      <c r="AC1060" s="58"/>
      <c r="AD1060" s="58"/>
      <c r="AE1060" s="58"/>
      <c r="AF1060" s="58"/>
      <c r="AG1060" s="58"/>
      <c r="AH1060" s="58"/>
      <c r="AI1060" s="58"/>
      <c r="AJ1060" s="58"/>
      <c r="AK1060" s="58"/>
      <c r="AL1060" s="58"/>
      <c r="AM1060" s="58"/>
      <c r="AN1060" s="58"/>
      <c r="AO1060" s="58"/>
      <c r="AP1060" s="58"/>
      <c r="AQ1060" s="58"/>
      <c r="AR1060" s="58"/>
      <c r="AS1060" s="60"/>
      <c r="AT1060" s="60"/>
      <c r="AU1060" s="60"/>
      <c r="AV1060" s="60"/>
    </row>
    <row r="1061" spans="1:48" s="1" customFormat="1" ht="21" customHeight="1" x14ac:dyDescent="0.2">
      <c r="B1061" s="61" t="s">
        <v>188</v>
      </c>
      <c r="C1061" s="61"/>
      <c r="D1061" s="61"/>
      <c r="E1061" s="61"/>
      <c r="F1061" s="61"/>
      <c r="G1061" s="61"/>
      <c r="H1061" s="61"/>
      <c r="I1061" s="61"/>
      <c r="J1061" s="61"/>
      <c r="K1061" s="58"/>
      <c r="L1061" s="58"/>
      <c r="M1061" s="58"/>
      <c r="N1061" s="58"/>
      <c r="O1061" s="58"/>
      <c r="P1061" s="58"/>
      <c r="Q1061" s="58"/>
      <c r="R1061" s="58"/>
      <c r="S1061" s="58"/>
      <c r="T1061" s="58"/>
      <c r="U1061" s="58"/>
      <c r="V1061" s="58"/>
      <c r="W1061" s="67"/>
      <c r="X1061" s="68"/>
      <c r="Y1061" s="67"/>
      <c r="Z1061" s="68"/>
      <c r="AA1061" s="67"/>
      <c r="AB1061" s="68"/>
      <c r="AC1061" s="67"/>
      <c r="AD1061" s="68"/>
      <c r="AE1061" s="67"/>
      <c r="AF1061" s="68"/>
      <c r="AG1061" s="67"/>
      <c r="AH1061" s="68"/>
      <c r="AI1061" s="67"/>
      <c r="AJ1061" s="68"/>
      <c r="AK1061" s="67"/>
      <c r="AL1061" s="68"/>
      <c r="AM1061" s="67"/>
      <c r="AN1061" s="68"/>
      <c r="AO1061" s="58"/>
      <c r="AP1061" s="58"/>
      <c r="AQ1061" s="58"/>
      <c r="AR1061" s="58"/>
      <c r="AS1061" s="62">
        <f>SUM(K1061:AR1061)</f>
        <v>0</v>
      </c>
      <c r="AT1061" s="62"/>
      <c r="AU1061" s="62"/>
      <c r="AV1061" s="62"/>
    </row>
    <row r="1062" spans="1:48" s="1" customFormat="1" ht="14.1" customHeight="1" x14ac:dyDescent="0.2">
      <c r="B1062" s="63" t="s">
        <v>25</v>
      </c>
      <c r="C1062" s="63"/>
      <c r="D1062" s="63"/>
      <c r="E1062" s="63"/>
      <c r="F1062" s="63"/>
      <c r="G1062" s="63"/>
      <c r="H1062" s="63"/>
      <c r="I1062" s="63"/>
      <c r="J1062" s="63"/>
      <c r="K1062" s="64"/>
      <c r="L1062" s="64"/>
      <c r="M1062" s="64"/>
      <c r="N1062" s="64"/>
      <c r="O1062" s="64"/>
      <c r="P1062" s="64"/>
      <c r="Q1062" s="64"/>
      <c r="R1062" s="64"/>
      <c r="S1062" s="64"/>
      <c r="T1062" s="64"/>
      <c r="U1062" s="64"/>
      <c r="V1062" s="64"/>
      <c r="W1062" s="66">
        <f>$W$1035*$W$1061</f>
        <v>0</v>
      </c>
      <c r="X1062" s="64"/>
      <c r="Y1062" s="66">
        <f>$Y$1035*$Y$1061</f>
        <v>0</v>
      </c>
      <c r="Z1062" s="64"/>
      <c r="AA1062" s="66">
        <f>$AA$1035*$AA$1061</f>
        <v>0</v>
      </c>
      <c r="AB1062" s="64"/>
      <c r="AC1062" s="66">
        <f>$AC$1035*$AC$1061</f>
        <v>0</v>
      </c>
      <c r="AD1062" s="64"/>
      <c r="AE1062" s="66">
        <f>$AE$1035*$AE$1061</f>
        <v>0</v>
      </c>
      <c r="AF1062" s="64"/>
      <c r="AG1062" s="66">
        <f>$AG$1035*$AG$1061</f>
        <v>0</v>
      </c>
      <c r="AH1062" s="64"/>
      <c r="AI1062" s="66">
        <f>$AI$1035*$AI$1061</f>
        <v>0</v>
      </c>
      <c r="AJ1062" s="64"/>
      <c r="AK1062" s="66">
        <f>$AK$1035*$AK$1061</f>
        <v>0</v>
      </c>
      <c r="AL1062" s="64"/>
      <c r="AM1062" s="66">
        <f>$AM$1035*$AM$1061</f>
        <v>0</v>
      </c>
      <c r="AN1062" s="64"/>
      <c r="AO1062" s="64"/>
      <c r="AP1062" s="64"/>
      <c r="AQ1062" s="65"/>
      <c r="AR1062" s="65"/>
      <c r="AS1062" s="69">
        <f>SUM(K1062:AR1062)</f>
        <v>0</v>
      </c>
      <c r="AT1062" s="65"/>
      <c r="AU1062" s="65"/>
      <c r="AV1062" s="65"/>
    </row>
    <row r="1063" spans="1:48" s="1" customFormat="1" ht="15.95" customHeight="1" x14ac:dyDescent="0.2">
      <c r="B1063" s="57" t="s">
        <v>23</v>
      </c>
      <c r="C1063" s="57"/>
      <c r="D1063" s="57"/>
      <c r="E1063" s="57"/>
      <c r="F1063" s="57"/>
      <c r="G1063" s="57"/>
      <c r="H1063" s="57"/>
      <c r="I1063" s="57"/>
      <c r="J1063" s="57"/>
      <c r="K1063" s="58"/>
      <c r="L1063" s="58"/>
      <c r="M1063" s="58"/>
      <c r="N1063" s="58"/>
      <c r="O1063" s="58"/>
      <c r="P1063" s="58"/>
      <c r="Q1063" s="58"/>
      <c r="R1063" s="58"/>
      <c r="S1063" s="58"/>
      <c r="T1063" s="58"/>
      <c r="U1063" s="58"/>
      <c r="V1063" s="58"/>
      <c r="W1063" s="58"/>
      <c r="X1063" s="58"/>
      <c r="Y1063" s="58"/>
      <c r="Z1063" s="58"/>
      <c r="AA1063" s="58"/>
      <c r="AB1063" s="58"/>
      <c r="AC1063" s="58"/>
      <c r="AD1063" s="58"/>
      <c r="AE1063" s="58"/>
      <c r="AF1063" s="58"/>
      <c r="AG1063" s="58"/>
      <c r="AH1063" s="58"/>
      <c r="AI1063" s="58"/>
      <c r="AJ1063" s="58"/>
      <c r="AK1063" s="58"/>
      <c r="AL1063" s="58"/>
      <c r="AM1063" s="58"/>
      <c r="AN1063" s="58"/>
      <c r="AO1063" s="58"/>
      <c r="AP1063" s="58"/>
      <c r="AQ1063" s="58"/>
      <c r="AR1063" s="58"/>
      <c r="AS1063" s="60"/>
      <c r="AT1063" s="60"/>
      <c r="AU1063" s="60"/>
      <c r="AV1063" s="60"/>
    </row>
    <row r="1064" spans="1:48" s="1" customFormat="1" ht="21" customHeight="1" x14ac:dyDescent="0.2">
      <c r="B1064" s="61" t="s">
        <v>33</v>
      </c>
      <c r="C1064" s="61"/>
      <c r="D1064" s="61"/>
      <c r="E1064" s="61"/>
      <c r="F1064" s="61"/>
      <c r="G1064" s="61"/>
      <c r="H1064" s="61"/>
      <c r="I1064" s="61"/>
      <c r="J1064" s="61"/>
      <c r="K1064" s="58"/>
      <c r="L1064" s="58"/>
      <c r="M1064" s="58"/>
      <c r="N1064" s="58"/>
      <c r="O1064" s="58"/>
      <c r="P1064" s="58"/>
      <c r="Q1064" s="58"/>
      <c r="R1064" s="58"/>
      <c r="S1064" s="58"/>
      <c r="T1064" s="58"/>
      <c r="U1064" s="58"/>
      <c r="V1064" s="58"/>
      <c r="W1064" s="67"/>
      <c r="X1064" s="68"/>
      <c r="Y1064" s="67"/>
      <c r="Z1064" s="68"/>
      <c r="AA1064" s="67"/>
      <c r="AB1064" s="68"/>
      <c r="AC1064" s="67"/>
      <c r="AD1064" s="68"/>
      <c r="AE1064" s="67"/>
      <c r="AF1064" s="68"/>
      <c r="AG1064" s="67"/>
      <c r="AH1064" s="68"/>
      <c r="AI1064" s="67"/>
      <c r="AJ1064" s="68"/>
      <c r="AK1064" s="67"/>
      <c r="AL1064" s="68"/>
      <c r="AM1064" s="67"/>
      <c r="AN1064" s="68"/>
      <c r="AO1064" s="58"/>
      <c r="AP1064" s="58"/>
      <c r="AQ1064" s="58"/>
      <c r="AR1064" s="58"/>
      <c r="AS1064" s="62">
        <f>SUM(K1064:AR1064)</f>
        <v>0</v>
      </c>
      <c r="AT1064" s="62"/>
      <c r="AU1064" s="62"/>
      <c r="AV1064" s="62"/>
    </row>
    <row r="1065" spans="1:48" s="1" customFormat="1" ht="14.1" customHeight="1" x14ac:dyDescent="0.2">
      <c r="B1065" s="63" t="s">
        <v>25</v>
      </c>
      <c r="C1065" s="63"/>
      <c r="D1065" s="63"/>
      <c r="E1065" s="63"/>
      <c r="F1065" s="63"/>
      <c r="G1065" s="63"/>
      <c r="H1065" s="63"/>
      <c r="I1065" s="63"/>
      <c r="J1065" s="63"/>
      <c r="K1065" s="64"/>
      <c r="L1065" s="64"/>
      <c r="M1065" s="64"/>
      <c r="N1065" s="64"/>
      <c r="O1065" s="64"/>
      <c r="P1065" s="64"/>
      <c r="Q1065" s="64"/>
      <c r="R1065" s="64"/>
      <c r="S1065" s="64"/>
      <c r="T1065" s="64"/>
      <c r="U1065" s="64"/>
      <c r="V1065" s="64"/>
      <c r="W1065" s="66">
        <f>$W$1035*$W$1064</f>
        <v>0</v>
      </c>
      <c r="X1065" s="64"/>
      <c r="Y1065" s="66">
        <f>$Y$1035*$Y$1064</f>
        <v>0</v>
      </c>
      <c r="Z1065" s="64"/>
      <c r="AA1065" s="66">
        <f>$AA$1035*$AA$1064</f>
        <v>0</v>
      </c>
      <c r="AB1065" s="64"/>
      <c r="AC1065" s="66">
        <f>$AC$1035*$AC$1064</f>
        <v>0</v>
      </c>
      <c r="AD1065" s="64"/>
      <c r="AE1065" s="66">
        <f>$AE$1035*$AE$1064</f>
        <v>0</v>
      </c>
      <c r="AF1065" s="64"/>
      <c r="AG1065" s="66">
        <f>$AG$1035*$AG$1064</f>
        <v>0</v>
      </c>
      <c r="AH1065" s="64"/>
      <c r="AI1065" s="66">
        <f>$AI$1035*$AI$1064</f>
        <v>0</v>
      </c>
      <c r="AJ1065" s="64"/>
      <c r="AK1065" s="66">
        <f>$AK$1035*$AK$1064</f>
        <v>0</v>
      </c>
      <c r="AL1065" s="64"/>
      <c r="AM1065" s="66">
        <f>$AM$1035*$AM$1064</f>
        <v>0</v>
      </c>
      <c r="AN1065" s="64"/>
      <c r="AO1065" s="64"/>
      <c r="AP1065" s="64"/>
      <c r="AQ1065" s="65"/>
      <c r="AR1065" s="65"/>
      <c r="AS1065" s="69">
        <f>SUM(K1065:AR1065)</f>
        <v>0</v>
      </c>
      <c r="AT1065" s="65"/>
      <c r="AU1065" s="65"/>
      <c r="AV1065" s="65"/>
    </row>
    <row r="1066" spans="1:48" s="5" customFormat="1" ht="6" customHeight="1" x14ac:dyDescent="0.25"/>
    <row r="1067" spans="1:48" s="5" customFormat="1" ht="21" customHeight="1" x14ac:dyDescent="0.25">
      <c r="A1067" s="19"/>
      <c r="B1067" s="20"/>
      <c r="C1067" s="20"/>
      <c r="D1067" s="25" t="s">
        <v>15</v>
      </c>
      <c r="E1067" s="25"/>
      <c r="F1067" s="25"/>
      <c r="G1067" s="25"/>
      <c r="H1067" s="25"/>
      <c r="I1067" s="25"/>
      <c r="J1067" s="25"/>
      <c r="K1067" s="30" t="s">
        <v>197</v>
      </c>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1" t="s">
        <v>198</v>
      </c>
      <c r="AT1067" s="31"/>
      <c r="AU1067" s="31"/>
      <c r="AV1067" s="31"/>
    </row>
    <row r="1068" spans="1:48" s="1" customFormat="1" ht="21" customHeight="1" x14ac:dyDescent="0.2">
      <c r="A1068" s="19"/>
      <c r="B1068" s="21"/>
      <c r="C1068" s="22"/>
      <c r="D1068" s="26"/>
      <c r="E1068" s="26"/>
      <c r="F1068" s="26"/>
      <c r="G1068" s="26"/>
      <c r="H1068" s="26"/>
      <c r="I1068" s="26"/>
      <c r="J1068" s="27"/>
      <c r="K1068" s="38" t="s">
        <v>199</v>
      </c>
      <c r="L1068" s="38"/>
      <c r="M1068" s="38"/>
      <c r="N1068" s="38"/>
      <c r="O1068" s="38"/>
      <c r="P1068" s="38"/>
      <c r="Q1068" s="38"/>
      <c r="R1068" s="38"/>
      <c r="S1068" s="38"/>
      <c r="T1068" s="38"/>
      <c r="U1068" s="38"/>
      <c r="V1068" s="38"/>
      <c r="W1068" s="38"/>
      <c r="X1068" s="38"/>
      <c r="Y1068" s="38"/>
      <c r="Z1068" s="38"/>
      <c r="AA1068" s="38"/>
      <c r="AB1068" s="38"/>
      <c r="AC1068" s="38"/>
      <c r="AD1068" s="38"/>
      <c r="AE1068" s="38"/>
      <c r="AF1068" s="38"/>
      <c r="AG1068" s="38"/>
      <c r="AH1068" s="38"/>
      <c r="AI1068" s="38"/>
      <c r="AJ1068" s="38"/>
      <c r="AK1068" s="38"/>
      <c r="AL1068" s="38"/>
      <c r="AM1068" s="38"/>
      <c r="AN1068" s="38"/>
      <c r="AO1068" s="38"/>
      <c r="AP1068" s="38"/>
      <c r="AQ1068" s="38"/>
      <c r="AR1068" s="38"/>
      <c r="AS1068" s="32"/>
      <c r="AT1068" s="33"/>
      <c r="AU1068" s="33"/>
      <c r="AV1068" s="34"/>
    </row>
    <row r="1069" spans="1:48" s="1" customFormat="1" ht="21" customHeight="1" x14ac:dyDescent="0.2">
      <c r="A1069" s="19"/>
      <c r="B1069" s="21"/>
      <c r="C1069" s="22"/>
      <c r="D1069" s="26"/>
      <c r="E1069" s="26"/>
      <c r="F1069" s="26"/>
      <c r="G1069" s="26"/>
      <c r="H1069" s="26"/>
      <c r="I1069" s="26"/>
      <c r="J1069" s="27"/>
      <c r="K1069" s="39"/>
      <c r="L1069" s="39"/>
      <c r="M1069" s="39"/>
      <c r="N1069" s="39"/>
      <c r="O1069" s="39"/>
      <c r="P1069" s="39"/>
      <c r="Q1069" s="39"/>
      <c r="R1069" s="39"/>
      <c r="S1069" s="39"/>
      <c r="T1069" s="39"/>
      <c r="U1069" s="39"/>
      <c r="V1069" s="39"/>
      <c r="W1069" s="39"/>
      <c r="X1069" s="39"/>
      <c r="Y1069" s="39"/>
      <c r="Z1069" s="39"/>
      <c r="AA1069" s="39"/>
      <c r="AB1069" s="39"/>
      <c r="AC1069" s="39"/>
      <c r="AD1069" s="39"/>
      <c r="AE1069" s="39"/>
      <c r="AF1069" s="39"/>
      <c r="AG1069" s="39"/>
      <c r="AH1069" s="39"/>
      <c r="AI1069" s="39"/>
      <c r="AJ1069" s="39"/>
      <c r="AK1069" s="39"/>
      <c r="AL1069" s="39"/>
      <c r="AM1069" s="39"/>
      <c r="AN1069" s="39"/>
      <c r="AO1069" s="39"/>
      <c r="AP1069" s="39"/>
      <c r="AQ1069" s="39"/>
      <c r="AR1069" s="40"/>
      <c r="AS1069" s="32"/>
      <c r="AT1069" s="33"/>
      <c r="AU1069" s="33"/>
      <c r="AV1069" s="34"/>
    </row>
    <row r="1070" spans="1:48" s="1" customFormat="1" ht="21" customHeight="1" x14ac:dyDescent="0.2">
      <c r="A1070" s="19"/>
      <c r="B1070" s="21"/>
      <c r="C1070" s="22"/>
      <c r="D1070" s="26"/>
      <c r="E1070" s="26"/>
      <c r="F1070" s="26"/>
      <c r="G1070" s="26"/>
      <c r="H1070" s="26"/>
      <c r="I1070" s="26"/>
      <c r="J1070" s="27"/>
      <c r="K1070" s="39"/>
      <c r="L1070" s="39"/>
      <c r="M1070" s="39"/>
      <c r="N1070" s="39"/>
      <c r="O1070" s="39"/>
      <c r="P1070" s="39"/>
      <c r="Q1070" s="39"/>
      <c r="R1070" s="39"/>
      <c r="S1070" s="39"/>
      <c r="T1070" s="39"/>
      <c r="U1070" s="39"/>
      <c r="V1070" s="39"/>
      <c r="W1070" s="39"/>
      <c r="X1070" s="39"/>
      <c r="Y1070" s="39"/>
      <c r="Z1070" s="39"/>
      <c r="AA1070" s="39"/>
      <c r="AB1070" s="39"/>
      <c r="AC1070" s="39"/>
      <c r="AD1070" s="39"/>
      <c r="AE1070" s="39"/>
      <c r="AF1070" s="39"/>
      <c r="AG1070" s="39"/>
      <c r="AH1070" s="39"/>
      <c r="AI1070" s="39"/>
      <c r="AJ1070" s="39"/>
      <c r="AK1070" s="39"/>
      <c r="AL1070" s="39"/>
      <c r="AM1070" s="39"/>
      <c r="AN1070" s="39"/>
      <c r="AO1070" s="39"/>
      <c r="AP1070" s="39"/>
      <c r="AQ1070" s="39"/>
      <c r="AR1070" s="40"/>
      <c r="AS1070" s="32"/>
      <c r="AT1070" s="33"/>
      <c r="AU1070" s="33"/>
      <c r="AV1070" s="34"/>
    </row>
    <row r="1071" spans="1:48" s="1" customFormat="1" ht="21" customHeight="1" x14ac:dyDescent="0.2">
      <c r="A1071" s="19"/>
      <c r="B1071" s="21"/>
      <c r="C1071" s="22"/>
      <c r="D1071" s="26"/>
      <c r="E1071" s="26"/>
      <c r="F1071" s="26"/>
      <c r="G1071" s="26"/>
      <c r="H1071" s="26"/>
      <c r="I1071" s="26"/>
      <c r="J1071" s="27"/>
      <c r="K1071" s="41"/>
      <c r="L1071" s="41"/>
      <c r="M1071" s="41"/>
      <c r="N1071" s="41"/>
      <c r="O1071" s="41"/>
      <c r="P1071" s="41"/>
      <c r="Q1071" s="41"/>
      <c r="R1071" s="41"/>
      <c r="S1071" s="41"/>
      <c r="T1071" s="41"/>
      <c r="U1071" s="41"/>
      <c r="V1071" s="41"/>
      <c r="W1071" s="41"/>
      <c r="X1071" s="41"/>
      <c r="Y1071" s="41"/>
      <c r="Z1071" s="41"/>
      <c r="AA1071" s="41"/>
      <c r="AB1071" s="41"/>
      <c r="AC1071" s="41"/>
      <c r="AD1071" s="41"/>
      <c r="AE1071" s="41"/>
      <c r="AF1071" s="41"/>
      <c r="AG1071" s="41"/>
      <c r="AH1071" s="41"/>
      <c r="AI1071" s="41"/>
      <c r="AJ1071" s="41"/>
      <c r="AK1071" s="41"/>
      <c r="AL1071" s="41"/>
      <c r="AM1071" s="41"/>
      <c r="AN1071" s="41"/>
      <c r="AO1071" s="41"/>
      <c r="AP1071" s="41"/>
      <c r="AQ1071" s="41"/>
      <c r="AR1071" s="42"/>
      <c r="AS1071" s="35"/>
      <c r="AT1071" s="36"/>
      <c r="AU1071" s="36"/>
      <c r="AV1071" s="37"/>
    </row>
    <row r="1072" spans="1:48" s="1" customFormat="1" ht="15.95" customHeight="1" x14ac:dyDescent="0.25">
      <c r="B1072" s="21"/>
      <c r="C1072" s="22"/>
      <c r="D1072" s="26"/>
      <c r="E1072" s="26"/>
      <c r="F1072" s="26"/>
      <c r="G1072" s="26"/>
      <c r="H1072" s="26"/>
      <c r="I1072" s="26"/>
      <c r="J1072" s="27"/>
      <c r="K1072" s="43" t="s">
        <v>184</v>
      </c>
      <c r="L1072" s="43"/>
      <c r="M1072" s="43"/>
      <c r="N1072" s="43"/>
      <c r="O1072" s="43"/>
      <c r="P1072" s="43"/>
      <c r="Q1072" s="43"/>
      <c r="R1072" s="43"/>
      <c r="S1072" s="43"/>
      <c r="T1072" s="43"/>
      <c r="U1072" s="43"/>
      <c r="V1072" s="43"/>
      <c r="W1072" s="43"/>
      <c r="X1072" s="43"/>
      <c r="Y1072" s="43"/>
      <c r="Z1072" s="43"/>
      <c r="AA1072" s="43"/>
      <c r="AB1072" s="43"/>
      <c r="AC1072" s="43"/>
      <c r="AD1072" s="43"/>
      <c r="AE1072" s="43"/>
      <c r="AF1072" s="43"/>
      <c r="AG1072" s="43"/>
      <c r="AH1072" s="43"/>
      <c r="AI1072" s="43"/>
      <c r="AJ1072" s="43"/>
      <c r="AK1072" s="43"/>
      <c r="AL1072" s="43"/>
      <c r="AM1072" s="43"/>
      <c r="AN1072" s="43"/>
      <c r="AO1072" s="43"/>
      <c r="AP1072" s="43"/>
      <c r="AQ1072" s="43"/>
      <c r="AR1072" s="43"/>
      <c r="AS1072" s="44" t="s">
        <v>19</v>
      </c>
      <c r="AT1072" s="44"/>
      <c r="AU1072" s="44"/>
      <c r="AV1072" s="44"/>
    </row>
    <row r="1073" spans="2:48" s="1" customFormat="1" ht="15.95" customHeight="1" x14ac:dyDescent="0.25">
      <c r="B1073" s="23"/>
      <c r="C1073" s="24"/>
      <c r="D1073" s="28"/>
      <c r="E1073" s="28"/>
      <c r="F1073" s="28"/>
      <c r="G1073" s="28"/>
      <c r="H1073" s="28"/>
      <c r="I1073" s="28"/>
      <c r="J1073" s="29"/>
      <c r="K1073" s="45" t="s">
        <v>102</v>
      </c>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70">
        <f>$AS$1078+$AS$1081+$AS$1084+$AS$1087+$AS$1090+$AS$1093+$AS$1096+$AS$1099+$AS$1102+$AS$1105+$AS$1108+$AS$1111+$AS$1114+$AS$1117</f>
        <v>0</v>
      </c>
      <c r="AT1073" s="46"/>
      <c r="AU1073" s="46"/>
      <c r="AV1073" s="46"/>
    </row>
    <row r="1074" spans="2:48" s="1" customFormat="1" ht="14.1" customHeight="1" x14ac:dyDescent="0.2">
      <c r="B1074" s="47"/>
      <c r="C1074" s="47"/>
      <c r="D1074" s="48" t="s">
        <v>21</v>
      </c>
      <c r="E1074" s="48"/>
      <c r="F1074" s="48"/>
      <c r="G1074" s="48"/>
      <c r="H1074" s="48"/>
      <c r="I1074" s="48"/>
      <c r="J1074" s="48"/>
      <c r="K1074" s="49">
        <v>80</v>
      </c>
      <c r="L1074" s="49"/>
      <c r="M1074" s="49">
        <v>86</v>
      </c>
      <c r="N1074" s="49"/>
      <c r="O1074" s="49">
        <v>92</v>
      </c>
      <c r="P1074" s="49"/>
      <c r="Q1074" s="49">
        <v>98</v>
      </c>
      <c r="R1074" s="49"/>
      <c r="S1074" s="49">
        <v>104</v>
      </c>
      <c r="T1074" s="49"/>
      <c r="U1074" s="49">
        <v>110</v>
      </c>
      <c r="V1074" s="49"/>
      <c r="W1074" s="49">
        <v>116</v>
      </c>
      <c r="X1074" s="49"/>
      <c r="Y1074" s="49">
        <v>122</v>
      </c>
      <c r="Z1074" s="49"/>
      <c r="AA1074" s="49">
        <v>128</v>
      </c>
      <c r="AB1074" s="49"/>
      <c r="AC1074" s="49">
        <v>134</v>
      </c>
      <c r="AD1074" s="49"/>
      <c r="AE1074" s="49">
        <v>140</v>
      </c>
      <c r="AF1074" s="49"/>
      <c r="AG1074" s="49">
        <v>146</v>
      </c>
      <c r="AH1074" s="49"/>
      <c r="AI1074" s="49">
        <v>152</v>
      </c>
      <c r="AJ1074" s="49"/>
      <c r="AK1074" s="49">
        <v>158</v>
      </c>
      <c r="AL1074" s="49"/>
      <c r="AM1074" s="49">
        <v>164</v>
      </c>
      <c r="AN1074" s="49"/>
      <c r="AO1074" s="49">
        <v>170</v>
      </c>
      <c r="AP1074" s="49"/>
      <c r="AQ1074" s="49">
        <v>176</v>
      </c>
      <c r="AR1074" s="49"/>
      <c r="AS1074" s="50"/>
      <c r="AT1074" s="50"/>
      <c r="AU1074" s="50"/>
      <c r="AV1074" s="50"/>
    </row>
    <row r="1075" spans="2:48" s="1" customFormat="1" ht="15.95" customHeight="1" x14ac:dyDescent="0.2">
      <c r="B1075" s="51"/>
      <c r="C1075" s="51"/>
      <c r="D1075" s="52" t="s">
        <v>22</v>
      </c>
      <c r="E1075" s="52"/>
      <c r="F1075" s="52"/>
      <c r="G1075" s="52"/>
      <c r="H1075" s="52"/>
      <c r="I1075" s="52"/>
      <c r="J1075" s="52"/>
      <c r="K1075" s="53"/>
      <c r="L1075" s="53"/>
      <c r="M1075" s="53"/>
      <c r="N1075" s="53"/>
      <c r="O1075" s="53"/>
      <c r="P1075" s="53"/>
      <c r="Q1075" s="53"/>
      <c r="R1075" s="53"/>
      <c r="S1075" s="53"/>
      <c r="T1075" s="53"/>
      <c r="U1075" s="53"/>
      <c r="V1075" s="53"/>
      <c r="W1075" s="54">
        <v>500</v>
      </c>
      <c r="X1075" s="54"/>
      <c r="Y1075" s="54">
        <v>500</v>
      </c>
      <c r="Z1075" s="54"/>
      <c r="AA1075" s="54">
        <v>500</v>
      </c>
      <c r="AB1075" s="54"/>
      <c r="AC1075" s="54">
        <v>500</v>
      </c>
      <c r="AD1075" s="54"/>
      <c r="AE1075" s="54">
        <v>500</v>
      </c>
      <c r="AF1075" s="54"/>
      <c r="AG1075" s="54">
        <v>550</v>
      </c>
      <c r="AH1075" s="54"/>
      <c r="AI1075" s="54">
        <v>550</v>
      </c>
      <c r="AJ1075" s="54"/>
      <c r="AK1075" s="54">
        <v>590</v>
      </c>
      <c r="AL1075" s="54"/>
      <c r="AM1075" s="54">
        <v>590</v>
      </c>
      <c r="AN1075" s="54"/>
      <c r="AO1075" s="53"/>
      <c r="AP1075" s="53"/>
      <c r="AQ1075" s="53"/>
      <c r="AR1075" s="53"/>
      <c r="AS1075" s="56"/>
      <c r="AT1075" s="56"/>
      <c r="AU1075" s="56"/>
      <c r="AV1075" s="56"/>
    </row>
    <row r="1076" spans="2:48" s="1" customFormat="1" ht="15.95" customHeight="1" x14ac:dyDescent="0.2">
      <c r="B1076" s="57" t="s">
        <v>23</v>
      </c>
      <c r="C1076" s="57"/>
      <c r="D1076" s="57"/>
      <c r="E1076" s="57"/>
      <c r="F1076" s="57"/>
      <c r="G1076" s="57"/>
      <c r="H1076" s="57"/>
      <c r="I1076" s="57"/>
      <c r="J1076" s="57"/>
      <c r="K1076" s="58"/>
      <c r="L1076" s="58"/>
      <c r="M1076" s="58"/>
      <c r="N1076" s="58"/>
      <c r="O1076" s="58"/>
      <c r="P1076" s="58"/>
      <c r="Q1076" s="58"/>
      <c r="R1076" s="58"/>
      <c r="S1076" s="58"/>
      <c r="T1076" s="58"/>
      <c r="U1076" s="58"/>
      <c r="V1076" s="58"/>
      <c r="W1076" s="58"/>
      <c r="X1076" s="58"/>
      <c r="Y1076" s="58"/>
      <c r="Z1076" s="58"/>
      <c r="AA1076" s="58"/>
      <c r="AB1076" s="58"/>
      <c r="AC1076" s="58"/>
      <c r="AD1076" s="58"/>
      <c r="AE1076" s="58"/>
      <c r="AF1076" s="58"/>
      <c r="AG1076" s="58"/>
      <c r="AH1076" s="58"/>
      <c r="AI1076" s="58"/>
      <c r="AJ1076" s="58"/>
      <c r="AK1076" s="58"/>
      <c r="AL1076" s="58"/>
      <c r="AM1076" s="58"/>
      <c r="AN1076" s="58"/>
      <c r="AO1076" s="58"/>
      <c r="AP1076" s="58"/>
      <c r="AQ1076" s="58"/>
      <c r="AR1076" s="58"/>
      <c r="AS1076" s="60"/>
      <c r="AT1076" s="60"/>
      <c r="AU1076" s="60"/>
      <c r="AV1076" s="60"/>
    </row>
    <row r="1077" spans="2:48" s="1" customFormat="1" ht="21" customHeight="1" x14ac:dyDescent="0.2">
      <c r="B1077" s="61" t="s">
        <v>200</v>
      </c>
      <c r="C1077" s="61"/>
      <c r="D1077" s="61"/>
      <c r="E1077" s="61"/>
      <c r="F1077" s="61"/>
      <c r="G1077" s="61"/>
      <c r="H1077" s="61"/>
      <c r="I1077" s="61"/>
      <c r="J1077" s="61"/>
      <c r="K1077" s="58"/>
      <c r="L1077" s="58"/>
      <c r="M1077" s="58"/>
      <c r="N1077" s="58"/>
      <c r="O1077" s="58"/>
      <c r="P1077" s="58"/>
      <c r="Q1077" s="58"/>
      <c r="R1077" s="58"/>
      <c r="S1077" s="58"/>
      <c r="T1077" s="58"/>
      <c r="U1077" s="58"/>
      <c r="V1077" s="58"/>
      <c r="W1077" s="67"/>
      <c r="X1077" s="68"/>
      <c r="Y1077" s="67"/>
      <c r="Z1077" s="68"/>
      <c r="AA1077" s="67"/>
      <c r="AB1077" s="68"/>
      <c r="AC1077" s="67"/>
      <c r="AD1077" s="68"/>
      <c r="AE1077" s="67"/>
      <c r="AF1077" s="68"/>
      <c r="AG1077" s="67"/>
      <c r="AH1077" s="68"/>
      <c r="AI1077" s="67"/>
      <c r="AJ1077" s="68"/>
      <c r="AK1077" s="67"/>
      <c r="AL1077" s="68"/>
      <c r="AM1077" s="67"/>
      <c r="AN1077" s="68"/>
      <c r="AO1077" s="58"/>
      <c r="AP1077" s="58"/>
      <c r="AQ1077" s="58"/>
      <c r="AR1077" s="58"/>
      <c r="AS1077" s="62">
        <f>SUM(K1077:AR1077)</f>
        <v>0</v>
      </c>
      <c r="AT1077" s="62"/>
      <c r="AU1077" s="62"/>
      <c r="AV1077" s="62"/>
    </row>
    <row r="1078" spans="2:48" s="1" customFormat="1" ht="14.1" customHeight="1" x14ac:dyDescent="0.2">
      <c r="B1078" s="63" t="s">
        <v>25</v>
      </c>
      <c r="C1078" s="63"/>
      <c r="D1078" s="63"/>
      <c r="E1078" s="63"/>
      <c r="F1078" s="63"/>
      <c r="G1078" s="63"/>
      <c r="H1078" s="63"/>
      <c r="I1078" s="63"/>
      <c r="J1078" s="63"/>
      <c r="K1078" s="64"/>
      <c r="L1078" s="64"/>
      <c r="M1078" s="64"/>
      <c r="N1078" s="64"/>
      <c r="O1078" s="64"/>
      <c r="P1078" s="64"/>
      <c r="Q1078" s="64"/>
      <c r="R1078" s="64"/>
      <c r="S1078" s="64"/>
      <c r="T1078" s="64"/>
      <c r="U1078" s="64"/>
      <c r="V1078" s="64"/>
      <c r="W1078" s="66">
        <f>$W$1075*$W$1077</f>
        <v>0</v>
      </c>
      <c r="X1078" s="64"/>
      <c r="Y1078" s="66">
        <f>$Y$1075*$Y$1077</f>
        <v>0</v>
      </c>
      <c r="Z1078" s="64"/>
      <c r="AA1078" s="66">
        <f>$AA$1075*$AA$1077</f>
        <v>0</v>
      </c>
      <c r="AB1078" s="64"/>
      <c r="AC1078" s="66">
        <f>$AC$1075*$AC$1077</f>
        <v>0</v>
      </c>
      <c r="AD1078" s="64"/>
      <c r="AE1078" s="66">
        <f>$AE$1075*$AE$1077</f>
        <v>0</v>
      </c>
      <c r="AF1078" s="64"/>
      <c r="AG1078" s="66">
        <f>$AG$1075*$AG$1077</f>
        <v>0</v>
      </c>
      <c r="AH1078" s="64"/>
      <c r="AI1078" s="66">
        <f>$AI$1075*$AI$1077</f>
        <v>0</v>
      </c>
      <c r="AJ1078" s="64"/>
      <c r="AK1078" s="66">
        <f>$AK$1075*$AK$1077</f>
        <v>0</v>
      </c>
      <c r="AL1078" s="64"/>
      <c r="AM1078" s="66">
        <f>$AM$1075*$AM$1077</f>
        <v>0</v>
      </c>
      <c r="AN1078" s="64"/>
      <c r="AO1078" s="64"/>
      <c r="AP1078" s="64"/>
      <c r="AQ1078" s="65"/>
      <c r="AR1078" s="65"/>
      <c r="AS1078" s="69">
        <f>SUM(K1078:AR1078)</f>
        <v>0</v>
      </c>
      <c r="AT1078" s="65"/>
      <c r="AU1078" s="65"/>
      <c r="AV1078" s="65"/>
    </row>
    <row r="1079" spans="2:48" s="1" customFormat="1" ht="15.95" customHeight="1" x14ac:dyDescent="0.2">
      <c r="B1079" s="57" t="s">
        <v>23</v>
      </c>
      <c r="C1079" s="57"/>
      <c r="D1079" s="57"/>
      <c r="E1079" s="57"/>
      <c r="F1079" s="57"/>
      <c r="G1079" s="57"/>
      <c r="H1079" s="57"/>
      <c r="I1079" s="57"/>
      <c r="J1079" s="57"/>
      <c r="K1079" s="58"/>
      <c r="L1079" s="58"/>
      <c r="M1079" s="58"/>
      <c r="N1079" s="58"/>
      <c r="O1079" s="58"/>
      <c r="P1079" s="58"/>
      <c r="Q1079" s="58"/>
      <c r="R1079" s="58"/>
      <c r="S1079" s="58"/>
      <c r="T1079" s="58"/>
      <c r="U1079" s="58"/>
      <c r="V1079" s="58"/>
      <c r="W1079" s="58"/>
      <c r="X1079" s="58"/>
      <c r="Y1079" s="58"/>
      <c r="Z1079" s="58"/>
      <c r="AA1079" s="58"/>
      <c r="AB1079" s="58"/>
      <c r="AC1079" s="58"/>
      <c r="AD1079" s="58"/>
      <c r="AE1079" s="58"/>
      <c r="AF1079" s="58"/>
      <c r="AG1079" s="58"/>
      <c r="AH1079" s="58"/>
      <c r="AI1079" s="58"/>
      <c r="AJ1079" s="58"/>
      <c r="AK1079" s="58"/>
      <c r="AL1079" s="58"/>
      <c r="AM1079" s="58"/>
      <c r="AN1079" s="58"/>
      <c r="AO1079" s="58"/>
      <c r="AP1079" s="58"/>
      <c r="AQ1079" s="58"/>
      <c r="AR1079" s="58"/>
      <c r="AS1079" s="60"/>
      <c r="AT1079" s="60"/>
      <c r="AU1079" s="60"/>
      <c r="AV1079" s="60"/>
    </row>
    <row r="1080" spans="2:48" s="1" customFormat="1" ht="21" customHeight="1" x14ac:dyDescent="0.2">
      <c r="B1080" s="61" t="s">
        <v>96</v>
      </c>
      <c r="C1080" s="61"/>
      <c r="D1080" s="61"/>
      <c r="E1080" s="61"/>
      <c r="F1080" s="61"/>
      <c r="G1080" s="61"/>
      <c r="H1080" s="61"/>
      <c r="I1080" s="61"/>
      <c r="J1080" s="61"/>
      <c r="K1080" s="58"/>
      <c r="L1080" s="58"/>
      <c r="M1080" s="58"/>
      <c r="N1080" s="58"/>
      <c r="O1080" s="58"/>
      <c r="P1080" s="58"/>
      <c r="Q1080" s="58"/>
      <c r="R1080" s="58"/>
      <c r="S1080" s="58"/>
      <c r="T1080" s="58"/>
      <c r="U1080" s="58"/>
      <c r="V1080" s="58"/>
      <c r="W1080" s="67"/>
      <c r="X1080" s="68"/>
      <c r="Y1080" s="67"/>
      <c r="Z1080" s="68"/>
      <c r="AA1080" s="67"/>
      <c r="AB1080" s="68"/>
      <c r="AC1080" s="67"/>
      <c r="AD1080" s="68"/>
      <c r="AE1080" s="67"/>
      <c r="AF1080" s="68"/>
      <c r="AG1080" s="67"/>
      <c r="AH1080" s="68"/>
      <c r="AI1080" s="67"/>
      <c r="AJ1080" s="68"/>
      <c r="AK1080" s="67"/>
      <c r="AL1080" s="68"/>
      <c r="AM1080" s="67"/>
      <c r="AN1080" s="68"/>
      <c r="AO1080" s="58"/>
      <c r="AP1080" s="58"/>
      <c r="AQ1080" s="58"/>
      <c r="AR1080" s="58"/>
      <c r="AS1080" s="62">
        <f>SUM(K1080:AR1080)</f>
        <v>0</v>
      </c>
      <c r="AT1080" s="62"/>
      <c r="AU1080" s="62"/>
      <c r="AV1080" s="62"/>
    </row>
    <row r="1081" spans="2:48" s="1" customFormat="1" ht="14.1" customHeight="1" x14ac:dyDescent="0.2">
      <c r="B1081" s="63" t="s">
        <v>25</v>
      </c>
      <c r="C1081" s="63"/>
      <c r="D1081" s="63"/>
      <c r="E1081" s="63"/>
      <c r="F1081" s="63"/>
      <c r="G1081" s="63"/>
      <c r="H1081" s="63"/>
      <c r="I1081" s="63"/>
      <c r="J1081" s="63"/>
      <c r="K1081" s="64"/>
      <c r="L1081" s="64"/>
      <c r="M1081" s="64"/>
      <c r="N1081" s="64"/>
      <c r="O1081" s="64"/>
      <c r="P1081" s="64"/>
      <c r="Q1081" s="64"/>
      <c r="R1081" s="64"/>
      <c r="S1081" s="64"/>
      <c r="T1081" s="64"/>
      <c r="U1081" s="64"/>
      <c r="V1081" s="64"/>
      <c r="W1081" s="66">
        <f>$W$1075*$W$1080</f>
        <v>0</v>
      </c>
      <c r="X1081" s="64"/>
      <c r="Y1081" s="66">
        <f>$Y$1075*$Y$1080</f>
        <v>0</v>
      </c>
      <c r="Z1081" s="64"/>
      <c r="AA1081" s="66">
        <f>$AA$1075*$AA$1080</f>
        <v>0</v>
      </c>
      <c r="AB1081" s="64"/>
      <c r="AC1081" s="66">
        <f>$AC$1075*$AC$1080</f>
        <v>0</v>
      </c>
      <c r="AD1081" s="64"/>
      <c r="AE1081" s="66">
        <f>$AE$1075*$AE$1080</f>
        <v>0</v>
      </c>
      <c r="AF1081" s="64"/>
      <c r="AG1081" s="66">
        <f>$AG$1075*$AG$1080</f>
        <v>0</v>
      </c>
      <c r="AH1081" s="64"/>
      <c r="AI1081" s="66">
        <f>$AI$1075*$AI$1080</f>
        <v>0</v>
      </c>
      <c r="AJ1081" s="64"/>
      <c r="AK1081" s="66">
        <f>$AK$1075*$AK$1080</f>
        <v>0</v>
      </c>
      <c r="AL1081" s="64"/>
      <c r="AM1081" s="66">
        <f>$AM$1075*$AM$1080</f>
        <v>0</v>
      </c>
      <c r="AN1081" s="64"/>
      <c r="AO1081" s="64"/>
      <c r="AP1081" s="64"/>
      <c r="AQ1081" s="65"/>
      <c r="AR1081" s="65"/>
      <c r="AS1081" s="69">
        <f>SUM(K1081:AR1081)</f>
        <v>0</v>
      </c>
      <c r="AT1081" s="65"/>
      <c r="AU1081" s="65"/>
      <c r="AV1081" s="65"/>
    </row>
    <row r="1082" spans="2:48" s="1" customFormat="1" ht="15.95" customHeight="1" x14ac:dyDescent="0.2">
      <c r="B1082" s="57" t="s">
        <v>23</v>
      </c>
      <c r="C1082" s="57"/>
      <c r="D1082" s="57"/>
      <c r="E1082" s="57"/>
      <c r="F1082" s="57"/>
      <c r="G1082" s="57"/>
      <c r="H1082" s="57"/>
      <c r="I1082" s="57"/>
      <c r="J1082" s="57"/>
      <c r="K1082" s="58"/>
      <c r="L1082" s="58"/>
      <c r="M1082" s="58"/>
      <c r="N1082" s="58"/>
      <c r="O1082" s="58"/>
      <c r="P1082" s="58"/>
      <c r="Q1082" s="58"/>
      <c r="R1082" s="58"/>
      <c r="S1082" s="58"/>
      <c r="T1082" s="58"/>
      <c r="U1082" s="58"/>
      <c r="V1082" s="58"/>
      <c r="W1082" s="58"/>
      <c r="X1082" s="58"/>
      <c r="Y1082" s="58"/>
      <c r="Z1082" s="58"/>
      <c r="AA1082" s="58"/>
      <c r="AB1082" s="58"/>
      <c r="AC1082" s="58"/>
      <c r="AD1082" s="58"/>
      <c r="AE1082" s="59">
        <v>1</v>
      </c>
      <c r="AF1082" s="59"/>
      <c r="AG1082" s="59">
        <v>15</v>
      </c>
      <c r="AH1082" s="59"/>
      <c r="AI1082" s="59">
        <v>6</v>
      </c>
      <c r="AJ1082" s="59"/>
      <c r="AK1082" s="58"/>
      <c r="AL1082" s="58"/>
      <c r="AM1082" s="58"/>
      <c r="AN1082" s="58"/>
      <c r="AO1082" s="58"/>
      <c r="AP1082" s="58"/>
      <c r="AQ1082" s="58"/>
      <c r="AR1082" s="58"/>
      <c r="AS1082" s="60"/>
      <c r="AT1082" s="60"/>
      <c r="AU1082" s="60"/>
      <c r="AV1082" s="60"/>
    </row>
    <row r="1083" spans="2:48" s="1" customFormat="1" ht="21" customHeight="1" x14ac:dyDescent="0.2">
      <c r="B1083" s="61" t="s">
        <v>24</v>
      </c>
      <c r="C1083" s="61"/>
      <c r="D1083" s="61"/>
      <c r="E1083" s="61"/>
      <c r="F1083" s="61"/>
      <c r="G1083" s="61"/>
      <c r="H1083" s="61"/>
      <c r="I1083" s="61"/>
      <c r="J1083" s="61"/>
      <c r="K1083" s="58"/>
      <c r="L1083" s="58"/>
      <c r="M1083" s="58"/>
      <c r="N1083" s="58"/>
      <c r="O1083" s="58"/>
      <c r="P1083" s="58"/>
      <c r="Q1083" s="58"/>
      <c r="R1083" s="58"/>
      <c r="S1083" s="58"/>
      <c r="T1083" s="58"/>
      <c r="U1083" s="58"/>
      <c r="V1083" s="58"/>
      <c r="W1083" s="67"/>
      <c r="X1083" s="68"/>
      <c r="Y1083" s="67"/>
      <c r="Z1083" s="68"/>
      <c r="AA1083" s="67"/>
      <c r="AB1083" s="68"/>
      <c r="AC1083" s="67"/>
      <c r="AD1083" s="68"/>
      <c r="AE1083" s="67"/>
      <c r="AF1083" s="68"/>
      <c r="AG1083" s="67"/>
      <c r="AH1083" s="68"/>
      <c r="AI1083" s="67"/>
      <c r="AJ1083" s="68"/>
      <c r="AK1083" s="67"/>
      <c r="AL1083" s="68"/>
      <c r="AM1083" s="67"/>
      <c r="AN1083" s="68"/>
      <c r="AO1083" s="58"/>
      <c r="AP1083" s="58"/>
      <c r="AQ1083" s="58"/>
      <c r="AR1083" s="58"/>
      <c r="AS1083" s="62">
        <f>SUM(K1083:AR1083)</f>
        <v>0</v>
      </c>
      <c r="AT1083" s="62"/>
      <c r="AU1083" s="62"/>
      <c r="AV1083" s="62"/>
    </row>
    <row r="1084" spans="2:48" s="1" customFormat="1" ht="14.1" customHeight="1" x14ac:dyDescent="0.2">
      <c r="B1084" s="63" t="s">
        <v>25</v>
      </c>
      <c r="C1084" s="63"/>
      <c r="D1084" s="63"/>
      <c r="E1084" s="63"/>
      <c r="F1084" s="63"/>
      <c r="G1084" s="63"/>
      <c r="H1084" s="63"/>
      <c r="I1084" s="63"/>
      <c r="J1084" s="63"/>
      <c r="K1084" s="64"/>
      <c r="L1084" s="64"/>
      <c r="M1084" s="64"/>
      <c r="N1084" s="64"/>
      <c r="O1084" s="64"/>
      <c r="P1084" s="64"/>
      <c r="Q1084" s="64"/>
      <c r="R1084" s="64"/>
      <c r="S1084" s="64"/>
      <c r="T1084" s="64"/>
      <c r="U1084" s="64"/>
      <c r="V1084" s="64"/>
      <c r="W1084" s="66">
        <f>$W$1075*$W$1083</f>
        <v>0</v>
      </c>
      <c r="X1084" s="64"/>
      <c r="Y1084" s="66">
        <f>$Y$1075*$Y$1083</f>
        <v>0</v>
      </c>
      <c r="Z1084" s="64"/>
      <c r="AA1084" s="66">
        <f>$AA$1075*$AA$1083</f>
        <v>0</v>
      </c>
      <c r="AB1084" s="64"/>
      <c r="AC1084" s="66">
        <f>$AC$1075*$AC$1083</f>
        <v>0</v>
      </c>
      <c r="AD1084" s="64"/>
      <c r="AE1084" s="66">
        <f>$AE$1075*$AE$1083</f>
        <v>0</v>
      </c>
      <c r="AF1084" s="64"/>
      <c r="AG1084" s="66">
        <f>$AG$1075*$AG$1083</f>
        <v>0</v>
      </c>
      <c r="AH1084" s="64"/>
      <c r="AI1084" s="66">
        <f>$AI$1075*$AI$1083</f>
        <v>0</v>
      </c>
      <c r="AJ1084" s="64"/>
      <c r="AK1084" s="66">
        <f>$AK$1075*$AK$1083</f>
        <v>0</v>
      </c>
      <c r="AL1084" s="64"/>
      <c r="AM1084" s="66">
        <f>$AM$1075*$AM$1083</f>
        <v>0</v>
      </c>
      <c r="AN1084" s="64"/>
      <c r="AO1084" s="64"/>
      <c r="AP1084" s="64"/>
      <c r="AQ1084" s="65"/>
      <c r="AR1084" s="65"/>
      <c r="AS1084" s="69">
        <f>SUM(K1084:AR1084)</f>
        <v>0</v>
      </c>
      <c r="AT1084" s="65"/>
      <c r="AU1084" s="65"/>
      <c r="AV1084" s="65"/>
    </row>
    <row r="1085" spans="2:48" s="1" customFormat="1" ht="15.95" customHeight="1" x14ac:dyDescent="0.2">
      <c r="B1085" s="57" t="s">
        <v>23</v>
      </c>
      <c r="C1085" s="57"/>
      <c r="D1085" s="57"/>
      <c r="E1085" s="57"/>
      <c r="F1085" s="57"/>
      <c r="G1085" s="57"/>
      <c r="H1085" s="57"/>
      <c r="I1085" s="57"/>
      <c r="J1085" s="57"/>
      <c r="K1085" s="58"/>
      <c r="L1085" s="58"/>
      <c r="M1085" s="58"/>
      <c r="N1085" s="58"/>
      <c r="O1085" s="58"/>
      <c r="P1085" s="58"/>
      <c r="Q1085" s="58"/>
      <c r="R1085" s="58"/>
      <c r="S1085" s="58"/>
      <c r="T1085" s="58"/>
      <c r="U1085" s="58"/>
      <c r="V1085" s="58"/>
      <c r="W1085" s="58"/>
      <c r="X1085" s="58"/>
      <c r="Y1085" s="59">
        <v>2</v>
      </c>
      <c r="Z1085" s="59"/>
      <c r="AA1085" s="58"/>
      <c r="AB1085" s="58"/>
      <c r="AC1085" s="58"/>
      <c r="AD1085" s="58"/>
      <c r="AE1085" s="58"/>
      <c r="AF1085" s="58"/>
      <c r="AG1085" s="58"/>
      <c r="AH1085" s="58"/>
      <c r="AI1085" s="58"/>
      <c r="AJ1085" s="58"/>
      <c r="AK1085" s="58"/>
      <c r="AL1085" s="58"/>
      <c r="AM1085" s="58"/>
      <c r="AN1085" s="58"/>
      <c r="AO1085" s="58"/>
      <c r="AP1085" s="58"/>
      <c r="AQ1085" s="58"/>
      <c r="AR1085" s="58"/>
      <c r="AS1085" s="60"/>
      <c r="AT1085" s="60"/>
      <c r="AU1085" s="60"/>
      <c r="AV1085" s="60"/>
    </row>
    <row r="1086" spans="2:48" s="1" customFormat="1" ht="21" customHeight="1" x14ac:dyDescent="0.2">
      <c r="B1086" s="61" t="s">
        <v>26</v>
      </c>
      <c r="C1086" s="61"/>
      <c r="D1086" s="61"/>
      <c r="E1086" s="61"/>
      <c r="F1086" s="61"/>
      <c r="G1086" s="61"/>
      <c r="H1086" s="61"/>
      <c r="I1086" s="61"/>
      <c r="J1086" s="61"/>
      <c r="K1086" s="58"/>
      <c r="L1086" s="58"/>
      <c r="M1086" s="58"/>
      <c r="N1086" s="58"/>
      <c r="O1086" s="58"/>
      <c r="P1086" s="58"/>
      <c r="Q1086" s="58"/>
      <c r="R1086" s="58"/>
      <c r="S1086" s="58"/>
      <c r="T1086" s="58"/>
      <c r="U1086" s="58"/>
      <c r="V1086" s="58"/>
      <c r="W1086" s="67"/>
      <c r="X1086" s="68"/>
      <c r="Y1086" s="67"/>
      <c r="Z1086" s="68"/>
      <c r="AA1086" s="67"/>
      <c r="AB1086" s="68"/>
      <c r="AC1086" s="67"/>
      <c r="AD1086" s="68"/>
      <c r="AE1086" s="67"/>
      <c r="AF1086" s="68"/>
      <c r="AG1086" s="67"/>
      <c r="AH1086" s="68"/>
      <c r="AI1086" s="67"/>
      <c r="AJ1086" s="68"/>
      <c r="AK1086" s="67"/>
      <c r="AL1086" s="68"/>
      <c r="AM1086" s="67"/>
      <c r="AN1086" s="68"/>
      <c r="AO1086" s="58"/>
      <c r="AP1086" s="58"/>
      <c r="AQ1086" s="58"/>
      <c r="AR1086" s="58"/>
      <c r="AS1086" s="62">
        <f>SUM(K1086:AR1086)</f>
        <v>0</v>
      </c>
      <c r="AT1086" s="62"/>
      <c r="AU1086" s="62"/>
      <c r="AV1086" s="62"/>
    </row>
    <row r="1087" spans="2:48" s="1" customFormat="1" ht="14.1" customHeight="1" x14ac:dyDescent="0.2">
      <c r="B1087" s="63" t="s">
        <v>25</v>
      </c>
      <c r="C1087" s="63"/>
      <c r="D1087" s="63"/>
      <c r="E1087" s="63"/>
      <c r="F1087" s="63"/>
      <c r="G1087" s="63"/>
      <c r="H1087" s="63"/>
      <c r="I1087" s="63"/>
      <c r="J1087" s="63"/>
      <c r="K1087" s="64"/>
      <c r="L1087" s="64"/>
      <c r="M1087" s="64"/>
      <c r="N1087" s="64"/>
      <c r="O1087" s="64"/>
      <c r="P1087" s="64"/>
      <c r="Q1087" s="64"/>
      <c r="R1087" s="64"/>
      <c r="S1087" s="64"/>
      <c r="T1087" s="64"/>
      <c r="U1087" s="64"/>
      <c r="V1087" s="64"/>
      <c r="W1087" s="66">
        <f>$W$1075*$W$1086</f>
        <v>0</v>
      </c>
      <c r="X1087" s="64"/>
      <c r="Y1087" s="66">
        <f>$Y$1075*$Y$1086</f>
        <v>0</v>
      </c>
      <c r="Z1087" s="64"/>
      <c r="AA1087" s="66">
        <f>$AA$1075*$AA$1086</f>
        <v>0</v>
      </c>
      <c r="AB1087" s="64"/>
      <c r="AC1087" s="66">
        <f>$AC$1075*$AC$1086</f>
        <v>0</v>
      </c>
      <c r="AD1087" s="64"/>
      <c r="AE1087" s="66">
        <f>$AE$1075*$AE$1086</f>
        <v>0</v>
      </c>
      <c r="AF1087" s="64"/>
      <c r="AG1087" s="66">
        <f>$AG$1075*$AG$1086</f>
        <v>0</v>
      </c>
      <c r="AH1087" s="64"/>
      <c r="AI1087" s="66">
        <f>$AI$1075*$AI$1086</f>
        <v>0</v>
      </c>
      <c r="AJ1087" s="64"/>
      <c r="AK1087" s="66">
        <f>$AK$1075*$AK$1086</f>
        <v>0</v>
      </c>
      <c r="AL1087" s="64"/>
      <c r="AM1087" s="66">
        <f>$AM$1075*$AM$1086</f>
        <v>0</v>
      </c>
      <c r="AN1087" s="64"/>
      <c r="AO1087" s="64"/>
      <c r="AP1087" s="64"/>
      <c r="AQ1087" s="65"/>
      <c r="AR1087" s="65"/>
      <c r="AS1087" s="69">
        <f>SUM(K1087:AR1087)</f>
        <v>0</v>
      </c>
      <c r="AT1087" s="65"/>
      <c r="AU1087" s="65"/>
      <c r="AV1087" s="65"/>
    </row>
    <row r="1088" spans="2:48" s="1" customFormat="1" ht="15.95" customHeight="1" x14ac:dyDescent="0.2">
      <c r="B1088" s="57" t="s">
        <v>23</v>
      </c>
      <c r="C1088" s="57"/>
      <c r="D1088" s="57"/>
      <c r="E1088" s="57"/>
      <c r="F1088" s="57"/>
      <c r="G1088" s="57"/>
      <c r="H1088" s="57"/>
      <c r="I1088" s="57"/>
      <c r="J1088" s="57"/>
      <c r="K1088" s="58"/>
      <c r="L1088" s="58"/>
      <c r="M1088" s="58"/>
      <c r="N1088" s="58"/>
      <c r="O1088" s="58"/>
      <c r="P1088" s="58"/>
      <c r="Q1088" s="58"/>
      <c r="R1088" s="58"/>
      <c r="S1088" s="58"/>
      <c r="T1088" s="58"/>
      <c r="U1088" s="58"/>
      <c r="V1088" s="58"/>
      <c r="W1088" s="58"/>
      <c r="X1088" s="58"/>
      <c r="Y1088" s="59">
        <v>9</v>
      </c>
      <c r="Z1088" s="59"/>
      <c r="AA1088" s="58"/>
      <c r="AB1088" s="58"/>
      <c r="AC1088" s="58"/>
      <c r="AD1088" s="58"/>
      <c r="AE1088" s="58"/>
      <c r="AF1088" s="58"/>
      <c r="AG1088" s="58"/>
      <c r="AH1088" s="58"/>
      <c r="AI1088" s="58"/>
      <c r="AJ1088" s="58"/>
      <c r="AK1088" s="58"/>
      <c r="AL1088" s="58"/>
      <c r="AM1088" s="58"/>
      <c r="AN1088" s="58"/>
      <c r="AO1088" s="58"/>
      <c r="AP1088" s="58"/>
      <c r="AQ1088" s="58"/>
      <c r="AR1088" s="58"/>
      <c r="AS1088" s="60"/>
      <c r="AT1088" s="60"/>
      <c r="AU1088" s="60"/>
      <c r="AV1088" s="60"/>
    </row>
    <row r="1089" spans="2:48" s="1" customFormat="1" ht="21" customHeight="1" x14ac:dyDescent="0.2">
      <c r="B1089" s="61" t="s">
        <v>185</v>
      </c>
      <c r="C1089" s="61"/>
      <c r="D1089" s="61"/>
      <c r="E1089" s="61"/>
      <c r="F1089" s="61"/>
      <c r="G1089" s="61"/>
      <c r="H1089" s="61"/>
      <c r="I1089" s="61"/>
      <c r="J1089" s="61"/>
      <c r="K1089" s="58"/>
      <c r="L1089" s="58"/>
      <c r="M1089" s="58"/>
      <c r="N1089" s="58"/>
      <c r="O1089" s="58"/>
      <c r="P1089" s="58"/>
      <c r="Q1089" s="58"/>
      <c r="R1089" s="58"/>
      <c r="S1089" s="58"/>
      <c r="T1089" s="58"/>
      <c r="U1089" s="58"/>
      <c r="V1089" s="58"/>
      <c r="W1089" s="67"/>
      <c r="X1089" s="68"/>
      <c r="Y1089" s="67"/>
      <c r="Z1089" s="68"/>
      <c r="AA1089" s="67"/>
      <c r="AB1089" s="68"/>
      <c r="AC1089" s="67"/>
      <c r="AD1089" s="68"/>
      <c r="AE1089" s="67"/>
      <c r="AF1089" s="68"/>
      <c r="AG1089" s="67"/>
      <c r="AH1089" s="68"/>
      <c r="AI1089" s="67"/>
      <c r="AJ1089" s="68"/>
      <c r="AK1089" s="67"/>
      <c r="AL1089" s="68"/>
      <c r="AM1089" s="67"/>
      <c r="AN1089" s="68"/>
      <c r="AO1089" s="58"/>
      <c r="AP1089" s="58"/>
      <c r="AQ1089" s="58"/>
      <c r="AR1089" s="58"/>
      <c r="AS1089" s="62">
        <f>SUM(K1089:AR1089)</f>
        <v>0</v>
      </c>
      <c r="AT1089" s="62"/>
      <c r="AU1089" s="62"/>
      <c r="AV1089" s="62"/>
    </row>
    <row r="1090" spans="2:48" s="1" customFormat="1" ht="14.1" customHeight="1" x14ac:dyDescent="0.2">
      <c r="B1090" s="63" t="s">
        <v>25</v>
      </c>
      <c r="C1090" s="63"/>
      <c r="D1090" s="63"/>
      <c r="E1090" s="63"/>
      <c r="F1090" s="63"/>
      <c r="G1090" s="63"/>
      <c r="H1090" s="63"/>
      <c r="I1090" s="63"/>
      <c r="J1090" s="63"/>
      <c r="K1090" s="64"/>
      <c r="L1090" s="64"/>
      <c r="M1090" s="64"/>
      <c r="N1090" s="64"/>
      <c r="O1090" s="64"/>
      <c r="P1090" s="64"/>
      <c r="Q1090" s="64"/>
      <c r="R1090" s="64"/>
      <c r="S1090" s="64"/>
      <c r="T1090" s="64"/>
      <c r="U1090" s="64"/>
      <c r="V1090" s="64"/>
      <c r="W1090" s="66">
        <f>$W$1075*$W$1089</f>
        <v>0</v>
      </c>
      <c r="X1090" s="64"/>
      <c r="Y1090" s="66">
        <f>$Y$1075*$Y$1089</f>
        <v>0</v>
      </c>
      <c r="Z1090" s="64"/>
      <c r="AA1090" s="66">
        <f>$AA$1075*$AA$1089</f>
        <v>0</v>
      </c>
      <c r="AB1090" s="64"/>
      <c r="AC1090" s="66">
        <f>$AC$1075*$AC$1089</f>
        <v>0</v>
      </c>
      <c r="AD1090" s="64"/>
      <c r="AE1090" s="66">
        <f>$AE$1075*$AE$1089</f>
        <v>0</v>
      </c>
      <c r="AF1090" s="64"/>
      <c r="AG1090" s="66">
        <f>$AG$1075*$AG$1089</f>
        <v>0</v>
      </c>
      <c r="AH1090" s="64"/>
      <c r="AI1090" s="66">
        <f>$AI$1075*$AI$1089</f>
        <v>0</v>
      </c>
      <c r="AJ1090" s="64"/>
      <c r="AK1090" s="66">
        <f>$AK$1075*$AK$1089</f>
        <v>0</v>
      </c>
      <c r="AL1090" s="64"/>
      <c r="AM1090" s="66">
        <f>$AM$1075*$AM$1089</f>
        <v>0</v>
      </c>
      <c r="AN1090" s="64"/>
      <c r="AO1090" s="64"/>
      <c r="AP1090" s="64"/>
      <c r="AQ1090" s="65"/>
      <c r="AR1090" s="65"/>
      <c r="AS1090" s="69">
        <f>SUM(K1090:AR1090)</f>
        <v>0</v>
      </c>
      <c r="AT1090" s="65"/>
      <c r="AU1090" s="65"/>
      <c r="AV1090" s="65"/>
    </row>
    <row r="1091" spans="2:48" s="1" customFormat="1" ht="15.95" customHeight="1" x14ac:dyDescent="0.2">
      <c r="B1091" s="57" t="s">
        <v>23</v>
      </c>
      <c r="C1091" s="57"/>
      <c r="D1091" s="57"/>
      <c r="E1091" s="57"/>
      <c r="F1091" s="57"/>
      <c r="G1091" s="57"/>
      <c r="H1091" s="57"/>
      <c r="I1091" s="57"/>
      <c r="J1091" s="57"/>
      <c r="K1091" s="58"/>
      <c r="L1091" s="58"/>
      <c r="M1091" s="58"/>
      <c r="N1091" s="58"/>
      <c r="O1091" s="58"/>
      <c r="P1091" s="58"/>
      <c r="Q1091" s="58"/>
      <c r="R1091" s="58"/>
      <c r="S1091" s="58"/>
      <c r="T1091" s="58"/>
      <c r="U1091" s="58"/>
      <c r="V1091" s="58"/>
      <c r="W1091" s="58"/>
      <c r="X1091" s="58"/>
      <c r="Y1091" s="58"/>
      <c r="Z1091" s="58"/>
      <c r="AA1091" s="58"/>
      <c r="AB1091" s="58"/>
      <c r="AC1091" s="58"/>
      <c r="AD1091" s="58"/>
      <c r="AE1091" s="58"/>
      <c r="AF1091" s="58"/>
      <c r="AG1091" s="58"/>
      <c r="AH1091" s="58"/>
      <c r="AI1091" s="58"/>
      <c r="AJ1091" s="58"/>
      <c r="AK1091" s="58"/>
      <c r="AL1091" s="58"/>
      <c r="AM1091" s="58"/>
      <c r="AN1091" s="58"/>
      <c r="AO1091" s="58"/>
      <c r="AP1091" s="58"/>
      <c r="AQ1091" s="58"/>
      <c r="AR1091" s="58"/>
      <c r="AS1091" s="60"/>
      <c r="AT1091" s="60"/>
      <c r="AU1091" s="60"/>
      <c r="AV1091" s="60"/>
    </row>
    <row r="1092" spans="2:48" s="1" customFormat="1" ht="21" customHeight="1" x14ac:dyDescent="0.2">
      <c r="B1092" s="61" t="s">
        <v>186</v>
      </c>
      <c r="C1092" s="61"/>
      <c r="D1092" s="61"/>
      <c r="E1092" s="61"/>
      <c r="F1092" s="61"/>
      <c r="G1092" s="61"/>
      <c r="H1092" s="61"/>
      <c r="I1092" s="61"/>
      <c r="J1092" s="61"/>
      <c r="K1092" s="58"/>
      <c r="L1092" s="58"/>
      <c r="M1092" s="58"/>
      <c r="N1092" s="58"/>
      <c r="O1092" s="58"/>
      <c r="P1092" s="58"/>
      <c r="Q1092" s="58"/>
      <c r="R1092" s="58"/>
      <c r="S1092" s="58"/>
      <c r="T1092" s="58"/>
      <c r="U1092" s="58"/>
      <c r="V1092" s="58"/>
      <c r="W1092" s="67"/>
      <c r="X1092" s="68"/>
      <c r="Y1092" s="67"/>
      <c r="Z1092" s="68"/>
      <c r="AA1092" s="67"/>
      <c r="AB1092" s="68"/>
      <c r="AC1092" s="67"/>
      <c r="AD1092" s="68"/>
      <c r="AE1092" s="67"/>
      <c r="AF1092" s="68"/>
      <c r="AG1092" s="67"/>
      <c r="AH1092" s="68"/>
      <c r="AI1092" s="67"/>
      <c r="AJ1092" s="68"/>
      <c r="AK1092" s="67"/>
      <c r="AL1092" s="68"/>
      <c r="AM1092" s="67"/>
      <c r="AN1092" s="68"/>
      <c r="AO1092" s="58"/>
      <c r="AP1092" s="58"/>
      <c r="AQ1092" s="58"/>
      <c r="AR1092" s="58"/>
      <c r="AS1092" s="62">
        <f>SUM(K1092:AR1092)</f>
        <v>0</v>
      </c>
      <c r="AT1092" s="62"/>
      <c r="AU1092" s="62"/>
      <c r="AV1092" s="62"/>
    </row>
    <row r="1093" spans="2:48" s="1" customFormat="1" ht="14.1" customHeight="1" x14ac:dyDescent="0.2">
      <c r="B1093" s="63" t="s">
        <v>25</v>
      </c>
      <c r="C1093" s="63"/>
      <c r="D1093" s="63"/>
      <c r="E1093" s="63"/>
      <c r="F1093" s="63"/>
      <c r="G1093" s="63"/>
      <c r="H1093" s="63"/>
      <c r="I1093" s="63"/>
      <c r="J1093" s="63"/>
      <c r="K1093" s="64"/>
      <c r="L1093" s="64"/>
      <c r="M1093" s="64"/>
      <c r="N1093" s="64"/>
      <c r="O1093" s="64"/>
      <c r="P1093" s="64"/>
      <c r="Q1093" s="64"/>
      <c r="R1093" s="64"/>
      <c r="S1093" s="64"/>
      <c r="T1093" s="64"/>
      <c r="U1093" s="64"/>
      <c r="V1093" s="64"/>
      <c r="W1093" s="66">
        <f>$W$1075*$W$1092</f>
        <v>0</v>
      </c>
      <c r="X1093" s="64"/>
      <c r="Y1093" s="66">
        <f>$Y$1075*$Y$1092</f>
        <v>0</v>
      </c>
      <c r="Z1093" s="64"/>
      <c r="AA1093" s="66">
        <f>$AA$1075*$AA$1092</f>
        <v>0</v>
      </c>
      <c r="AB1093" s="64"/>
      <c r="AC1093" s="66">
        <f>$AC$1075*$AC$1092</f>
        <v>0</v>
      </c>
      <c r="AD1093" s="64"/>
      <c r="AE1093" s="66">
        <f>$AE$1075*$AE$1092</f>
        <v>0</v>
      </c>
      <c r="AF1093" s="64"/>
      <c r="AG1093" s="66">
        <f>$AG$1075*$AG$1092</f>
        <v>0</v>
      </c>
      <c r="AH1093" s="64"/>
      <c r="AI1093" s="66">
        <f>$AI$1075*$AI$1092</f>
        <v>0</v>
      </c>
      <c r="AJ1093" s="64"/>
      <c r="AK1093" s="66">
        <f>$AK$1075*$AK$1092</f>
        <v>0</v>
      </c>
      <c r="AL1093" s="64"/>
      <c r="AM1093" s="66">
        <f>$AM$1075*$AM$1092</f>
        <v>0</v>
      </c>
      <c r="AN1093" s="64"/>
      <c r="AO1093" s="64"/>
      <c r="AP1093" s="64"/>
      <c r="AQ1093" s="65"/>
      <c r="AR1093" s="65"/>
      <c r="AS1093" s="69">
        <f>SUM(K1093:AR1093)</f>
        <v>0</v>
      </c>
      <c r="AT1093" s="65"/>
      <c r="AU1093" s="65"/>
      <c r="AV1093" s="65"/>
    </row>
    <row r="1094" spans="2:48" s="1" customFormat="1" ht="15.95" customHeight="1" x14ac:dyDescent="0.2">
      <c r="B1094" s="57" t="s">
        <v>23</v>
      </c>
      <c r="C1094" s="57"/>
      <c r="D1094" s="57"/>
      <c r="E1094" s="57"/>
      <c r="F1094" s="57"/>
      <c r="G1094" s="57"/>
      <c r="H1094" s="57"/>
      <c r="I1094" s="57"/>
      <c r="J1094" s="57"/>
      <c r="K1094" s="58"/>
      <c r="L1094" s="58"/>
      <c r="M1094" s="58"/>
      <c r="N1094" s="58"/>
      <c r="O1094" s="58"/>
      <c r="P1094" s="58"/>
      <c r="Q1094" s="58"/>
      <c r="R1094" s="58"/>
      <c r="S1094" s="58"/>
      <c r="T1094" s="58"/>
      <c r="U1094" s="58"/>
      <c r="V1094" s="58"/>
      <c r="W1094" s="58"/>
      <c r="X1094" s="58"/>
      <c r="Y1094" s="58"/>
      <c r="Z1094" s="58"/>
      <c r="AA1094" s="58"/>
      <c r="AB1094" s="58"/>
      <c r="AC1094" s="58"/>
      <c r="AD1094" s="58"/>
      <c r="AE1094" s="58"/>
      <c r="AF1094" s="58"/>
      <c r="AG1094" s="58"/>
      <c r="AH1094" s="58"/>
      <c r="AI1094" s="58"/>
      <c r="AJ1094" s="58"/>
      <c r="AK1094" s="58"/>
      <c r="AL1094" s="58"/>
      <c r="AM1094" s="58"/>
      <c r="AN1094" s="58"/>
      <c r="AO1094" s="58"/>
      <c r="AP1094" s="58"/>
      <c r="AQ1094" s="58"/>
      <c r="AR1094" s="58"/>
      <c r="AS1094" s="60"/>
      <c r="AT1094" s="60"/>
      <c r="AU1094" s="60"/>
      <c r="AV1094" s="60"/>
    </row>
    <row r="1095" spans="2:48" s="1" customFormat="1" ht="21" customHeight="1" x14ac:dyDescent="0.2">
      <c r="B1095" s="61" t="s">
        <v>152</v>
      </c>
      <c r="C1095" s="61"/>
      <c r="D1095" s="61"/>
      <c r="E1095" s="61"/>
      <c r="F1095" s="61"/>
      <c r="G1095" s="61"/>
      <c r="H1095" s="61"/>
      <c r="I1095" s="61"/>
      <c r="J1095" s="61"/>
      <c r="K1095" s="58"/>
      <c r="L1095" s="58"/>
      <c r="M1095" s="58"/>
      <c r="N1095" s="58"/>
      <c r="O1095" s="58"/>
      <c r="P1095" s="58"/>
      <c r="Q1095" s="58"/>
      <c r="R1095" s="58"/>
      <c r="S1095" s="58"/>
      <c r="T1095" s="58"/>
      <c r="U1095" s="58"/>
      <c r="V1095" s="58"/>
      <c r="W1095" s="67"/>
      <c r="X1095" s="68"/>
      <c r="Y1095" s="67"/>
      <c r="Z1095" s="68"/>
      <c r="AA1095" s="67"/>
      <c r="AB1095" s="68"/>
      <c r="AC1095" s="67"/>
      <c r="AD1095" s="68"/>
      <c r="AE1095" s="67"/>
      <c r="AF1095" s="68"/>
      <c r="AG1095" s="67"/>
      <c r="AH1095" s="68"/>
      <c r="AI1095" s="67"/>
      <c r="AJ1095" s="68"/>
      <c r="AK1095" s="67"/>
      <c r="AL1095" s="68"/>
      <c r="AM1095" s="67"/>
      <c r="AN1095" s="68"/>
      <c r="AO1095" s="58"/>
      <c r="AP1095" s="58"/>
      <c r="AQ1095" s="58"/>
      <c r="AR1095" s="58"/>
      <c r="AS1095" s="62">
        <f>SUM(K1095:AR1095)</f>
        <v>0</v>
      </c>
      <c r="AT1095" s="62"/>
      <c r="AU1095" s="62"/>
      <c r="AV1095" s="62"/>
    </row>
    <row r="1096" spans="2:48" s="1" customFormat="1" ht="14.1" customHeight="1" x14ac:dyDescent="0.2">
      <c r="B1096" s="63" t="s">
        <v>25</v>
      </c>
      <c r="C1096" s="63"/>
      <c r="D1096" s="63"/>
      <c r="E1096" s="63"/>
      <c r="F1096" s="63"/>
      <c r="G1096" s="63"/>
      <c r="H1096" s="63"/>
      <c r="I1096" s="63"/>
      <c r="J1096" s="63"/>
      <c r="K1096" s="64"/>
      <c r="L1096" s="64"/>
      <c r="M1096" s="64"/>
      <c r="N1096" s="64"/>
      <c r="O1096" s="64"/>
      <c r="P1096" s="64"/>
      <c r="Q1096" s="64"/>
      <c r="R1096" s="64"/>
      <c r="S1096" s="64"/>
      <c r="T1096" s="64"/>
      <c r="U1096" s="64"/>
      <c r="V1096" s="64"/>
      <c r="W1096" s="66">
        <f>$W$1075*$W$1095</f>
        <v>0</v>
      </c>
      <c r="X1096" s="64"/>
      <c r="Y1096" s="66">
        <f>$Y$1075*$Y$1095</f>
        <v>0</v>
      </c>
      <c r="Z1096" s="64"/>
      <c r="AA1096" s="66">
        <f>$AA$1075*$AA$1095</f>
        <v>0</v>
      </c>
      <c r="AB1096" s="64"/>
      <c r="AC1096" s="66">
        <f>$AC$1075*$AC$1095</f>
        <v>0</v>
      </c>
      <c r="AD1096" s="64"/>
      <c r="AE1096" s="66">
        <f>$AE$1075*$AE$1095</f>
        <v>0</v>
      </c>
      <c r="AF1096" s="64"/>
      <c r="AG1096" s="66">
        <f>$AG$1075*$AG$1095</f>
        <v>0</v>
      </c>
      <c r="AH1096" s="64"/>
      <c r="AI1096" s="66">
        <f>$AI$1075*$AI$1095</f>
        <v>0</v>
      </c>
      <c r="AJ1096" s="64"/>
      <c r="AK1096" s="66">
        <f>$AK$1075*$AK$1095</f>
        <v>0</v>
      </c>
      <c r="AL1096" s="64"/>
      <c r="AM1096" s="66">
        <f>$AM$1075*$AM$1095</f>
        <v>0</v>
      </c>
      <c r="AN1096" s="64"/>
      <c r="AO1096" s="64"/>
      <c r="AP1096" s="64"/>
      <c r="AQ1096" s="65"/>
      <c r="AR1096" s="65"/>
      <c r="AS1096" s="69">
        <f>SUM(K1096:AR1096)</f>
        <v>0</v>
      </c>
      <c r="AT1096" s="65"/>
      <c r="AU1096" s="65"/>
      <c r="AV1096" s="65"/>
    </row>
    <row r="1097" spans="2:48" s="1" customFormat="1" ht="15.95" customHeight="1" x14ac:dyDescent="0.2">
      <c r="B1097" s="57" t="s">
        <v>23</v>
      </c>
      <c r="C1097" s="57"/>
      <c r="D1097" s="57"/>
      <c r="E1097" s="57"/>
      <c r="F1097" s="57"/>
      <c r="G1097" s="57"/>
      <c r="H1097" s="57"/>
      <c r="I1097" s="57"/>
      <c r="J1097" s="57"/>
      <c r="K1097" s="58"/>
      <c r="L1097" s="58"/>
      <c r="M1097" s="58"/>
      <c r="N1097" s="58"/>
      <c r="O1097" s="58"/>
      <c r="P1097" s="58"/>
      <c r="Q1097" s="58"/>
      <c r="R1097" s="58"/>
      <c r="S1097" s="58"/>
      <c r="T1097" s="58"/>
      <c r="U1097" s="58"/>
      <c r="V1097" s="58"/>
      <c r="W1097" s="58"/>
      <c r="X1097" s="58"/>
      <c r="Y1097" s="58"/>
      <c r="Z1097" s="58"/>
      <c r="AA1097" s="58"/>
      <c r="AB1097" s="58"/>
      <c r="AC1097" s="58"/>
      <c r="AD1097" s="58"/>
      <c r="AE1097" s="58"/>
      <c r="AF1097" s="58"/>
      <c r="AG1097" s="58"/>
      <c r="AH1097" s="58"/>
      <c r="AI1097" s="58"/>
      <c r="AJ1097" s="58"/>
      <c r="AK1097" s="58"/>
      <c r="AL1097" s="58"/>
      <c r="AM1097" s="58"/>
      <c r="AN1097" s="58"/>
      <c r="AO1097" s="58"/>
      <c r="AP1097" s="58"/>
      <c r="AQ1097" s="58"/>
      <c r="AR1097" s="58"/>
      <c r="AS1097" s="60"/>
      <c r="AT1097" s="60"/>
      <c r="AU1097" s="60"/>
      <c r="AV1097" s="60"/>
    </row>
    <row r="1098" spans="2:48" s="1" customFormat="1" ht="21" customHeight="1" x14ac:dyDescent="0.2">
      <c r="B1098" s="61" t="s">
        <v>187</v>
      </c>
      <c r="C1098" s="61"/>
      <c r="D1098" s="61"/>
      <c r="E1098" s="61"/>
      <c r="F1098" s="61"/>
      <c r="G1098" s="61"/>
      <c r="H1098" s="61"/>
      <c r="I1098" s="61"/>
      <c r="J1098" s="61"/>
      <c r="K1098" s="58"/>
      <c r="L1098" s="58"/>
      <c r="M1098" s="58"/>
      <c r="N1098" s="58"/>
      <c r="O1098" s="58"/>
      <c r="P1098" s="58"/>
      <c r="Q1098" s="58"/>
      <c r="R1098" s="58"/>
      <c r="S1098" s="58"/>
      <c r="T1098" s="58"/>
      <c r="U1098" s="58"/>
      <c r="V1098" s="58"/>
      <c r="W1098" s="67"/>
      <c r="X1098" s="68"/>
      <c r="Y1098" s="67"/>
      <c r="Z1098" s="68"/>
      <c r="AA1098" s="67"/>
      <c r="AB1098" s="68"/>
      <c r="AC1098" s="67"/>
      <c r="AD1098" s="68"/>
      <c r="AE1098" s="67"/>
      <c r="AF1098" s="68"/>
      <c r="AG1098" s="67"/>
      <c r="AH1098" s="68"/>
      <c r="AI1098" s="67"/>
      <c r="AJ1098" s="68"/>
      <c r="AK1098" s="67"/>
      <c r="AL1098" s="68"/>
      <c r="AM1098" s="67"/>
      <c r="AN1098" s="68"/>
      <c r="AO1098" s="58"/>
      <c r="AP1098" s="58"/>
      <c r="AQ1098" s="58"/>
      <c r="AR1098" s="58"/>
      <c r="AS1098" s="62">
        <f>SUM(K1098:AR1098)</f>
        <v>0</v>
      </c>
      <c r="AT1098" s="62"/>
      <c r="AU1098" s="62"/>
      <c r="AV1098" s="62"/>
    </row>
    <row r="1099" spans="2:48" s="1" customFormat="1" ht="14.1" customHeight="1" x14ac:dyDescent="0.2">
      <c r="B1099" s="63" t="s">
        <v>25</v>
      </c>
      <c r="C1099" s="63"/>
      <c r="D1099" s="63"/>
      <c r="E1099" s="63"/>
      <c r="F1099" s="63"/>
      <c r="G1099" s="63"/>
      <c r="H1099" s="63"/>
      <c r="I1099" s="63"/>
      <c r="J1099" s="63"/>
      <c r="K1099" s="64"/>
      <c r="L1099" s="64"/>
      <c r="M1099" s="64"/>
      <c r="N1099" s="64"/>
      <c r="O1099" s="64"/>
      <c r="P1099" s="64"/>
      <c r="Q1099" s="64"/>
      <c r="R1099" s="64"/>
      <c r="S1099" s="64"/>
      <c r="T1099" s="64"/>
      <c r="U1099" s="64"/>
      <c r="V1099" s="64"/>
      <c r="W1099" s="66">
        <f>$W$1075*$W$1098</f>
        <v>0</v>
      </c>
      <c r="X1099" s="64"/>
      <c r="Y1099" s="66">
        <f>$Y$1075*$Y$1098</f>
        <v>0</v>
      </c>
      <c r="Z1099" s="64"/>
      <c r="AA1099" s="66">
        <f>$AA$1075*$AA$1098</f>
        <v>0</v>
      </c>
      <c r="AB1099" s="64"/>
      <c r="AC1099" s="66">
        <f>$AC$1075*$AC$1098</f>
        <v>0</v>
      </c>
      <c r="AD1099" s="64"/>
      <c r="AE1099" s="66">
        <f>$AE$1075*$AE$1098</f>
        <v>0</v>
      </c>
      <c r="AF1099" s="64"/>
      <c r="AG1099" s="66">
        <f>$AG$1075*$AG$1098</f>
        <v>0</v>
      </c>
      <c r="AH1099" s="64"/>
      <c r="AI1099" s="66">
        <f>$AI$1075*$AI$1098</f>
        <v>0</v>
      </c>
      <c r="AJ1099" s="64"/>
      <c r="AK1099" s="66">
        <f>$AK$1075*$AK$1098</f>
        <v>0</v>
      </c>
      <c r="AL1099" s="64"/>
      <c r="AM1099" s="66">
        <f>$AM$1075*$AM$1098</f>
        <v>0</v>
      </c>
      <c r="AN1099" s="64"/>
      <c r="AO1099" s="64"/>
      <c r="AP1099" s="64"/>
      <c r="AQ1099" s="65"/>
      <c r="AR1099" s="65"/>
      <c r="AS1099" s="69">
        <f>SUM(K1099:AR1099)</f>
        <v>0</v>
      </c>
      <c r="AT1099" s="65"/>
      <c r="AU1099" s="65"/>
      <c r="AV1099" s="65"/>
    </row>
    <row r="1100" spans="2:48" s="1" customFormat="1" ht="15.95" customHeight="1" x14ac:dyDescent="0.2">
      <c r="B1100" s="57" t="s">
        <v>23</v>
      </c>
      <c r="C1100" s="57"/>
      <c r="D1100" s="57"/>
      <c r="E1100" s="57"/>
      <c r="F1100" s="57"/>
      <c r="G1100" s="57"/>
      <c r="H1100" s="57"/>
      <c r="I1100" s="57"/>
      <c r="J1100" s="57"/>
      <c r="K1100" s="58"/>
      <c r="L1100" s="58"/>
      <c r="M1100" s="58"/>
      <c r="N1100" s="58"/>
      <c r="O1100" s="58"/>
      <c r="P1100" s="58"/>
      <c r="Q1100" s="58"/>
      <c r="R1100" s="58"/>
      <c r="S1100" s="58"/>
      <c r="T1100" s="58"/>
      <c r="U1100" s="58"/>
      <c r="V1100" s="58"/>
      <c r="W1100" s="58"/>
      <c r="X1100" s="58"/>
      <c r="Y1100" s="58"/>
      <c r="Z1100" s="58"/>
      <c r="AA1100" s="58"/>
      <c r="AB1100" s="58"/>
      <c r="AC1100" s="58"/>
      <c r="AD1100" s="58"/>
      <c r="AE1100" s="58"/>
      <c r="AF1100" s="58"/>
      <c r="AG1100" s="58"/>
      <c r="AH1100" s="58"/>
      <c r="AI1100" s="58"/>
      <c r="AJ1100" s="58"/>
      <c r="AK1100" s="58"/>
      <c r="AL1100" s="58"/>
      <c r="AM1100" s="58"/>
      <c r="AN1100" s="58"/>
      <c r="AO1100" s="58"/>
      <c r="AP1100" s="58"/>
      <c r="AQ1100" s="58"/>
      <c r="AR1100" s="58"/>
      <c r="AS1100" s="60"/>
      <c r="AT1100" s="60"/>
      <c r="AU1100" s="60"/>
      <c r="AV1100" s="60"/>
    </row>
    <row r="1101" spans="2:48" s="1" customFormat="1" ht="21" customHeight="1" x14ac:dyDescent="0.2">
      <c r="B1101" s="61" t="s">
        <v>40</v>
      </c>
      <c r="C1101" s="61"/>
      <c r="D1101" s="61"/>
      <c r="E1101" s="61"/>
      <c r="F1101" s="61"/>
      <c r="G1101" s="61"/>
      <c r="H1101" s="61"/>
      <c r="I1101" s="61"/>
      <c r="J1101" s="61"/>
      <c r="K1101" s="58"/>
      <c r="L1101" s="58"/>
      <c r="M1101" s="58"/>
      <c r="N1101" s="58"/>
      <c r="O1101" s="58"/>
      <c r="P1101" s="58"/>
      <c r="Q1101" s="58"/>
      <c r="R1101" s="58"/>
      <c r="S1101" s="58"/>
      <c r="T1101" s="58"/>
      <c r="U1101" s="58"/>
      <c r="V1101" s="58"/>
      <c r="W1101" s="67"/>
      <c r="X1101" s="68"/>
      <c r="Y1101" s="67"/>
      <c r="Z1101" s="68"/>
      <c r="AA1101" s="67"/>
      <c r="AB1101" s="68"/>
      <c r="AC1101" s="67"/>
      <c r="AD1101" s="68"/>
      <c r="AE1101" s="67"/>
      <c r="AF1101" s="68"/>
      <c r="AG1101" s="67"/>
      <c r="AH1101" s="68"/>
      <c r="AI1101" s="67"/>
      <c r="AJ1101" s="68"/>
      <c r="AK1101" s="67"/>
      <c r="AL1101" s="68"/>
      <c r="AM1101" s="67"/>
      <c r="AN1101" s="68"/>
      <c r="AO1101" s="58"/>
      <c r="AP1101" s="58"/>
      <c r="AQ1101" s="58"/>
      <c r="AR1101" s="58"/>
      <c r="AS1101" s="62">
        <f>SUM(K1101:AR1101)</f>
        <v>0</v>
      </c>
      <c r="AT1101" s="62"/>
      <c r="AU1101" s="62"/>
      <c r="AV1101" s="62"/>
    </row>
    <row r="1102" spans="2:48" s="1" customFormat="1" ht="14.1" customHeight="1" x14ac:dyDescent="0.2">
      <c r="B1102" s="63" t="s">
        <v>25</v>
      </c>
      <c r="C1102" s="63"/>
      <c r="D1102" s="63"/>
      <c r="E1102" s="63"/>
      <c r="F1102" s="63"/>
      <c r="G1102" s="63"/>
      <c r="H1102" s="63"/>
      <c r="I1102" s="63"/>
      <c r="J1102" s="63"/>
      <c r="K1102" s="64"/>
      <c r="L1102" s="64"/>
      <c r="M1102" s="64"/>
      <c r="N1102" s="64"/>
      <c r="O1102" s="64"/>
      <c r="P1102" s="64"/>
      <c r="Q1102" s="64"/>
      <c r="R1102" s="64"/>
      <c r="S1102" s="64"/>
      <c r="T1102" s="64"/>
      <c r="U1102" s="64"/>
      <c r="V1102" s="64"/>
      <c r="W1102" s="66">
        <f>$W$1075*$W$1101</f>
        <v>0</v>
      </c>
      <c r="X1102" s="64"/>
      <c r="Y1102" s="66">
        <f>$Y$1075*$Y$1101</f>
        <v>0</v>
      </c>
      <c r="Z1102" s="64"/>
      <c r="AA1102" s="66">
        <f>$AA$1075*$AA$1101</f>
        <v>0</v>
      </c>
      <c r="AB1102" s="64"/>
      <c r="AC1102" s="66">
        <f>$AC$1075*$AC$1101</f>
        <v>0</v>
      </c>
      <c r="AD1102" s="64"/>
      <c r="AE1102" s="66">
        <f>$AE$1075*$AE$1101</f>
        <v>0</v>
      </c>
      <c r="AF1102" s="64"/>
      <c r="AG1102" s="66">
        <f>$AG$1075*$AG$1101</f>
        <v>0</v>
      </c>
      <c r="AH1102" s="64"/>
      <c r="AI1102" s="66">
        <f>$AI$1075*$AI$1101</f>
        <v>0</v>
      </c>
      <c r="AJ1102" s="64"/>
      <c r="AK1102" s="66">
        <f>$AK$1075*$AK$1101</f>
        <v>0</v>
      </c>
      <c r="AL1102" s="64"/>
      <c r="AM1102" s="66">
        <f>$AM$1075*$AM$1101</f>
        <v>0</v>
      </c>
      <c r="AN1102" s="64"/>
      <c r="AO1102" s="64"/>
      <c r="AP1102" s="64"/>
      <c r="AQ1102" s="65"/>
      <c r="AR1102" s="65"/>
      <c r="AS1102" s="69">
        <f>SUM(K1102:AR1102)</f>
        <v>0</v>
      </c>
      <c r="AT1102" s="65"/>
      <c r="AU1102" s="65"/>
      <c r="AV1102" s="65"/>
    </row>
    <row r="1103" spans="2:48" s="1" customFormat="1" ht="15.95" customHeight="1" x14ac:dyDescent="0.2">
      <c r="B1103" s="57" t="s">
        <v>23</v>
      </c>
      <c r="C1103" s="57"/>
      <c r="D1103" s="57"/>
      <c r="E1103" s="57"/>
      <c r="F1103" s="57"/>
      <c r="G1103" s="57"/>
      <c r="H1103" s="57"/>
      <c r="I1103" s="57"/>
      <c r="J1103" s="57"/>
      <c r="K1103" s="58"/>
      <c r="L1103" s="58"/>
      <c r="M1103" s="58"/>
      <c r="N1103" s="58"/>
      <c r="O1103" s="58"/>
      <c r="P1103" s="58"/>
      <c r="Q1103" s="58"/>
      <c r="R1103" s="58"/>
      <c r="S1103" s="58"/>
      <c r="T1103" s="58"/>
      <c r="U1103" s="58"/>
      <c r="V1103" s="58"/>
      <c r="W1103" s="58"/>
      <c r="X1103" s="58"/>
      <c r="Y1103" s="58"/>
      <c r="Z1103" s="58"/>
      <c r="AA1103" s="58"/>
      <c r="AB1103" s="58"/>
      <c r="AC1103" s="58"/>
      <c r="AD1103" s="58"/>
      <c r="AE1103" s="58"/>
      <c r="AF1103" s="58"/>
      <c r="AG1103" s="58"/>
      <c r="AH1103" s="58"/>
      <c r="AI1103" s="58"/>
      <c r="AJ1103" s="58"/>
      <c r="AK1103" s="58"/>
      <c r="AL1103" s="58"/>
      <c r="AM1103" s="58"/>
      <c r="AN1103" s="58"/>
      <c r="AO1103" s="58"/>
      <c r="AP1103" s="58"/>
      <c r="AQ1103" s="58"/>
      <c r="AR1103" s="58"/>
      <c r="AS1103" s="60"/>
      <c r="AT1103" s="60"/>
      <c r="AU1103" s="60"/>
      <c r="AV1103" s="60"/>
    </row>
    <row r="1104" spans="2:48" s="1" customFormat="1" ht="21" customHeight="1" x14ac:dyDescent="0.2">
      <c r="B1104" s="61" t="s">
        <v>201</v>
      </c>
      <c r="C1104" s="61"/>
      <c r="D1104" s="61"/>
      <c r="E1104" s="61"/>
      <c r="F1104" s="61"/>
      <c r="G1104" s="61"/>
      <c r="H1104" s="61"/>
      <c r="I1104" s="61"/>
      <c r="J1104" s="61"/>
      <c r="K1104" s="58"/>
      <c r="L1104" s="58"/>
      <c r="M1104" s="58"/>
      <c r="N1104" s="58"/>
      <c r="O1104" s="58"/>
      <c r="P1104" s="58"/>
      <c r="Q1104" s="58"/>
      <c r="R1104" s="58"/>
      <c r="S1104" s="58"/>
      <c r="T1104" s="58"/>
      <c r="U1104" s="58"/>
      <c r="V1104" s="58"/>
      <c r="W1104" s="67"/>
      <c r="X1104" s="68"/>
      <c r="Y1104" s="67"/>
      <c r="Z1104" s="68"/>
      <c r="AA1104" s="67"/>
      <c r="AB1104" s="68"/>
      <c r="AC1104" s="67"/>
      <c r="AD1104" s="68"/>
      <c r="AE1104" s="67"/>
      <c r="AF1104" s="68"/>
      <c r="AG1104" s="67"/>
      <c r="AH1104" s="68"/>
      <c r="AI1104" s="67"/>
      <c r="AJ1104" s="68"/>
      <c r="AK1104" s="67"/>
      <c r="AL1104" s="68"/>
      <c r="AM1104" s="67"/>
      <c r="AN1104" s="68"/>
      <c r="AO1104" s="58"/>
      <c r="AP1104" s="58"/>
      <c r="AQ1104" s="58"/>
      <c r="AR1104" s="58"/>
      <c r="AS1104" s="62">
        <f>SUM(K1104:AR1104)</f>
        <v>0</v>
      </c>
      <c r="AT1104" s="62"/>
      <c r="AU1104" s="62"/>
      <c r="AV1104" s="62"/>
    </row>
    <row r="1105" spans="1:48" s="1" customFormat="1" ht="14.1" customHeight="1" x14ac:dyDescent="0.2">
      <c r="B1105" s="63" t="s">
        <v>25</v>
      </c>
      <c r="C1105" s="63"/>
      <c r="D1105" s="63"/>
      <c r="E1105" s="63"/>
      <c r="F1105" s="63"/>
      <c r="G1105" s="63"/>
      <c r="H1105" s="63"/>
      <c r="I1105" s="63"/>
      <c r="J1105" s="63"/>
      <c r="K1105" s="64"/>
      <c r="L1105" s="64"/>
      <c r="M1105" s="64"/>
      <c r="N1105" s="64"/>
      <c r="O1105" s="64"/>
      <c r="P1105" s="64"/>
      <c r="Q1105" s="64"/>
      <c r="R1105" s="64"/>
      <c r="S1105" s="64"/>
      <c r="T1105" s="64"/>
      <c r="U1105" s="64"/>
      <c r="V1105" s="64"/>
      <c r="W1105" s="66">
        <f>$W$1075*$W$1104</f>
        <v>0</v>
      </c>
      <c r="X1105" s="64"/>
      <c r="Y1105" s="66">
        <f>$Y$1075*$Y$1104</f>
        <v>0</v>
      </c>
      <c r="Z1105" s="64"/>
      <c r="AA1105" s="66">
        <f>$AA$1075*$AA$1104</f>
        <v>0</v>
      </c>
      <c r="AB1105" s="64"/>
      <c r="AC1105" s="66">
        <f>$AC$1075*$AC$1104</f>
        <v>0</v>
      </c>
      <c r="AD1105" s="64"/>
      <c r="AE1105" s="66">
        <f>$AE$1075*$AE$1104</f>
        <v>0</v>
      </c>
      <c r="AF1105" s="64"/>
      <c r="AG1105" s="66">
        <f>$AG$1075*$AG$1104</f>
        <v>0</v>
      </c>
      <c r="AH1105" s="64"/>
      <c r="AI1105" s="66">
        <f>$AI$1075*$AI$1104</f>
        <v>0</v>
      </c>
      <c r="AJ1105" s="64"/>
      <c r="AK1105" s="66">
        <f>$AK$1075*$AK$1104</f>
        <v>0</v>
      </c>
      <c r="AL1105" s="64"/>
      <c r="AM1105" s="66">
        <f>$AM$1075*$AM$1104</f>
        <v>0</v>
      </c>
      <c r="AN1105" s="64"/>
      <c r="AO1105" s="64"/>
      <c r="AP1105" s="64"/>
      <c r="AQ1105" s="65"/>
      <c r="AR1105" s="65"/>
      <c r="AS1105" s="69">
        <f>SUM(K1105:AR1105)</f>
        <v>0</v>
      </c>
      <c r="AT1105" s="65"/>
      <c r="AU1105" s="65"/>
      <c r="AV1105" s="65"/>
    </row>
    <row r="1106" spans="1:48" s="1" customFormat="1" ht="15.95" customHeight="1" x14ac:dyDescent="0.2">
      <c r="B1106" s="57" t="s">
        <v>23</v>
      </c>
      <c r="C1106" s="57"/>
      <c r="D1106" s="57"/>
      <c r="E1106" s="57"/>
      <c r="F1106" s="57"/>
      <c r="G1106" s="57"/>
      <c r="H1106" s="57"/>
      <c r="I1106" s="57"/>
      <c r="J1106" s="57"/>
      <c r="K1106" s="58"/>
      <c r="L1106" s="58"/>
      <c r="M1106" s="58"/>
      <c r="N1106" s="58"/>
      <c r="O1106" s="58"/>
      <c r="P1106" s="58"/>
      <c r="Q1106" s="58"/>
      <c r="R1106" s="58"/>
      <c r="S1106" s="58"/>
      <c r="T1106" s="58"/>
      <c r="U1106" s="58"/>
      <c r="V1106" s="58"/>
      <c r="W1106" s="58"/>
      <c r="X1106" s="58"/>
      <c r="Y1106" s="58"/>
      <c r="Z1106" s="58"/>
      <c r="AA1106" s="59">
        <v>1</v>
      </c>
      <c r="AB1106" s="59"/>
      <c r="AC1106" s="58"/>
      <c r="AD1106" s="58"/>
      <c r="AE1106" s="59">
        <v>1</v>
      </c>
      <c r="AF1106" s="59"/>
      <c r="AG1106" s="58"/>
      <c r="AH1106" s="58"/>
      <c r="AI1106" s="58"/>
      <c r="AJ1106" s="58"/>
      <c r="AK1106" s="58"/>
      <c r="AL1106" s="58"/>
      <c r="AM1106" s="58"/>
      <c r="AN1106" s="58"/>
      <c r="AO1106" s="58"/>
      <c r="AP1106" s="58"/>
      <c r="AQ1106" s="58"/>
      <c r="AR1106" s="58"/>
      <c r="AS1106" s="60"/>
      <c r="AT1106" s="60"/>
      <c r="AU1106" s="60"/>
      <c r="AV1106" s="60"/>
    </row>
    <row r="1107" spans="1:48" s="1" customFormat="1" ht="21" customHeight="1" x14ac:dyDescent="0.2">
      <c r="B1107" s="61" t="s">
        <v>188</v>
      </c>
      <c r="C1107" s="61"/>
      <c r="D1107" s="61"/>
      <c r="E1107" s="61"/>
      <c r="F1107" s="61"/>
      <c r="G1107" s="61"/>
      <c r="H1107" s="61"/>
      <c r="I1107" s="61"/>
      <c r="J1107" s="61"/>
      <c r="K1107" s="58"/>
      <c r="L1107" s="58"/>
      <c r="M1107" s="58"/>
      <c r="N1107" s="58"/>
      <c r="O1107" s="58"/>
      <c r="P1107" s="58"/>
      <c r="Q1107" s="58"/>
      <c r="R1107" s="58"/>
      <c r="S1107" s="58"/>
      <c r="T1107" s="58"/>
      <c r="U1107" s="58"/>
      <c r="V1107" s="58"/>
      <c r="W1107" s="67"/>
      <c r="X1107" s="68"/>
      <c r="Y1107" s="67"/>
      <c r="Z1107" s="68"/>
      <c r="AA1107" s="67"/>
      <c r="AB1107" s="68"/>
      <c r="AC1107" s="67"/>
      <c r="AD1107" s="68"/>
      <c r="AE1107" s="67"/>
      <c r="AF1107" s="68"/>
      <c r="AG1107" s="67"/>
      <c r="AH1107" s="68"/>
      <c r="AI1107" s="67"/>
      <c r="AJ1107" s="68"/>
      <c r="AK1107" s="67"/>
      <c r="AL1107" s="68"/>
      <c r="AM1107" s="67"/>
      <c r="AN1107" s="68"/>
      <c r="AO1107" s="58"/>
      <c r="AP1107" s="58"/>
      <c r="AQ1107" s="58"/>
      <c r="AR1107" s="58"/>
      <c r="AS1107" s="62">
        <f>SUM(K1107:AR1107)</f>
        <v>0</v>
      </c>
      <c r="AT1107" s="62"/>
      <c r="AU1107" s="62"/>
      <c r="AV1107" s="62"/>
    </row>
    <row r="1108" spans="1:48" s="1" customFormat="1" ht="14.1" customHeight="1" x14ac:dyDescent="0.2">
      <c r="B1108" s="63" t="s">
        <v>25</v>
      </c>
      <c r="C1108" s="63"/>
      <c r="D1108" s="63"/>
      <c r="E1108" s="63"/>
      <c r="F1108" s="63"/>
      <c r="G1108" s="63"/>
      <c r="H1108" s="63"/>
      <c r="I1108" s="63"/>
      <c r="J1108" s="63"/>
      <c r="K1108" s="64"/>
      <c r="L1108" s="64"/>
      <c r="M1108" s="64"/>
      <c r="N1108" s="64"/>
      <c r="O1108" s="64"/>
      <c r="P1108" s="64"/>
      <c r="Q1108" s="64"/>
      <c r="R1108" s="64"/>
      <c r="S1108" s="64"/>
      <c r="T1108" s="64"/>
      <c r="U1108" s="64"/>
      <c r="V1108" s="64"/>
      <c r="W1108" s="66">
        <f>$W$1075*$W$1107</f>
        <v>0</v>
      </c>
      <c r="X1108" s="64"/>
      <c r="Y1108" s="66">
        <f>$Y$1075*$Y$1107</f>
        <v>0</v>
      </c>
      <c r="Z1108" s="64"/>
      <c r="AA1108" s="66">
        <f>$AA$1075*$AA$1107</f>
        <v>0</v>
      </c>
      <c r="AB1108" s="64"/>
      <c r="AC1108" s="66">
        <f>$AC$1075*$AC$1107</f>
        <v>0</v>
      </c>
      <c r="AD1108" s="64"/>
      <c r="AE1108" s="66">
        <f>$AE$1075*$AE$1107</f>
        <v>0</v>
      </c>
      <c r="AF1108" s="64"/>
      <c r="AG1108" s="66">
        <f>$AG$1075*$AG$1107</f>
        <v>0</v>
      </c>
      <c r="AH1108" s="64"/>
      <c r="AI1108" s="66">
        <f>$AI$1075*$AI$1107</f>
        <v>0</v>
      </c>
      <c r="AJ1108" s="64"/>
      <c r="AK1108" s="66">
        <f>$AK$1075*$AK$1107</f>
        <v>0</v>
      </c>
      <c r="AL1108" s="64"/>
      <c r="AM1108" s="66">
        <f>$AM$1075*$AM$1107</f>
        <v>0</v>
      </c>
      <c r="AN1108" s="64"/>
      <c r="AO1108" s="64"/>
      <c r="AP1108" s="64"/>
      <c r="AQ1108" s="65"/>
      <c r="AR1108" s="65"/>
      <c r="AS1108" s="69">
        <f>SUM(K1108:AR1108)</f>
        <v>0</v>
      </c>
      <c r="AT1108" s="65"/>
      <c r="AU1108" s="65"/>
      <c r="AV1108" s="65"/>
    </row>
    <row r="1109" spans="1:48" s="1" customFormat="1" ht="15.95" customHeight="1" x14ac:dyDescent="0.2">
      <c r="B1109" s="57" t="s">
        <v>23</v>
      </c>
      <c r="C1109" s="57"/>
      <c r="D1109" s="57"/>
      <c r="E1109" s="57"/>
      <c r="F1109" s="57"/>
      <c r="G1109" s="57"/>
      <c r="H1109" s="57"/>
      <c r="I1109" s="57"/>
      <c r="J1109" s="57"/>
      <c r="K1109" s="58"/>
      <c r="L1109" s="58"/>
      <c r="M1109" s="58"/>
      <c r="N1109" s="58"/>
      <c r="O1109" s="58"/>
      <c r="P1109" s="58"/>
      <c r="Q1109" s="58"/>
      <c r="R1109" s="58"/>
      <c r="S1109" s="58"/>
      <c r="T1109" s="58"/>
      <c r="U1109" s="58"/>
      <c r="V1109" s="58"/>
      <c r="W1109" s="58"/>
      <c r="X1109" s="58"/>
      <c r="Y1109" s="58"/>
      <c r="Z1109" s="58"/>
      <c r="AA1109" s="58"/>
      <c r="AB1109" s="58"/>
      <c r="AC1109" s="58"/>
      <c r="AD1109" s="58"/>
      <c r="AE1109" s="58"/>
      <c r="AF1109" s="58"/>
      <c r="AG1109" s="58"/>
      <c r="AH1109" s="58"/>
      <c r="AI1109" s="58"/>
      <c r="AJ1109" s="58"/>
      <c r="AK1109" s="58"/>
      <c r="AL1109" s="58"/>
      <c r="AM1109" s="58"/>
      <c r="AN1109" s="58"/>
      <c r="AO1109" s="58"/>
      <c r="AP1109" s="58"/>
      <c r="AQ1109" s="58"/>
      <c r="AR1109" s="58"/>
      <c r="AS1109" s="60"/>
      <c r="AT1109" s="60"/>
      <c r="AU1109" s="60"/>
      <c r="AV1109" s="60"/>
    </row>
    <row r="1110" spans="1:48" s="1" customFormat="1" ht="21" customHeight="1" x14ac:dyDescent="0.2">
      <c r="B1110" s="61" t="s">
        <v>33</v>
      </c>
      <c r="C1110" s="61"/>
      <c r="D1110" s="61"/>
      <c r="E1110" s="61"/>
      <c r="F1110" s="61"/>
      <c r="G1110" s="61"/>
      <c r="H1110" s="61"/>
      <c r="I1110" s="61"/>
      <c r="J1110" s="61"/>
      <c r="K1110" s="58"/>
      <c r="L1110" s="58"/>
      <c r="M1110" s="58"/>
      <c r="N1110" s="58"/>
      <c r="O1110" s="58"/>
      <c r="P1110" s="58"/>
      <c r="Q1110" s="58"/>
      <c r="R1110" s="58"/>
      <c r="S1110" s="58"/>
      <c r="T1110" s="58"/>
      <c r="U1110" s="58"/>
      <c r="V1110" s="58"/>
      <c r="W1110" s="67"/>
      <c r="X1110" s="68"/>
      <c r="Y1110" s="67"/>
      <c r="Z1110" s="68"/>
      <c r="AA1110" s="67"/>
      <c r="AB1110" s="68"/>
      <c r="AC1110" s="67"/>
      <c r="AD1110" s="68"/>
      <c r="AE1110" s="67"/>
      <c r="AF1110" s="68"/>
      <c r="AG1110" s="67"/>
      <c r="AH1110" s="68"/>
      <c r="AI1110" s="67"/>
      <c r="AJ1110" s="68"/>
      <c r="AK1110" s="67"/>
      <c r="AL1110" s="68"/>
      <c r="AM1110" s="67"/>
      <c r="AN1110" s="68"/>
      <c r="AO1110" s="58"/>
      <c r="AP1110" s="58"/>
      <c r="AQ1110" s="58"/>
      <c r="AR1110" s="58"/>
      <c r="AS1110" s="62">
        <f>SUM(K1110:AR1110)</f>
        <v>0</v>
      </c>
      <c r="AT1110" s="62"/>
      <c r="AU1110" s="62"/>
      <c r="AV1110" s="62"/>
    </row>
    <row r="1111" spans="1:48" s="1" customFormat="1" ht="14.1" customHeight="1" x14ac:dyDescent="0.2">
      <c r="B1111" s="63" t="s">
        <v>25</v>
      </c>
      <c r="C1111" s="63"/>
      <c r="D1111" s="63"/>
      <c r="E1111" s="63"/>
      <c r="F1111" s="63"/>
      <c r="G1111" s="63"/>
      <c r="H1111" s="63"/>
      <c r="I1111" s="63"/>
      <c r="J1111" s="63"/>
      <c r="K1111" s="64"/>
      <c r="L1111" s="64"/>
      <c r="M1111" s="64"/>
      <c r="N1111" s="64"/>
      <c r="O1111" s="64"/>
      <c r="P1111" s="64"/>
      <c r="Q1111" s="64"/>
      <c r="R1111" s="64"/>
      <c r="S1111" s="64"/>
      <c r="T1111" s="64"/>
      <c r="U1111" s="64"/>
      <c r="V1111" s="64"/>
      <c r="W1111" s="66">
        <f>$W$1075*$W$1110</f>
        <v>0</v>
      </c>
      <c r="X1111" s="64"/>
      <c r="Y1111" s="66">
        <f>$Y$1075*$Y$1110</f>
        <v>0</v>
      </c>
      <c r="Z1111" s="64"/>
      <c r="AA1111" s="66">
        <f>$AA$1075*$AA$1110</f>
        <v>0</v>
      </c>
      <c r="AB1111" s="64"/>
      <c r="AC1111" s="66">
        <f>$AC$1075*$AC$1110</f>
        <v>0</v>
      </c>
      <c r="AD1111" s="64"/>
      <c r="AE1111" s="66">
        <f>$AE$1075*$AE$1110</f>
        <v>0</v>
      </c>
      <c r="AF1111" s="64"/>
      <c r="AG1111" s="66">
        <f>$AG$1075*$AG$1110</f>
        <v>0</v>
      </c>
      <c r="AH1111" s="64"/>
      <c r="AI1111" s="66">
        <f>$AI$1075*$AI$1110</f>
        <v>0</v>
      </c>
      <c r="AJ1111" s="64"/>
      <c r="AK1111" s="66">
        <f>$AK$1075*$AK$1110</f>
        <v>0</v>
      </c>
      <c r="AL1111" s="64"/>
      <c r="AM1111" s="66">
        <f>$AM$1075*$AM$1110</f>
        <v>0</v>
      </c>
      <c r="AN1111" s="64"/>
      <c r="AO1111" s="64"/>
      <c r="AP1111" s="64"/>
      <c r="AQ1111" s="65"/>
      <c r="AR1111" s="65"/>
      <c r="AS1111" s="69">
        <f>SUM(K1111:AR1111)</f>
        <v>0</v>
      </c>
      <c r="AT1111" s="65"/>
      <c r="AU1111" s="65"/>
      <c r="AV1111" s="65"/>
    </row>
    <row r="1112" spans="1:48" s="1" customFormat="1" ht="15.95" customHeight="1" x14ac:dyDescent="0.2">
      <c r="B1112" s="57" t="s">
        <v>23</v>
      </c>
      <c r="C1112" s="57"/>
      <c r="D1112" s="57"/>
      <c r="E1112" s="57"/>
      <c r="F1112" s="57"/>
      <c r="G1112" s="57"/>
      <c r="H1112" s="57"/>
      <c r="I1112" s="57"/>
      <c r="J1112" s="57"/>
      <c r="K1112" s="58"/>
      <c r="L1112" s="58"/>
      <c r="M1112" s="58"/>
      <c r="N1112" s="58"/>
      <c r="O1112" s="58"/>
      <c r="P1112" s="58"/>
      <c r="Q1112" s="58"/>
      <c r="R1112" s="58"/>
      <c r="S1112" s="58"/>
      <c r="T1112" s="58"/>
      <c r="U1112" s="58"/>
      <c r="V1112" s="58"/>
      <c r="W1112" s="58"/>
      <c r="X1112" s="58"/>
      <c r="Y1112" s="58"/>
      <c r="Z1112" s="58"/>
      <c r="AA1112" s="58"/>
      <c r="AB1112" s="58"/>
      <c r="AC1112" s="58"/>
      <c r="AD1112" s="58"/>
      <c r="AE1112" s="58"/>
      <c r="AF1112" s="58"/>
      <c r="AG1112" s="58"/>
      <c r="AH1112" s="58"/>
      <c r="AI1112" s="58"/>
      <c r="AJ1112" s="58"/>
      <c r="AK1112" s="58"/>
      <c r="AL1112" s="58"/>
      <c r="AM1112" s="58"/>
      <c r="AN1112" s="58"/>
      <c r="AO1112" s="58"/>
      <c r="AP1112" s="58"/>
      <c r="AQ1112" s="58"/>
      <c r="AR1112" s="58"/>
      <c r="AS1112" s="60"/>
      <c r="AT1112" s="60"/>
      <c r="AU1112" s="60"/>
      <c r="AV1112" s="60"/>
    </row>
    <row r="1113" spans="1:48" s="1" customFormat="1" ht="21" customHeight="1" x14ac:dyDescent="0.2">
      <c r="B1113" s="61" t="s">
        <v>193</v>
      </c>
      <c r="C1113" s="61"/>
      <c r="D1113" s="61"/>
      <c r="E1113" s="61"/>
      <c r="F1113" s="61"/>
      <c r="G1113" s="61"/>
      <c r="H1113" s="61"/>
      <c r="I1113" s="61"/>
      <c r="J1113" s="61"/>
      <c r="K1113" s="58"/>
      <c r="L1113" s="58"/>
      <c r="M1113" s="58"/>
      <c r="N1113" s="58"/>
      <c r="O1113" s="58"/>
      <c r="P1113" s="58"/>
      <c r="Q1113" s="58"/>
      <c r="R1113" s="58"/>
      <c r="S1113" s="58"/>
      <c r="T1113" s="58"/>
      <c r="U1113" s="58"/>
      <c r="V1113" s="58"/>
      <c r="W1113" s="67"/>
      <c r="X1113" s="68"/>
      <c r="Y1113" s="67"/>
      <c r="Z1113" s="68"/>
      <c r="AA1113" s="67"/>
      <c r="AB1113" s="68"/>
      <c r="AC1113" s="67"/>
      <c r="AD1113" s="68"/>
      <c r="AE1113" s="67"/>
      <c r="AF1113" s="68"/>
      <c r="AG1113" s="67"/>
      <c r="AH1113" s="68"/>
      <c r="AI1113" s="67"/>
      <c r="AJ1113" s="68"/>
      <c r="AK1113" s="67"/>
      <c r="AL1113" s="68"/>
      <c r="AM1113" s="67"/>
      <c r="AN1113" s="68"/>
      <c r="AO1113" s="58"/>
      <c r="AP1113" s="58"/>
      <c r="AQ1113" s="58"/>
      <c r="AR1113" s="58"/>
      <c r="AS1113" s="62">
        <f>SUM(K1113:AR1113)</f>
        <v>0</v>
      </c>
      <c r="AT1113" s="62"/>
      <c r="AU1113" s="62"/>
      <c r="AV1113" s="62"/>
    </row>
    <row r="1114" spans="1:48" s="1" customFormat="1" ht="14.1" customHeight="1" x14ac:dyDescent="0.2">
      <c r="B1114" s="63" t="s">
        <v>25</v>
      </c>
      <c r="C1114" s="63"/>
      <c r="D1114" s="63"/>
      <c r="E1114" s="63"/>
      <c r="F1114" s="63"/>
      <c r="G1114" s="63"/>
      <c r="H1114" s="63"/>
      <c r="I1114" s="63"/>
      <c r="J1114" s="63"/>
      <c r="K1114" s="64"/>
      <c r="L1114" s="64"/>
      <c r="M1114" s="64"/>
      <c r="N1114" s="64"/>
      <c r="O1114" s="64"/>
      <c r="P1114" s="64"/>
      <c r="Q1114" s="64"/>
      <c r="R1114" s="64"/>
      <c r="S1114" s="64"/>
      <c r="T1114" s="64"/>
      <c r="U1114" s="64"/>
      <c r="V1114" s="64"/>
      <c r="W1114" s="66">
        <f>$W$1075*$W$1113</f>
        <v>0</v>
      </c>
      <c r="X1114" s="64"/>
      <c r="Y1114" s="66">
        <f>$Y$1075*$Y$1113</f>
        <v>0</v>
      </c>
      <c r="Z1114" s="64"/>
      <c r="AA1114" s="66">
        <f>$AA$1075*$AA$1113</f>
        <v>0</v>
      </c>
      <c r="AB1114" s="64"/>
      <c r="AC1114" s="66">
        <f>$AC$1075*$AC$1113</f>
        <v>0</v>
      </c>
      <c r="AD1114" s="64"/>
      <c r="AE1114" s="66">
        <f>$AE$1075*$AE$1113</f>
        <v>0</v>
      </c>
      <c r="AF1114" s="64"/>
      <c r="AG1114" s="66">
        <f>$AG$1075*$AG$1113</f>
        <v>0</v>
      </c>
      <c r="AH1114" s="64"/>
      <c r="AI1114" s="66">
        <f>$AI$1075*$AI$1113</f>
        <v>0</v>
      </c>
      <c r="AJ1114" s="64"/>
      <c r="AK1114" s="66">
        <f>$AK$1075*$AK$1113</f>
        <v>0</v>
      </c>
      <c r="AL1114" s="64"/>
      <c r="AM1114" s="66">
        <f>$AM$1075*$AM$1113</f>
        <v>0</v>
      </c>
      <c r="AN1114" s="64"/>
      <c r="AO1114" s="64"/>
      <c r="AP1114" s="64"/>
      <c r="AQ1114" s="65"/>
      <c r="AR1114" s="65"/>
      <c r="AS1114" s="69">
        <f>SUM(K1114:AR1114)</f>
        <v>0</v>
      </c>
      <c r="AT1114" s="65"/>
      <c r="AU1114" s="65"/>
      <c r="AV1114" s="65"/>
    </row>
    <row r="1115" spans="1:48" s="1" customFormat="1" ht="15.95" customHeight="1" x14ac:dyDescent="0.2">
      <c r="B1115" s="57" t="s">
        <v>23</v>
      </c>
      <c r="C1115" s="57"/>
      <c r="D1115" s="57"/>
      <c r="E1115" s="57"/>
      <c r="F1115" s="57"/>
      <c r="G1115" s="57"/>
      <c r="H1115" s="57"/>
      <c r="I1115" s="57"/>
      <c r="J1115" s="57"/>
      <c r="K1115" s="58"/>
      <c r="L1115" s="58"/>
      <c r="M1115" s="58"/>
      <c r="N1115" s="58"/>
      <c r="O1115" s="58"/>
      <c r="P1115" s="58"/>
      <c r="Q1115" s="58"/>
      <c r="R1115" s="58"/>
      <c r="S1115" s="58"/>
      <c r="T1115" s="58"/>
      <c r="U1115" s="58"/>
      <c r="V1115" s="58"/>
      <c r="W1115" s="58"/>
      <c r="X1115" s="58"/>
      <c r="Y1115" s="58"/>
      <c r="Z1115" s="58"/>
      <c r="AA1115" s="58"/>
      <c r="AB1115" s="58"/>
      <c r="AC1115" s="58"/>
      <c r="AD1115" s="58"/>
      <c r="AE1115" s="58"/>
      <c r="AF1115" s="58"/>
      <c r="AG1115" s="58"/>
      <c r="AH1115" s="58"/>
      <c r="AI1115" s="58"/>
      <c r="AJ1115" s="58"/>
      <c r="AK1115" s="58"/>
      <c r="AL1115" s="58"/>
      <c r="AM1115" s="58"/>
      <c r="AN1115" s="58"/>
      <c r="AO1115" s="58"/>
      <c r="AP1115" s="58"/>
      <c r="AQ1115" s="58"/>
      <c r="AR1115" s="58"/>
      <c r="AS1115" s="60"/>
      <c r="AT1115" s="60"/>
      <c r="AU1115" s="60"/>
      <c r="AV1115" s="60"/>
    </row>
    <row r="1116" spans="1:48" s="1" customFormat="1" ht="21" customHeight="1" x14ac:dyDescent="0.2">
      <c r="B1116" s="61" t="s">
        <v>124</v>
      </c>
      <c r="C1116" s="61"/>
      <c r="D1116" s="61"/>
      <c r="E1116" s="61"/>
      <c r="F1116" s="61"/>
      <c r="G1116" s="61"/>
      <c r="H1116" s="61"/>
      <c r="I1116" s="61"/>
      <c r="J1116" s="61"/>
      <c r="K1116" s="58"/>
      <c r="L1116" s="58"/>
      <c r="M1116" s="58"/>
      <c r="N1116" s="58"/>
      <c r="O1116" s="58"/>
      <c r="P1116" s="58"/>
      <c r="Q1116" s="58"/>
      <c r="R1116" s="58"/>
      <c r="S1116" s="58"/>
      <c r="T1116" s="58"/>
      <c r="U1116" s="58"/>
      <c r="V1116" s="58"/>
      <c r="W1116" s="67"/>
      <c r="X1116" s="68"/>
      <c r="Y1116" s="67"/>
      <c r="Z1116" s="68"/>
      <c r="AA1116" s="67"/>
      <c r="AB1116" s="68"/>
      <c r="AC1116" s="67"/>
      <c r="AD1116" s="68"/>
      <c r="AE1116" s="67"/>
      <c r="AF1116" s="68"/>
      <c r="AG1116" s="67"/>
      <c r="AH1116" s="68"/>
      <c r="AI1116" s="67"/>
      <c r="AJ1116" s="68"/>
      <c r="AK1116" s="67"/>
      <c r="AL1116" s="68"/>
      <c r="AM1116" s="67"/>
      <c r="AN1116" s="68"/>
      <c r="AO1116" s="58"/>
      <c r="AP1116" s="58"/>
      <c r="AQ1116" s="58"/>
      <c r="AR1116" s="58"/>
      <c r="AS1116" s="62">
        <f>SUM(K1116:AR1116)</f>
        <v>0</v>
      </c>
      <c r="AT1116" s="62"/>
      <c r="AU1116" s="62"/>
      <c r="AV1116" s="62"/>
    </row>
    <row r="1117" spans="1:48" s="1" customFormat="1" ht="14.1" customHeight="1" x14ac:dyDescent="0.2">
      <c r="B1117" s="63" t="s">
        <v>25</v>
      </c>
      <c r="C1117" s="63"/>
      <c r="D1117" s="63"/>
      <c r="E1117" s="63"/>
      <c r="F1117" s="63"/>
      <c r="G1117" s="63"/>
      <c r="H1117" s="63"/>
      <c r="I1117" s="63"/>
      <c r="J1117" s="63"/>
      <c r="K1117" s="64"/>
      <c r="L1117" s="64"/>
      <c r="M1117" s="64"/>
      <c r="N1117" s="64"/>
      <c r="O1117" s="64"/>
      <c r="P1117" s="64"/>
      <c r="Q1117" s="64"/>
      <c r="R1117" s="64"/>
      <c r="S1117" s="64"/>
      <c r="T1117" s="64"/>
      <c r="U1117" s="64"/>
      <c r="V1117" s="64"/>
      <c r="W1117" s="66">
        <f>$W$1075*$W$1116</f>
        <v>0</v>
      </c>
      <c r="X1117" s="64"/>
      <c r="Y1117" s="66">
        <f>$Y$1075*$Y$1116</f>
        <v>0</v>
      </c>
      <c r="Z1117" s="64"/>
      <c r="AA1117" s="66">
        <f>$AA$1075*$AA$1116</f>
        <v>0</v>
      </c>
      <c r="AB1117" s="64"/>
      <c r="AC1117" s="66">
        <f>$AC$1075*$AC$1116</f>
        <v>0</v>
      </c>
      <c r="AD1117" s="64"/>
      <c r="AE1117" s="66">
        <f>$AE$1075*$AE$1116</f>
        <v>0</v>
      </c>
      <c r="AF1117" s="64"/>
      <c r="AG1117" s="66">
        <f>$AG$1075*$AG$1116</f>
        <v>0</v>
      </c>
      <c r="AH1117" s="64"/>
      <c r="AI1117" s="66">
        <f>$AI$1075*$AI$1116</f>
        <v>0</v>
      </c>
      <c r="AJ1117" s="64"/>
      <c r="AK1117" s="66">
        <f>$AK$1075*$AK$1116</f>
        <v>0</v>
      </c>
      <c r="AL1117" s="64"/>
      <c r="AM1117" s="66">
        <f>$AM$1075*$AM$1116</f>
        <v>0</v>
      </c>
      <c r="AN1117" s="64"/>
      <c r="AO1117" s="64"/>
      <c r="AP1117" s="64"/>
      <c r="AQ1117" s="65"/>
      <c r="AR1117" s="65"/>
      <c r="AS1117" s="69">
        <f>SUM(K1117:AR1117)</f>
        <v>0</v>
      </c>
      <c r="AT1117" s="65"/>
      <c r="AU1117" s="65"/>
      <c r="AV1117" s="65"/>
    </row>
    <row r="1118" spans="1:48" s="5" customFormat="1" ht="6" customHeight="1" x14ac:dyDescent="0.25"/>
    <row r="1119" spans="1:48" s="5" customFormat="1" ht="21" customHeight="1" x14ac:dyDescent="0.25">
      <c r="A1119" s="19"/>
      <c r="B1119" s="20" t="s">
        <v>14</v>
      </c>
      <c r="C1119" s="20"/>
      <c r="D1119" s="25" t="s">
        <v>15</v>
      </c>
      <c r="E1119" s="25"/>
      <c r="F1119" s="25"/>
      <c r="G1119" s="25"/>
      <c r="H1119" s="25"/>
      <c r="I1119" s="25"/>
      <c r="J1119" s="25"/>
      <c r="K1119" s="30" t="s">
        <v>202</v>
      </c>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1" t="s">
        <v>203</v>
      </c>
      <c r="AT1119" s="31"/>
      <c r="AU1119" s="31"/>
      <c r="AV1119" s="31"/>
    </row>
    <row r="1120" spans="1:48" s="1" customFormat="1" ht="21" customHeight="1" x14ac:dyDescent="0.2">
      <c r="A1120" s="19"/>
      <c r="B1120" s="21"/>
      <c r="C1120" s="22"/>
      <c r="D1120" s="26"/>
      <c r="E1120" s="26"/>
      <c r="F1120" s="26"/>
      <c r="G1120" s="26"/>
      <c r="H1120" s="26"/>
      <c r="I1120" s="26"/>
      <c r="J1120" s="27"/>
      <c r="K1120" s="38" t="s">
        <v>204</v>
      </c>
      <c r="L1120" s="38"/>
      <c r="M1120" s="38"/>
      <c r="N1120" s="38"/>
      <c r="O1120" s="38"/>
      <c r="P1120" s="38"/>
      <c r="Q1120" s="38"/>
      <c r="R1120" s="38"/>
      <c r="S1120" s="38"/>
      <c r="T1120" s="38"/>
      <c r="U1120" s="38"/>
      <c r="V1120" s="38"/>
      <c r="W1120" s="38"/>
      <c r="X1120" s="38"/>
      <c r="Y1120" s="38"/>
      <c r="Z1120" s="38"/>
      <c r="AA1120" s="38"/>
      <c r="AB1120" s="38"/>
      <c r="AC1120" s="38"/>
      <c r="AD1120" s="38"/>
      <c r="AE1120" s="38"/>
      <c r="AF1120" s="38"/>
      <c r="AG1120" s="38"/>
      <c r="AH1120" s="38"/>
      <c r="AI1120" s="38"/>
      <c r="AJ1120" s="38"/>
      <c r="AK1120" s="38"/>
      <c r="AL1120" s="38"/>
      <c r="AM1120" s="38"/>
      <c r="AN1120" s="38"/>
      <c r="AO1120" s="38"/>
      <c r="AP1120" s="38"/>
      <c r="AQ1120" s="38"/>
      <c r="AR1120" s="38"/>
      <c r="AS1120" s="32"/>
      <c r="AT1120" s="33"/>
      <c r="AU1120" s="33"/>
      <c r="AV1120" s="34"/>
    </row>
    <row r="1121" spans="1:48" s="1" customFormat="1" ht="21" customHeight="1" x14ac:dyDescent="0.2">
      <c r="A1121" s="19"/>
      <c r="B1121" s="21"/>
      <c r="C1121" s="22"/>
      <c r="D1121" s="26"/>
      <c r="E1121" s="26"/>
      <c r="F1121" s="26"/>
      <c r="G1121" s="26"/>
      <c r="H1121" s="26"/>
      <c r="I1121" s="26"/>
      <c r="J1121" s="27"/>
      <c r="K1121" s="39"/>
      <c r="L1121" s="39"/>
      <c r="M1121" s="39"/>
      <c r="N1121" s="39"/>
      <c r="O1121" s="39"/>
      <c r="P1121" s="39"/>
      <c r="Q1121" s="39"/>
      <c r="R1121" s="39"/>
      <c r="S1121" s="39"/>
      <c r="T1121" s="39"/>
      <c r="U1121" s="39"/>
      <c r="V1121" s="39"/>
      <c r="W1121" s="39"/>
      <c r="X1121" s="39"/>
      <c r="Y1121" s="39"/>
      <c r="Z1121" s="39"/>
      <c r="AA1121" s="39"/>
      <c r="AB1121" s="39"/>
      <c r="AC1121" s="39"/>
      <c r="AD1121" s="39"/>
      <c r="AE1121" s="39"/>
      <c r="AF1121" s="39"/>
      <c r="AG1121" s="39"/>
      <c r="AH1121" s="39"/>
      <c r="AI1121" s="39"/>
      <c r="AJ1121" s="39"/>
      <c r="AK1121" s="39"/>
      <c r="AL1121" s="39"/>
      <c r="AM1121" s="39"/>
      <c r="AN1121" s="39"/>
      <c r="AO1121" s="39"/>
      <c r="AP1121" s="39"/>
      <c r="AQ1121" s="39"/>
      <c r="AR1121" s="40"/>
      <c r="AS1121" s="32"/>
      <c r="AT1121" s="33"/>
      <c r="AU1121" s="33"/>
      <c r="AV1121" s="34"/>
    </row>
    <row r="1122" spans="1:48" s="1" customFormat="1" ht="21" customHeight="1" x14ac:dyDescent="0.2">
      <c r="A1122" s="19"/>
      <c r="B1122" s="21"/>
      <c r="C1122" s="22"/>
      <c r="D1122" s="26"/>
      <c r="E1122" s="26"/>
      <c r="F1122" s="26"/>
      <c r="G1122" s="26"/>
      <c r="H1122" s="26"/>
      <c r="I1122" s="26"/>
      <c r="J1122" s="27"/>
      <c r="K1122" s="39"/>
      <c r="L1122" s="39"/>
      <c r="M1122" s="39"/>
      <c r="N1122" s="39"/>
      <c r="O1122" s="39"/>
      <c r="P1122" s="39"/>
      <c r="Q1122" s="39"/>
      <c r="R1122" s="39"/>
      <c r="S1122" s="39"/>
      <c r="T1122" s="39"/>
      <c r="U1122" s="39"/>
      <c r="V1122" s="39"/>
      <c r="W1122" s="39"/>
      <c r="X1122" s="39"/>
      <c r="Y1122" s="39"/>
      <c r="Z1122" s="39"/>
      <c r="AA1122" s="39"/>
      <c r="AB1122" s="39"/>
      <c r="AC1122" s="39"/>
      <c r="AD1122" s="39"/>
      <c r="AE1122" s="39"/>
      <c r="AF1122" s="39"/>
      <c r="AG1122" s="39"/>
      <c r="AH1122" s="39"/>
      <c r="AI1122" s="39"/>
      <c r="AJ1122" s="39"/>
      <c r="AK1122" s="39"/>
      <c r="AL1122" s="39"/>
      <c r="AM1122" s="39"/>
      <c r="AN1122" s="39"/>
      <c r="AO1122" s="39"/>
      <c r="AP1122" s="39"/>
      <c r="AQ1122" s="39"/>
      <c r="AR1122" s="40"/>
      <c r="AS1122" s="32"/>
      <c r="AT1122" s="33"/>
      <c r="AU1122" s="33"/>
      <c r="AV1122" s="34"/>
    </row>
    <row r="1123" spans="1:48" s="1" customFormat="1" ht="21" customHeight="1" x14ac:dyDescent="0.2">
      <c r="A1123" s="19"/>
      <c r="B1123" s="21"/>
      <c r="C1123" s="22"/>
      <c r="D1123" s="26"/>
      <c r="E1123" s="26"/>
      <c r="F1123" s="26"/>
      <c r="G1123" s="26"/>
      <c r="H1123" s="26"/>
      <c r="I1123" s="26"/>
      <c r="J1123" s="27"/>
      <c r="K1123" s="41"/>
      <c r="L1123" s="41"/>
      <c r="M1123" s="41"/>
      <c r="N1123" s="41"/>
      <c r="O1123" s="41"/>
      <c r="P1123" s="41"/>
      <c r="Q1123" s="41"/>
      <c r="R1123" s="41"/>
      <c r="S1123" s="41"/>
      <c r="T1123" s="41"/>
      <c r="U1123" s="41"/>
      <c r="V1123" s="41"/>
      <c r="W1123" s="41"/>
      <c r="X1123" s="41"/>
      <c r="Y1123" s="41"/>
      <c r="Z1123" s="41"/>
      <c r="AA1123" s="41"/>
      <c r="AB1123" s="41"/>
      <c r="AC1123" s="41"/>
      <c r="AD1123" s="41"/>
      <c r="AE1123" s="41"/>
      <c r="AF1123" s="41"/>
      <c r="AG1123" s="41"/>
      <c r="AH1123" s="41"/>
      <c r="AI1123" s="41"/>
      <c r="AJ1123" s="41"/>
      <c r="AK1123" s="41"/>
      <c r="AL1123" s="41"/>
      <c r="AM1123" s="41"/>
      <c r="AN1123" s="41"/>
      <c r="AO1123" s="41"/>
      <c r="AP1123" s="41"/>
      <c r="AQ1123" s="41"/>
      <c r="AR1123" s="42"/>
      <c r="AS1123" s="35"/>
      <c r="AT1123" s="36"/>
      <c r="AU1123" s="36"/>
      <c r="AV1123" s="37"/>
    </row>
    <row r="1124" spans="1:48" s="1" customFormat="1" ht="15.95" customHeight="1" x14ac:dyDescent="0.25">
      <c r="B1124" s="21"/>
      <c r="C1124" s="22"/>
      <c r="D1124" s="26"/>
      <c r="E1124" s="26"/>
      <c r="F1124" s="26"/>
      <c r="G1124" s="26"/>
      <c r="H1124" s="26"/>
      <c r="I1124" s="26"/>
      <c r="J1124" s="27"/>
      <c r="K1124" s="43" t="s">
        <v>31</v>
      </c>
      <c r="L1124" s="43"/>
      <c r="M1124" s="43"/>
      <c r="N1124" s="43"/>
      <c r="O1124" s="43"/>
      <c r="P1124" s="43"/>
      <c r="Q1124" s="43"/>
      <c r="R1124" s="43"/>
      <c r="S1124" s="43"/>
      <c r="T1124" s="43"/>
      <c r="U1124" s="43"/>
      <c r="V1124" s="43"/>
      <c r="W1124" s="43"/>
      <c r="X1124" s="43"/>
      <c r="Y1124" s="43"/>
      <c r="Z1124" s="43"/>
      <c r="AA1124" s="43"/>
      <c r="AB1124" s="43"/>
      <c r="AC1124" s="43"/>
      <c r="AD1124" s="43"/>
      <c r="AE1124" s="43"/>
      <c r="AF1124" s="43"/>
      <c r="AG1124" s="43"/>
      <c r="AH1124" s="43"/>
      <c r="AI1124" s="43"/>
      <c r="AJ1124" s="43"/>
      <c r="AK1124" s="43"/>
      <c r="AL1124" s="43"/>
      <c r="AM1124" s="43"/>
      <c r="AN1124" s="43"/>
      <c r="AO1124" s="43"/>
      <c r="AP1124" s="43"/>
      <c r="AQ1124" s="43"/>
      <c r="AR1124" s="43"/>
      <c r="AS1124" s="44" t="s">
        <v>19</v>
      </c>
      <c r="AT1124" s="44"/>
      <c r="AU1124" s="44"/>
      <c r="AV1124" s="44"/>
    </row>
    <row r="1125" spans="1:48" s="1" customFormat="1" ht="15.95" customHeight="1" x14ac:dyDescent="0.25">
      <c r="B1125" s="23"/>
      <c r="C1125" s="24"/>
      <c r="D1125" s="28"/>
      <c r="E1125" s="28"/>
      <c r="F1125" s="28"/>
      <c r="G1125" s="28"/>
      <c r="H1125" s="28"/>
      <c r="I1125" s="28"/>
      <c r="J1125" s="29"/>
      <c r="K1125" s="45" t="s">
        <v>38</v>
      </c>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K1125" s="45"/>
      <c r="AL1125" s="45"/>
      <c r="AM1125" s="45"/>
      <c r="AN1125" s="45"/>
      <c r="AO1125" s="45"/>
      <c r="AP1125" s="45"/>
      <c r="AQ1125" s="45"/>
      <c r="AR1125" s="45"/>
      <c r="AS1125" s="70">
        <f>$AS$1130</f>
        <v>0</v>
      </c>
      <c r="AT1125" s="46"/>
      <c r="AU1125" s="46"/>
      <c r="AV1125" s="46"/>
    </row>
    <row r="1126" spans="1:48" s="1" customFormat="1" ht="14.1" customHeight="1" x14ac:dyDescent="0.2">
      <c r="B1126" s="47"/>
      <c r="C1126" s="47"/>
      <c r="D1126" s="48" t="s">
        <v>21</v>
      </c>
      <c r="E1126" s="48"/>
      <c r="F1126" s="48"/>
      <c r="G1126" s="48"/>
      <c r="H1126" s="48"/>
      <c r="I1126" s="48"/>
      <c r="J1126" s="48"/>
      <c r="K1126" s="49">
        <v>80</v>
      </c>
      <c r="L1126" s="49"/>
      <c r="M1126" s="49">
        <v>86</v>
      </c>
      <c r="N1126" s="49"/>
      <c r="O1126" s="49">
        <v>92</v>
      </c>
      <c r="P1126" s="49"/>
      <c r="Q1126" s="49">
        <v>98</v>
      </c>
      <c r="R1126" s="49"/>
      <c r="S1126" s="49">
        <v>104</v>
      </c>
      <c r="T1126" s="49"/>
      <c r="U1126" s="49">
        <v>110</v>
      </c>
      <c r="V1126" s="49"/>
      <c r="W1126" s="49">
        <v>116</v>
      </c>
      <c r="X1126" s="49"/>
      <c r="Y1126" s="49">
        <v>122</v>
      </c>
      <c r="Z1126" s="49"/>
      <c r="AA1126" s="49">
        <v>128</v>
      </c>
      <c r="AB1126" s="49"/>
      <c r="AC1126" s="49">
        <v>134</v>
      </c>
      <c r="AD1126" s="49"/>
      <c r="AE1126" s="49">
        <v>140</v>
      </c>
      <c r="AF1126" s="49"/>
      <c r="AG1126" s="49">
        <v>146</v>
      </c>
      <c r="AH1126" s="49"/>
      <c r="AI1126" s="49">
        <v>152</v>
      </c>
      <c r="AJ1126" s="49"/>
      <c r="AK1126" s="49">
        <v>158</v>
      </c>
      <c r="AL1126" s="49"/>
      <c r="AM1126" s="49">
        <v>164</v>
      </c>
      <c r="AN1126" s="49"/>
      <c r="AO1126" s="49">
        <v>170</v>
      </c>
      <c r="AP1126" s="49"/>
      <c r="AQ1126" s="49">
        <v>176</v>
      </c>
      <c r="AR1126" s="49"/>
      <c r="AS1126" s="50"/>
      <c r="AT1126" s="50"/>
      <c r="AU1126" s="50"/>
      <c r="AV1126" s="50"/>
    </row>
    <row r="1127" spans="1:48" s="1" customFormat="1" ht="15.95" customHeight="1" x14ac:dyDescent="0.2">
      <c r="B1127" s="51"/>
      <c r="C1127" s="51"/>
      <c r="D1127" s="52" t="s">
        <v>22</v>
      </c>
      <c r="E1127" s="52"/>
      <c r="F1127" s="52"/>
      <c r="G1127" s="52"/>
      <c r="H1127" s="52"/>
      <c r="I1127" s="52"/>
      <c r="J1127" s="52"/>
      <c r="K1127" s="53"/>
      <c r="L1127" s="53"/>
      <c r="M1127" s="53"/>
      <c r="N1127" s="53"/>
      <c r="O1127" s="53"/>
      <c r="P1127" s="53"/>
      <c r="Q1127" s="53"/>
      <c r="R1127" s="53"/>
      <c r="S1127" s="53"/>
      <c r="T1127" s="53"/>
      <c r="U1127" s="53"/>
      <c r="V1127" s="53"/>
      <c r="W1127" s="53"/>
      <c r="X1127" s="53"/>
      <c r="Y1127" s="53"/>
      <c r="Z1127" s="53"/>
      <c r="AA1127" s="54">
        <v>510</v>
      </c>
      <c r="AB1127" s="54"/>
      <c r="AC1127" s="54">
        <v>510</v>
      </c>
      <c r="AD1127" s="54"/>
      <c r="AE1127" s="53"/>
      <c r="AF1127" s="53"/>
      <c r="AG1127" s="53"/>
      <c r="AH1127" s="53"/>
      <c r="AI1127" s="53"/>
      <c r="AJ1127" s="53"/>
      <c r="AK1127" s="53"/>
      <c r="AL1127" s="53"/>
      <c r="AM1127" s="53"/>
      <c r="AN1127" s="53"/>
      <c r="AO1127" s="53"/>
      <c r="AP1127" s="53"/>
      <c r="AQ1127" s="53"/>
      <c r="AR1127" s="53"/>
      <c r="AS1127" s="56"/>
      <c r="AT1127" s="56"/>
      <c r="AU1127" s="56"/>
      <c r="AV1127" s="56"/>
    </row>
    <row r="1128" spans="1:48" s="1" customFormat="1" ht="15.95" customHeight="1" x14ac:dyDescent="0.2">
      <c r="B1128" s="57" t="s">
        <v>23</v>
      </c>
      <c r="C1128" s="57"/>
      <c r="D1128" s="57"/>
      <c r="E1128" s="57"/>
      <c r="F1128" s="57"/>
      <c r="G1128" s="57"/>
      <c r="H1128" s="57"/>
      <c r="I1128" s="57"/>
      <c r="J1128" s="57"/>
      <c r="K1128" s="58"/>
      <c r="L1128" s="58"/>
      <c r="M1128" s="58"/>
      <c r="N1128" s="58"/>
      <c r="O1128" s="58"/>
      <c r="P1128" s="58"/>
      <c r="Q1128" s="58"/>
      <c r="R1128" s="58"/>
      <c r="S1128" s="58"/>
      <c r="T1128" s="58"/>
      <c r="U1128" s="58"/>
      <c r="V1128" s="58"/>
      <c r="W1128" s="58"/>
      <c r="X1128" s="58"/>
      <c r="Y1128" s="58"/>
      <c r="Z1128" s="58"/>
      <c r="AA1128" s="59">
        <v>32</v>
      </c>
      <c r="AB1128" s="59"/>
      <c r="AC1128" s="59">
        <v>30</v>
      </c>
      <c r="AD1128" s="59"/>
      <c r="AE1128" s="58"/>
      <c r="AF1128" s="58"/>
      <c r="AG1128" s="58"/>
      <c r="AH1128" s="58"/>
      <c r="AI1128" s="58"/>
      <c r="AJ1128" s="58"/>
      <c r="AK1128" s="58"/>
      <c r="AL1128" s="58"/>
      <c r="AM1128" s="58"/>
      <c r="AN1128" s="58"/>
      <c r="AO1128" s="58"/>
      <c r="AP1128" s="58"/>
      <c r="AQ1128" s="58"/>
      <c r="AR1128" s="58"/>
      <c r="AS1128" s="60"/>
      <c r="AT1128" s="60"/>
      <c r="AU1128" s="60"/>
      <c r="AV1128" s="60"/>
    </row>
    <row r="1129" spans="1:48" s="1" customFormat="1" ht="21" customHeight="1" x14ac:dyDescent="0.2">
      <c r="B1129" s="61" t="s">
        <v>24</v>
      </c>
      <c r="C1129" s="61"/>
      <c r="D1129" s="61"/>
      <c r="E1129" s="61"/>
      <c r="F1129" s="61"/>
      <c r="G1129" s="61"/>
      <c r="H1129" s="61"/>
      <c r="I1129" s="61"/>
      <c r="J1129" s="61"/>
      <c r="K1129" s="58"/>
      <c r="L1129" s="58"/>
      <c r="M1129" s="58"/>
      <c r="N1129" s="58"/>
      <c r="O1129" s="58"/>
      <c r="P1129" s="58"/>
      <c r="Q1129" s="58"/>
      <c r="R1129" s="58"/>
      <c r="S1129" s="58"/>
      <c r="T1129" s="58"/>
      <c r="U1129" s="58"/>
      <c r="V1129" s="58"/>
      <c r="W1129" s="58"/>
      <c r="X1129" s="58"/>
      <c r="Y1129" s="58"/>
      <c r="Z1129" s="58"/>
      <c r="AA1129" s="67"/>
      <c r="AB1129" s="68"/>
      <c r="AC1129" s="67"/>
      <c r="AD1129" s="68"/>
      <c r="AE1129" s="58"/>
      <c r="AF1129" s="58"/>
      <c r="AG1129" s="58"/>
      <c r="AH1129" s="58"/>
      <c r="AI1129" s="58"/>
      <c r="AJ1129" s="58"/>
      <c r="AK1129" s="58"/>
      <c r="AL1129" s="58"/>
      <c r="AM1129" s="58"/>
      <c r="AN1129" s="58"/>
      <c r="AO1129" s="58"/>
      <c r="AP1129" s="58"/>
      <c r="AQ1129" s="58"/>
      <c r="AR1129" s="58"/>
      <c r="AS1129" s="62">
        <f>SUM(K1129:AR1129)</f>
        <v>0</v>
      </c>
      <c r="AT1129" s="62"/>
      <c r="AU1129" s="62"/>
      <c r="AV1129" s="62"/>
    </row>
    <row r="1130" spans="1:48" s="1" customFormat="1" ht="14.1" customHeight="1" x14ac:dyDescent="0.2">
      <c r="B1130" s="63" t="s">
        <v>25</v>
      </c>
      <c r="C1130" s="63"/>
      <c r="D1130" s="63"/>
      <c r="E1130" s="63"/>
      <c r="F1130" s="63"/>
      <c r="G1130" s="63"/>
      <c r="H1130" s="63"/>
      <c r="I1130" s="63"/>
      <c r="J1130" s="63"/>
      <c r="K1130" s="64"/>
      <c r="L1130" s="64"/>
      <c r="M1130" s="64"/>
      <c r="N1130" s="64"/>
      <c r="O1130" s="64"/>
      <c r="P1130" s="64"/>
      <c r="Q1130" s="64"/>
      <c r="R1130" s="64"/>
      <c r="S1130" s="64"/>
      <c r="T1130" s="64"/>
      <c r="U1130" s="64"/>
      <c r="V1130" s="64"/>
      <c r="W1130" s="64"/>
      <c r="X1130" s="64"/>
      <c r="Y1130" s="64"/>
      <c r="Z1130" s="64"/>
      <c r="AA1130" s="66">
        <f>$AA$1127*$AA$1129</f>
        <v>0</v>
      </c>
      <c r="AB1130" s="64"/>
      <c r="AC1130" s="66">
        <f>$AC$1127*$AC$1129</f>
        <v>0</v>
      </c>
      <c r="AD1130" s="64"/>
      <c r="AE1130" s="64"/>
      <c r="AF1130" s="64"/>
      <c r="AG1130" s="64"/>
      <c r="AH1130" s="64"/>
      <c r="AI1130" s="64"/>
      <c r="AJ1130" s="64"/>
      <c r="AK1130" s="64"/>
      <c r="AL1130" s="64"/>
      <c r="AM1130" s="64"/>
      <c r="AN1130" s="64"/>
      <c r="AO1130" s="64"/>
      <c r="AP1130" s="64"/>
      <c r="AQ1130" s="65"/>
      <c r="AR1130" s="65"/>
      <c r="AS1130" s="69">
        <f>SUM(K1130:AR1130)</f>
        <v>0</v>
      </c>
      <c r="AT1130" s="65"/>
      <c r="AU1130" s="65"/>
      <c r="AV1130" s="65"/>
    </row>
    <row r="1131" spans="1:48" s="5" customFormat="1" ht="6" customHeight="1" x14ac:dyDescent="0.25"/>
    <row r="1132" spans="1:48" s="5" customFormat="1" ht="21" customHeight="1" x14ac:dyDescent="0.25">
      <c r="A1132" s="19"/>
      <c r="B1132" s="20" t="s">
        <v>14</v>
      </c>
      <c r="C1132" s="20"/>
      <c r="D1132" s="25" t="s">
        <v>15</v>
      </c>
      <c r="E1132" s="25"/>
      <c r="F1132" s="25"/>
      <c r="G1132" s="25"/>
      <c r="H1132" s="25"/>
      <c r="I1132" s="25"/>
      <c r="J1132" s="25"/>
      <c r="K1132" s="30" t="s">
        <v>205</v>
      </c>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1" t="s">
        <v>206</v>
      </c>
      <c r="AT1132" s="31"/>
      <c r="AU1132" s="31"/>
      <c r="AV1132" s="31"/>
    </row>
    <row r="1133" spans="1:48" s="1" customFormat="1" ht="21" customHeight="1" x14ac:dyDescent="0.2">
      <c r="A1133" s="19"/>
      <c r="B1133" s="21"/>
      <c r="C1133" s="22"/>
      <c r="D1133" s="26"/>
      <c r="E1133" s="26"/>
      <c r="F1133" s="26"/>
      <c r="G1133" s="26"/>
      <c r="H1133" s="26"/>
      <c r="I1133" s="26"/>
      <c r="J1133" s="27"/>
      <c r="K1133" s="38" t="s">
        <v>127</v>
      </c>
      <c r="L1133" s="38"/>
      <c r="M1133" s="38"/>
      <c r="N1133" s="38"/>
      <c r="O1133" s="38"/>
      <c r="P1133" s="38"/>
      <c r="Q1133" s="38"/>
      <c r="R1133" s="38"/>
      <c r="S1133" s="38"/>
      <c r="T1133" s="38"/>
      <c r="U1133" s="38"/>
      <c r="V1133" s="38"/>
      <c r="W1133" s="38"/>
      <c r="X1133" s="38"/>
      <c r="Y1133" s="38"/>
      <c r="Z1133" s="38"/>
      <c r="AA1133" s="38"/>
      <c r="AB1133" s="38"/>
      <c r="AC1133" s="38"/>
      <c r="AD1133" s="38"/>
      <c r="AE1133" s="38"/>
      <c r="AF1133" s="38"/>
      <c r="AG1133" s="38"/>
      <c r="AH1133" s="38"/>
      <c r="AI1133" s="38"/>
      <c r="AJ1133" s="38"/>
      <c r="AK1133" s="38"/>
      <c r="AL1133" s="38"/>
      <c r="AM1133" s="38"/>
      <c r="AN1133" s="38"/>
      <c r="AO1133" s="38"/>
      <c r="AP1133" s="38"/>
      <c r="AQ1133" s="38"/>
      <c r="AR1133" s="38"/>
      <c r="AS1133" s="32"/>
      <c r="AT1133" s="33"/>
      <c r="AU1133" s="33"/>
      <c r="AV1133" s="34"/>
    </row>
    <row r="1134" spans="1:48" s="1" customFormat="1" ht="21" customHeight="1" x14ac:dyDescent="0.2">
      <c r="A1134" s="19"/>
      <c r="B1134" s="21"/>
      <c r="C1134" s="22"/>
      <c r="D1134" s="26"/>
      <c r="E1134" s="26"/>
      <c r="F1134" s="26"/>
      <c r="G1134" s="26"/>
      <c r="H1134" s="26"/>
      <c r="I1134" s="26"/>
      <c r="J1134" s="27"/>
      <c r="K1134" s="39"/>
      <c r="L1134" s="39"/>
      <c r="M1134" s="39"/>
      <c r="N1134" s="39"/>
      <c r="O1134" s="39"/>
      <c r="P1134" s="39"/>
      <c r="Q1134" s="39"/>
      <c r="R1134" s="39"/>
      <c r="S1134" s="39"/>
      <c r="T1134" s="39"/>
      <c r="U1134" s="39"/>
      <c r="V1134" s="39"/>
      <c r="W1134" s="39"/>
      <c r="X1134" s="39"/>
      <c r="Y1134" s="39"/>
      <c r="Z1134" s="39"/>
      <c r="AA1134" s="39"/>
      <c r="AB1134" s="39"/>
      <c r="AC1134" s="39"/>
      <c r="AD1134" s="39"/>
      <c r="AE1134" s="39"/>
      <c r="AF1134" s="39"/>
      <c r="AG1134" s="39"/>
      <c r="AH1134" s="39"/>
      <c r="AI1134" s="39"/>
      <c r="AJ1134" s="39"/>
      <c r="AK1134" s="39"/>
      <c r="AL1134" s="39"/>
      <c r="AM1134" s="39"/>
      <c r="AN1134" s="39"/>
      <c r="AO1134" s="39"/>
      <c r="AP1134" s="39"/>
      <c r="AQ1134" s="39"/>
      <c r="AR1134" s="40"/>
      <c r="AS1134" s="32"/>
      <c r="AT1134" s="33"/>
      <c r="AU1134" s="33"/>
      <c r="AV1134" s="34"/>
    </row>
    <row r="1135" spans="1:48" s="1" customFormat="1" ht="21" customHeight="1" x14ac:dyDescent="0.2">
      <c r="A1135" s="19"/>
      <c r="B1135" s="21"/>
      <c r="C1135" s="22"/>
      <c r="D1135" s="26"/>
      <c r="E1135" s="26"/>
      <c r="F1135" s="26"/>
      <c r="G1135" s="26"/>
      <c r="H1135" s="26"/>
      <c r="I1135" s="26"/>
      <c r="J1135" s="27"/>
      <c r="K1135" s="39"/>
      <c r="L1135" s="39"/>
      <c r="M1135" s="39"/>
      <c r="N1135" s="39"/>
      <c r="O1135" s="39"/>
      <c r="P1135" s="39"/>
      <c r="Q1135" s="39"/>
      <c r="R1135" s="39"/>
      <c r="S1135" s="39"/>
      <c r="T1135" s="39"/>
      <c r="U1135" s="39"/>
      <c r="V1135" s="39"/>
      <c r="W1135" s="39"/>
      <c r="X1135" s="39"/>
      <c r="Y1135" s="39"/>
      <c r="Z1135" s="39"/>
      <c r="AA1135" s="39"/>
      <c r="AB1135" s="39"/>
      <c r="AC1135" s="39"/>
      <c r="AD1135" s="39"/>
      <c r="AE1135" s="39"/>
      <c r="AF1135" s="39"/>
      <c r="AG1135" s="39"/>
      <c r="AH1135" s="39"/>
      <c r="AI1135" s="39"/>
      <c r="AJ1135" s="39"/>
      <c r="AK1135" s="39"/>
      <c r="AL1135" s="39"/>
      <c r="AM1135" s="39"/>
      <c r="AN1135" s="39"/>
      <c r="AO1135" s="39"/>
      <c r="AP1135" s="39"/>
      <c r="AQ1135" s="39"/>
      <c r="AR1135" s="40"/>
      <c r="AS1135" s="32"/>
      <c r="AT1135" s="33"/>
      <c r="AU1135" s="33"/>
      <c r="AV1135" s="34"/>
    </row>
    <row r="1136" spans="1:48" s="1" customFormat="1" ht="21" customHeight="1" x14ac:dyDescent="0.2">
      <c r="A1136" s="19"/>
      <c r="B1136" s="21"/>
      <c r="C1136" s="22"/>
      <c r="D1136" s="26"/>
      <c r="E1136" s="26"/>
      <c r="F1136" s="26"/>
      <c r="G1136" s="26"/>
      <c r="H1136" s="26"/>
      <c r="I1136" s="26"/>
      <c r="J1136" s="27"/>
      <c r="K1136" s="41"/>
      <c r="L1136" s="41"/>
      <c r="M1136" s="41"/>
      <c r="N1136" s="41"/>
      <c r="O1136" s="41"/>
      <c r="P1136" s="41"/>
      <c r="Q1136" s="41"/>
      <c r="R1136" s="41"/>
      <c r="S1136" s="41"/>
      <c r="T1136" s="41"/>
      <c r="U1136" s="41"/>
      <c r="V1136" s="41"/>
      <c r="W1136" s="41"/>
      <c r="X1136" s="41"/>
      <c r="Y1136" s="41"/>
      <c r="Z1136" s="41"/>
      <c r="AA1136" s="41"/>
      <c r="AB1136" s="41"/>
      <c r="AC1136" s="41"/>
      <c r="AD1136" s="41"/>
      <c r="AE1136" s="41"/>
      <c r="AF1136" s="41"/>
      <c r="AG1136" s="41"/>
      <c r="AH1136" s="41"/>
      <c r="AI1136" s="41"/>
      <c r="AJ1136" s="41"/>
      <c r="AK1136" s="41"/>
      <c r="AL1136" s="41"/>
      <c r="AM1136" s="41"/>
      <c r="AN1136" s="41"/>
      <c r="AO1136" s="41"/>
      <c r="AP1136" s="41"/>
      <c r="AQ1136" s="41"/>
      <c r="AR1136" s="42"/>
      <c r="AS1136" s="35"/>
      <c r="AT1136" s="36"/>
      <c r="AU1136" s="36"/>
      <c r="AV1136" s="37"/>
    </row>
    <row r="1137" spans="1:48" s="1" customFormat="1" ht="15.95" customHeight="1" x14ac:dyDescent="0.25">
      <c r="B1137" s="21"/>
      <c r="C1137" s="22"/>
      <c r="D1137" s="26"/>
      <c r="E1137" s="26"/>
      <c r="F1137" s="26"/>
      <c r="G1137" s="26"/>
      <c r="H1137" s="26"/>
      <c r="I1137" s="26"/>
      <c r="J1137" s="27"/>
      <c r="K1137" s="43" t="s">
        <v>31</v>
      </c>
      <c r="L1137" s="43"/>
      <c r="M1137" s="43"/>
      <c r="N1137" s="43"/>
      <c r="O1137" s="43"/>
      <c r="P1137" s="43"/>
      <c r="Q1137" s="43"/>
      <c r="R1137" s="43"/>
      <c r="S1137" s="43"/>
      <c r="T1137" s="43"/>
      <c r="U1137" s="43"/>
      <c r="V1137" s="43"/>
      <c r="W1137" s="43"/>
      <c r="X1137" s="43"/>
      <c r="Y1137" s="43"/>
      <c r="Z1137" s="43"/>
      <c r="AA1137" s="43"/>
      <c r="AB1137" s="43"/>
      <c r="AC1137" s="43"/>
      <c r="AD1137" s="43"/>
      <c r="AE1137" s="43"/>
      <c r="AF1137" s="43"/>
      <c r="AG1137" s="43"/>
      <c r="AH1137" s="43"/>
      <c r="AI1137" s="43"/>
      <c r="AJ1137" s="43"/>
      <c r="AK1137" s="43"/>
      <c r="AL1137" s="43"/>
      <c r="AM1137" s="43"/>
      <c r="AN1137" s="43"/>
      <c r="AO1137" s="43"/>
      <c r="AP1137" s="43"/>
      <c r="AQ1137" s="43"/>
      <c r="AR1137" s="43"/>
      <c r="AS1137" s="44" t="s">
        <v>19</v>
      </c>
      <c r="AT1137" s="44"/>
      <c r="AU1137" s="44"/>
      <c r="AV1137" s="44"/>
    </row>
    <row r="1138" spans="1:48" s="1" customFormat="1" ht="15.95" customHeight="1" x14ac:dyDescent="0.25">
      <c r="B1138" s="23"/>
      <c r="C1138" s="24"/>
      <c r="D1138" s="28"/>
      <c r="E1138" s="28"/>
      <c r="F1138" s="28"/>
      <c r="G1138" s="28"/>
      <c r="H1138" s="28"/>
      <c r="I1138" s="28"/>
      <c r="J1138" s="29"/>
      <c r="K1138" s="45" t="s">
        <v>38</v>
      </c>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c r="AM1138" s="45"/>
      <c r="AN1138" s="45"/>
      <c r="AO1138" s="45"/>
      <c r="AP1138" s="45"/>
      <c r="AQ1138" s="45"/>
      <c r="AR1138" s="45"/>
      <c r="AS1138" s="70">
        <f>$AS$1143+$AS$1146+$AS$1149</f>
        <v>0</v>
      </c>
      <c r="AT1138" s="46"/>
      <c r="AU1138" s="46"/>
      <c r="AV1138" s="46"/>
    </row>
    <row r="1139" spans="1:48" s="1" customFormat="1" ht="14.1" customHeight="1" x14ac:dyDescent="0.2">
      <c r="B1139" s="47"/>
      <c r="C1139" s="47"/>
      <c r="D1139" s="48" t="s">
        <v>21</v>
      </c>
      <c r="E1139" s="48"/>
      <c r="F1139" s="48"/>
      <c r="G1139" s="48"/>
      <c r="H1139" s="48"/>
      <c r="I1139" s="48"/>
      <c r="J1139" s="48"/>
      <c r="K1139" s="49">
        <v>80</v>
      </c>
      <c r="L1139" s="49"/>
      <c r="M1139" s="49">
        <v>86</v>
      </c>
      <c r="N1139" s="49"/>
      <c r="O1139" s="49">
        <v>92</v>
      </c>
      <c r="P1139" s="49"/>
      <c r="Q1139" s="49">
        <v>98</v>
      </c>
      <c r="R1139" s="49"/>
      <c r="S1139" s="49">
        <v>104</v>
      </c>
      <c r="T1139" s="49"/>
      <c r="U1139" s="49">
        <v>110</v>
      </c>
      <c r="V1139" s="49"/>
      <c r="W1139" s="49">
        <v>116</v>
      </c>
      <c r="X1139" s="49"/>
      <c r="Y1139" s="49">
        <v>122</v>
      </c>
      <c r="Z1139" s="49"/>
      <c r="AA1139" s="49">
        <v>128</v>
      </c>
      <c r="AB1139" s="49"/>
      <c r="AC1139" s="49">
        <v>134</v>
      </c>
      <c r="AD1139" s="49"/>
      <c r="AE1139" s="49">
        <v>140</v>
      </c>
      <c r="AF1139" s="49"/>
      <c r="AG1139" s="49">
        <v>146</v>
      </c>
      <c r="AH1139" s="49"/>
      <c r="AI1139" s="49">
        <v>152</v>
      </c>
      <c r="AJ1139" s="49"/>
      <c r="AK1139" s="49">
        <v>158</v>
      </c>
      <c r="AL1139" s="49"/>
      <c r="AM1139" s="49">
        <v>164</v>
      </c>
      <c r="AN1139" s="49"/>
      <c r="AO1139" s="49">
        <v>170</v>
      </c>
      <c r="AP1139" s="49"/>
      <c r="AQ1139" s="49">
        <v>176</v>
      </c>
      <c r="AR1139" s="49"/>
      <c r="AS1139" s="50"/>
      <c r="AT1139" s="50"/>
      <c r="AU1139" s="50"/>
      <c r="AV1139" s="50"/>
    </row>
    <row r="1140" spans="1:48" s="1" customFormat="1" ht="15.95" customHeight="1" x14ac:dyDescent="0.2">
      <c r="B1140" s="51"/>
      <c r="C1140" s="51"/>
      <c r="D1140" s="52" t="s">
        <v>22</v>
      </c>
      <c r="E1140" s="52"/>
      <c r="F1140" s="52"/>
      <c r="G1140" s="52"/>
      <c r="H1140" s="52"/>
      <c r="I1140" s="52"/>
      <c r="J1140" s="52"/>
      <c r="K1140" s="53"/>
      <c r="L1140" s="53"/>
      <c r="M1140" s="53"/>
      <c r="N1140" s="53"/>
      <c r="O1140" s="53"/>
      <c r="P1140" s="53"/>
      <c r="Q1140" s="53"/>
      <c r="R1140" s="53"/>
      <c r="S1140" s="53"/>
      <c r="T1140" s="53"/>
      <c r="U1140" s="53"/>
      <c r="V1140" s="53"/>
      <c r="W1140" s="53"/>
      <c r="X1140" s="53"/>
      <c r="Y1140" s="53"/>
      <c r="Z1140" s="53"/>
      <c r="AA1140" s="54">
        <v>710</v>
      </c>
      <c r="AB1140" s="54"/>
      <c r="AC1140" s="54">
        <v>710</v>
      </c>
      <c r="AD1140" s="54"/>
      <c r="AE1140" s="54">
        <v>710</v>
      </c>
      <c r="AF1140" s="54"/>
      <c r="AG1140" s="54">
        <v>720</v>
      </c>
      <c r="AH1140" s="54"/>
      <c r="AI1140" s="54">
        <v>720</v>
      </c>
      <c r="AJ1140" s="54"/>
      <c r="AK1140" s="54">
        <v>730</v>
      </c>
      <c r="AL1140" s="54"/>
      <c r="AM1140" s="54">
        <v>730</v>
      </c>
      <c r="AN1140" s="54"/>
      <c r="AO1140" s="53"/>
      <c r="AP1140" s="53"/>
      <c r="AQ1140" s="53"/>
      <c r="AR1140" s="53"/>
      <c r="AS1140" s="56"/>
      <c r="AT1140" s="56"/>
      <c r="AU1140" s="56"/>
      <c r="AV1140" s="56"/>
    </row>
    <row r="1141" spans="1:48" s="1" customFormat="1" ht="15.95" customHeight="1" x14ac:dyDescent="0.2">
      <c r="B1141" s="57" t="s">
        <v>23</v>
      </c>
      <c r="C1141" s="57"/>
      <c r="D1141" s="57"/>
      <c r="E1141" s="57"/>
      <c r="F1141" s="57"/>
      <c r="G1141" s="57"/>
      <c r="H1141" s="57"/>
      <c r="I1141" s="57"/>
      <c r="J1141" s="57"/>
      <c r="K1141" s="58"/>
      <c r="L1141" s="58"/>
      <c r="M1141" s="58"/>
      <c r="N1141" s="58"/>
      <c r="O1141" s="58"/>
      <c r="P1141" s="58"/>
      <c r="Q1141" s="58"/>
      <c r="R1141" s="58"/>
      <c r="S1141" s="58"/>
      <c r="T1141" s="58"/>
      <c r="U1141" s="58"/>
      <c r="V1141" s="58"/>
      <c r="W1141" s="58"/>
      <c r="X1141" s="58"/>
      <c r="Y1141" s="58"/>
      <c r="Z1141" s="58"/>
      <c r="AA1141" s="59">
        <v>29</v>
      </c>
      <c r="AB1141" s="59"/>
      <c r="AC1141" s="59">
        <v>17</v>
      </c>
      <c r="AD1141" s="59"/>
      <c r="AE1141" s="59">
        <v>20</v>
      </c>
      <c r="AF1141" s="59"/>
      <c r="AG1141" s="59">
        <v>31</v>
      </c>
      <c r="AH1141" s="59"/>
      <c r="AI1141" s="59">
        <v>32</v>
      </c>
      <c r="AJ1141" s="59"/>
      <c r="AK1141" s="59">
        <v>37</v>
      </c>
      <c r="AL1141" s="59"/>
      <c r="AM1141" s="59">
        <v>28</v>
      </c>
      <c r="AN1141" s="59"/>
      <c r="AO1141" s="58"/>
      <c r="AP1141" s="58"/>
      <c r="AQ1141" s="58"/>
      <c r="AR1141" s="58"/>
      <c r="AS1141" s="60"/>
      <c r="AT1141" s="60"/>
      <c r="AU1141" s="60"/>
      <c r="AV1141" s="60"/>
    </row>
    <row r="1142" spans="1:48" s="1" customFormat="1" ht="21" customHeight="1" x14ac:dyDescent="0.2">
      <c r="B1142" s="61" t="s">
        <v>24</v>
      </c>
      <c r="C1142" s="61"/>
      <c r="D1142" s="61"/>
      <c r="E1142" s="61"/>
      <c r="F1142" s="61"/>
      <c r="G1142" s="61"/>
      <c r="H1142" s="61"/>
      <c r="I1142" s="61"/>
      <c r="J1142" s="61"/>
      <c r="K1142" s="58"/>
      <c r="L1142" s="58"/>
      <c r="M1142" s="58"/>
      <c r="N1142" s="58"/>
      <c r="O1142" s="58"/>
      <c r="P1142" s="58"/>
      <c r="Q1142" s="58"/>
      <c r="R1142" s="58"/>
      <c r="S1142" s="58"/>
      <c r="T1142" s="58"/>
      <c r="U1142" s="58"/>
      <c r="V1142" s="58"/>
      <c r="W1142" s="58"/>
      <c r="X1142" s="58"/>
      <c r="Y1142" s="58"/>
      <c r="Z1142" s="58"/>
      <c r="AA1142" s="67"/>
      <c r="AB1142" s="68"/>
      <c r="AC1142" s="67"/>
      <c r="AD1142" s="68"/>
      <c r="AE1142" s="67"/>
      <c r="AF1142" s="68"/>
      <c r="AG1142" s="67"/>
      <c r="AH1142" s="68"/>
      <c r="AI1142" s="67"/>
      <c r="AJ1142" s="68"/>
      <c r="AK1142" s="67"/>
      <c r="AL1142" s="68"/>
      <c r="AM1142" s="67"/>
      <c r="AN1142" s="68"/>
      <c r="AO1142" s="58"/>
      <c r="AP1142" s="58"/>
      <c r="AQ1142" s="58"/>
      <c r="AR1142" s="58"/>
      <c r="AS1142" s="62">
        <f>SUM(K1142:AR1142)</f>
        <v>0</v>
      </c>
      <c r="AT1142" s="62"/>
      <c r="AU1142" s="62"/>
      <c r="AV1142" s="62"/>
    </row>
    <row r="1143" spans="1:48" s="1" customFormat="1" ht="14.1" customHeight="1" x14ac:dyDescent="0.2">
      <c r="B1143" s="63" t="s">
        <v>25</v>
      </c>
      <c r="C1143" s="63"/>
      <c r="D1143" s="63"/>
      <c r="E1143" s="63"/>
      <c r="F1143" s="63"/>
      <c r="G1143" s="63"/>
      <c r="H1143" s="63"/>
      <c r="I1143" s="63"/>
      <c r="J1143" s="63"/>
      <c r="K1143" s="64"/>
      <c r="L1143" s="64"/>
      <c r="M1143" s="64"/>
      <c r="N1143" s="64"/>
      <c r="O1143" s="64"/>
      <c r="P1143" s="64"/>
      <c r="Q1143" s="64"/>
      <c r="R1143" s="64"/>
      <c r="S1143" s="64"/>
      <c r="T1143" s="64"/>
      <c r="U1143" s="64"/>
      <c r="V1143" s="64"/>
      <c r="W1143" s="64"/>
      <c r="X1143" s="64"/>
      <c r="Y1143" s="64"/>
      <c r="Z1143" s="64"/>
      <c r="AA1143" s="66">
        <f>$AA$1140*$AA$1142</f>
        <v>0</v>
      </c>
      <c r="AB1143" s="64"/>
      <c r="AC1143" s="66">
        <f>$AC$1140*$AC$1142</f>
        <v>0</v>
      </c>
      <c r="AD1143" s="64"/>
      <c r="AE1143" s="66">
        <f>$AE$1140*$AE$1142</f>
        <v>0</v>
      </c>
      <c r="AF1143" s="64"/>
      <c r="AG1143" s="66">
        <f>$AG$1140*$AG$1142</f>
        <v>0</v>
      </c>
      <c r="AH1143" s="64"/>
      <c r="AI1143" s="66">
        <f>$AI$1140*$AI$1142</f>
        <v>0</v>
      </c>
      <c r="AJ1143" s="64"/>
      <c r="AK1143" s="66">
        <f>$AK$1140*$AK$1142</f>
        <v>0</v>
      </c>
      <c r="AL1143" s="64"/>
      <c r="AM1143" s="66">
        <f>$AM$1140*$AM$1142</f>
        <v>0</v>
      </c>
      <c r="AN1143" s="64"/>
      <c r="AO1143" s="64"/>
      <c r="AP1143" s="64"/>
      <c r="AQ1143" s="65"/>
      <c r="AR1143" s="65"/>
      <c r="AS1143" s="69">
        <f>SUM(K1143:AR1143)</f>
        <v>0</v>
      </c>
      <c r="AT1143" s="65"/>
      <c r="AU1143" s="65"/>
      <c r="AV1143" s="65"/>
    </row>
    <row r="1144" spans="1:48" s="1" customFormat="1" ht="15.95" customHeight="1" x14ac:dyDescent="0.2">
      <c r="B1144" s="57" t="s">
        <v>23</v>
      </c>
      <c r="C1144" s="57"/>
      <c r="D1144" s="57"/>
      <c r="E1144" s="57"/>
      <c r="F1144" s="57"/>
      <c r="G1144" s="57"/>
      <c r="H1144" s="57"/>
      <c r="I1144" s="57"/>
      <c r="J1144" s="57"/>
      <c r="K1144" s="58"/>
      <c r="L1144" s="58"/>
      <c r="M1144" s="58"/>
      <c r="N1144" s="58"/>
      <c r="O1144" s="58"/>
      <c r="P1144" s="58"/>
      <c r="Q1144" s="58"/>
      <c r="R1144" s="58"/>
      <c r="S1144" s="58"/>
      <c r="T1144" s="58"/>
      <c r="U1144" s="58"/>
      <c r="V1144" s="58"/>
      <c r="W1144" s="58"/>
      <c r="X1144" s="58"/>
      <c r="Y1144" s="58"/>
      <c r="Z1144" s="58"/>
      <c r="AA1144" s="59">
        <v>20</v>
      </c>
      <c r="AB1144" s="59"/>
      <c r="AC1144" s="59">
        <v>8</v>
      </c>
      <c r="AD1144" s="59"/>
      <c r="AE1144" s="59">
        <v>25</v>
      </c>
      <c r="AF1144" s="59"/>
      <c r="AG1144" s="59">
        <v>32</v>
      </c>
      <c r="AH1144" s="59"/>
      <c r="AI1144" s="59">
        <v>27</v>
      </c>
      <c r="AJ1144" s="59"/>
      <c r="AK1144" s="59">
        <v>33</v>
      </c>
      <c r="AL1144" s="59"/>
      <c r="AM1144" s="59">
        <v>33</v>
      </c>
      <c r="AN1144" s="59"/>
      <c r="AO1144" s="58"/>
      <c r="AP1144" s="58"/>
      <c r="AQ1144" s="58"/>
      <c r="AR1144" s="58"/>
      <c r="AS1144" s="60"/>
      <c r="AT1144" s="60"/>
      <c r="AU1144" s="60"/>
      <c r="AV1144" s="60"/>
    </row>
    <row r="1145" spans="1:48" s="1" customFormat="1" ht="21" customHeight="1" x14ac:dyDescent="0.2">
      <c r="B1145" s="61" t="s">
        <v>26</v>
      </c>
      <c r="C1145" s="61"/>
      <c r="D1145" s="61"/>
      <c r="E1145" s="61"/>
      <c r="F1145" s="61"/>
      <c r="G1145" s="61"/>
      <c r="H1145" s="61"/>
      <c r="I1145" s="61"/>
      <c r="J1145" s="61"/>
      <c r="K1145" s="58"/>
      <c r="L1145" s="58"/>
      <c r="M1145" s="58"/>
      <c r="N1145" s="58"/>
      <c r="O1145" s="58"/>
      <c r="P1145" s="58"/>
      <c r="Q1145" s="58"/>
      <c r="R1145" s="58"/>
      <c r="S1145" s="58"/>
      <c r="T1145" s="58"/>
      <c r="U1145" s="58"/>
      <c r="V1145" s="58"/>
      <c r="W1145" s="58"/>
      <c r="X1145" s="58"/>
      <c r="Y1145" s="58"/>
      <c r="Z1145" s="58"/>
      <c r="AA1145" s="67"/>
      <c r="AB1145" s="68"/>
      <c r="AC1145" s="67"/>
      <c r="AD1145" s="68"/>
      <c r="AE1145" s="67"/>
      <c r="AF1145" s="68"/>
      <c r="AG1145" s="67"/>
      <c r="AH1145" s="68"/>
      <c r="AI1145" s="67"/>
      <c r="AJ1145" s="68"/>
      <c r="AK1145" s="67"/>
      <c r="AL1145" s="68"/>
      <c r="AM1145" s="67"/>
      <c r="AN1145" s="68"/>
      <c r="AO1145" s="58"/>
      <c r="AP1145" s="58"/>
      <c r="AQ1145" s="58"/>
      <c r="AR1145" s="58"/>
      <c r="AS1145" s="62">
        <f>SUM(K1145:AR1145)</f>
        <v>0</v>
      </c>
      <c r="AT1145" s="62"/>
      <c r="AU1145" s="62"/>
      <c r="AV1145" s="62"/>
    </row>
    <row r="1146" spans="1:48" s="1" customFormat="1" ht="14.1" customHeight="1" x14ac:dyDescent="0.2">
      <c r="B1146" s="63" t="s">
        <v>25</v>
      </c>
      <c r="C1146" s="63"/>
      <c r="D1146" s="63"/>
      <c r="E1146" s="63"/>
      <c r="F1146" s="63"/>
      <c r="G1146" s="63"/>
      <c r="H1146" s="63"/>
      <c r="I1146" s="63"/>
      <c r="J1146" s="63"/>
      <c r="K1146" s="64"/>
      <c r="L1146" s="64"/>
      <c r="M1146" s="64"/>
      <c r="N1146" s="64"/>
      <c r="O1146" s="64"/>
      <c r="P1146" s="64"/>
      <c r="Q1146" s="64"/>
      <c r="R1146" s="64"/>
      <c r="S1146" s="64"/>
      <c r="T1146" s="64"/>
      <c r="U1146" s="64"/>
      <c r="V1146" s="64"/>
      <c r="W1146" s="64"/>
      <c r="X1146" s="64"/>
      <c r="Y1146" s="64"/>
      <c r="Z1146" s="64"/>
      <c r="AA1146" s="66">
        <f>$AA$1140*$AA$1145</f>
        <v>0</v>
      </c>
      <c r="AB1146" s="64"/>
      <c r="AC1146" s="66">
        <f>$AC$1140*$AC$1145</f>
        <v>0</v>
      </c>
      <c r="AD1146" s="64"/>
      <c r="AE1146" s="66">
        <f>$AE$1140*$AE$1145</f>
        <v>0</v>
      </c>
      <c r="AF1146" s="64"/>
      <c r="AG1146" s="66">
        <f>$AG$1140*$AG$1145</f>
        <v>0</v>
      </c>
      <c r="AH1146" s="64"/>
      <c r="AI1146" s="66">
        <f>$AI$1140*$AI$1145</f>
        <v>0</v>
      </c>
      <c r="AJ1146" s="64"/>
      <c r="AK1146" s="66">
        <f>$AK$1140*$AK$1145</f>
        <v>0</v>
      </c>
      <c r="AL1146" s="64"/>
      <c r="AM1146" s="66">
        <f>$AM$1140*$AM$1145</f>
        <v>0</v>
      </c>
      <c r="AN1146" s="64"/>
      <c r="AO1146" s="64"/>
      <c r="AP1146" s="64"/>
      <c r="AQ1146" s="65"/>
      <c r="AR1146" s="65"/>
      <c r="AS1146" s="69">
        <f>SUM(K1146:AR1146)</f>
        <v>0</v>
      </c>
      <c r="AT1146" s="65"/>
      <c r="AU1146" s="65"/>
      <c r="AV1146" s="65"/>
    </row>
    <row r="1147" spans="1:48" s="1" customFormat="1" ht="15.95" customHeight="1" x14ac:dyDescent="0.2">
      <c r="B1147" s="57" t="s">
        <v>23</v>
      </c>
      <c r="C1147" s="57"/>
      <c r="D1147" s="57"/>
      <c r="E1147" s="57"/>
      <c r="F1147" s="57"/>
      <c r="G1147" s="57"/>
      <c r="H1147" s="57"/>
      <c r="I1147" s="57"/>
      <c r="J1147" s="57"/>
      <c r="K1147" s="58"/>
      <c r="L1147" s="58"/>
      <c r="M1147" s="58"/>
      <c r="N1147" s="58"/>
      <c r="O1147" s="58"/>
      <c r="P1147" s="58"/>
      <c r="Q1147" s="58"/>
      <c r="R1147" s="58"/>
      <c r="S1147" s="58"/>
      <c r="T1147" s="58"/>
      <c r="U1147" s="58"/>
      <c r="V1147" s="58"/>
      <c r="W1147" s="58"/>
      <c r="X1147" s="58"/>
      <c r="Y1147" s="58"/>
      <c r="Z1147" s="58"/>
      <c r="AA1147" s="59">
        <v>11</v>
      </c>
      <c r="AB1147" s="59"/>
      <c r="AC1147" s="59">
        <v>9</v>
      </c>
      <c r="AD1147" s="59"/>
      <c r="AE1147" s="59">
        <v>12</v>
      </c>
      <c r="AF1147" s="59"/>
      <c r="AG1147" s="59">
        <v>15</v>
      </c>
      <c r="AH1147" s="59"/>
      <c r="AI1147" s="59">
        <v>15</v>
      </c>
      <c r="AJ1147" s="59"/>
      <c r="AK1147" s="59">
        <v>16</v>
      </c>
      <c r="AL1147" s="59"/>
      <c r="AM1147" s="59">
        <v>13</v>
      </c>
      <c r="AN1147" s="59"/>
      <c r="AO1147" s="58"/>
      <c r="AP1147" s="58"/>
      <c r="AQ1147" s="58"/>
      <c r="AR1147" s="58"/>
      <c r="AS1147" s="60"/>
      <c r="AT1147" s="60"/>
      <c r="AU1147" s="60"/>
      <c r="AV1147" s="60"/>
    </row>
    <row r="1148" spans="1:48" s="1" customFormat="1" ht="21" customHeight="1" x14ac:dyDescent="0.2">
      <c r="B1148" s="61" t="s">
        <v>27</v>
      </c>
      <c r="C1148" s="61"/>
      <c r="D1148" s="61"/>
      <c r="E1148" s="61"/>
      <c r="F1148" s="61"/>
      <c r="G1148" s="61"/>
      <c r="H1148" s="61"/>
      <c r="I1148" s="61"/>
      <c r="J1148" s="61"/>
      <c r="K1148" s="58"/>
      <c r="L1148" s="58"/>
      <c r="M1148" s="58"/>
      <c r="N1148" s="58"/>
      <c r="O1148" s="58"/>
      <c r="P1148" s="58"/>
      <c r="Q1148" s="58"/>
      <c r="R1148" s="58"/>
      <c r="S1148" s="58"/>
      <c r="T1148" s="58"/>
      <c r="U1148" s="58"/>
      <c r="V1148" s="58"/>
      <c r="W1148" s="58"/>
      <c r="X1148" s="58"/>
      <c r="Y1148" s="58"/>
      <c r="Z1148" s="58"/>
      <c r="AA1148" s="67"/>
      <c r="AB1148" s="68"/>
      <c r="AC1148" s="67"/>
      <c r="AD1148" s="68"/>
      <c r="AE1148" s="67"/>
      <c r="AF1148" s="68"/>
      <c r="AG1148" s="67"/>
      <c r="AH1148" s="68"/>
      <c r="AI1148" s="67"/>
      <c r="AJ1148" s="68"/>
      <c r="AK1148" s="67"/>
      <c r="AL1148" s="68"/>
      <c r="AM1148" s="67"/>
      <c r="AN1148" s="68"/>
      <c r="AO1148" s="58"/>
      <c r="AP1148" s="58"/>
      <c r="AQ1148" s="58"/>
      <c r="AR1148" s="58"/>
      <c r="AS1148" s="62">
        <f>SUM(K1148:AR1148)</f>
        <v>0</v>
      </c>
      <c r="AT1148" s="62"/>
      <c r="AU1148" s="62"/>
      <c r="AV1148" s="62"/>
    </row>
    <row r="1149" spans="1:48" s="1" customFormat="1" ht="14.1" customHeight="1" x14ac:dyDescent="0.2">
      <c r="B1149" s="63" t="s">
        <v>25</v>
      </c>
      <c r="C1149" s="63"/>
      <c r="D1149" s="63"/>
      <c r="E1149" s="63"/>
      <c r="F1149" s="63"/>
      <c r="G1149" s="63"/>
      <c r="H1149" s="63"/>
      <c r="I1149" s="63"/>
      <c r="J1149" s="63"/>
      <c r="K1149" s="64"/>
      <c r="L1149" s="64"/>
      <c r="M1149" s="64"/>
      <c r="N1149" s="64"/>
      <c r="O1149" s="64"/>
      <c r="P1149" s="64"/>
      <c r="Q1149" s="64"/>
      <c r="R1149" s="64"/>
      <c r="S1149" s="64"/>
      <c r="T1149" s="64"/>
      <c r="U1149" s="64"/>
      <c r="V1149" s="64"/>
      <c r="W1149" s="64"/>
      <c r="X1149" s="64"/>
      <c r="Y1149" s="64"/>
      <c r="Z1149" s="64"/>
      <c r="AA1149" s="66">
        <f>$AA$1140*$AA$1148</f>
        <v>0</v>
      </c>
      <c r="AB1149" s="64"/>
      <c r="AC1149" s="66">
        <f>$AC$1140*$AC$1148</f>
        <v>0</v>
      </c>
      <c r="AD1149" s="64"/>
      <c r="AE1149" s="66">
        <f>$AE$1140*$AE$1148</f>
        <v>0</v>
      </c>
      <c r="AF1149" s="64"/>
      <c r="AG1149" s="66">
        <f>$AG$1140*$AG$1148</f>
        <v>0</v>
      </c>
      <c r="AH1149" s="64"/>
      <c r="AI1149" s="66">
        <f>$AI$1140*$AI$1148</f>
        <v>0</v>
      </c>
      <c r="AJ1149" s="64"/>
      <c r="AK1149" s="66">
        <f>$AK$1140*$AK$1148</f>
        <v>0</v>
      </c>
      <c r="AL1149" s="64"/>
      <c r="AM1149" s="66">
        <f>$AM$1140*$AM$1148</f>
        <v>0</v>
      </c>
      <c r="AN1149" s="64"/>
      <c r="AO1149" s="64"/>
      <c r="AP1149" s="64"/>
      <c r="AQ1149" s="65"/>
      <c r="AR1149" s="65"/>
      <c r="AS1149" s="69">
        <f>SUM(K1149:AR1149)</f>
        <v>0</v>
      </c>
      <c r="AT1149" s="65"/>
      <c r="AU1149" s="65"/>
      <c r="AV1149" s="65"/>
    </row>
    <row r="1150" spans="1:48" s="5" customFormat="1" ht="6" customHeight="1" x14ac:dyDescent="0.25"/>
    <row r="1151" spans="1:48" s="5" customFormat="1" ht="21" customHeight="1" x14ac:dyDescent="0.25">
      <c r="A1151" s="19"/>
      <c r="B1151" s="20" t="s">
        <v>14</v>
      </c>
      <c r="C1151" s="20"/>
      <c r="D1151" s="25" t="s">
        <v>15</v>
      </c>
      <c r="E1151" s="25"/>
      <c r="F1151" s="25"/>
      <c r="G1151" s="25"/>
      <c r="H1151" s="25"/>
      <c r="I1151" s="25"/>
      <c r="J1151" s="25"/>
      <c r="K1151" s="30" t="s">
        <v>207</v>
      </c>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1" t="s">
        <v>208</v>
      </c>
      <c r="AT1151" s="31"/>
      <c r="AU1151" s="31"/>
      <c r="AV1151" s="31"/>
    </row>
    <row r="1152" spans="1:48" s="1" customFormat="1" ht="21" customHeight="1" x14ac:dyDescent="0.2">
      <c r="A1152" s="19"/>
      <c r="B1152" s="21"/>
      <c r="C1152" s="22"/>
      <c r="D1152" s="26"/>
      <c r="E1152" s="26"/>
      <c r="F1152" s="26"/>
      <c r="G1152" s="26"/>
      <c r="H1152" s="26"/>
      <c r="I1152" s="26"/>
      <c r="J1152" s="27"/>
      <c r="K1152" s="38"/>
      <c r="L1152" s="38"/>
      <c r="M1152" s="38"/>
      <c r="N1152" s="38"/>
      <c r="O1152" s="38"/>
      <c r="P1152" s="38"/>
      <c r="Q1152" s="38"/>
      <c r="R1152" s="38"/>
      <c r="S1152" s="38"/>
      <c r="T1152" s="38"/>
      <c r="U1152" s="38"/>
      <c r="V1152" s="38"/>
      <c r="W1152" s="38"/>
      <c r="X1152" s="38"/>
      <c r="Y1152" s="38"/>
      <c r="Z1152" s="38"/>
      <c r="AA1152" s="38"/>
      <c r="AB1152" s="38"/>
      <c r="AC1152" s="38"/>
      <c r="AD1152" s="38"/>
      <c r="AE1152" s="38"/>
      <c r="AF1152" s="38"/>
      <c r="AG1152" s="38"/>
      <c r="AH1152" s="38"/>
      <c r="AI1152" s="38"/>
      <c r="AJ1152" s="38"/>
      <c r="AK1152" s="38"/>
      <c r="AL1152" s="38"/>
      <c r="AM1152" s="38"/>
      <c r="AN1152" s="38"/>
      <c r="AO1152" s="38"/>
      <c r="AP1152" s="38"/>
      <c r="AQ1152" s="38"/>
      <c r="AR1152" s="38"/>
      <c r="AS1152" s="32"/>
      <c r="AT1152" s="33"/>
      <c r="AU1152" s="33"/>
      <c r="AV1152" s="34"/>
    </row>
    <row r="1153" spans="1:48" s="1" customFormat="1" ht="21" customHeight="1" x14ac:dyDescent="0.2">
      <c r="A1153" s="19"/>
      <c r="B1153" s="21"/>
      <c r="C1153" s="22"/>
      <c r="D1153" s="26"/>
      <c r="E1153" s="26"/>
      <c r="F1153" s="26"/>
      <c r="G1153" s="26"/>
      <c r="H1153" s="26"/>
      <c r="I1153" s="26"/>
      <c r="J1153" s="27"/>
      <c r="K1153" s="39"/>
      <c r="L1153" s="39"/>
      <c r="M1153" s="39"/>
      <c r="N1153" s="39"/>
      <c r="O1153" s="39"/>
      <c r="P1153" s="39"/>
      <c r="Q1153" s="39"/>
      <c r="R1153" s="39"/>
      <c r="S1153" s="39"/>
      <c r="T1153" s="39"/>
      <c r="U1153" s="39"/>
      <c r="V1153" s="39"/>
      <c r="W1153" s="39"/>
      <c r="X1153" s="39"/>
      <c r="Y1153" s="39"/>
      <c r="Z1153" s="39"/>
      <c r="AA1153" s="39"/>
      <c r="AB1153" s="39"/>
      <c r="AC1153" s="39"/>
      <c r="AD1153" s="39"/>
      <c r="AE1153" s="39"/>
      <c r="AF1153" s="39"/>
      <c r="AG1153" s="39"/>
      <c r="AH1153" s="39"/>
      <c r="AI1153" s="39"/>
      <c r="AJ1153" s="39"/>
      <c r="AK1153" s="39"/>
      <c r="AL1153" s="39"/>
      <c r="AM1153" s="39"/>
      <c r="AN1153" s="39"/>
      <c r="AO1153" s="39"/>
      <c r="AP1153" s="39"/>
      <c r="AQ1153" s="39"/>
      <c r="AR1153" s="40"/>
      <c r="AS1153" s="32"/>
      <c r="AT1153" s="33"/>
      <c r="AU1153" s="33"/>
      <c r="AV1153" s="34"/>
    </row>
    <row r="1154" spans="1:48" s="1" customFormat="1" ht="21" customHeight="1" x14ac:dyDescent="0.2">
      <c r="A1154" s="19"/>
      <c r="B1154" s="21"/>
      <c r="C1154" s="22"/>
      <c r="D1154" s="26"/>
      <c r="E1154" s="26"/>
      <c r="F1154" s="26"/>
      <c r="G1154" s="26"/>
      <c r="H1154" s="26"/>
      <c r="I1154" s="26"/>
      <c r="J1154" s="27"/>
      <c r="K1154" s="39"/>
      <c r="L1154" s="39"/>
      <c r="M1154" s="39"/>
      <c r="N1154" s="39"/>
      <c r="O1154" s="39"/>
      <c r="P1154" s="39"/>
      <c r="Q1154" s="39"/>
      <c r="R1154" s="39"/>
      <c r="S1154" s="39"/>
      <c r="T1154" s="39"/>
      <c r="U1154" s="39"/>
      <c r="V1154" s="39"/>
      <c r="W1154" s="39"/>
      <c r="X1154" s="39"/>
      <c r="Y1154" s="39"/>
      <c r="Z1154" s="39"/>
      <c r="AA1154" s="39"/>
      <c r="AB1154" s="39"/>
      <c r="AC1154" s="39"/>
      <c r="AD1154" s="39"/>
      <c r="AE1154" s="39"/>
      <c r="AF1154" s="39"/>
      <c r="AG1154" s="39"/>
      <c r="AH1154" s="39"/>
      <c r="AI1154" s="39"/>
      <c r="AJ1154" s="39"/>
      <c r="AK1154" s="39"/>
      <c r="AL1154" s="39"/>
      <c r="AM1154" s="39"/>
      <c r="AN1154" s="39"/>
      <c r="AO1154" s="39"/>
      <c r="AP1154" s="39"/>
      <c r="AQ1154" s="39"/>
      <c r="AR1154" s="40"/>
      <c r="AS1154" s="32"/>
      <c r="AT1154" s="33"/>
      <c r="AU1154" s="33"/>
      <c r="AV1154" s="34"/>
    </row>
    <row r="1155" spans="1:48" s="1" customFormat="1" ht="21" customHeight="1" x14ac:dyDescent="0.2">
      <c r="A1155" s="19"/>
      <c r="B1155" s="21"/>
      <c r="C1155" s="22"/>
      <c r="D1155" s="26"/>
      <c r="E1155" s="26"/>
      <c r="F1155" s="26"/>
      <c r="G1155" s="26"/>
      <c r="H1155" s="26"/>
      <c r="I1155" s="26"/>
      <c r="J1155" s="27"/>
      <c r="K1155" s="41"/>
      <c r="L1155" s="41"/>
      <c r="M1155" s="41"/>
      <c r="N1155" s="41"/>
      <c r="O1155" s="41"/>
      <c r="P1155" s="41"/>
      <c r="Q1155" s="41"/>
      <c r="R1155" s="41"/>
      <c r="S1155" s="41"/>
      <c r="T1155" s="41"/>
      <c r="U1155" s="41"/>
      <c r="V1155" s="41"/>
      <c r="W1155" s="41"/>
      <c r="X1155" s="41"/>
      <c r="Y1155" s="41"/>
      <c r="Z1155" s="41"/>
      <c r="AA1155" s="41"/>
      <c r="AB1155" s="41"/>
      <c r="AC1155" s="41"/>
      <c r="AD1155" s="41"/>
      <c r="AE1155" s="41"/>
      <c r="AF1155" s="41"/>
      <c r="AG1155" s="41"/>
      <c r="AH1155" s="41"/>
      <c r="AI1155" s="41"/>
      <c r="AJ1155" s="41"/>
      <c r="AK1155" s="41"/>
      <c r="AL1155" s="41"/>
      <c r="AM1155" s="41"/>
      <c r="AN1155" s="41"/>
      <c r="AO1155" s="41"/>
      <c r="AP1155" s="41"/>
      <c r="AQ1155" s="41"/>
      <c r="AR1155" s="42"/>
      <c r="AS1155" s="35"/>
      <c r="AT1155" s="36"/>
      <c r="AU1155" s="36"/>
      <c r="AV1155" s="37"/>
    </row>
    <row r="1156" spans="1:48" s="1" customFormat="1" ht="15.95" customHeight="1" x14ac:dyDescent="0.25">
      <c r="B1156" s="21"/>
      <c r="C1156" s="22"/>
      <c r="D1156" s="26"/>
      <c r="E1156" s="26"/>
      <c r="F1156" s="26"/>
      <c r="G1156" s="26"/>
      <c r="H1156" s="26"/>
      <c r="I1156" s="26"/>
      <c r="J1156" s="27"/>
      <c r="K1156" s="43" t="s">
        <v>209</v>
      </c>
      <c r="L1156" s="43"/>
      <c r="M1156" s="43"/>
      <c r="N1156" s="43"/>
      <c r="O1156" s="43"/>
      <c r="P1156" s="43"/>
      <c r="Q1156" s="43"/>
      <c r="R1156" s="43"/>
      <c r="S1156" s="43"/>
      <c r="T1156" s="43"/>
      <c r="U1156" s="43"/>
      <c r="V1156" s="43"/>
      <c r="W1156" s="43"/>
      <c r="X1156" s="43"/>
      <c r="Y1156" s="43"/>
      <c r="Z1156" s="43"/>
      <c r="AA1156" s="43"/>
      <c r="AB1156" s="43"/>
      <c r="AC1156" s="43"/>
      <c r="AD1156" s="43"/>
      <c r="AE1156" s="43"/>
      <c r="AF1156" s="43"/>
      <c r="AG1156" s="43"/>
      <c r="AH1156" s="43"/>
      <c r="AI1156" s="43"/>
      <c r="AJ1156" s="43"/>
      <c r="AK1156" s="43"/>
      <c r="AL1156" s="43"/>
      <c r="AM1156" s="43"/>
      <c r="AN1156" s="43"/>
      <c r="AO1156" s="43"/>
      <c r="AP1156" s="43"/>
      <c r="AQ1156" s="43"/>
      <c r="AR1156" s="43"/>
      <c r="AS1156" s="44" t="s">
        <v>19</v>
      </c>
      <c r="AT1156" s="44"/>
      <c r="AU1156" s="44"/>
      <c r="AV1156" s="44"/>
    </row>
    <row r="1157" spans="1:48" s="1" customFormat="1" ht="15.95" customHeight="1" x14ac:dyDescent="0.25">
      <c r="B1157" s="23"/>
      <c r="C1157" s="24"/>
      <c r="D1157" s="28"/>
      <c r="E1157" s="28"/>
      <c r="F1157" s="28"/>
      <c r="G1157" s="28"/>
      <c r="H1157" s="28"/>
      <c r="I1157" s="28"/>
      <c r="J1157" s="29"/>
      <c r="K1157" s="45" t="s">
        <v>210</v>
      </c>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70">
        <f>$AS$1162+$AS$1165</f>
        <v>0</v>
      </c>
      <c r="AT1157" s="46"/>
      <c r="AU1157" s="46"/>
      <c r="AV1157" s="46"/>
    </row>
    <row r="1158" spans="1:48" s="1" customFormat="1" ht="14.1" customHeight="1" x14ac:dyDescent="0.2">
      <c r="B1158" s="47"/>
      <c r="C1158" s="47"/>
      <c r="D1158" s="48" t="s">
        <v>21</v>
      </c>
      <c r="E1158" s="48"/>
      <c r="F1158" s="48"/>
      <c r="G1158" s="48"/>
      <c r="H1158" s="48"/>
      <c r="I1158" s="48"/>
      <c r="J1158" s="48"/>
      <c r="K1158" s="49">
        <v>80</v>
      </c>
      <c r="L1158" s="49"/>
      <c r="M1158" s="49">
        <v>86</v>
      </c>
      <c r="N1158" s="49"/>
      <c r="O1158" s="49">
        <v>92</v>
      </c>
      <c r="P1158" s="49"/>
      <c r="Q1158" s="49">
        <v>98</v>
      </c>
      <c r="R1158" s="49"/>
      <c r="S1158" s="49">
        <v>104</v>
      </c>
      <c r="T1158" s="49"/>
      <c r="U1158" s="49">
        <v>110</v>
      </c>
      <c r="V1158" s="49"/>
      <c r="W1158" s="49">
        <v>116</v>
      </c>
      <c r="X1158" s="49"/>
      <c r="Y1158" s="49">
        <v>122</v>
      </c>
      <c r="Z1158" s="49"/>
      <c r="AA1158" s="49">
        <v>128</v>
      </c>
      <c r="AB1158" s="49"/>
      <c r="AC1158" s="49">
        <v>134</v>
      </c>
      <c r="AD1158" s="49"/>
      <c r="AE1158" s="49">
        <v>140</v>
      </c>
      <c r="AF1158" s="49"/>
      <c r="AG1158" s="49">
        <v>146</v>
      </c>
      <c r="AH1158" s="49"/>
      <c r="AI1158" s="49">
        <v>152</v>
      </c>
      <c r="AJ1158" s="49"/>
      <c r="AK1158" s="49">
        <v>158</v>
      </c>
      <c r="AL1158" s="49"/>
      <c r="AM1158" s="49">
        <v>164</v>
      </c>
      <c r="AN1158" s="49"/>
      <c r="AO1158" s="49">
        <v>170</v>
      </c>
      <c r="AP1158" s="49"/>
      <c r="AQ1158" s="49">
        <v>176</v>
      </c>
      <c r="AR1158" s="49"/>
      <c r="AS1158" s="50"/>
      <c r="AT1158" s="50"/>
      <c r="AU1158" s="50"/>
      <c r="AV1158" s="50"/>
    </row>
    <row r="1159" spans="1:48" s="1" customFormat="1" ht="15.95" customHeight="1" x14ac:dyDescent="0.2">
      <c r="B1159" s="51"/>
      <c r="C1159" s="51"/>
      <c r="D1159" s="52" t="s">
        <v>22</v>
      </c>
      <c r="E1159" s="52"/>
      <c r="F1159" s="52"/>
      <c r="G1159" s="52"/>
      <c r="H1159" s="52"/>
      <c r="I1159" s="52"/>
      <c r="J1159" s="52"/>
      <c r="K1159" s="53"/>
      <c r="L1159" s="53"/>
      <c r="M1159" s="53"/>
      <c r="N1159" s="53"/>
      <c r="O1159" s="53"/>
      <c r="P1159" s="53"/>
      <c r="Q1159" s="53"/>
      <c r="R1159" s="53"/>
      <c r="S1159" s="53"/>
      <c r="T1159" s="53"/>
      <c r="U1159" s="53"/>
      <c r="V1159" s="53"/>
      <c r="W1159" s="53"/>
      <c r="X1159" s="53"/>
      <c r="Y1159" s="54">
        <v>830</v>
      </c>
      <c r="Z1159" s="54"/>
      <c r="AA1159" s="54">
        <v>830</v>
      </c>
      <c r="AB1159" s="54"/>
      <c r="AC1159" s="54">
        <v>830</v>
      </c>
      <c r="AD1159" s="54"/>
      <c r="AE1159" s="54">
        <v>830</v>
      </c>
      <c r="AF1159" s="54"/>
      <c r="AG1159" s="53"/>
      <c r="AH1159" s="53"/>
      <c r="AI1159" s="53"/>
      <c r="AJ1159" s="53"/>
      <c r="AK1159" s="53"/>
      <c r="AL1159" s="53"/>
      <c r="AM1159" s="53"/>
      <c r="AN1159" s="53"/>
      <c r="AO1159" s="53"/>
      <c r="AP1159" s="53"/>
      <c r="AQ1159" s="53"/>
      <c r="AR1159" s="53"/>
      <c r="AS1159" s="56"/>
      <c r="AT1159" s="56"/>
      <c r="AU1159" s="56"/>
      <c r="AV1159" s="56"/>
    </row>
    <row r="1160" spans="1:48" s="1" customFormat="1" ht="15.95" customHeight="1" x14ac:dyDescent="0.2">
      <c r="B1160" s="57" t="s">
        <v>23</v>
      </c>
      <c r="C1160" s="57"/>
      <c r="D1160" s="57"/>
      <c r="E1160" s="57"/>
      <c r="F1160" s="57"/>
      <c r="G1160" s="57"/>
      <c r="H1160" s="57"/>
      <c r="I1160" s="57"/>
      <c r="J1160" s="57"/>
      <c r="K1160" s="58"/>
      <c r="L1160" s="58"/>
      <c r="M1160" s="58"/>
      <c r="N1160" s="58"/>
      <c r="O1160" s="58"/>
      <c r="P1160" s="58"/>
      <c r="Q1160" s="58"/>
      <c r="R1160" s="58"/>
      <c r="S1160" s="58"/>
      <c r="T1160" s="58"/>
      <c r="U1160" s="58"/>
      <c r="V1160" s="58"/>
      <c r="W1160" s="58"/>
      <c r="X1160" s="58"/>
      <c r="Y1160" s="58"/>
      <c r="Z1160" s="58"/>
      <c r="AA1160" s="58"/>
      <c r="AB1160" s="58"/>
      <c r="AC1160" s="58"/>
      <c r="AD1160" s="58"/>
      <c r="AE1160" s="58"/>
      <c r="AF1160" s="58"/>
      <c r="AG1160" s="58"/>
      <c r="AH1160" s="58"/>
      <c r="AI1160" s="58"/>
      <c r="AJ1160" s="58"/>
      <c r="AK1160" s="58"/>
      <c r="AL1160" s="58"/>
      <c r="AM1160" s="58"/>
      <c r="AN1160" s="58"/>
      <c r="AO1160" s="58"/>
      <c r="AP1160" s="58"/>
      <c r="AQ1160" s="58"/>
      <c r="AR1160" s="58"/>
      <c r="AS1160" s="60"/>
      <c r="AT1160" s="60"/>
      <c r="AU1160" s="60"/>
      <c r="AV1160" s="60"/>
    </row>
    <row r="1161" spans="1:48" s="1" customFormat="1" ht="21" customHeight="1" x14ac:dyDescent="0.2">
      <c r="B1161" s="61" t="s">
        <v>77</v>
      </c>
      <c r="C1161" s="61"/>
      <c r="D1161" s="61"/>
      <c r="E1161" s="61"/>
      <c r="F1161" s="61"/>
      <c r="G1161" s="61"/>
      <c r="H1161" s="61"/>
      <c r="I1161" s="61"/>
      <c r="J1161" s="61"/>
      <c r="K1161" s="58"/>
      <c r="L1161" s="58"/>
      <c r="M1161" s="58"/>
      <c r="N1161" s="58"/>
      <c r="O1161" s="58"/>
      <c r="P1161" s="58"/>
      <c r="Q1161" s="58"/>
      <c r="R1161" s="58"/>
      <c r="S1161" s="58"/>
      <c r="T1161" s="58"/>
      <c r="U1161" s="58"/>
      <c r="V1161" s="58"/>
      <c r="W1161" s="58"/>
      <c r="X1161" s="58"/>
      <c r="Y1161" s="67"/>
      <c r="Z1161" s="68"/>
      <c r="AA1161" s="67"/>
      <c r="AB1161" s="68"/>
      <c r="AC1161" s="67"/>
      <c r="AD1161" s="68"/>
      <c r="AE1161" s="67"/>
      <c r="AF1161" s="68"/>
      <c r="AG1161" s="58"/>
      <c r="AH1161" s="58"/>
      <c r="AI1161" s="58"/>
      <c r="AJ1161" s="58"/>
      <c r="AK1161" s="58"/>
      <c r="AL1161" s="58"/>
      <c r="AM1161" s="58"/>
      <c r="AN1161" s="58"/>
      <c r="AO1161" s="58"/>
      <c r="AP1161" s="58"/>
      <c r="AQ1161" s="58"/>
      <c r="AR1161" s="58"/>
      <c r="AS1161" s="62">
        <f>SUM(K1161:AR1161)</f>
        <v>0</v>
      </c>
      <c r="AT1161" s="62"/>
      <c r="AU1161" s="62"/>
      <c r="AV1161" s="62"/>
    </row>
    <row r="1162" spans="1:48" s="1" customFormat="1" ht="14.1" customHeight="1" x14ac:dyDescent="0.2">
      <c r="B1162" s="63" t="s">
        <v>25</v>
      </c>
      <c r="C1162" s="63"/>
      <c r="D1162" s="63"/>
      <c r="E1162" s="63"/>
      <c r="F1162" s="63"/>
      <c r="G1162" s="63"/>
      <c r="H1162" s="63"/>
      <c r="I1162" s="63"/>
      <c r="J1162" s="63"/>
      <c r="K1162" s="64"/>
      <c r="L1162" s="64"/>
      <c r="M1162" s="64"/>
      <c r="N1162" s="64"/>
      <c r="O1162" s="64"/>
      <c r="P1162" s="64"/>
      <c r="Q1162" s="64"/>
      <c r="R1162" s="64"/>
      <c r="S1162" s="64"/>
      <c r="T1162" s="64"/>
      <c r="U1162" s="64"/>
      <c r="V1162" s="64"/>
      <c r="W1162" s="64"/>
      <c r="X1162" s="64"/>
      <c r="Y1162" s="66">
        <f>$Y$1159*$Y$1161</f>
        <v>0</v>
      </c>
      <c r="Z1162" s="64"/>
      <c r="AA1162" s="66">
        <f>$AA$1159*$AA$1161</f>
        <v>0</v>
      </c>
      <c r="AB1162" s="64"/>
      <c r="AC1162" s="66">
        <f>$AC$1159*$AC$1161</f>
        <v>0</v>
      </c>
      <c r="AD1162" s="64"/>
      <c r="AE1162" s="66">
        <f>$AE$1159*$AE$1161</f>
        <v>0</v>
      </c>
      <c r="AF1162" s="64"/>
      <c r="AG1162" s="64"/>
      <c r="AH1162" s="64"/>
      <c r="AI1162" s="64"/>
      <c r="AJ1162" s="64"/>
      <c r="AK1162" s="64"/>
      <c r="AL1162" s="64"/>
      <c r="AM1162" s="64"/>
      <c r="AN1162" s="64"/>
      <c r="AO1162" s="64"/>
      <c r="AP1162" s="64"/>
      <c r="AQ1162" s="65"/>
      <c r="AR1162" s="65"/>
      <c r="AS1162" s="69">
        <f>SUM(K1162:AR1162)</f>
        <v>0</v>
      </c>
      <c r="AT1162" s="65"/>
      <c r="AU1162" s="65"/>
      <c r="AV1162" s="65"/>
    </row>
    <row r="1163" spans="1:48" s="1" customFormat="1" ht="15.95" customHeight="1" x14ac:dyDescent="0.2">
      <c r="B1163" s="57" t="s">
        <v>23</v>
      </c>
      <c r="C1163" s="57"/>
      <c r="D1163" s="57"/>
      <c r="E1163" s="57"/>
      <c r="F1163" s="57"/>
      <c r="G1163" s="57"/>
      <c r="H1163" s="57"/>
      <c r="I1163" s="57"/>
      <c r="J1163" s="57"/>
      <c r="K1163" s="58"/>
      <c r="L1163" s="58"/>
      <c r="M1163" s="58"/>
      <c r="N1163" s="58"/>
      <c r="O1163" s="58"/>
      <c r="P1163" s="58"/>
      <c r="Q1163" s="58"/>
      <c r="R1163" s="58"/>
      <c r="S1163" s="58"/>
      <c r="T1163" s="58"/>
      <c r="U1163" s="58"/>
      <c r="V1163" s="58"/>
      <c r="W1163" s="58"/>
      <c r="X1163" s="58"/>
      <c r="Y1163" s="58"/>
      <c r="Z1163" s="58"/>
      <c r="AA1163" s="58"/>
      <c r="AB1163" s="58"/>
      <c r="AC1163" s="58"/>
      <c r="AD1163" s="58"/>
      <c r="AE1163" s="58"/>
      <c r="AF1163" s="58"/>
      <c r="AG1163" s="58"/>
      <c r="AH1163" s="58"/>
      <c r="AI1163" s="58"/>
      <c r="AJ1163" s="58"/>
      <c r="AK1163" s="58"/>
      <c r="AL1163" s="58"/>
      <c r="AM1163" s="58"/>
      <c r="AN1163" s="58"/>
      <c r="AO1163" s="58"/>
      <c r="AP1163" s="58"/>
      <c r="AQ1163" s="58"/>
      <c r="AR1163" s="58"/>
      <c r="AS1163" s="60"/>
      <c r="AT1163" s="60"/>
      <c r="AU1163" s="60"/>
      <c r="AV1163" s="60"/>
    </row>
    <row r="1164" spans="1:48" s="1" customFormat="1" ht="21" customHeight="1" x14ac:dyDescent="0.2">
      <c r="B1164" s="61" t="s">
        <v>211</v>
      </c>
      <c r="C1164" s="61"/>
      <c r="D1164" s="61"/>
      <c r="E1164" s="61"/>
      <c r="F1164" s="61"/>
      <c r="G1164" s="61"/>
      <c r="H1164" s="61"/>
      <c r="I1164" s="61"/>
      <c r="J1164" s="61"/>
      <c r="K1164" s="58"/>
      <c r="L1164" s="58"/>
      <c r="M1164" s="58"/>
      <c r="N1164" s="58"/>
      <c r="O1164" s="58"/>
      <c r="P1164" s="58"/>
      <c r="Q1164" s="58"/>
      <c r="R1164" s="58"/>
      <c r="S1164" s="58"/>
      <c r="T1164" s="58"/>
      <c r="U1164" s="58"/>
      <c r="V1164" s="58"/>
      <c r="W1164" s="58"/>
      <c r="X1164" s="58"/>
      <c r="Y1164" s="67"/>
      <c r="Z1164" s="68"/>
      <c r="AA1164" s="67"/>
      <c r="AB1164" s="68"/>
      <c r="AC1164" s="67"/>
      <c r="AD1164" s="68"/>
      <c r="AE1164" s="67"/>
      <c r="AF1164" s="68"/>
      <c r="AG1164" s="58"/>
      <c r="AH1164" s="58"/>
      <c r="AI1164" s="58"/>
      <c r="AJ1164" s="58"/>
      <c r="AK1164" s="58"/>
      <c r="AL1164" s="58"/>
      <c r="AM1164" s="58"/>
      <c r="AN1164" s="58"/>
      <c r="AO1164" s="58"/>
      <c r="AP1164" s="58"/>
      <c r="AQ1164" s="58"/>
      <c r="AR1164" s="58"/>
      <c r="AS1164" s="62">
        <f>SUM(K1164:AR1164)</f>
        <v>0</v>
      </c>
      <c r="AT1164" s="62"/>
      <c r="AU1164" s="62"/>
      <c r="AV1164" s="62"/>
    </row>
    <row r="1165" spans="1:48" s="1" customFormat="1" ht="14.1" customHeight="1" x14ac:dyDescent="0.2">
      <c r="B1165" s="63" t="s">
        <v>25</v>
      </c>
      <c r="C1165" s="63"/>
      <c r="D1165" s="63"/>
      <c r="E1165" s="63"/>
      <c r="F1165" s="63"/>
      <c r="G1165" s="63"/>
      <c r="H1165" s="63"/>
      <c r="I1165" s="63"/>
      <c r="J1165" s="63"/>
      <c r="K1165" s="64"/>
      <c r="L1165" s="64"/>
      <c r="M1165" s="64"/>
      <c r="N1165" s="64"/>
      <c r="O1165" s="64"/>
      <c r="P1165" s="64"/>
      <c r="Q1165" s="64"/>
      <c r="R1165" s="64"/>
      <c r="S1165" s="64"/>
      <c r="T1165" s="64"/>
      <c r="U1165" s="64"/>
      <c r="V1165" s="64"/>
      <c r="W1165" s="64"/>
      <c r="X1165" s="64"/>
      <c r="Y1165" s="66">
        <f>$Y$1159*$Y$1164</f>
        <v>0</v>
      </c>
      <c r="Z1165" s="64"/>
      <c r="AA1165" s="66">
        <f>$AA$1159*$AA$1164</f>
        <v>0</v>
      </c>
      <c r="AB1165" s="64"/>
      <c r="AC1165" s="66">
        <f>$AC$1159*$AC$1164</f>
        <v>0</v>
      </c>
      <c r="AD1165" s="64"/>
      <c r="AE1165" s="66">
        <f>$AE$1159*$AE$1164</f>
        <v>0</v>
      </c>
      <c r="AF1165" s="64"/>
      <c r="AG1165" s="64"/>
      <c r="AH1165" s="64"/>
      <c r="AI1165" s="64"/>
      <c r="AJ1165" s="64"/>
      <c r="AK1165" s="64"/>
      <c r="AL1165" s="64"/>
      <c r="AM1165" s="64"/>
      <c r="AN1165" s="64"/>
      <c r="AO1165" s="64"/>
      <c r="AP1165" s="64"/>
      <c r="AQ1165" s="65"/>
      <c r="AR1165" s="65"/>
      <c r="AS1165" s="69">
        <f>SUM(K1165:AR1165)</f>
        <v>0</v>
      </c>
      <c r="AT1165" s="65"/>
      <c r="AU1165" s="65"/>
      <c r="AV1165" s="65"/>
    </row>
    <row r="1166" spans="1:48" s="5" customFormat="1" ht="6" customHeight="1" x14ac:dyDescent="0.25"/>
    <row r="1167" spans="1:48" s="5" customFormat="1" ht="21" customHeight="1" x14ac:dyDescent="0.25">
      <c r="A1167" s="19"/>
      <c r="B1167" s="20" t="s">
        <v>14</v>
      </c>
      <c r="C1167" s="20"/>
      <c r="D1167" s="25" t="s">
        <v>15</v>
      </c>
      <c r="E1167" s="25"/>
      <c r="F1167" s="25"/>
      <c r="G1167" s="25"/>
      <c r="H1167" s="25"/>
      <c r="I1167" s="25"/>
      <c r="J1167" s="25"/>
      <c r="K1167" s="30" t="s">
        <v>212</v>
      </c>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1" t="s">
        <v>213</v>
      </c>
      <c r="AT1167" s="31"/>
      <c r="AU1167" s="31"/>
      <c r="AV1167" s="31"/>
    </row>
    <row r="1168" spans="1:48" s="1" customFormat="1" ht="21" customHeight="1" x14ac:dyDescent="0.2">
      <c r="A1168" s="19"/>
      <c r="B1168" s="21"/>
      <c r="C1168" s="22"/>
      <c r="D1168" s="26"/>
      <c r="E1168" s="26"/>
      <c r="F1168" s="26"/>
      <c r="G1168" s="26"/>
      <c r="H1168" s="26"/>
      <c r="I1168" s="26"/>
      <c r="J1168" s="27"/>
      <c r="K1168" s="38"/>
      <c r="L1168" s="38"/>
      <c r="M1168" s="38"/>
      <c r="N1168" s="38"/>
      <c r="O1168" s="38"/>
      <c r="P1168" s="38"/>
      <c r="Q1168" s="38"/>
      <c r="R1168" s="38"/>
      <c r="S1168" s="38"/>
      <c r="T1168" s="38"/>
      <c r="U1168" s="38"/>
      <c r="V1168" s="38"/>
      <c r="W1168" s="38"/>
      <c r="X1168" s="38"/>
      <c r="Y1168" s="38"/>
      <c r="Z1168" s="38"/>
      <c r="AA1168" s="38"/>
      <c r="AB1168" s="38"/>
      <c r="AC1168" s="38"/>
      <c r="AD1168" s="38"/>
      <c r="AE1168" s="38"/>
      <c r="AF1168" s="38"/>
      <c r="AG1168" s="38"/>
      <c r="AH1168" s="38"/>
      <c r="AI1168" s="38"/>
      <c r="AJ1168" s="38"/>
      <c r="AK1168" s="38"/>
      <c r="AL1168" s="38"/>
      <c r="AM1168" s="38"/>
      <c r="AN1168" s="38"/>
      <c r="AO1168" s="38"/>
      <c r="AP1168" s="38"/>
      <c r="AQ1168" s="38"/>
      <c r="AR1168" s="38"/>
      <c r="AS1168" s="32"/>
      <c r="AT1168" s="33"/>
      <c r="AU1168" s="33"/>
      <c r="AV1168" s="34"/>
    </row>
    <row r="1169" spans="1:48" s="1" customFormat="1" ht="21" customHeight="1" x14ac:dyDescent="0.2">
      <c r="A1169" s="19"/>
      <c r="B1169" s="21"/>
      <c r="C1169" s="22"/>
      <c r="D1169" s="26"/>
      <c r="E1169" s="26"/>
      <c r="F1169" s="26"/>
      <c r="G1169" s="26"/>
      <c r="H1169" s="26"/>
      <c r="I1169" s="26"/>
      <c r="J1169" s="27"/>
      <c r="K1169" s="39"/>
      <c r="L1169" s="39"/>
      <c r="M1169" s="39"/>
      <c r="N1169" s="39"/>
      <c r="O1169" s="39"/>
      <c r="P1169" s="39"/>
      <c r="Q1169" s="39"/>
      <c r="R1169" s="39"/>
      <c r="S1169" s="39"/>
      <c r="T1169" s="39"/>
      <c r="U1169" s="39"/>
      <c r="V1169" s="39"/>
      <c r="W1169" s="39"/>
      <c r="X1169" s="39"/>
      <c r="Y1169" s="39"/>
      <c r="Z1169" s="39"/>
      <c r="AA1169" s="39"/>
      <c r="AB1169" s="39"/>
      <c r="AC1169" s="39"/>
      <c r="AD1169" s="39"/>
      <c r="AE1169" s="39"/>
      <c r="AF1169" s="39"/>
      <c r="AG1169" s="39"/>
      <c r="AH1169" s="39"/>
      <c r="AI1169" s="39"/>
      <c r="AJ1169" s="39"/>
      <c r="AK1169" s="39"/>
      <c r="AL1169" s="39"/>
      <c r="AM1169" s="39"/>
      <c r="AN1169" s="39"/>
      <c r="AO1169" s="39"/>
      <c r="AP1169" s="39"/>
      <c r="AQ1169" s="39"/>
      <c r="AR1169" s="40"/>
      <c r="AS1169" s="32"/>
      <c r="AT1169" s="33"/>
      <c r="AU1169" s="33"/>
      <c r="AV1169" s="34"/>
    </row>
    <row r="1170" spans="1:48" s="1" customFormat="1" ht="21" customHeight="1" x14ac:dyDescent="0.2">
      <c r="A1170" s="19"/>
      <c r="B1170" s="21"/>
      <c r="C1170" s="22"/>
      <c r="D1170" s="26"/>
      <c r="E1170" s="26"/>
      <c r="F1170" s="26"/>
      <c r="G1170" s="26"/>
      <c r="H1170" s="26"/>
      <c r="I1170" s="26"/>
      <c r="J1170" s="27"/>
      <c r="K1170" s="39"/>
      <c r="L1170" s="39"/>
      <c r="M1170" s="39"/>
      <c r="N1170" s="39"/>
      <c r="O1170" s="39"/>
      <c r="P1170" s="39"/>
      <c r="Q1170" s="39"/>
      <c r="R1170" s="39"/>
      <c r="S1170" s="39"/>
      <c r="T1170" s="39"/>
      <c r="U1170" s="39"/>
      <c r="V1170" s="39"/>
      <c r="W1170" s="39"/>
      <c r="X1170" s="39"/>
      <c r="Y1170" s="39"/>
      <c r="Z1170" s="39"/>
      <c r="AA1170" s="39"/>
      <c r="AB1170" s="39"/>
      <c r="AC1170" s="39"/>
      <c r="AD1170" s="39"/>
      <c r="AE1170" s="39"/>
      <c r="AF1170" s="39"/>
      <c r="AG1170" s="39"/>
      <c r="AH1170" s="39"/>
      <c r="AI1170" s="39"/>
      <c r="AJ1170" s="39"/>
      <c r="AK1170" s="39"/>
      <c r="AL1170" s="39"/>
      <c r="AM1170" s="39"/>
      <c r="AN1170" s="39"/>
      <c r="AO1170" s="39"/>
      <c r="AP1170" s="39"/>
      <c r="AQ1170" s="39"/>
      <c r="AR1170" s="40"/>
      <c r="AS1170" s="32"/>
      <c r="AT1170" s="33"/>
      <c r="AU1170" s="33"/>
      <c r="AV1170" s="34"/>
    </row>
    <row r="1171" spans="1:48" s="1" customFormat="1" ht="21" customHeight="1" x14ac:dyDescent="0.2">
      <c r="A1171" s="19"/>
      <c r="B1171" s="21"/>
      <c r="C1171" s="22"/>
      <c r="D1171" s="26"/>
      <c r="E1171" s="26"/>
      <c r="F1171" s="26"/>
      <c r="G1171" s="26"/>
      <c r="H1171" s="26"/>
      <c r="I1171" s="26"/>
      <c r="J1171" s="27"/>
      <c r="K1171" s="41"/>
      <c r="L1171" s="41"/>
      <c r="M1171" s="41"/>
      <c r="N1171" s="41"/>
      <c r="O1171" s="41"/>
      <c r="P1171" s="41"/>
      <c r="Q1171" s="41"/>
      <c r="R1171" s="41"/>
      <c r="S1171" s="41"/>
      <c r="T1171" s="41"/>
      <c r="U1171" s="41"/>
      <c r="V1171" s="41"/>
      <c r="W1171" s="41"/>
      <c r="X1171" s="41"/>
      <c r="Y1171" s="41"/>
      <c r="Z1171" s="41"/>
      <c r="AA1171" s="41"/>
      <c r="AB1171" s="41"/>
      <c r="AC1171" s="41"/>
      <c r="AD1171" s="41"/>
      <c r="AE1171" s="41"/>
      <c r="AF1171" s="41"/>
      <c r="AG1171" s="41"/>
      <c r="AH1171" s="41"/>
      <c r="AI1171" s="41"/>
      <c r="AJ1171" s="41"/>
      <c r="AK1171" s="41"/>
      <c r="AL1171" s="41"/>
      <c r="AM1171" s="41"/>
      <c r="AN1171" s="41"/>
      <c r="AO1171" s="41"/>
      <c r="AP1171" s="41"/>
      <c r="AQ1171" s="41"/>
      <c r="AR1171" s="42"/>
      <c r="AS1171" s="35"/>
      <c r="AT1171" s="36"/>
      <c r="AU1171" s="36"/>
      <c r="AV1171" s="37"/>
    </row>
    <row r="1172" spans="1:48" s="1" customFormat="1" ht="15.95" customHeight="1" x14ac:dyDescent="0.25">
      <c r="B1172" s="21"/>
      <c r="C1172" s="22"/>
      <c r="D1172" s="26"/>
      <c r="E1172" s="26"/>
      <c r="F1172" s="26"/>
      <c r="G1172" s="26"/>
      <c r="H1172" s="26"/>
      <c r="I1172" s="26"/>
      <c r="J1172" s="27"/>
      <c r="K1172" s="43" t="s">
        <v>209</v>
      </c>
      <c r="L1172" s="43"/>
      <c r="M1172" s="43"/>
      <c r="N1172" s="43"/>
      <c r="O1172" s="43"/>
      <c r="P1172" s="43"/>
      <c r="Q1172" s="43"/>
      <c r="R1172" s="43"/>
      <c r="S1172" s="43"/>
      <c r="T1172" s="43"/>
      <c r="U1172" s="43"/>
      <c r="V1172" s="43"/>
      <c r="W1172" s="43"/>
      <c r="X1172" s="43"/>
      <c r="Y1172" s="43"/>
      <c r="Z1172" s="43"/>
      <c r="AA1172" s="43"/>
      <c r="AB1172" s="43"/>
      <c r="AC1172" s="43"/>
      <c r="AD1172" s="43"/>
      <c r="AE1172" s="43"/>
      <c r="AF1172" s="43"/>
      <c r="AG1172" s="43"/>
      <c r="AH1172" s="43"/>
      <c r="AI1172" s="43"/>
      <c r="AJ1172" s="43"/>
      <c r="AK1172" s="43"/>
      <c r="AL1172" s="43"/>
      <c r="AM1172" s="43"/>
      <c r="AN1172" s="43"/>
      <c r="AO1172" s="43"/>
      <c r="AP1172" s="43"/>
      <c r="AQ1172" s="43"/>
      <c r="AR1172" s="43"/>
      <c r="AS1172" s="44" t="s">
        <v>19</v>
      </c>
      <c r="AT1172" s="44"/>
      <c r="AU1172" s="44"/>
      <c r="AV1172" s="44"/>
    </row>
    <row r="1173" spans="1:48" s="1" customFormat="1" ht="15.95" customHeight="1" x14ac:dyDescent="0.25">
      <c r="B1173" s="23"/>
      <c r="C1173" s="24"/>
      <c r="D1173" s="28"/>
      <c r="E1173" s="28"/>
      <c r="F1173" s="28"/>
      <c r="G1173" s="28"/>
      <c r="H1173" s="28"/>
      <c r="I1173" s="28"/>
      <c r="J1173" s="29"/>
      <c r="K1173" s="45" t="s">
        <v>210</v>
      </c>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70">
        <f>$AS$1178+$AS$1181</f>
        <v>0</v>
      </c>
      <c r="AT1173" s="46"/>
      <c r="AU1173" s="46"/>
      <c r="AV1173" s="46"/>
    </row>
    <row r="1174" spans="1:48" s="1" customFormat="1" ht="14.1" customHeight="1" x14ac:dyDescent="0.2">
      <c r="B1174" s="47"/>
      <c r="C1174" s="47"/>
      <c r="D1174" s="48" t="s">
        <v>21</v>
      </c>
      <c r="E1174" s="48"/>
      <c r="F1174" s="48"/>
      <c r="G1174" s="48"/>
      <c r="H1174" s="48"/>
      <c r="I1174" s="48"/>
      <c r="J1174" s="48"/>
      <c r="K1174" s="49">
        <v>80</v>
      </c>
      <c r="L1174" s="49"/>
      <c r="M1174" s="49">
        <v>86</v>
      </c>
      <c r="N1174" s="49"/>
      <c r="O1174" s="49">
        <v>92</v>
      </c>
      <c r="P1174" s="49"/>
      <c r="Q1174" s="49">
        <v>98</v>
      </c>
      <c r="R1174" s="49"/>
      <c r="S1174" s="49">
        <v>104</v>
      </c>
      <c r="T1174" s="49"/>
      <c r="U1174" s="49">
        <v>110</v>
      </c>
      <c r="V1174" s="49"/>
      <c r="W1174" s="49">
        <v>116</v>
      </c>
      <c r="X1174" s="49"/>
      <c r="Y1174" s="49">
        <v>122</v>
      </c>
      <c r="Z1174" s="49"/>
      <c r="AA1174" s="49">
        <v>128</v>
      </c>
      <c r="AB1174" s="49"/>
      <c r="AC1174" s="49">
        <v>134</v>
      </c>
      <c r="AD1174" s="49"/>
      <c r="AE1174" s="49">
        <v>140</v>
      </c>
      <c r="AF1174" s="49"/>
      <c r="AG1174" s="49">
        <v>146</v>
      </c>
      <c r="AH1174" s="49"/>
      <c r="AI1174" s="49">
        <v>152</v>
      </c>
      <c r="AJ1174" s="49"/>
      <c r="AK1174" s="49">
        <v>158</v>
      </c>
      <c r="AL1174" s="49"/>
      <c r="AM1174" s="49">
        <v>164</v>
      </c>
      <c r="AN1174" s="49"/>
      <c r="AO1174" s="49">
        <v>170</v>
      </c>
      <c r="AP1174" s="49"/>
      <c r="AQ1174" s="49">
        <v>176</v>
      </c>
      <c r="AR1174" s="49"/>
      <c r="AS1174" s="50"/>
      <c r="AT1174" s="50"/>
      <c r="AU1174" s="50"/>
      <c r="AV1174" s="50"/>
    </row>
    <row r="1175" spans="1:48" s="1" customFormat="1" ht="15.95" customHeight="1" x14ac:dyDescent="0.2">
      <c r="B1175" s="51"/>
      <c r="C1175" s="51"/>
      <c r="D1175" s="52" t="s">
        <v>22</v>
      </c>
      <c r="E1175" s="52"/>
      <c r="F1175" s="52"/>
      <c r="G1175" s="52"/>
      <c r="H1175" s="52"/>
      <c r="I1175" s="52"/>
      <c r="J1175" s="52"/>
      <c r="K1175" s="53"/>
      <c r="L1175" s="53"/>
      <c r="M1175" s="53"/>
      <c r="N1175" s="53"/>
      <c r="O1175" s="53"/>
      <c r="P1175" s="53"/>
      <c r="Q1175" s="53"/>
      <c r="R1175" s="53"/>
      <c r="S1175" s="53"/>
      <c r="T1175" s="53"/>
      <c r="U1175" s="53"/>
      <c r="V1175" s="53"/>
      <c r="W1175" s="53"/>
      <c r="X1175" s="53"/>
      <c r="Y1175" s="53"/>
      <c r="Z1175" s="53"/>
      <c r="AA1175" s="53"/>
      <c r="AB1175" s="53"/>
      <c r="AC1175" s="53"/>
      <c r="AD1175" s="53"/>
      <c r="AE1175" s="53"/>
      <c r="AF1175" s="53"/>
      <c r="AG1175" s="54">
        <v>890</v>
      </c>
      <c r="AH1175" s="54"/>
      <c r="AI1175" s="54">
        <v>890</v>
      </c>
      <c r="AJ1175" s="54"/>
      <c r="AK1175" s="54">
        <v>890</v>
      </c>
      <c r="AL1175" s="54"/>
      <c r="AM1175" s="54">
        <v>890</v>
      </c>
      <c r="AN1175" s="54"/>
      <c r="AO1175" s="53"/>
      <c r="AP1175" s="53"/>
      <c r="AQ1175" s="53"/>
      <c r="AR1175" s="53"/>
      <c r="AS1175" s="56"/>
      <c r="AT1175" s="56"/>
      <c r="AU1175" s="56"/>
      <c r="AV1175" s="56"/>
    </row>
    <row r="1176" spans="1:48" s="1" customFormat="1" ht="15.95" customHeight="1" x14ac:dyDescent="0.2">
      <c r="B1176" s="57" t="s">
        <v>23</v>
      </c>
      <c r="C1176" s="57"/>
      <c r="D1176" s="57"/>
      <c r="E1176" s="57"/>
      <c r="F1176" s="57"/>
      <c r="G1176" s="57"/>
      <c r="H1176" s="57"/>
      <c r="I1176" s="57"/>
      <c r="J1176" s="57"/>
      <c r="K1176" s="58"/>
      <c r="L1176" s="58"/>
      <c r="M1176" s="58"/>
      <c r="N1176" s="58"/>
      <c r="O1176" s="58"/>
      <c r="P1176" s="58"/>
      <c r="Q1176" s="58"/>
      <c r="R1176" s="58"/>
      <c r="S1176" s="58"/>
      <c r="T1176" s="58"/>
      <c r="U1176" s="58"/>
      <c r="V1176" s="58"/>
      <c r="W1176" s="58"/>
      <c r="X1176" s="58"/>
      <c r="Y1176" s="58"/>
      <c r="Z1176" s="58"/>
      <c r="AA1176" s="58"/>
      <c r="AB1176" s="58"/>
      <c r="AC1176" s="58"/>
      <c r="AD1176" s="58"/>
      <c r="AE1176" s="58"/>
      <c r="AF1176" s="58"/>
      <c r="AG1176" s="58"/>
      <c r="AH1176" s="58"/>
      <c r="AI1176" s="58"/>
      <c r="AJ1176" s="58"/>
      <c r="AK1176" s="58"/>
      <c r="AL1176" s="58"/>
      <c r="AM1176" s="58"/>
      <c r="AN1176" s="58"/>
      <c r="AO1176" s="58"/>
      <c r="AP1176" s="58"/>
      <c r="AQ1176" s="58"/>
      <c r="AR1176" s="58"/>
      <c r="AS1176" s="60"/>
      <c r="AT1176" s="60"/>
      <c r="AU1176" s="60"/>
      <c r="AV1176" s="60"/>
    </row>
    <row r="1177" spans="1:48" s="1" customFormat="1" ht="21" customHeight="1" x14ac:dyDescent="0.2">
      <c r="B1177" s="61" t="s">
        <v>77</v>
      </c>
      <c r="C1177" s="61"/>
      <c r="D1177" s="61"/>
      <c r="E1177" s="61"/>
      <c r="F1177" s="61"/>
      <c r="G1177" s="61"/>
      <c r="H1177" s="61"/>
      <c r="I1177" s="61"/>
      <c r="J1177" s="61"/>
      <c r="K1177" s="58"/>
      <c r="L1177" s="58"/>
      <c r="M1177" s="58"/>
      <c r="N1177" s="58"/>
      <c r="O1177" s="58"/>
      <c r="P1177" s="58"/>
      <c r="Q1177" s="58"/>
      <c r="R1177" s="58"/>
      <c r="S1177" s="58"/>
      <c r="T1177" s="58"/>
      <c r="U1177" s="58"/>
      <c r="V1177" s="58"/>
      <c r="W1177" s="58"/>
      <c r="X1177" s="58"/>
      <c r="Y1177" s="58"/>
      <c r="Z1177" s="58"/>
      <c r="AA1177" s="58"/>
      <c r="AB1177" s="58"/>
      <c r="AC1177" s="58"/>
      <c r="AD1177" s="58"/>
      <c r="AE1177" s="58"/>
      <c r="AF1177" s="58"/>
      <c r="AG1177" s="67"/>
      <c r="AH1177" s="68"/>
      <c r="AI1177" s="67"/>
      <c r="AJ1177" s="68"/>
      <c r="AK1177" s="67"/>
      <c r="AL1177" s="68"/>
      <c r="AM1177" s="67"/>
      <c r="AN1177" s="68"/>
      <c r="AO1177" s="58"/>
      <c r="AP1177" s="58"/>
      <c r="AQ1177" s="58"/>
      <c r="AR1177" s="58"/>
      <c r="AS1177" s="62">
        <f>SUM(K1177:AR1177)</f>
        <v>0</v>
      </c>
      <c r="AT1177" s="62"/>
      <c r="AU1177" s="62"/>
      <c r="AV1177" s="62"/>
    </row>
    <row r="1178" spans="1:48" s="1" customFormat="1" ht="14.1" customHeight="1" x14ac:dyDescent="0.2">
      <c r="B1178" s="63" t="s">
        <v>25</v>
      </c>
      <c r="C1178" s="63"/>
      <c r="D1178" s="63"/>
      <c r="E1178" s="63"/>
      <c r="F1178" s="63"/>
      <c r="G1178" s="63"/>
      <c r="H1178" s="63"/>
      <c r="I1178" s="63"/>
      <c r="J1178" s="63"/>
      <c r="K1178" s="64"/>
      <c r="L1178" s="64"/>
      <c r="M1178" s="64"/>
      <c r="N1178" s="64"/>
      <c r="O1178" s="64"/>
      <c r="P1178" s="64"/>
      <c r="Q1178" s="64"/>
      <c r="R1178" s="64"/>
      <c r="S1178" s="64"/>
      <c r="T1178" s="64"/>
      <c r="U1178" s="64"/>
      <c r="V1178" s="64"/>
      <c r="W1178" s="64"/>
      <c r="X1178" s="64"/>
      <c r="Y1178" s="64"/>
      <c r="Z1178" s="64"/>
      <c r="AA1178" s="64"/>
      <c r="AB1178" s="64"/>
      <c r="AC1178" s="64"/>
      <c r="AD1178" s="64"/>
      <c r="AE1178" s="64"/>
      <c r="AF1178" s="64"/>
      <c r="AG1178" s="66">
        <f>$AG$1175*$AG$1177</f>
        <v>0</v>
      </c>
      <c r="AH1178" s="64"/>
      <c r="AI1178" s="66">
        <f>$AI$1175*$AI$1177</f>
        <v>0</v>
      </c>
      <c r="AJ1178" s="64"/>
      <c r="AK1178" s="66">
        <f>$AK$1175*$AK$1177</f>
        <v>0</v>
      </c>
      <c r="AL1178" s="64"/>
      <c r="AM1178" s="66">
        <f>$AM$1175*$AM$1177</f>
        <v>0</v>
      </c>
      <c r="AN1178" s="64"/>
      <c r="AO1178" s="64"/>
      <c r="AP1178" s="64"/>
      <c r="AQ1178" s="65"/>
      <c r="AR1178" s="65"/>
      <c r="AS1178" s="69">
        <f>SUM(K1178:AR1178)</f>
        <v>0</v>
      </c>
      <c r="AT1178" s="65"/>
      <c r="AU1178" s="65"/>
      <c r="AV1178" s="65"/>
    </row>
    <row r="1179" spans="1:48" s="1" customFormat="1" ht="15.95" customHeight="1" x14ac:dyDescent="0.2">
      <c r="B1179" s="57" t="s">
        <v>23</v>
      </c>
      <c r="C1179" s="57"/>
      <c r="D1179" s="57"/>
      <c r="E1179" s="57"/>
      <c r="F1179" s="57"/>
      <c r="G1179" s="57"/>
      <c r="H1179" s="57"/>
      <c r="I1179" s="57"/>
      <c r="J1179" s="57"/>
      <c r="K1179" s="58"/>
      <c r="L1179" s="58"/>
      <c r="M1179" s="58"/>
      <c r="N1179" s="58"/>
      <c r="O1179" s="58"/>
      <c r="P1179" s="58"/>
      <c r="Q1179" s="58"/>
      <c r="R1179" s="58"/>
      <c r="S1179" s="58"/>
      <c r="T1179" s="58"/>
      <c r="U1179" s="58"/>
      <c r="V1179" s="58"/>
      <c r="W1179" s="58"/>
      <c r="X1179" s="58"/>
      <c r="Y1179" s="58"/>
      <c r="Z1179" s="58"/>
      <c r="AA1179" s="58"/>
      <c r="AB1179" s="58"/>
      <c r="AC1179" s="58"/>
      <c r="AD1179" s="58"/>
      <c r="AE1179" s="58"/>
      <c r="AF1179" s="58"/>
      <c r="AG1179" s="59">
        <v>7</v>
      </c>
      <c r="AH1179" s="59"/>
      <c r="AI1179" s="58"/>
      <c r="AJ1179" s="58"/>
      <c r="AK1179" s="59">
        <v>6</v>
      </c>
      <c r="AL1179" s="59"/>
      <c r="AM1179" s="58"/>
      <c r="AN1179" s="58"/>
      <c r="AO1179" s="58"/>
      <c r="AP1179" s="58"/>
      <c r="AQ1179" s="58"/>
      <c r="AR1179" s="58"/>
      <c r="AS1179" s="60"/>
      <c r="AT1179" s="60"/>
      <c r="AU1179" s="60"/>
      <c r="AV1179" s="60"/>
    </row>
    <row r="1180" spans="1:48" s="1" customFormat="1" ht="21" customHeight="1" x14ac:dyDescent="0.2">
      <c r="B1180" s="61" t="s">
        <v>211</v>
      </c>
      <c r="C1180" s="61"/>
      <c r="D1180" s="61"/>
      <c r="E1180" s="61"/>
      <c r="F1180" s="61"/>
      <c r="G1180" s="61"/>
      <c r="H1180" s="61"/>
      <c r="I1180" s="61"/>
      <c r="J1180" s="61"/>
      <c r="K1180" s="58"/>
      <c r="L1180" s="58"/>
      <c r="M1180" s="58"/>
      <c r="N1180" s="58"/>
      <c r="O1180" s="58"/>
      <c r="P1180" s="58"/>
      <c r="Q1180" s="58"/>
      <c r="R1180" s="58"/>
      <c r="S1180" s="58"/>
      <c r="T1180" s="58"/>
      <c r="U1180" s="58"/>
      <c r="V1180" s="58"/>
      <c r="W1180" s="58"/>
      <c r="X1180" s="58"/>
      <c r="Y1180" s="58"/>
      <c r="Z1180" s="58"/>
      <c r="AA1180" s="58"/>
      <c r="AB1180" s="58"/>
      <c r="AC1180" s="58"/>
      <c r="AD1180" s="58"/>
      <c r="AE1180" s="58"/>
      <c r="AF1180" s="58"/>
      <c r="AG1180" s="67"/>
      <c r="AH1180" s="68"/>
      <c r="AI1180" s="67"/>
      <c r="AJ1180" s="68"/>
      <c r="AK1180" s="67"/>
      <c r="AL1180" s="68"/>
      <c r="AM1180" s="67"/>
      <c r="AN1180" s="68"/>
      <c r="AO1180" s="58"/>
      <c r="AP1180" s="58"/>
      <c r="AQ1180" s="58"/>
      <c r="AR1180" s="58"/>
      <c r="AS1180" s="62">
        <f>SUM(K1180:AR1180)</f>
        <v>0</v>
      </c>
      <c r="AT1180" s="62"/>
      <c r="AU1180" s="62"/>
      <c r="AV1180" s="62"/>
    </row>
    <row r="1181" spans="1:48" s="1" customFormat="1" ht="14.1" customHeight="1" x14ac:dyDescent="0.2">
      <c r="B1181" s="63" t="s">
        <v>25</v>
      </c>
      <c r="C1181" s="63"/>
      <c r="D1181" s="63"/>
      <c r="E1181" s="63"/>
      <c r="F1181" s="63"/>
      <c r="G1181" s="63"/>
      <c r="H1181" s="63"/>
      <c r="I1181" s="63"/>
      <c r="J1181" s="63"/>
      <c r="K1181" s="64"/>
      <c r="L1181" s="64"/>
      <c r="M1181" s="64"/>
      <c r="N1181" s="64"/>
      <c r="O1181" s="64"/>
      <c r="P1181" s="64"/>
      <c r="Q1181" s="64"/>
      <c r="R1181" s="64"/>
      <c r="S1181" s="64"/>
      <c r="T1181" s="64"/>
      <c r="U1181" s="64"/>
      <c r="V1181" s="64"/>
      <c r="W1181" s="64"/>
      <c r="X1181" s="64"/>
      <c r="Y1181" s="64"/>
      <c r="Z1181" s="64"/>
      <c r="AA1181" s="64"/>
      <c r="AB1181" s="64"/>
      <c r="AC1181" s="64"/>
      <c r="AD1181" s="64"/>
      <c r="AE1181" s="64"/>
      <c r="AF1181" s="64"/>
      <c r="AG1181" s="66">
        <f>$AG$1175*$AG$1180</f>
        <v>0</v>
      </c>
      <c r="AH1181" s="64"/>
      <c r="AI1181" s="66">
        <f>$AI$1175*$AI$1180</f>
        <v>0</v>
      </c>
      <c r="AJ1181" s="64"/>
      <c r="AK1181" s="66">
        <f>$AK$1175*$AK$1180</f>
        <v>0</v>
      </c>
      <c r="AL1181" s="64"/>
      <c r="AM1181" s="66">
        <f>$AM$1175*$AM$1180</f>
        <v>0</v>
      </c>
      <c r="AN1181" s="64"/>
      <c r="AO1181" s="64"/>
      <c r="AP1181" s="64"/>
      <c r="AQ1181" s="65"/>
      <c r="AR1181" s="65"/>
      <c r="AS1181" s="69">
        <f>SUM(K1181:AR1181)</f>
        <v>0</v>
      </c>
      <c r="AT1181" s="65"/>
      <c r="AU1181" s="65"/>
      <c r="AV1181" s="65"/>
    </row>
    <row r="1182" spans="1:48" s="5" customFormat="1" ht="6" customHeight="1" x14ac:dyDescent="0.25"/>
    <row r="1183" spans="1:48" s="5" customFormat="1" ht="21" customHeight="1" x14ac:dyDescent="0.25">
      <c r="A1183" s="19"/>
      <c r="B1183" s="20" t="s">
        <v>14</v>
      </c>
      <c r="C1183" s="20"/>
      <c r="D1183" s="25" t="s">
        <v>15</v>
      </c>
      <c r="E1183" s="25"/>
      <c r="F1183" s="25"/>
      <c r="G1183" s="25"/>
      <c r="H1183" s="25"/>
      <c r="I1183" s="25"/>
      <c r="J1183" s="25"/>
      <c r="K1183" s="30" t="s">
        <v>214</v>
      </c>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1" t="s">
        <v>215</v>
      </c>
      <c r="AT1183" s="31"/>
      <c r="AU1183" s="31"/>
      <c r="AV1183" s="31"/>
    </row>
    <row r="1184" spans="1:48" s="1" customFormat="1" ht="21" customHeight="1" x14ac:dyDescent="0.2">
      <c r="A1184" s="19"/>
      <c r="B1184" s="21"/>
      <c r="C1184" s="22"/>
      <c r="D1184" s="26"/>
      <c r="E1184" s="26"/>
      <c r="F1184" s="26"/>
      <c r="G1184" s="26"/>
      <c r="H1184" s="26"/>
      <c r="I1184" s="26"/>
      <c r="J1184" s="27"/>
      <c r="K1184" s="38" t="s">
        <v>216</v>
      </c>
      <c r="L1184" s="38"/>
      <c r="M1184" s="38"/>
      <c r="N1184" s="38"/>
      <c r="O1184" s="38"/>
      <c r="P1184" s="38"/>
      <c r="Q1184" s="38"/>
      <c r="R1184" s="38"/>
      <c r="S1184" s="38"/>
      <c r="T1184" s="38"/>
      <c r="U1184" s="38"/>
      <c r="V1184" s="38"/>
      <c r="W1184" s="38"/>
      <c r="X1184" s="38"/>
      <c r="Y1184" s="38"/>
      <c r="Z1184" s="38"/>
      <c r="AA1184" s="38"/>
      <c r="AB1184" s="38"/>
      <c r="AC1184" s="38"/>
      <c r="AD1184" s="38"/>
      <c r="AE1184" s="38"/>
      <c r="AF1184" s="38"/>
      <c r="AG1184" s="38"/>
      <c r="AH1184" s="38"/>
      <c r="AI1184" s="38"/>
      <c r="AJ1184" s="38"/>
      <c r="AK1184" s="38"/>
      <c r="AL1184" s="38"/>
      <c r="AM1184" s="38"/>
      <c r="AN1184" s="38"/>
      <c r="AO1184" s="38"/>
      <c r="AP1184" s="38"/>
      <c r="AQ1184" s="38"/>
      <c r="AR1184" s="38"/>
      <c r="AS1184" s="32"/>
      <c r="AT1184" s="33"/>
      <c r="AU1184" s="33"/>
      <c r="AV1184" s="34"/>
    </row>
    <row r="1185" spans="1:48" s="1" customFormat="1" ht="21" customHeight="1" x14ac:dyDescent="0.2">
      <c r="A1185" s="19"/>
      <c r="B1185" s="21"/>
      <c r="C1185" s="22"/>
      <c r="D1185" s="26"/>
      <c r="E1185" s="26"/>
      <c r="F1185" s="26"/>
      <c r="G1185" s="26"/>
      <c r="H1185" s="26"/>
      <c r="I1185" s="26"/>
      <c r="J1185" s="27"/>
      <c r="K1185" s="39"/>
      <c r="L1185" s="39"/>
      <c r="M1185" s="39"/>
      <c r="N1185" s="39"/>
      <c r="O1185" s="39"/>
      <c r="P1185" s="39"/>
      <c r="Q1185" s="39"/>
      <c r="R1185" s="39"/>
      <c r="S1185" s="39"/>
      <c r="T1185" s="39"/>
      <c r="U1185" s="39"/>
      <c r="V1185" s="39"/>
      <c r="W1185" s="39"/>
      <c r="X1185" s="39"/>
      <c r="Y1185" s="39"/>
      <c r="Z1185" s="39"/>
      <c r="AA1185" s="39"/>
      <c r="AB1185" s="39"/>
      <c r="AC1185" s="39"/>
      <c r="AD1185" s="39"/>
      <c r="AE1185" s="39"/>
      <c r="AF1185" s="39"/>
      <c r="AG1185" s="39"/>
      <c r="AH1185" s="39"/>
      <c r="AI1185" s="39"/>
      <c r="AJ1185" s="39"/>
      <c r="AK1185" s="39"/>
      <c r="AL1185" s="39"/>
      <c r="AM1185" s="39"/>
      <c r="AN1185" s="39"/>
      <c r="AO1185" s="39"/>
      <c r="AP1185" s="39"/>
      <c r="AQ1185" s="39"/>
      <c r="AR1185" s="40"/>
      <c r="AS1185" s="32"/>
      <c r="AT1185" s="33"/>
      <c r="AU1185" s="33"/>
      <c r="AV1185" s="34"/>
    </row>
    <row r="1186" spans="1:48" s="1" customFormat="1" ht="21" customHeight="1" x14ac:dyDescent="0.2">
      <c r="A1186" s="19"/>
      <c r="B1186" s="21"/>
      <c r="C1186" s="22"/>
      <c r="D1186" s="26"/>
      <c r="E1186" s="26"/>
      <c r="F1186" s="26"/>
      <c r="G1186" s="26"/>
      <c r="H1186" s="26"/>
      <c r="I1186" s="26"/>
      <c r="J1186" s="27"/>
      <c r="K1186" s="39"/>
      <c r="L1186" s="39"/>
      <c r="M1186" s="39"/>
      <c r="N1186" s="39"/>
      <c r="O1186" s="39"/>
      <c r="P1186" s="39"/>
      <c r="Q1186" s="39"/>
      <c r="R1186" s="39"/>
      <c r="S1186" s="39"/>
      <c r="T1186" s="39"/>
      <c r="U1186" s="39"/>
      <c r="V1186" s="39"/>
      <c r="W1186" s="39"/>
      <c r="X1186" s="39"/>
      <c r="Y1186" s="39"/>
      <c r="Z1186" s="39"/>
      <c r="AA1186" s="39"/>
      <c r="AB1186" s="39"/>
      <c r="AC1186" s="39"/>
      <c r="AD1186" s="39"/>
      <c r="AE1186" s="39"/>
      <c r="AF1186" s="39"/>
      <c r="AG1186" s="39"/>
      <c r="AH1186" s="39"/>
      <c r="AI1186" s="39"/>
      <c r="AJ1186" s="39"/>
      <c r="AK1186" s="39"/>
      <c r="AL1186" s="39"/>
      <c r="AM1186" s="39"/>
      <c r="AN1186" s="39"/>
      <c r="AO1186" s="39"/>
      <c r="AP1186" s="39"/>
      <c r="AQ1186" s="39"/>
      <c r="AR1186" s="40"/>
      <c r="AS1186" s="32"/>
      <c r="AT1186" s="33"/>
      <c r="AU1186" s="33"/>
      <c r="AV1186" s="34"/>
    </row>
    <row r="1187" spans="1:48" s="1" customFormat="1" ht="21" customHeight="1" x14ac:dyDescent="0.2">
      <c r="A1187" s="19"/>
      <c r="B1187" s="21"/>
      <c r="C1187" s="22"/>
      <c r="D1187" s="26"/>
      <c r="E1187" s="26"/>
      <c r="F1187" s="26"/>
      <c r="G1187" s="26"/>
      <c r="H1187" s="26"/>
      <c r="I1187" s="26"/>
      <c r="J1187" s="27"/>
      <c r="K1187" s="41"/>
      <c r="L1187" s="41"/>
      <c r="M1187" s="41"/>
      <c r="N1187" s="41"/>
      <c r="O1187" s="41"/>
      <c r="P1187" s="41"/>
      <c r="Q1187" s="41"/>
      <c r="R1187" s="41"/>
      <c r="S1187" s="41"/>
      <c r="T1187" s="41"/>
      <c r="U1187" s="41"/>
      <c r="V1187" s="41"/>
      <c r="W1187" s="41"/>
      <c r="X1187" s="41"/>
      <c r="Y1187" s="41"/>
      <c r="Z1187" s="41"/>
      <c r="AA1187" s="41"/>
      <c r="AB1187" s="41"/>
      <c r="AC1187" s="41"/>
      <c r="AD1187" s="41"/>
      <c r="AE1187" s="41"/>
      <c r="AF1187" s="41"/>
      <c r="AG1187" s="41"/>
      <c r="AH1187" s="41"/>
      <c r="AI1187" s="41"/>
      <c r="AJ1187" s="41"/>
      <c r="AK1187" s="41"/>
      <c r="AL1187" s="41"/>
      <c r="AM1187" s="41"/>
      <c r="AN1187" s="41"/>
      <c r="AO1187" s="41"/>
      <c r="AP1187" s="41"/>
      <c r="AQ1187" s="41"/>
      <c r="AR1187" s="42"/>
      <c r="AS1187" s="35"/>
      <c r="AT1187" s="36"/>
      <c r="AU1187" s="36"/>
      <c r="AV1187" s="37"/>
    </row>
    <row r="1188" spans="1:48" s="1" customFormat="1" ht="15.95" customHeight="1" x14ac:dyDescent="0.25">
      <c r="B1188" s="21"/>
      <c r="C1188" s="22"/>
      <c r="D1188" s="26"/>
      <c r="E1188" s="26"/>
      <c r="F1188" s="26"/>
      <c r="G1188" s="26"/>
      <c r="H1188" s="26"/>
      <c r="I1188" s="26"/>
      <c r="J1188" s="27"/>
      <c r="K1188" s="43" t="s">
        <v>209</v>
      </c>
      <c r="L1188" s="43"/>
      <c r="M1188" s="43"/>
      <c r="N1188" s="43"/>
      <c r="O1188" s="43"/>
      <c r="P1188" s="43"/>
      <c r="Q1188" s="43"/>
      <c r="R1188" s="43"/>
      <c r="S1188" s="43"/>
      <c r="T1188" s="43"/>
      <c r="U1188" s="43"/>
      <c r="V1188" s="43"/>
      <c r="W1188" s="43"/>
      <c r="X1188" s="43"/>
      <c r="Y1188" s="43"/>
      <c r="Z1188" s="43"/>
      <c r="AA1188" s="43"/>
      <c r="AB1188" s="43"/>
      <c r="AC1188" s="43"/>
      <c r="AD1188" s="43"/>
      <c r="AE1188" s="43"/>
      <c r="AF1188" s="43"/>
      <c r="AG1188" s="43"/>
      <c r="AH1188" s="43"/>
      <c r="AI1188" s="43"/>
      <c r="AJ1188" s="43"/>
      <c r="AK1188" s="43"/>
      <c r="AL1188" s="43"/>
      <c r="AM1188" s="43"/>
      <c r="AN1188" s="43"/>
      <c r="AO1188" s="43"/>
      <c r="AP1188" s="43"/>
      <c r="AQ1188" s="43"/>
      <c r="AR1188" s="43"/>
      <c r="AS1188" s="44" t="s">
        <v>19</v>
      </c>
      <c r="AT1188" s="44"/>
      <c r="AU1188" s="44"/>
      <c r="AV1188" s="44"/>
    </row>
    <row r="1189" spans="1:48" s="1" customFormat="1" ht="15.95" customHeight="1" x14ac:dyDescent="0.25">
      <c r="B1189" s="23"/>
      <c r="C1189" s="24"/>
      <c r="D1189" s="28"/>
      <c r="E1189" s="28"/>
      <c r="F1189" s="28"/>
      <c r="G1189" s="28"/>
      <c r="H1189" s="28"/>
      <c r="I1189" s="28"/>
      <c r="J1189" s="29"/>
      <c r="K1189" s="45" t="s">
        <v>210</v>
      </c>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c r="AM1189" s="45"/>
      <c r="AN1189" s="45"/>
      <c r="AO1189" s="45"/>
      <c r="AP1189" s="45"/>
      <c r="AQ1189" s="45"/>
      <c r="AR1189" s="45"/>
      <c r="AS1189" s="70">
        <f>$AS$1194+$AS$1197</f>
        <v>0</v>
      </c>
      <c r="AT1189" s="46"/>
      <c r="AU1189" s="46"/>
      <c r="AV1189" s="46"/>
    </row>
    <row r="1190" spans="1:48" s="1" customFormat="1" ht="14.1" customHeight="1" x14ac:dyDescent="0.2">
      <c r="B1190" s="47"/>
      <c r="C1190" s="47"/>
      <c r="D1190" s="48" t="s">
        <v>21</v>
      </c>
      <c r="E1190" s="48"/>
      <c r="F1190" s="48"/>
      <c r="G1190" s="48"/>
      <c r="H1190" s="48"/>
      <c r="I1190" s="48"/>
      <c r="J1190" s="48"/>
      <c r="K1190" s="49">
        <v>80</v>
      </c>
      <c r="L1190" s="49"/>
      <c r="M1190" s="49">
        <v>86</v>
      </c>
      <c r="N1190" s="49"/>
      <c r="O1190" s="49">
        <v>92</v>
      </c>
      <c r="P1190" s="49"/>
      <c r="Q1190" s="49">
        <v>98</v>
      </c>
      <c r="R1190" s="49"/>
      <c r="S1190" s="49">
        <v>104</v>
      </c>
      <c r="T1190" s="49"/>
      <c r="U1190" s="49">
        <v>110</v>
      </c>
      <c r="V1190" s="49"/>
      <c r="W1190" s="49">
        <v>116</v>
      </c>
      <c r="X1190" s="49"/>
      <c r="Y1190" s="49">
        <v>122</v>
      </c>
      <c r="Z1190" s="49"/>
      <c r="AA1190" s="49">
        <v>128</v>
      </c>
      <c r="AB1190" s="49"/>
      <c r="AC1190" s="49">
        <v>134</v>
      </c>
      <c r="AD1190" s="49"/>
      <c r="AE1190" s="49">
        <v>140</v>
      </c>
      <c r="AF1190" s="49"/>
      <c r="AG1190" s="49">
        <v>146</v>
      </c>
      <c r="AH1190" s="49"/>
      <c r="AI1190" s="49">
        <v>152</v>
      </c>
      <c r="AJ1190" s="49"/>
      <c r="AK1190" s="49">
        <v>158</v>
      </c>
      <c r="AL1190" s="49"/>
      <c r="AM1190" s="49">
        <v>164</v>
      </c>
      <c r="AN1190" s="49"/>
      <c r="AO1190" s="49">
        <v>170</v>
      </c>
      <c r="AP1190" s="49"/>
      <c r="AQ1190" s="49">
        <v>176</v>
      </c>
      <c r="AR1190" s="49"/>
      <c r="AS1190" s="50"/>
      <c r="AT1190" s="50"/>
      <c r="AU1190" s="50"/>
      <c r="AV1190" s="50"/>
    </row>
    <row r="1191" spans="1:48" s="1" customFormat="1" ht="15.95" customHeight="1" x14ac:dyDescent="0.2">
      <c r="B1191" s="51"/>
      <c r="C1191" s="51"/>
      <c r="D1191" s="52" t="s">
        <v>22</v>
      </c>
      <c r="E1191" s="52"/>
      <c r="F1191" s="52"/>
      <c r="G1191" s="52"/>
      <c r="H1191" s="52"/>
      <c r="I1191" s="52"/>
      <c r="J1191" s="52"/>
      <c r="K1191" s="53"/>
      <c r="L1191" s="53"/>
      <c r="M1191" s="53"/>
      <c r="N1191" s="53"/>
      <c r="O1191" s="53"/>
      <c r="P1191" s="53"/>
      <c r="Q1191" s="53"/>
      <c r="R1191" s="53"/>
      <c r="S1191" s="53"/>
      <c r="T1191" s="53"/>
      <c r="U1191" s="53"/>
      <c r="V1191" s="53"/>
      <c r="W1191" s="53"/>
      <c r="X1191" s="53"/>
      <c r="Y1191" s="53"/>
      <c r="Z1191" s="53"/>
      <c r="AA1191" s="53"/>
      <c r="AB1191" s="53"/>
      <c r="AC1191" s="53"/>
      <c r="AD1191" s="53"/>
      <c r="AE1191" s="53"/>
      <c r="AF1191" s="53"/>
      <c r="AG1191" s="54">
        <v>830</v>
      </c>
      <c r="AH1191" s="54"/>
      <c r="AI1191" s="54">
        <v>830</v>
      </c>
      <c r="AJ1191" s="54"/>
      <c r="AK1191" s="54">
        <v>860</v>
      </c>
      <c r="AL1191" s="54"/>
      <c r="AM1191" s="54">
        <v>860</v>
      </c>
      <c r="AN1191" s="54"/>
      <c r="AO1191" s="53"/>
      <c r="AP1191" s="53"/>
      <c r="AQ1191" s="53"/>
      <c r="AR1191" s="53"/>
      <c r="AS1191" s="56"/>
      <c r="AT1191" s="56"/>
      <c r="AU1191" s="56"/>
      <c r="AV1191" s="56"/>
    </row>
    <row r="1192" spans="1:48" s="1" customFormat="1" ht="15.95" customHeight="1" x14ac:dyDescent="0.2">
      <c r="B1192" s="57" t="s">
        <v>23</v>
      </c>
      <c r="C1192" s="57"/>
      <c r="D1192" s="57"/>
      <c r="E1192" s="57"/>
      <c r="F1192" s="57"/>
      <c r="G1192" s="57"/>
      <c r="H1192" s="57"/>
      <c r="I1192" s="57"/>
      <c r="J1192" s="57"/>
      <c r="K1192" s="58"/>
      <c r="L1192" s="58"/>
      <c r="M1192" s="58"/>
      <c r="N1192" s="58"/>
      <c r="O1192" s="58"/>
      <c r="P1192" s="58"/>
      <c r="Q1192" s="58"/>
      <c r="R1192" s="58"/>
      <c r="S1192" s="58"/>
      <c r="T1192" s="58"/>
      <c r="U1192" s="58"/>
      <c r="V1192" s="58"/>
      <c r="W1192" s="58"/>
      <c r="X1192" s="58"/>
      <c r="Y1192" s="58"/>
      <c r="Z1192" s="58"/>
      <c r="AA1192" s="58"/>
      <c r="AB1192" s="58"/>
      <c r="AC1192" s="58"/>
      <c r="AD1192" s="58"/>
      <c r="AE1192" s="58"/>
      <c r="AF1192" s="58"/>
      <c r="AG1192" s="58"/>
      <c r="AH1192" s="58"/>
      <c r="AI1192" s="58"/>
      <c r="AJ1192" s="58"/>
      <c r="AK1192" s="58"/>
      <c r="AL1192" s="58"/>
      <c r="AM1192" s="59">
        <v>1</v>
      </c>
      <c r="AN1192" s="59"/>
      <c r="AO1192" s="58"/>
      <c r="AP1192" s="58"/>
      <c r="AQ1192" s="58"/>
      <c r="AR1192" s="58"/>
      <c r="AS1192" s="60"/>
      <c r="AT1192" s="60"/>
      <c r="AU1192" s="60"/>
      <c r="AV1192" s="60"/>
    </row>
    <row r="1193" spans="1:48" s="1" customFormat="1" ht="21" customHeight="1" x14ac:dyDescent="0.2">
      <c r="B1193" s="61" t="s">
        <v>24</v>
      </c>
      <c r="C1193" s="61"/>
      <c r="D1193" s="61"/>
      <c r="E1193" s="61"/>
      <c r="F1193" s="61"/>
      <c r="G1193" s="61"/>
      <c r="H1193" s="61"/>
      <c r="I1193" s="61"/>
      <c r="J1193" s="61"/>
      <c r="K1193" s="58"/>
      <c r="L1193" s="58"/>
      <c r="M1193" s="58"/>
      <c r="N1193" s="58"/>
      <c r="O1193" s="58"/>
      <c r="P1193" s="58"/>
      <c r="Q1193" s="58"/>
      <c r="R1193" s="58"/>
      <c r="S1193" s="58"/>
      <c r="T1193" s="58"/>
      <c r="U1193" s="58"/>
      <c r="V1193" s="58"/>
      <c r="W1193" s="58"/>
      <c r="X1193" s="58"/>
      <c r="Y1193" s="58"/>
      <c r="Z1193" s="58"/>
      <c r="AA1193" s="58"/>
      <c r="AB1193" s="58"/>
      <c r="AC1193" s="58"/>
      <c r="AD1193" s="58"/>
      <c r="AE1193" s="58"/>
      <c r="AF1193" s="58"/>
      <c r="AG1193" s="67"/>
      <c r="AH1193" s="68"/>
      <c r="AI1193" s="67"/>
      <c r="AJ1193" s="68"/>
      <c r="AK1193" s="67"/>
      <c r="AL1193" s="68"/>
      <c r="AM1193" s="67"/>
      <c r="AN1193" s="68"/>
      <c r="AO1193" s="58"/>
      <c r="AP1193" s="58"/>
      <c r="AQ1193" s="58"/>
      <c r="AR1193" s="58"/>
      <c r="AS1193" s="62">
        <f>SUM(K1193:AR1193)</f>
        <v>0</v>
      </c>
      <c r="AT1193" s="62"/>
      <c r="AU1193" s="62"/>
      <c r="AV1193" s="62"/>
    </row>
    <row r="1194" spans="1:48" s="1" customFormat="1" ht="14.1" customHeight="1" x14ac:dyDescent="0.2">
      <c r="B1194" s="63" t="s">
        <v>25</v>
      </c>
      <c r="C1194" s="63"/>
      <c r="D1194" s="63"/>
      <c r="E1194" s="63"/>
      <c r="F1194" s="63"/>
      <c r="G1194" s="63"/>
      <c r="H1194" s="63"/>
      <c r="I1194" s="63"/>
      <c r="J1194" s="63"/>
      <c r="K1194" s="64"/>
      <c r="L1194" s="64"/>
      <c r="M1194" s="64"/>
      <c r="N1194" s="64"/>
      <c r="O1194" s="64"/>
      <c r="P1194" s="64"/>
      <c r="Q1194" s="64"/>
      <c r="R1194" s="64"/>
      <c r="S1194" s="64"/>
      <c r="T1194" s="64"/>
      <c r="U1194" s="64"/>
      <c r="V1194" s="64"/>
      <c r="W1194" s="64"/>
      <c r="X1194" s="64"/>
      <c r="Y1194" s="64"/>
      <c r="Z1194" s="64"/>
      <c r="AA1194" s="64"/>
      <c r="AB1194" s="64"/>
      <c r="AC1194" s="64"/>
      <c r="AD1194" s="64"/>
      <c r="AE1194" s="64"/>
      <c r="AF1194" s="64"/>
      <c r="AG1194" s="66">
        <f>$AG$1191*$AG$1193</f>
        <v>0</v>
      </c>
      <c r="AH1194" s="64"/>
      <c r="AI1194" s="66">
        <f>$AI$1191*$AI$1193</f>
        <v>0</v>
      </c>
      <c r="AJ1194" s="64"/>
      <c r="AK1194" s="66">
        <f>$AK$1191*$AK$1193</f>
        <v>0</v>
      </c>
      <c r="AL1194" s="64"/>
      <c r="AM1194" s="66">
        <f>$AM$1191*$AM$1193</f>
        <v>0</v>
      </c>
      <c r="AN1194" s="64"/>
      <c r="AO1194" s="64"/>
      <c r="AP1194" s="64"/>
      <c r="AQ1194" s="65"/>
      <c r="AR1194" s="65"/>
      <c r="AS1194" s="69">
        <f>SUM(K1194:AR1194)</f>
        <v>0</v>
      </c>
      <c r="AT1194" s="65"/>
      <c r="AU1194" s="65"/>
      <c r="AV1194" s="65"/>
    </row>
    <row r="1195" spans="1:48" s="1" customFormat="1" ht="15.95" customHeight="1" x14ac:dyDescent="0.2">
      <c r="B1195" s="57" t="s">
        <v>23</v>
      </c>
      <c r="C1195" s="57"/>
      <c r="D1195" s="57"/>
      <c r="E1195" s="57"/>
      <c r="F1195" s="57"/>
      <c r="G1195" s="57"/>
      <c r="H1195" s="57"/>
      <c r="I1195" s="57"/>
      <c r="J1195" s="57"/>
      <c r="K1195" s="58"/>
      <c r="L1195" s="58"/>
      <c r="M1195" s="58"/>
      <c r="N1195" s="58"/>
      <c r="O1195" s="58"/>
      <c r="P1195" s="58"/>
      <c r="Q1195" s="58"/>
      <c r="R1195" s="58"/>
      <c r="S1195" s="58"/>
      <c r="T1195" s="58"/>
      <c r="U1195" s="58"/>
      <c r="V1195" s="58"/>
      <c r="W1195" s="58"/>
      <c r="X1195" s="58"/>
      <c r="Y1195" s="58"/>
      <c r="Z1195" s="58"/>
      <c r="AA1195" s="58"/>
      <c r="AB1195" s="58"/>
      <c r="AC1195" s="58"/>
      <c r="AD1195" s="58"/>
      <c r="AE1195" s="58"/>
      <c r="AF1195" s="58"/>
      <c r="AG1195" s="58"/>
      <c r="AH1195" s="58"/>
      <c r="AI1195" s="59">
        <v>5</v>
      </c>
      <c r="AJ1195" s="59"/>
      <c r="AK1195" s="59">
        <v>16</v>
      </c>
      <c r="AL1195" s="59"/>
      <c r="AM1195" s="59">
        <v>4</v>
      </c>
      <c r="AN1195" s="59"/>
      <c r="AO1195" s="58"/>
      <c r="AP1195" s="58"/>
      <c r="AQ1195" s="58"/>
      <c r="AR1195" s="58"/>
      <c r="AS1195" s="60"/>
      <c r="AT1195" s="60"/>
      <c r="AU1195" s="60"/>
      <c r="AV1195" s="60"/>
    </row>
    <row r="1196" spans="1:48" s="1" customFormat="1" ht="21" customHeight="1" x14ac:dyDescent="0.2">
      <c r="B1196" s="61" t="s">
        <v>26</v>
      </c>
      <c r="C1196" s="61"/>
      <c r="D1196" s="61"/>
      <c r="E1196" s="61"/>
      <c r="F1196" s="61"/>
      <c r="G1196" s="61"/>
      <c r="H1196" s="61"/>
      <c r="I1196" s="61"/>
      <c r="J1196" s="61"/>
      <c r="K1196" s="58"/>
      <c r="L1196" s="58"/>
      <c r="M1196" s="58"/>
      <c r="N1196" s="58"/>
      <c r="O1196" s="58"/>
      <c r="P1196" s="58"/>
      <c r="Q1196" s="58"/>
      <c r="R1196" s="58"/>
      <c r="S1196" s="58"/>
      <c r="T1196" s="58"/>
      <c r="U1196" s="58"/>
      <c r="V1196" s="58"/>
      <c r="W1196" s="58"/>
      <c r="X1196" s="58"/>
      <c r="Y1196" s="58"/>
      <c r="Z1196" s="58"/>
      <c r="AA1196" s="58"/>
      <c r="AB1196" s="58"/>
      <c r="AC1196" s="58"/>
      <c r="AD1196" s="58"/>
      <c r="AE1196" s="58"/>
      <c r="AF1196" s="58"/>
      <c r="AG1196" s="67"/>
      <c r="AH1196" s="68"/>
      <c r="AI1196" s="67"/>
      <c r="AJ1196" s="68"/>
      <c r="AK1196" s="67"/>
      <c r="AL1196" s="68"/>
      <c r="AM1196" s="67"/>
      <c r="AN1196" s="68"/>
      <c r="AO1196" s="58"/>
      <c r="AP1196" s="58"/>
      <c r="AQ1196" s="58"/>
      <c r="AR1196" s="58"/>
      <c r="AS1196" s="62">
        <f>SUM(K1196:AR1196)</f>
        <v>0</v>
      </c>
      <c r="AT1196" s="62"/>
      <c r="AU1196" s="62"/>
      <c r="AV1196" s="62"/>
    </row>
    <row r="1197" spans="1:48" s="1" customFormat="1" ht="14.1" customHeight="1" x14ac:dyDescent="0.2">
      <c r="B1197" s="63" t="s">
        <v>25</v>
      </c>
      <c r="C1197" s="63"/>
      <c r="D1197" s="63"/>
      <c r="E1197" s="63"/>
      <c r="F1197" s="63"/>
      <c r="G1197" s="63"/>
      <c r="H1197" s="63"/>
      <c r="I1197" s="63"/>
      <c r="J1197" s="63"/>
      <c r="K1197" s="64"/>
      <c r="L1197" s="64"/>
      <c r="M1197" s="64"/>
      <c r="N1197" s="64"/>
      <c r="O1197" s="64"/>
      <c r="P1197" s="64"/>
      <c r="Q1197" s="64"/>
      <c r="R1197" s="64"/>
      <c r="S1197" s="64"/>
      <c r="T1197" s="64"/>
      <c r="U1197" s="64"/>
      <c r="V1197" s="64"/>
      <c r="W1197" s="64"/>
      <c r="X1197" s="64"/>
      <c r="Y1197" s="64"/>
      <c r="Z1197" s="64"/>
      <c r="AA1197" s="64"/>
      <c r="AB1197" s="64"/>
      <c r="AC1197" s="64"/>
      <c r="AD1197" s="64"/>
      <c r="AE1197" s="64"/>
      <c r="AF1197" s="64"/>
      <c r="AG1197" s="66">
        <f>$AG$1191*$AG$1196</f>
        <v>0</v>
      </c>
      <c r="AH1197" s="64"/>
      <c r="AI1197" s="66">
        <f>$AI$1191*$AI$1196</f>
        <v>0</v>
      </c>
      <c r="AJ1197" s="64"/>
      <c r="AK1197" s="66">
        <f>$AK$1191*$AK$1196</f>
        <v>0</v>
      </c>
      <c r="AL1197" s="64"/>
      <c r="AM1197" s="66">
        <f>$AM$1191*$AM$1196</f>
        <v>0</v>
      </c>
      <c r="AN1197" s="64"/>
      <c r="AO1197" s="64"/>
      <c r="AP1197" s="64"/>
      <c r="AQ1197" s="65"/>
      <c r="AR1197" s="65"/>
      <c r="AS1197" s="69">
        <f>SUM(K1197:AR1197)</f>
        <v>0</v>
      </c>
      <c r="AT1197" s="65"/>
      <c r="AU1197" s="65"/>
      <c r="AV1197" s="65"/>
    </row>
    <row r="1198" spans="1:48" s="5" customFormat="1" ht="6" customHeight="1" x14ac:dyDescent="0.25"/>
    <row r="1199" spans="1:48" s="5" customFormat="1" ht="21" customHeight="1" x14ac:dyDescent="0.25">
      <c r="A1199" s="19"/>
      <c r="B1199" s="20" t="s">
        <v>14</v>
      </c>
      <c r="C1199" s="20"/>
      <c r="D1199" s="25" t="s">
        <v>15</v>
      </c>
      <c r="E1199" s="25"/>
      <c r="F1199" s="25"/>
      <c r="G1199" s="25"/>
      <c r="H1199" s="25"/>
      <c r="I1199" s="25"/>
      <c r="J1199" s="25"/>
      <c r="K1199" s="30" t="s">
        <v>217</v>
      </c>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1" t="s">
        <v>218</v>
      </c>
      <c r="AT1199" s="31"/>
      <c r="AU1199" s="31"/>
      <c r="AV1199" s="31"/>
    </row>
    <row r="1200" spans="1:48" s="1" customFormat="1" ht="21" customHeight="1" x14ac:dyDescent="0.2">
      <c r="A1200" s="19"/>
      <c r="B1200" s="21"/>
      <c r="C1200" s="22"/>
      <c r="D1200" s="26"/>
      <c r="E1200" s="26"/>
      <c r="F1200" s="26"/>
      <c r="G1200" s="26"/>
      <c r="H1200" s="26"/>
      <c r="I1200" s="26"/>
      <c r="J1200" s="27"/>
      <c r="K1200" s="38" t="s">
        <v>219</v>
      </c>
      <c r="L1200" s="38"/>
      <c r="M1200" s="38"/>
      <c r="N1200" s="38"/>
      <c r="O1200" s="38"/>
      <c r="P1200" s="38"/>
      <c r="Q1200" s="38"/>
      <c r="R1200" s="38"/>
      <c r="S1200" s="38"/>
      <c r="T1200" s="38"/>
      <c r="U1200" s="38"/>
      <c r="V1200" s="38"/>
      <c r="W1200" s="38"/>
      <c r="X1200" s="38"/>
      <c r="Y1200" s="38"/>
      <c r="Z1200" s="38"/>
      <c r="AA1200" s="38"/>
      <c r="AB1200" s="38"/>
      <c r="AC1200" s="38"/>
      <c r="AD1200" s="38"/>
      <c r="AE1200" s="38"/>
      <c r="AF1200" s="38"/>
      <c r="AG1200" s="38"/>
      <c r="AH1200" s="38"/>
      <c r="AI1200" s="38"/>
      <c r="AJ1200" s="38"/>
      <c r="AK1200" s="38"/>
      <c r="AL1200" s="38"/>
      <c r="AM1200" s="38"/>
      <c r="AN1200" s="38"/>
      <c r="AO1200" s="38"/>
      <c r="AP1200" s="38"/>
      <c r="AQ1200" s="38"/>
      <c r="AR1200" s="38"/>
      <c r="AS1200" s="32"/>
      <c r="AT1200" s="33"/>
      <c r="AU1200" s="33"/>
      <c r="AV1200" s="34"/>
    </row>
    <row r="1201" spans="1:48" s="1" customFormat="1" ht="21" customHeight="1" x14ac:dyDescent="0.2">
      <c r="A1201" s="19"/>
      <c r="B1201" s="21"/>
      <c r="C1201" s="22"/>
      <c r="D1201" s="26"/>
      <c r="E1201" s="26"/>
      <c r="F1201" s="26"/>
      <c r="G1201" s="26"/>
      <c r="H1201" s="26"/>
      <c r="I1201" s="26"/>
      <c r="J1201" s="27"/>
      <c r="K1201" s="39"/>
      <c r="L1201" s="39"/>
      <c r="M1201" s="39"/>
      <c r="N1201" s="39"/>
      <c r="O1201" s="39"/>
      <c r="P1201" s="39"/>
      <c r="Q1201" s="39"/>
      <c r="R1201" s="39"/>
      <c r="S1201" s="39"/>
      <c r="T1201" s="39"/>
      <c r="U1201" s="39"/>
      <c r="V1201" s="39"/>
      <c r="W1201" s="39"/>
      <c r="X1201" s="39"/>
      <c r="Y1201" s="39"/>
      <c r="Z1201" s="39"/>
      <c r="AA1201" s="39"/>
      <c r="AB1201" s="39"/>
      <c r="AC1201" s="39"/>
      <c r="AD1201" s="39"/>
      <c r="AE1201" s="39"/>
      <c r="AF1201" s="39"/>
      <c r="AG1201" s="39"/>
      <c r="AH1201" s="39"/>
      <c r="AI1201" s="39"/>
      <c r="AJ1201" s="39"/>
      <c r="AK1201" s="39"/>
      <c r="AL1201" s="39"/>
      <c r="AM1201" s="39"/>
      <c r="AN1201" s="39"/>
      <c r="AO1201" s="39"/>
      <c r="AP1201" s="39"/>
      <c r="AQ1201" s="39"/>
      <c r="AR1201" s="40"/>
      <c r="AS1201" s="32"/>
      <c r="AT1201" s="33"/>
      <c r="AU1201" s="33"/>
      <c r="AV1201" s="34"/>
    </row>
    <row r="1202" spans="1:48" s="1" customFormat="1" ht="21" customHeight="1" x14ac:dyDescent="0.2">
      <c r="A1202" s="19"/>
      <c r="B1202" s="21"/>
      <c r="C1202" s="22"/>
      <c r="D1202" s="26"/>
      <c r="E1202" s="26"/>
      <c r="F1202" s="26"/>
      <c r="G1202" s="26"/>
      <c r="H1202" s="26"/>
      <c r="I1202" s="26"/>
      <c r="J1202" s="27"/>
      <c r="K1202" s="39"/>
      <c r="L1202" s="39"/>
      <c r="M1202" s="39"/>
      <c r="N1202" s="39"/>
      <c r="O1202" s="39"/>
      <c r="P1202" s="39"/>
      <c r="Q1202" s="39"/>
      <c r="R1202" s="39"/>
      <c r="S1202" s="39"/>
      <c r="T1202" s="39"/>
      <c r="U1202" s="39"/>
      <c r="V1202" s="39"/>
      <c r="W1202" s="39"/>
      <c r="X1202" s="39"/>
      <c r="Y1202" s="39"/>
      <c r="Z1202" s="39"/>
      <c r="AA1202" s="39"/>
      <c r="AB1202" s="39"/>
      <c r="AC1202" s="39"/>
      <c r="AD1202" s="39"/>
      <c r="AE1202" s="39"/>
      <c r="AF1202" s="39"/>
      <c r="AG1202" s="39"/>
      <c r="AH1202" s="39"/>
      <c r="AI1202" s="39"/>
      <c r="AJ1202" s="39"/>
      <c r="AK1202" s="39"/>
      <c r="AL1202" s="39"/>
      <c r="AM1202" s="39"/>
      <c r="AN1202" s="39"/>
      <c r="AO1202" s="39"/>
      <c r="AP1202" s="39"/>
      <c r="AQ1202" s="39"/>
      <c r="AR1202" s="40"/>
      <c r="AS1202" s="32"/>
      <c r="AT1202" s="33"/>
      <c r="AU1202" s="33"/>
      <c r="AV1202" s="34"/>
    </row>
    <row r="1203" spans="1:48" s="1" customFormat="1" ht="21" customHeight="1" x14ac:dyDescent="0.2">
      <c r="A1203" s="19"/>
      <c r="B1203" s="21"/>
      <c r="C1203" s="22"/>
      <c r="D1203" s="26"/>
      <c r="E1203" s="26"/>
      <c r="F1203" s="26"/>
      <c r="G1203" s="26"/>
      <c r="H1203" s="26"/>
      <c r="I1203" s="26"/>
      <c r="J1203" s="27"/>
      <c r="K1203" s="41"/>
      <c r="L1203" s="41"/>
      <c r="M1203" s="41"/>
      <c r="N1203" s="41"/>
      <c r="O1203" s="41"/>
      <c r="P1203" s="41"/>
      <c r="Q1203" s="41"/>
      <c r="R1203" s="41"/>
      <c r="S1203" s="41"/>
      <c r="T1203" s="41"/>
      <c r="U1203" s="41"/>
      <c r="V1203" s="41"/>
      <c r="W1203" s="41"/>
      <c r="X1203" s="41"/>
      <c r="Y1203" s="41"/>
      <c r="Z1203" s="41"/>
      <c r="AA1203" s="41"/>
      <c r="AB1203" s="41"/>
      <c r="AC1203" s="41"/>
      <c r="AD1203" s="41"/>
      <c r="AE1203" s="41"/>
      <c r="AF1203" s="41"/>
      <c r="AG1203" s="41"/>
      <c r="AH1203" s="41"/>
      <c r="AI1203" s="41"/>
      <c r="AJ1203" s="41"/>
      <c r="AK1203" s="41"/>
      <c r="AL1203" s="41"/>
      <c r="AM1203" s="41"/>
      <c r="AN1203" s="41"/>
      <c r="AO1203" s="41"/>
      <c r="AP1203" s="41"/>
      <c r="AQ1203" s="41"/>
      <c r="AR1203" s="42"/>
      <c r="AS1203" s="35"/>
      <c r="AT1203" s="36"/>
      <c r="AU1203" s="36"/>
      <c r="AV1203" s="37"/>
    </row>
    <row r="1204" spans="1:48" s="1" customFormat="1" ht="15.95" customHeight="1" x14ac:dyDescent="0.25">
      <c r="B1204" s="21"/>
      <c r="C1204" s="22"/>
      <c r="D1204" s="26"/>
      <c r="E1204" s="26"/>
      <c r="F1204" s="26"/>
      <c r="G1204" s="26"/>
      <c r="H1204" s="26"/>
      <c r="I1204" s="26"/>
      <c r="J1204" s="27"/>
      <c r="K1204" s="43" t="s">
        <v>209</v>
      </c>
      <c r="L1204" s="43"/>
      <c r="M1204" s="43"/>
      <c r="N1204" s="43"/>
      <c r="O1204" s="43"/>
      <c r="P1204" s="43"/>
      <c r="Q1204" s="43"/>
      <c r="R1204" s="43"/>
      <c r="S1204" s="43"/>
      <c r="T1204" s="43"/>
      <c r="U1204" s="43"/>
      <c r="V1204" s="43"/>
      <c r="W1204" s="43"/>
      <c r="X1204" s="43"/>
      <c r="Y1204" s="43"/>
      <c r="Z1204" s="43"/>
      <c r="AA1204" s="43"/>
      <c r="AB1204" s="43"/>
      <c r="AC1204" s="43"/>
      <c r="AD1204" s="43"/>
      <c r="AE1204" s="43"/>
      <c r="AF1204" s="43"/>
      <c r="AG1204" s="43"/>
      <c r="AH1204" s="43"/>
      <c r="AI1204" s="43"/>
      <c r="AJ1204" s="43"/>
      <c r="AK1204" s="43"/>
      <c r="AL1204" s="43"/>
      <c r="AM1204" s="43"/>
      <c r="AN1204" s="43"/>
      <c r="AO1204" s="43"/>
      <c r="AP1204" s="43"/>
      <c r="AQ1204" s="43"/>
      <c r="AR1204" s="43"/>
      <c r="AS1204" s="44" t="s">
        <v>19</v>
      </c>
      <c r="AT1204" s="44"/>
      <c r="AU1204" s="44"/>
      <c r="AV1204" s="44"/>
    </row>
    <row r="1205" spans="1:48" s="1" customFormat="1" ht="15.95" customHeight="1" x14ac:dyDescent="0.25">
      <c r="B1205" s="23"/>
      <c r="C1205" s="24"/>
      <c r="D1205" s="28"/>
      <c r="E1205" s="28"/>
      <c r="F1205" s="28"/>
      <c r="G1205" s="28"/>
      <c r="H1205" s="28"/>
      <c r="I1205" s="28"/>
      <c r="J1205" s="29"/>
      <c r="K1205" s="45" t="s">
        <v>210</v>
      </c>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70">
        <f>$AS$1210+$AS$1213</f>
        <v>0</v>
      </c>
      <c r="AT1205" s="46"/>
      <c r="AU1205" s="46"/>
      <c r="AV1205" s="46"/>
    </row>
    <row r="1206" spans="1:48" s="1" customFormat="1" ht="14.1" customHeight="1" x14ac:dyDescent="0.2">
      <c r="B1206" s="47"/>
      <c r="C1206" s="47"/>
      <c r="D1206" s="48" t="s">
        <v>21</v>
      </c>
      <c r="E1206" s="48"/>
      <c r="F1206" s="48"/>
      <c r="G1206" s="48"/>
      <c r="H1206" s="48"/>
      <c r="I1206" s="48"/>
      <c r="J1206" s="48"/>
      <c r="K1206" s="49">
        <v>80</v>
      </c>
      <c r="L1206" s="49"/>
      <c r="M1206" s="49">
        <v>86</v>
      </c>
      <c r="N1206" s="49"/>
      <c r="O1206" s="49">
        <v>92</v>
      </c>
      <c r="P1206" s="49"/>
      <c r="Q1206" s="49">
        <v>98</v>
      </c>
      <c r="R1206" s="49"/>
      <c r="S1206" s="49">
        <v>104</v>
      </c>
      <c r="T1206" s="49"/>
      <c r="U1206" s="49">
        <v>110</v>
      </c>
      <c r="V1206" s="49"/>
      <c r="W1206" s="49">
        <v>116</v>
      </c>
      <c r="X1206" s="49"/>
      <c r="Y1206" s="49">
        <v>122</v>
      </c>
      <c r="Z1206" s="49"/>
      <c r="AA1206" s="49">
        <v>128</v>
      </c>
      <c r="AB1206" s="49"/>
      <c r="AC1206" s="49">
        <v>134</v>
      </c>
      <c r="AD1206" s="49"/>
      <c r="AE1206" s="49">
        <v>140</v>
      </c>
      <c r="AF1206" s="49"/>
      <c r="AG1206" s="49">
        <v>146</v>
      </c>
      <c r="AH1206" s="49"/>
      <c r="AI1206" s="49">
        <v>152</v>
      </c>
      <c r="AJ1206" s="49"/>
      <c r="AK1206" s="49">
        <v>158</v>
      </c>
      <c r="AL1206" s="49"/>
      <c r="AM1206" s="49">
        <v>164</v>
      </c>
      <c r="AN1206" s="49"/>
      <c r="AO1206" s="49">
        <v>170</v>
      </c>
      <c r="AP1206" s="49"/>
      <c r="AQ1206" s="49">
        <v>176</v>
      </c>
      <c r="AR1206" s="49"/>
      <c r="AS1206" s="50"/>
      <c r="AT1206" s="50"/>
      <c r="AU1206" s="50"/>
      <c r="AV1206" s="50"/>
    </row>
    <row r="1207" spans="1:48" s="1" customFormat="1" ht="15.95" customHeight="1" x14ac:dyDescent="0.2">
      <c r="B1207" s="51"/>
      <c r="C1207" s="51"/>
      <c r="D1207" s="52" t="s">
        <v>22</v>
      </c>
      <c r="E1207" s="52"/>
      <c r="F1207" s="52"/>
      <c r="G1207" s="52"/>
      <c r="H1207" s="52"/>
      <c r="I1207" s="52"/>
      <c r="J1207" s="52"/>
      <c r="K1207" s="53"/>
      <c r="L1207" s="53"/>
      <c r="M1207" s="53"/>
      <c r="N1207" s="53"/>
      <c r="O1207" s="53"/>
      <c r="P1207" s="53"/>
      <c r="Q1207" s="53"/>
      <c r="R1207" s="53"/>
      <c r="S1207" s="53"/>
      <c r="T1207" s="53"/>
      <c r="U1207" s="53"/>
      <c r="V1207" s="53"/>
      <c r="W1207" s="53"/>
      <c r="X1207" s="53"/>
      <c r="Y1207" s="54">
        <v>790</v>
      </c>
      <c r="Z1207" s="54"/>
      <c r="AA1207" s="54">
        <v>790</v>
      </c>
      <c r="AB1207" s="54"/>
      <c r="AC1207" s="54">
        <v>790</v>
      </c>
      <c r="AD1207" s="54"/>
      <c r="AE1207" s="54">
        <v>790</v>
      </c>
      <c r="AF1207" s="54"/>
      <c r="AG1207" s="53"/>
      <c r="AH1207" s="53"/>
      <c r="AI1207" s="53"/>
      <c r="AJ1207" s="53"/>
      <c r="AK1207" s="53"/>
      <c r="AL1207" s="53"/>
      <c r="AM1207" s="53"/>
      <c r="AN1207" s="53"/>
      <c r="AO1207" s="53"/>
      <c r="AP1207" s="53"/>
      <c r="AQ1207" s="53"/>
      <c r="AR1207" s="53"/>
      <c r="AS1207" s="56"/>
      <c r="AT1207" s="56"/>
      <c r="AU1207" s="56"/>
      <c r="AV1207" s="56"/>
    </row>
    <row r="1208" spans="1:48" s="1" customFormat="1" ht="15.95" customHeight="1" x14ac:dyDescent="0.2">
      <c r="B1208" s="57" t="s">
        <v>23</v>
      </c>
      <c r="C1208" s="57"/>
      <c r="D1208" s="57"/>
      <c r="E1208" s="57"/>
      <c r="F1208" s="57"/>
      <c r="G1208" s="57"/>
      <c r="H1208" s="57"/>
      <c r="I1208" s="57"/>
      <c r="J1208" s="57"/>
      <c r="K1208" s="58"/>
      <c r="L1208" s="58"/>
      <c r="M1208" s="58"/>
      <c r="N1208" s="58"/>
      <c r="O1208" s="58"/>
      <c r="P1208" s="58"/>
      <c r="Q1208" s="58"/>
      <c r="R1208" s="58"/>
      <c r="S1208" s="58"/>
      <c r="T1208" s="58"/>
      <c r="U1208" s="58"/>
      <c r="V1208" s="58"/>
      <c r="W1208" s="58"/>
      <c r="X1208" s="58"/>
      <c r="Y1208" s="58"/>
      <c r="Z1208" s="58"/>
      <c r="AA1208" s="59">
        <v>6</v>
      </c>
      <c r="AB1208" s="59"/>
      <c r="AC1208" s="58"/>
      <c r="AD1208" s="58"/>
      <c r="AE1208" s="59">
        <v>14</v>
      </c>
      <c r="AF1208" s="59"/>
      <c r="AG1208" s="58"/>
      <c r="AH1208" s="58"/>
      <c r="AI1208" s="58"/>
      <c r="AJ1208" s="58"/>
      <c r="AK1208" s="58"/>
      <c r="AL1208" s="58"/>
      <c r="AM1208" s="58"/>
      <c r="AN1208" s="58"/>
      <c r="AO1208" s="58"/>
      <c r="AP1208" s="58"/>
      <c r="AQ1208" s="58"/>
      <c r="AR1208" s="58"/>
      <c r="AS1208" s="60"/>
      <c r="AT1208" s="60"/>
      <c r="AU1208" s="60"/>
      <c r="AV1208" s="60"/>
    </row>
    <row r="1209" spans="1:48" s="1" customFormat="1" ht="21" customHeight="1" x14ac:dyDescent="0.2">
      <c r="B1209" s="61" t="s">
        <v>24</v>
      </c>
      <c r="C1209" s="61"/>
      <c r="D1209" s="61"/>
      <c r="E1209" s="61"/>
      <c r="F1209" s="61"/>
      <c r="G1209" s="61"/>
      <c r="H1209" s="61"/>
      <c r="I1209" s="61"/>
      <c r="J1209" s="61"/>
      <c r="K1209" s="58"/>
      <c r="L1209" s="58"/>
      <c r="M1209" s="58"/>
      <c r="N1209" s="58"/>
      <c r="O1209" s="58"/>
      <c r="P1209" s="58"/>
      <c r="Q1209" s="58"/>
      <c r="R1209" s="58"/>
      <c r="S1209" s="58"/>
      <c r="T1209" s="58"/>
      <c r="U1209" s="58"/>
      <c r="V1209" s="58"/>
      <c r="W1209" s="58"/>
      <c r="X1209" s="58"/>
      <c r="Y1209" s="67"/>
      <c r="Z1209" s="68"/>
      <c r="AA1209" s="67"/>
      <c r="AB1209" s="68"/>
      <c r="AC1209" s="67"/>
      <c r="AD1209" s="68"/>
      <c r="AE1209" s="67"/>
      <c r="AF1209" s="68"/>
      <c r="AG1209" s="58"/>
      <c r="AH1209" s="58"/>
      <c r="AI1209" s="58"/>
      <c r="AJ1209" s="58"/>
      <c r="AK1209" s="58"/>
      <c r="AL1209" s="58"/>
      <c r="AM1209" s="58"/>
      <c r="AN1209" s="58"/>
      <c r="AO1209" s="58"/>
      <c r="AP1209" s="58"/>
      <c r="AQ1209" s="58"/>
      <c r="AR1209" s="58"/>
      <c r="AS1209" s="62">
        <f>SUM(K1209:AR1209)</f>
        <v>0</v>
      </c>
      <c r="AT1209" s="62"/>
      <c r="AU1209" s="62"/>
      <c r="AV1209" s="62"/>
    </row>
    <row r="1210" spans="1:48" s="1" customFormat="1" ht="14.1" customHeight="1" x14ac:dyDescent="0.2">
      <c r="B1210" s="63" t="s">
        <v>25</v>
      </c>
      <c r="C1210" s="63"/>
      <c r="D1210" s="63"/>
      <c r="E1210" s="63"/>
      <c r="F1210" s="63"/>
      <c r="G1210" s="63"/>
      <c r="H1210" s="63"/>
      <c r="I1210" s="63"/>
      <c r="J1210" s="63"/>
      <c r="K1210" s="64"/>
      <c r="L1210" s="64"/>
      <c r="M1210" s="64"/>
      <c r="N1210" s="64"/>
      <c r="O1210" s="64"/>
      <c r="P1210" s="64"/>
      <c r="Q1210" s="64"/>
      <c r="R1210" s="64"/>
      <c r="S1210" s="64"/>
      <c r="T1210" s="64"/>
      <c r="U1210" s="64"/>
      <c r="V1210" s="64"/>
      <c r="W1210" s="64"/>
      <c r="X1210" s="64"/>
      <c r="Y1210" s="66">
        <f>$Y$1207*$Y$1209</f>
        <v>0</v>
      </c>
      <c r="Z1210" s="64"/>
      <c r="AA1210" s="66">
        <f>$AA$1207*$AA$1209</f>
        <v>0</v>
      </c>
      <c r="AB1210" s="64"/>
      <c r="AC1210" s="66">
        <f>$AC$1207*$AC$1209</f>
        <v>0</v>
      </c>
      <c r="AD1210" s="64"/>
      <c r="AE1210" s="66">
        <f>$AE$1207*$AE$1209</f>
        <v>0</v>
      </c>
      <c r="AF1210" s="64"/>
      <c r="AG1210" s="64"/>
      <c r="AH1210" s="64"/>
      <c r="AI1210" s="64"/>
      <c r="AJ1210" s="64"/>
      <c r="AK1210" s="64"/>
      <c r="AL1210" s="64"/>
      <c r="AM1210" s="64"/>
      <c r="AN1210" s="64"/>
      <c r="AO1210" s="64"/>
      <c r="AP1210" s="64"/>
      <c r="AQ1210" s="65"/>
      <c r="AR1210" s="65"/>
      <c r="AS1210" s="69">
        <f>SUM(K1210:AR1210)</f>
        <v>0</v>
      </c>
      <c r="AT1210" s="65"/>
      <c r="AU1210" s="65"/>
      <c r="AV1210" s="65"/>
    </row>
    <row r="1211" spans="1:48" s="1" customFormat="1" ht="15.95" customHeight="1" x14ac:dyDescent="0.2">
      <c r="B1211" s="57" t="s">
        <v>23</v>
      </c>
      <c r="C1211" s="57"/>
      <c r="D1211" s="57"/>
      <c r="E1211" s="57"/>
      <c r="F1211" s="57"/>
      <c r="G1211" s="57"/>
      <c r="H1211" s="57"/>
      <c r="I1211" s="57"/>
      <c r="J1211" s="57"/>
      <c r="K1211" s="58"/>
      <c r="L1211" s="58"/>
      <c r="M1211" s="58"/>
      <c r="N1211" s="58"/>
      <c r="O1211" s="58"/>
      <c r="P1211" s="58"/>
      <c r="Q1211" s="58"/>
      <c r="R1211" s="58"/>
      <c r="S1211" s="58"/>
      <c r="T1211" s="58"/>
      <c r="U1211" s="58"/>
      <c r="V1211" s="58"/>
      <c r="W1211" s="58"/>
      <c r="X1211" s="58"/>
      <c r="Y1211" s="58"/>
      <c r="Z1211" s="58"/>
      <c r="AA1211" s="58"/>
      <c r="AB1211" s="58"/>
      <c r="AC1211" s="58"/>
      <c r="AD1211" s="58"/>
      <c r="AE1211" s="58"/>
      <c r="AF1211" s="58"/>
      <c r="AG1211" s="58"/>
      <c r="AH1211" s="58"/>
      <c r="AI1211" s="58"/>
      <c r="AJ1211" s="58"/>
      <c r="AK1211" s="58"/>
      <c r="AL1211" s="58"/>
      <c r="AM1211" s="58"/>
      <c r="AN1211" s="58"/>
      <c r="AO1211" s="58"/>
      <c r="AP1211" s="58"/>
      <c r="AQ1211" s="58"/>
      <c r="AR1211" s="58"/>
      <c r="AS1211" s="60"/>
      <c r="AT1211" s="60"/>
      <c r="AU1211" s="60"/>
      <c r="AV1211" s="60"/>
    </row>
    <row r="1212" spans="1:48" s="1" customFormat="1" ht="21" customHeight="1" x14ac:dyDescent="0.2">
      <c r="B1212" s="61" t="s">
        <v>26</v>
      </c>
      <c r="C1212" s="61"/>
      <c r="D1212" s="61"/>
      <c r="E1212" s="61"/>
      <c r="F1212" s="61"/>
      <c r="G1212" s="61"/>
      <c r="H1212" s="61"/>
      <c r="I1212" s="61"/>
      <c r="J1212" s="61"/>
      <c r="K1212" s="58"/>
      <c r="L1212" s="58"/>
      <c r="M1212" s="58"/>
      <c r="N1212" s="58"/>
      <c r="O1212" s="58"/>
      <c r="P1212" s="58"/>
      <c r="Q1212" s="58"/>
      <c r="R1212" s="58"/>
      <c r="S1212" s="58"/>
      <c r="T1212" s="58"/>
      <c r="U1212" s="58"/>
      <c r="V1212" s="58"/>
      <c r="W1212" s="58"/>
      <c r="X1212" s="58"/>
      <c r="Y1212" s="67"/>
      <c r="Z1212" s="68"/>
      <c r="AA1212" s="67"/>
      <c r="AB1212" s="68"/>
      <c r="AC1212" s="67"/>
      <c r="AD1212" s="68"/>
      <c r="AE1212" s="67"/>
      <c r="AF1212" s="68"/>
      <c r="AG1212" s="58"/>
      <c r="AH1212" s="58"/>
      <c r="AI1212" s="58"/>
      <c r="AJ1212" s="58"/>
      <c r="AK1212" s="58"/>
      <c r="AL1212" s="58"/>
      <c r="AM1212" s="58"/>
      <c r="AN1212" s="58"/>
      <c r="AO1212" s="58"/>
      <c r="AP1212" s="58"/>
      <c r="AQ1212" s="58"/>
      <c r="AR1212" s="58"/>
      <c r="AS1212" s="62">
        <f>SUM(K1212:AR1212)</f>
        <v>0</v>
      </c>
      <c r="AT1212" s="62"/>
      <c r="AU1212" s="62"/>
      <c r="AV1212" s="62"/>
    </row>
    <row r="1213" spans="1:48" s="1" customFormat="1" ht="14.1" customHeight="1" x14ac:dyDescent="0.2">
      <c r="B1213" s="63" t="s">
        <v>25</v>
      </c>
      <c r="C1213" s="63"/>
      <c r="D1213" s="63"/>
      <c r="E1213" s="63"/>
      <c r="F1213" s="63"/>
      <c r="G1213" s="63"/>
      <c r="H1213" s="63"/>
      <c r="I1213" s="63"/>
      <c r="J1213" s="63"/>
      <c r="K1213" s="64"/>
      <c r="L1213" s="64"/>
      <c r="M1213" s="64"/>
      <c r="N1213" s="64"/>
      <c r="O1213" s="64"/>
      <c r="P1213" s="64"/>
      <c r="Q1213" s="64"/>
      <c r="R1213" s="64"/>
      <c r="S1213" s="64"/>
      <c r="T1213" s="64"/>
      <c r="U1213" s="64"/>
      <c r="V1213" s="64"/>
      <c r="W1213" s="64"/>
      <c r="X1213" s="64"/>
      <c r="Y1213" s="66">
        <f>$Y$1207*$Y$1212</f>
        <v>0</v>
      </c>
      <c r="Z1213" s="64"/>
      <c r="AA1213" s="66">
        <f>$AA$1207*$AA$1212</f>
        <v>0</v>
      </c>
      <c r="AB1213" s="64"/>
      <c r="AC1213" s="66">
        <f>$AC$1207*$AC$1212</f>
        <v>0</v>
      </c>
      <c r="AD1213" s="64"/>
      <c r="AE1213" s="66">
        <f>$AE$1207*$AE$1212</f>
        <v>0</v>
      </c>
      <c r="AF1213" s="64"/>
      <c r="AG1213" s="64"/>
      <c r="AH1213" s="64"/>
      <c r="AI1213" s="64"/>
      <c r="AJ1213" s="64"/>
      <c r="AK1213" s="64"/>
      <c r="AL1213" s="64"/>
      <c r="AM1213" s="64"/>
      <c r="AN1213" s="64"/>
      <c r="AO1213" s="64"/>
      <c r="AP1213" s="64"/>
      <c r="AQ1213" s="65"/>
      <c r="AR1213" s="65"/>
      <c r="AS1213" s="69">
        <f>SUM(K1213:AR1213)</f>
        <v>0</v>
      </c>
      <c r="AT1213" s="65"/>
      <c r="AU1213" s="65"/>
      <c r="AV1213" s="65"/>
    </row>
    <row r="1214" spans="1:48" s="5" customFormat="1" ht="6" customHeight="1" x14ac:dyDescent="0.25"/>
    <row r="1215" spans="1:48" s="5" customFormat="1" ht="21" customHeight="1" x14ac:dyDescent="0.25">
      <c r="A1215" s="19"/>
      <c r="B1215" s="20" t="s">
        <v>14</v>
      </c>
      <c r="C1215" s="20"/>
      <c r="D1215" s="25" t="s">
        <v>15</v>
      </c>
      <c r="E1215" s="25"/>
      <c r="F1215" s="25"/>
      <c r="G1215" s="25"/>
      <c r="H1215" s="25"/>
      <c r="I1215" s="25"/>
      <c r="J1215" s="25"/>
      <c r="K1215" s="30" t="s">
        <v>220</v>
      </c>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1" t="s">
        <v>221</v>
      </c>
      <c r="AT1215" s="31"/>
      <c r="AU1215" s="31"/>
      <c r="AV1215" s="31"/>
    </row>
    <row r="1216" spans="1:48" s="1" customFormat="1" ht="21" customHeight="1" x14ac:dyDescent="0.2">
      <c r="A1216" s="19"/>
      <c r="B1216" s="21"/>
      <c r="C1216" s="22"/>
      <c r="D1216" s="26"/>
      <c r="E1216" s="26"/>
      <c r="F1216" s="26"/>
      <c r="G1216" s="26"/>
      <c r="H1216" s="26"/>
      <c r="I1216" s="26"/>
      <c r="J1216" s="27"/>
      <c r="K1216" s="38" t="s">
        <v>222</v>
      </c>
      <c r="L1216" s="38"/>
      <c r="M1216" s="38"/>
      <c r="N1216" s="38"/>
      <c r="O1216" s="38"/>
      <c r="P1216" s="38"/>
      <c r="Q1216" s="38"/>
      <c r="R1216" s="38"/>
      <c r="S1216" s="38"/>
      <c r="T1216" s="38"/>
      <c r="U1216" s="38"/>
      <c r="V1216" s="38"/>
      <c r="W1216" s="38"/>
      <c r="X1216" s="38"/>
      <c r="Y1216" s="38"/>
      <c r="Z1216" s="38"/>
      <c r="AA1216" s="38"/>
      <c r="AB1216" s="38"/>
      <c r="AC1216" s="38"/>
      <c r="AD1216" s="38"/>
      <c r="AE1216" s="38"/>
      <c r="AF1216" s="38"/>
      <c r="AG1216" s="38"/>
      <c r="AH1216" s="38"/>
      <c r="AI1216" s="38"/>
      <c r="AJ1216" s="38"/>
      <c r="AK1216" s="38"/>
      <c r="AL1216" s="38"/>
      <c r="AM1216" s="38"/>
      <c r="AN1216" s="38"/>
      <c r="AO1216" s="38"/>
      <c r="AP1216" s="38"/>
      <c r="AQ1216" s="38"/>
      <c r="AR1216" s="38"/>
      <c r="AS1216" s="32"/>
      <c r="AT1216" s="33"/>
      <c r="AU1216" s="33"/>
      <c r="AV1216" s="34"/>
    </row>
    <row r="1217" spans="1:48" s="1" customFormat="1" ht="21" customHeight="1" x14ac:dyDescent="0.2">
      <c r="A1217" s="19"/>
      <c r="B1217" s="21"/>
      <c r="C1217" s="22"/>
      <c r="D1217" s="26"/>
      <c r="E1217" s="26"/>
      <c r="F1217" s="26"/>
      <c r="G1217" s="26"/>
      <c r="H1217" s="26"/>
      <c r="I1217" s="26"/>
      <c r="J1217" s="27"/>
      <c r="K1217" s="39"/>
      <c r="L1217" s="39"/>
      <c r="M1217" s="39"/>
      <c r="N1217" s="39"/>
      <c r="O1217" s="39"/>
      <c r="P1217" s="39"/>
      <c r="Q1217" s="39"/>
      <c r="R1217" s="39"/>
      <c r="S1217" s="39"/>
      <c r="T1217" s="39"/>
      <c r="U1217" s="39"/>
      <c r="V1217" s="39"/>
      <c r="W1217" s="39"/>
      <c r="X1217" s="39"/>
      <c r="Y1217" s="39"/>
      <c r="Z1217" s="39"/>
      <c r="AA1217" s="39"/>
      <c r="AB1217" s="39"/>
      <c r="AC1217" s="39"/>
      <c r="AD1217" s="39"/>
      <c r="AE1217" s="39"/>
      <c r="AF1217" s="39"/>
      <c r="AG1217" s="39"/>
      <c r="AH1217" s="39"/>
      <c r="AI1217" s="39"/>
      <c r="AJ1217" s="39"/>
      <c r="AK1217" s="39"/>
      <c r="AL1217" s="39"/>
      <c r="AM1217" s="39"/>
      <c r="AN1217" s="39"/>
      <c r="AO1217" s="39"/>
      <c r="AP1217" s="39"/>
      <c r="AQ1217" s="39"/>
      <c r="AR1217" s="40"/>
      <c r="AS1217" s="32"/>
      <c r="AT1217" s="33"/>
      <c r="AU1217" s="33"/>
      <c r="AV1217" s="34"/>
    </row>
    <row r="1218" spans="1:48" s="1" customFormat="1" ht="21" customHeight="1" x14ac:dyDescent="0.2">
      <c r="A1218" s="19"/>
      <c r="B1218" s="21"/>
      <c r="C1218" s="22"/>
      <c r="D1218" s="26"/>
      <c r="E1218" s="26"/>
      <c r="F1218" s="26"/>
      <c r="G1218" s="26"/>
      <c r="H1218" s="26"/>
      <c r="I1218" s="26"/>
      <c r="J1218" s="27"/>
      <c r="K1218" s="39"/>
      <c r="L1218" s="39"/>
      <c r="M1218" s="39"/>
      <c r="N1218" s="39"/>
      <c r="O1218" s="39"/>
      <c r="P1218" s="39"/>
      <c r="Q1218" s="39"/>
      <c r="R1218" s="39"/>
      <c r="S1218" s="39"/>
      <c r="T1218" s="39"/>
      <c r="U1218" s="39"/>
      <c r="V1218" s="39"/>
      <c r="W1218" s="39"/>
      <c r="X1218" s="39"/>
      <c r="Y1218" s="39"/>
      <c r="Z1218" s="39"/>
      <c r="AA1218" s="39"/>
      <c r="AB1218" s="39"/>
      <c r="AC1218" s="39"/>
      <c r="AD1218" s="39"/>
      <c r="AE1218" s="39"/>
      <c r="AF1218" s="39"/>
      <c r="AG1218" s="39"/>
      <c r="AH1218" s="39"/>
      <c r="AI1218" s="39"/>
      <c r="AJ1218" s="39"/>
      <c r="AK1218" s="39"/>
      <c r="AL1218" s="39"/>
      <c r="AM1218" s="39"/>
      <c r="AN1218" s="39"/>
      <c r="AO1218" s="39"/>
      <c r="AP1218" s="39"/>
      <c r="AQ1218" s="39"/>
      <c r="AR1218" s="40"/>
      <c r="AS1218" s="32"/>
      <c r="AT1218" s="33"/>
      <c r="AU1218" s="33"/>
      <c r="AV1218" s="34"/>
    </row>
    <row r="1219" spans="1:48" s="1" customFormat="1" ht="21" customHeight="1" x14ac:dyDescent="0.2">
      <c r="A1219" s="19"/>
      <c r="B1219" s="21"/>
      <c r="C1219" s="22"/>
      <c r="D1219" s="26"/>
      <c r="E1219" s="26"/>
      <c r="F1219" s="26"/>
      <c r="G1219" s="26"/>
      <c r="H1219" s="26"/>
      <c r="I1219" s="26"/>
      <c r="J1219" s="27"/>
      <c r="K1219" s="41"/>
      <c r="L1219" s="41"/>
      <c r="M1219" s="41"/>
      <c r="N1219" s="41"/>
      <c r="O1219" s="41"/>
      <c r="P1219" s="41"/>
      <c r="Q1219" s="41"/>
      <c r="R1219" s="41"/>
      <c r="S1219" s="41"/>
      <c r="T1219" s="41"/>
      <c r="U1219" s="41"/>
      <c r="V1219" s="41"/>
      <c r="W1219" s="41"/>
      <c r="X1219" s="41"/>
      <c r="Y1219" s="41"/>
      <c r="Z1219" s="41"/>
      <c r="AA1219" s="41"/>
      <c r="AB1219" s="41"/>
      <c r="AC1219" s="41"/>
      <c r="AD1219" s="41"/>
      <c r="AE1219" s="41"/>
      <c r="AF1219" s="41"/>
      <c r="AG1219" s="41"/>
      <c r="AH1219" s="41"/>
      <c r="AI1219" s="41"/>
      <c r="AJ1219" s="41"/>
      <c r="AK1219" s="41"/>
      <c r="AL1219" s="41"/>
      <c r="AM1219" s="41"/>
      <c r="AN1219" s="41"/>
      <c r="AO1219" s="41"/>
      <c r="AP1219" s="41"/>
      <c r="AQ1219" s="41"/>
      <c r="AR1219" s="42"/>
      <c r="AS1219" s="35"/>
      <c r="AT1219" s="36"/>
      <c r="AU1219" s="36"/>
      <c r="AV1219" s="37"/>
    </row>
    <row r="1220" spans="1:48" s="1" customFormat="1" ht="15.95" customHeight="1" x14ac:dyDescent="0.25">
      <c r="B1220" s="21"/>
      <c r="C1220" s="22"/>
      <c r="D1220" s="26"/>
      <c r="E1220" s="26"/>
      <c r="F1220" s="26"/>
      <c r="G1220" s="26"/>
      <c r="H1220" s="26"/>
      <c r="I1220" s="26"/>
      <c r="J1220" s="27"/>
      <c r="K1220" s="43" t="s">
        <v>209</v>
      </c>
      <c r="L1220" s="43"/>
      <c r="M1220" s="43"/>
      <c r="N1220" s="43"/>
      <c r="O1220" s="43"/>
      <c r="P1220" s="43"/>
      <c r="Q1220" s="43"/>
      <c r="R1220" s="43"/>
      <c r="S1220" s="43"/>
      <c r="T1220" s="43"/>
      <c r="U1220" s="43"/>
      <c r="V1220" s="43"/>
      <c r="W1220" s="43"/>
      <c r="X1220" s="43"/>
      <c r="Y1220" s="43"/>
      <c r="Z1220" s="43"/>
      <c r="AA1220" s="43"/>
      <c r="AB1220" s="43"/>
      <c r="AC1220" s="43"/>
      <c r="AD1220" s="43"/>
      <c r="AE1220" s="43"/>
      <c r="AF1220" s="43"/>
      <c r="AG1220" s="43"/>
      <c r="AH1220" s="43"/>
      <c r="AI1220" s="43"/>
      <c r="AJ1220" s="43"/>
      <c r="AK1220" s="43"/>
      <c r="AL1220" s="43"/>
      <c r="AM1220" s="43"/>
      <c r="AN1220" s="43"/>
      <c r="AO1220" s="43"/>
      <c r="AP1220" s="43"/>
      <c r="AQ1220" s="43"/>
      <c r="AR1220" s="43"/>
      <c r="AS1220" s="44" t="s">
        <v>19</v>
      </c>
      <c r="AT1220" s="44"/>
      <c r="AU1220" s="44"/>
      <c r="AV1220" s="44"/>
    </row>
    <row r="1221" spans="1:48" s="1" customFormat="1" ht="15.95" customHeight="1" x14ac:dyDescent="0.25">
      <c r="B1221" s="23"/>
      <c r="C1221" s="24"/>
      <c r="D1221" s="28"/>
      <c r="E1221" s="28"/>
      <c r="F1221" s="28"/>
      <c r="G1221" s="28"/>
      <c r="H1221" s="28"/>
      <c r="I1221" s="28"/>
      <c r="J1221" s="29"/>
      <c r="K1221" s="45" t="s">
        <v>210</v>
      </c>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70">
        <f>$AS$1226+$AS$1229+$AS$1232+$AS$1235+$AS$1238</f>
        <v>0</v>
      </c>
      <c r="AT1221" s="46"/>
      <c r="AU1221" s="46"/>
      <c r="AV1221" s="46"/>
    </row>
    <row r="1222" spans="1:48" s="1" customFormat="1" ht="14.1" customHeight="1" x14ac:dyDescent="0.2">
      <c r="B1222" s="47"/>
      <c r="C1222" s="47"/>
      <c r="D1222" s="48" t="s">
        <v>21</v>
      </c>
      <c r="E1222" s="48"/>
      <c r="F1222" s="48"/>
      <c r="G1222" s="48"/>
      <c r="H1222" s="48"/>
      <c r="I1222" s="48"/>
      <c r="J1222" s="48"/>
      <c r="K1222" s="49">
        <v>80</v>
      </c>
      <c r="L1222" s="49"/>
      <c r="M1222" s="49">
        <v>86</v>
      </c>
      <c r="N1222" s="49"/>
      <c r="O1222" s="49">
        <v>92</v>
      </c>
      <c r="P1222" s="49"/>
      <c r="Q1222" s="49">
        <v>98</v>
      </c>
      <c r="R1222" s="49"/>
      <c r="S1222" s="49">
        <v>104</v>
      </c>
      <c r="T1222" s="49"/>
      <c r="U1222" s="49">
        <v>110</v>
      </c>
      <c r="V1222" s="49"/>
      <c r="W1222" s="49">
        <v>116</v>
      </c>
      <c r="X1222" s="49"/>
      <c r="Y1222" s="49">
        <v>122</v>
      </c>
      <c r="Z1222" s="49"/>
      <c r="AA1222" s="49">
        <v>128</v>
      </c>
      <c r="AB1222" s="49"/>
      <c r="AC1222" s="49">
        <v>134</v>
      </c>
      <c r="AD1222" s="49"/>
      <c r="AE1222" s="49">
        <v>140</v>
      </c>
      <c r="AF1222" s="49"/>
      <c r="AG1222" s="49">
        <v>146</v>
      </c>
      <c r="AH1222" s="49"/>
      <c r="AI1222" s="49">
        <v>152</v>
      </c>
      <c r="AJ1222" s="49"/>
      <c r="AK1222" s="49">
        <v>158</v>
      </c>
      <c r="AL1222" s="49"/>
      <c r="AM1222" s="49">
        <v>164</v>
      </c>
      <c r="AN1222" s="49"/>
      <c r="AO1222" s="49">
        <v>170</v>
      </c>
      <c r="AP1222" s="49"/>
      <c r="AQ1222" s="49">
        <v>176</v>
      </c>
      <c r="AR1222" s="49"/>
      <c r="AS1222" s="50"/>
      <c r="AT1222" s="50"/>
      <c r="AU1222" s="50"/>
      <c r="AV1222" s="50"/>
    </row>
    <row r="1223" spans="1:48" s="1" customFormat="1" ht="15.95" customHeight="1" x14ac:dyDescent="0.2">
      <c r="B1223" s="51"/>
      <c r="C1223" s="51"/>
      <c r="D1223" s="52" t="s">
        <v>22</v>
      </c>
      <c r="E1223" s="52"/>
      <c r="F1223" s="52"/>
      <c r="G1223" s="52"/>
      <c r="H1223" s="52"/>
      <c r="I1223" s="52"/>
      <c r="J1223" s="52"/>
      <c r="K1223" s="53"/>
      <c r="L1223" s="53"/>
      <c r="M1223" s="53"/>
      <c r="N1223" s="53"/>
      <c r="O1223" s="53"/>
      <c r="P1223" s="53"/>
      <c r="Q1223" s="53"/>
      <c r="R1223" s="53"/>
      <c r="S1223" s="53"/>
      <c r="T1223" s="53"/>
      <c r="U1223" s="53"/>
      <c r="V1223" s="53"/>
      <c r="W1223" s="53"/>
      <c r="X1223" s="53"/>
      <c r="Y1223" s="54">
        <v>990</v>
      </c>
      <c r="Z1223" s="54"/>
      <c r="AA1223" s="54">
        <v>990</v>
      </c>
      <c r="AB1223" s="54"/>
      <c r="AC1223" s="54">
        <v>990</v>
      </c>
      <c r="AD1223" s="54"/>
      <c r="AE1223" s="54">
        <v>990</v>
      </c>
      <c r="AF1223" s="54"/>
      <c r="AG1223" s="53"/>
      <c r="AH1223" s="53"/>
      <c r="AI1223" s="53"/>
      <c r="AJ1223" s="53"/>
      <c r="AK1223" s="53"/>
      <c r="AL1223" s="53"/>
      <c r="AM1223" s="53"/>
      <c r="AN1223" s="53"/>
      <c r="AO1223" s="53"/>
      <c r="AP1223" s="53"/>
      <c r="AQ1223" s="53"/>
      <c r="AR1223" s="53"/>
      <c r="AS1223" s="56"/>
      <c r="AT1223" s="56"/>
      <c r="AU1223" s="56"/>
      <c r="AV1223" s="56"/>
    </row>
    <row r="1224" spans="1:48" s="1" customFormat="1" ht="15.95" customHeight="1" x14ac:dyDescent="0.2">
      <c r="B1224" s="57" t="s">
        <v>23</v>
      </c>
      <c r="C1224" s="57"/>
      <c r="D1224" s="57"/>
      <c r="E1224" s="57"/>
      <c r="F1224" s="57"/>
      <c r="G1224" s="57"/>
      <c r="H1224" s="57"/>
      <c r="I1224" s="57"/>
      <c r="J1224" s="57"/>
      <c r="K1224" s="58"/>
      <c r="L1224" s="58"/>
      <c r="M1224" s="58"/>
      <c r="N1224" s="58"/>
      <c r="O1224" s="58"/>
      <c r="P1224" s="58"/>
      <c r="Q1224" s="58"/>
      <c r="R1224" s="58"/>
      <c r="S1224" s="58"/>
      <c r="T1224" s="58"/>
      <c r="U1224" s="58"/>
      <c r="V1224" s="58"/>
      <c r="W1224" s="58"/>
      <c r="X1224" s="58"/>
      <c r="Y1224" s="58"/>
      <c r="Z1224" s="58"/>
      <c r="AA1224" s="58"/>
      <c r="AB1224" s="58"/>
      <c r="AC1224" s="58"/>
      <c r="AD1224" s="58"/>
      <c r="AE1224" s="58"/>
      <c r="AF1224" s="58"/>
      <c r="AG1224" s="58"/>
      <c r="AH1224" s="58"/>
      <c r="AI1224" s="58"/>
      <c r="AJ1224" s="58"/>
      <c r="AK1224" s="58"/>
      <c r="AL1224" s="58"/>
      <c r="AM1224" s="58"/>
      <c r="AN1224" s="58"/>
      <c r="AO1224" s="58"/>
      <c r="AP1224" s="58"/>
      <c r="AQ1224" s="58"/>
      <c r="AR1224" s="58"/>
      <c r="AS1224" s="60"/>
      <c r="AT1224" s="60"/>
      <c r="AU1224" s="60"/>
      <c r="AV1224" s="60"/>
    </row>
    <row r="1225" spans="1:48" s="1" customFormat="1" ht="21" customHeight="1" x14ac:dyDescent="0.2">
      <c r="B1225" s="61" t="s">
        <v>24</v>
      </c>
      <c r="C1225" s="61"/>
      <c r="D1225" s="61"/>
      <c r="E1225" s="61"/>
      <c r="F1225" s="61"/>
      <c r="G1225" s="61"/>
      <c r="H1225" s="61"/>
      <c r="I1225" s="61"/>
      <c r="J1225" s="61"/>
      <c r="K1225" s="58"/>
      <c r="L1225" s="58"/>
      <c r="M1225" s="58"/>
      <c r="N1225" s="58"/>
      <c r="O1225" s="58"/>
      <c r="P1225" s="58"/>
      <c r="Q1225" s="58"/>
      <c r="R1225" s="58"/>
      <c r="S1225" s="58"/>
      <c r="T1225" s="58"/>
      <c r="U1225" s="58"/>
      <c r="V1225" s="58"/>
      <c r="W1225" s="58"/>
      <c r="X1225" s="58"/>
      <c r="Y1225" s="67"/>
      <c r="Z1225" s="68"/>
      <c r="AA1225" s="67"/>
      <c r="AB1225" s="68"/>
      <c r="AC1225" s="67"/>
      <c r="AD1225" s="68"/>
      <c r="AE1225" s="67"/>
      <c r="AF1225" s="68"/>
      <c r="AG1225" s="58"/>
      <c r="AH1225" s="58"/>
      <c r="AI1225" s="58"/>
      <c r="AJ1225" s="58"/>
      <c r="AK1225" s="58"/>
      <c r="AL1225" s="58"/>
      <c r="AM1225" s="58"/>
      <c r="AN1225" s="58"/>
      <c r="AO1225" s="58"/>
      <c r="AP1225" s="58"/>
      <c r="AQ1225" s="58"/>
      <c r="AR1225" s="58"/>
      <c r="AS1225" s="62">
        <f>SUM(K1225:AR1225)</f>
        <v>0</v>
      </c>
      <c r="AT1225" s="62"/>
      <c r="AU1225" s="62"/>
      <c r="AV1225" s="62"/>
    </row>
    <row r="1226" spans="1:48" s="1" customFormat="1" ht="14.1" customHeight="1" x14ac:dyDescent="0.2">
      <c r="B1226" s="63" t="s">
        <v>25</v>
      </c>
      <c r="C1226" s="63"/>
      <c r="D1226" s="63"/>
      <c r="E1226" s="63"/>
      <c r="F1226" s="63"/>
      <c r="G1226" s="63"/>
      <c r="H1226" s="63"/>
      <c r="I1226" s="63"/>
      <c r="J1226" s="63"/>
      <c r="K1226" s="64"/>
      <c r="L1226" s="64"/>
      <c r="M1226" s="64"/>
      <c r="N1226" s="64"/>
      <c r="O1226" s="64"/>
      <c r="P1226" s="64"/>
      <c r="Q1226" s="64"/>
      <c r="R1226" s="64"/>
      <c r="S1226" s="64"/>
      <c r="T1226" s="64"/>
      <c r="U1226" s="64"/>
      <c r="V1226" s="64"/>
      <c r="W1226" s="64"/>
      <c r="X1226" s="64"/>
      <c r="Y1226" s="66">
        <f>$Y$1223*$Y$1225</f>
        <v>0</v>
      </c>
      <c r="Z1226" s="64"/>
      <c r="AA1226" s="66">
        <f>$AA$1223*$AA$1225</f>
        <v>0</v>
      </c>
      <c r="AB1226" s="64"/>
      <c r="AC1226" s="66">
        <f>$AC$1223*$AC$1225</f>
        <v>0</v>
      </c>
      <c r="AD1226" s="64"/>
      <c r="AE1226" s="66">
        <f>$AE$1223*$AE$1225</f>
        <v>0</v>
      </c>
      <c r="AF1226" s="64"/>
      <c r="AG1226" s="64"/>
      <c r="AH1226" s="64"/>
      <c r="AI1226" s="64"/>
      <c r="AJ1226" s="64"/>
      <c r="AK1226" s="64"/>
      <c r="AL1226" s="64"/>
      <c r="AM1226" s="64"/>
      <c r="AN1226" s="64"/>
      <c r="AO1226" s="64"/>
      <c r="AP1226" s="64"/>
      <c r="AQ1226" s="65"/>
      <c r="AR1226" s="65"/>
      <c r="AS1226" s="69">
        <f>SUM(K1226:AR1226)</f>
        <v>0</v>
      </c>
      <c r="AT1226" s="65"/>
      <c r="AU1226" s="65"/>
      <c r="AV1226" s="65"/>
    </row>
    <row r="1227" spans="1:48" s="1" customFormat="1" ht="15.95" customHeight="1" x14ac:dyDescent="0.2">
      <c r="B1227" s="57" t="s">
        <v>23</v>
      </c>
      <c r="C1227" s="57"/>
      <c r="D1227" s="57"/>
      <c r="E1227" s="57"/>
      <c r="F1227" s="57"/>
      <c r="G1227" s="57"/>
      <c r="H1227" s="57"/>
      <c r="I1227" s="57"/>
      <c r="J1227" s="57"/>
      <c r="K1227" s="58"/>
      <c r="L1227" s="58"/>
      <c r="M1227" s="58"/>
      <c r="N1227" s="58"/>
      <c r="O1227" s="58"/>
      <c r="P1227" s="58"/>
      <c r="Q1227" s="58"/>
      <c r="R1227" s="58"/>
      <c r="S1227" s="58"/>
      <c r="T1227" s="58"/>
      <c r="U1227" s="58"/>
      <c r="V1227" s="58"/>
      <c r="W1227" s="58"/>
      <c r="X1227" s="58"/>
      <c r="Y1227" s="59">
        <v>26</v>
      </c>
      <c r="Z1227" s="59"/>
      <c r="AA1227" s="59">
        <v>25</v>
      </c>
      <c r="AB1227" s="59"/>
      <c r="AC1227" s="59">
        <v>17</v>
      </c>
      <c r="AD1227" s="59"/>
      <c r="AE1227" s="59">
        <v>24</v>
      </c>
      <c r="AF1227" s="59"/>
      <c r="AG1227" s="58"/>
      <c r="AH1227" s="58"/>
      <c r="AI1227" s="58"/>
      <c r="AJ1227" s="58"/>
      <c r="AK1227" s="58"/>
      <c r="AL1227" s="58"/>
      <c r="AM1227" s="58"/>
      <c r="AN1227" s="58"/>
      <c r="AO1227" s="58"/>
      <c r="AP1227" s="58"/>
      <c r="AQ1227" s="58"/>
      <c r="AR1227" s="58"/>
      <c r="AS1227" s="60"/>
      <c r="AT1227" s="60"/>
      <c r="AU1227" s="60"/>
      <c r="AV1227" s="60"/>
    </row>
    <row r="1228" spans="1:48" s="1" customFormat="1" ht="21" customHeight="1" x14ac:dyDescent="0.2">
      <c r="B1228" s="61" t="s">
        <v>26</v>
      </c>
      <c r="C1228" s="61"/>
      <c r="D1228" s="61"/>
      <c r="E1228" s="61"/>
      <c r="F1228" s="61"/>
      <c r="G1228" s="61"/>
      <c r="H1228" s="61"/>
      <c r="I1228" s="61"/>
      <c r="J1228" s="61"/>
      <c r="K1228" s="58"/>
      <c r="L1228" s="58"/>
      <c r="M1228" s="58"/>
      <c r="N1228" s="58"/>
      <c r="O1228" s="58"/>
      <c r="P1228" s="58"/>
      <c r="Q1228" s="58"/>
      <c r="R1228" s="58"/>
      <c r="S1228" s="58"/>
      <c r="T1228" s="58"/>
      <c r="U1228" s="58"/>
      <c r="V1228" s="58"/>
      <c r="W1228" s="58"/>
      <c r="X1228" s="58"/>
      <c r="Y1228" s="67"/>
      <c r="Z1228" s="68"/>
      <c r="AA1228" s="67"/>
      <c r="AB1228" s="68"/>
      <c r="AC1228" s="67"/>
      <c r="AD1228" s="68"/>
      <c r="AE1228" s="67"/>
      <c r="AF1228" s="68"/>
      <c r="AG1228" s="58"/>
      <c r="AH1228" s="58"/>
      <c r="AI1228" s="58"/>
      <c r="AJ1228" s="58"/>
      <c r="AK1228" s="58"/>
      <c r="AL1228" s="58"/>
      <c r="AM1228" s="58"/>
      <c r="AN1228" s="58"/>
      <c r="AO1228" s="58"/>
      <c r="AP1228" s="58"/>
      <c r="AQ1228" s="58"/>
      <c r="AR1228" s="58"/>
      <c r="AS1228" s="62">
        <f>SUM(K1228:AR1228)</f>
        <v>0</v>
      </c>
      <c r="AT1228" s="62"/>
      <c r="AU1228" s="62"/>
      <c r="AV1228" s="62"/>
    </row>
    <row r="1229" spans="1:48" s="1" customFormat="1" ht="14.1" customHeight="1" x14ac:dyDescent="0.2">
      <c r="B1229" s="63" t="s">
        <v>25</v>
      </c>
      <c r="C1229" s="63"/>
      <c r="D1229" s="63"/>
      <c r="E1229" s="63"/>
      <c r="F1229" s="63"/>
      <c r="G1229" s="63"/>
      <c r="H1229" s="63"/>
      <c r="I1229" s="63"/>
      <c r="J1229" s="63"/>
      <c r="K1229" s="64"/>
      <c r="L1229" s="64"/>
      <c r="M1229" s="64"/>
      <c r="N1229" s="64"/>
      <c r="O1229" s="64"/>
      <c r="P1229" s="64"/>
      <c r="Q1229" s="64"/>
      <c r="R1229" s="64"/>
      <c r="S1229" s="64"/>
      <c r="T1229" s="64"/>
      <c r="U1229" s="64"/>
      <c r="V1229" s="64"/>
      <c r="W1229" s="64"/>
      <c r="X1229" s="64"/>
      <c r="Y1229" s="66">
        <f>$Y$1223*$Y$1228</f>
        <v>0</v>
      </c>
      <c r="Z1229" s="64"/>
      <c r="AA1229" s="66">
        <f>$AA$1223*$AA$1228</f>
        <v>0</v>
      </c>
      <c r="AB1229" s="64"/>
      <c r="AC1229" s="66">
        <f>$AC$1223*$AC$1228</f>
        <v>0</v>
      </c>
      <c r="AD1229" s="64"/>
      <c r="AE1229" s="66">
        <f>$AE$1223*$AE$1228</f>
        <v>0</v>
      </c>
      <c r="AF1229" s="64"/>
      <c r="AG1229" s="64"/>
      <c r="AH1229" s="64"/>
      <c r="AI1229" s="64"/>
      <c r="AJ1229" s="64"/>
      <c r="AK1229" s="64"/>
      <c r="AL1229" s="64"/>
      <c r="AM1229" s="64"/>
      <c r="AN1229" s="64"/>
      <c r="AO1229" s="64"/>
      <c r="AP1229" s="64"/>
      <c r="AQ1229" s="65"/>
      <c r="AR1229" s="65"/>
      <c r="AS1229" s="69">
        <f>SUM(K1229:AR1229)</f>
        <v>0</v>
      </c>
      <c r="AT1229" s="65"/>
      <c r="AU1229" s="65"/>
      <c r="AV1229" s="65"/>
    </row>
    <row r="1230" spans="1:48" s="1" customFormat="1" ht="15.95" customHeight="1" x14ac:dyDescent="0.2">
      <c r="B1230" s="57" t="s">
        <v>23</v>
      </c>
      <c r="C1230" s="57"/>
      <c r="D1230" s="57"/>
      <c r="E1230" s="57"/>
      <c r="F1230" s="57"/>
      <c r="G1230" s="57"/>
      <c r="H1230" s="57"/>
      <c r="I1230" s="57"/>
      <c r="J1230" s="57"/>
      <c r="K1230" s="58"/>
      <c r="L1230" s="58"/>
      <c r="M1230" s="58"/>
      <c r="N1230" s="58"/>
      <c r="O1230" s="58"/>
      <c r="P1230" s="58"/>
      <c r="Q1230" s="58"/>
      <c r="R1230" s="58"/>
      <c r="S1230" s="58"/>
      <c r="T1230" s="58"/>
      <c r="U1230" s="58"/>
      <c r="V1230" s="58"/>
      <c r="W1230" s="58"/>
      <c r="X1230" s="58"/>
      <c r="Y1230" s="59">
        <v>19</v>
      </c>
      <c r="Z1230" s="59"/>
      <c r="AA1230" s="59">
        <v>15</v>
      </c>
      <c r="AB1230" s="59"/>
      <c r="AC1230" s="59">
        <v>15</v>
      </c>
      <c r="AD1230" s="59"/>
      <c r="AE1230" s="59">
        <v>14</v>
      </c>
      <c r="AF1230" s="59"/>
      <c r="AG1230" s="58"/>
      <c r="AH1230" s="58"/>
      <c r="AI1230" s="58"/>
      <c r="AJ1230" s="58"/>
      <c r="AK1230" s="58"/>
      <c r="AL1230" s="58"/>
      <c r="AM1230" s="58"/>
      <c r="AN1230" s="58"/>
      <c r="AO1230" s="58"/>
      <c r="AP1230" s="58"/>
      <c r="AQ1230" s="58"/>
      <c r="AR1230" s="58"/>
      <c r="AS1230" s="60"/>
      <c r="AT1230" s="60"/>
      <c r="AU1230" s="60"/>
      <c r="AV1230" s="60"/>
    </row>
    <row r="1231" spans="1:48" s="1" customFormat="1" ht="21" customHeight="1" x14ac:dyDescent="0.2">
      <c r="B1231" s="61" t="s">
        <v>40</v>
      </c>
      <c r="C1231" s="61"/>
      <c r="D1231" s="61"/>
      <c r="E1231" s="61"/>
      <c r="F1231" s="61"/>
      <c r="G1231" s="61"/>
      <c r="H1231" s="61"/>
      <c r="I1231" s="61"/>
      <c r="J1231" s="61"/>
      <c r="K1231" s="58"/>
      <c r="L1231" s="58"/>
      <c r="M1231" s="58"/>
      <c r="N1231" s="58"/>
      <c r="O1231" s="58"/>
      <c r="P1231" s="58"/>
      <c r="Q1231" s="58"/>
      <c r="R1231" s="58"/>
      <c r="S1231" s="58"/>
      <c r="T1231" s="58"/>
      <c r="U1231" s="58"/>
      <c r="V1231" s="58"/>
      <c r="W1231" s="58"/>
      <c r="X1231" s="58"/>
      <c r="Y1231" s="67"/>
      <c r="Z1231" s="68"/>
      <c r="AA1231" s="67"/>
      <c r="AB1231" s="68"/>
      <c r="AC1231" s="67"/>
      <c r="AD1231" s="68"/>
      <c r="AE1231" s="67"/>
      <c r="AF1231" s="68"/>
      <c r="AG1231" s="58"/>
      <c r="AH1231" s="58"/>
      <c r="AI1231" s="58"/>
      <c r="AJ1231" s="58"/>
      <c r="AK1231" s="58"/>
      <c r="AL1231" s="58"/>
      <c r="AM1231" s="58"/>
      <c r="AN1231" s="58"/>
      <c r="AO1231" s="58"/>
      <c r="AP1231" s="58"/>
      <c r="AQ1231" s="58"/>
      <c r="AR1231" s="58"/>
      <c r="AS1231" s="62">
        <f>SUM(K1231:AR1231)</f>
        <v>0</v>
      </c>
      <c r="AT1231" s="62"/>
      <c r="AU1231" s="62"/>
      <c r="AV1231" s="62"/>
    </row>
    <row r="1232" spans="1:48" s="1" customFormat="1" ht="14.1" customHeight="1" x14ac:dyDescent="0.2">
      <c r="B1232" s="63" t="s">
        <v>25</v>
      </c>
      <c r="C1232" s="63"/>
      <c r="D1232" s="63"/>
      <c r="E1232" s="63"/>
      <c r="F1232" s="63"/>
      <c r="G1232" s="63"/>
      <c r="H1232" s="63"/>
      <c r="I1232" s="63"/>
      <c r="J1232" s="63"/>
      <c r="K1232" s="64"/>
      <c r="L1232" s="64"/>
      <c r="M1232" s="64"/>
      <c r="N1232" s="64"/>
      <c r="O1232" s="64"/>
      <c r="P1232" s="64"/>
      <c r="Q1232" s="64"/>
      <c r="R1232" s="64"/>
      <c r="S1232" s="64"/>
      <c r="T1232" s="64"/>
      <c r="U1232" s="64"/>
      <c r="V1232" s="64"/>
      <c r="W1232" s="64"/>
      <c r="X1232" s="64"/>
      <c r="Y1232" s="66">
        <f>$Y$1223*$Y$1231</f>
        <v>0</v>
      </c>
      <c r="Z1232" s="64"/>
      <c r="AA1232" s="66">
        <f>$AA$1223*$AA$1231</f>
        <v>0</v>
      </c>
      <c r="AB1232" s="64"/>
      <c r="AC1232" s="66">
        <f>$AC$1223*$AC$1231</f>
        <v>0</v>
      </c>
      <c r="AD1232" s="64"/>
      <c r="AE1232" s="66">
        <f>$AE$1223*$AE$1231</f>
        <v>0</v>
      </c>
      <c r="AF1232" s="64"/>
      <c r="AG1232" s="64"/>
      <c r="AH1232" s="64"/>
      <c r="AI1232" s="64"/>
      <c r="AJ1232" s="64"/>
      <c r="AK1232" s="64"/>
      <c r="AL1232" s="64"/>
      <c r="AM1232" s="64"/>
      <c r="AN1232" s="64"/>
      <c r="AO1232" s="64"/>
      <c r="AP1232" s="64"/>
      <c r="AQ1232" s="65"/>
      <c r="AR1232" s="65"/>
      <c r="AS1232" s="69">
        <f>SUM(K1232:AR1232)</f>
        <v>0</v>
      </c>
      <c r="AT1232" s="65"/>
      <c r="AU1232" s="65"/>
      <c r="AV1232" s="65"/>
    </row>
    <row r="1233" spans="1:48" s="1" customFormat="1" ht="15.95" customHeight="1" x14ac:dyDescent="0.2">
      <c r="B1233" s="57" t="s">
        <v>23</v>
      </c>
      <c r="C1233" s="57"/>
      <c r="D1233" s="57"/>
      <c r="E1233" s="57"/>
      <c r="F1233" s="57"/>
      <c r="G1233" s="57"/>
      <c r="H1233" s="57"/>
      <c r="I1233" s="57"/>
      <c r="J1233" s="57"/>
      <c r="K1233" s="58"/>
      <c r="L1233" s="58"/>
      <c r="M1233" s="58"/>
      <c r="N1233" s="58"/>
      <c r="O1233" s="58"/>
      <c r="P1233" s="58"/>
      <c r="Q1233" s="58"/>
      <c r="R1233" s="58"/>
      <c r="S1233" s="58"/>
      <c r="T1233" s="58"/>
      <c r="U1233" s="58"/>
      <c r="V1233" s="58"/>
      <c r="W1233" s="58"/>
      <c r="X1233" s="58"/>
      <c r="Y1233" s="59">
        <v>16</v>
      </c>
      <c r="Z1233" s="59"/>
      <c r="AA1233" s="59">
        <v>14</v>
      </c>
      <c r="AB1233" s="59"/>
      <c r="AC1233" s="59">
        <v>8</v>
      </c>
      <c r="AD1233" s="59"/>
      <c r="AE1233" s="59">
        <v>8</v>
      </c>
      <c r="AF1233" s="59"/>
      <c r="AG1233" s="58"/>
      <c r="AH1233" s="58"/>
      <c r="AI1233" s="58"/>
      <c r="AJ1233" s="58"/>
      <c r="AK1233" s="58"/>
      <c r="AL1233" s="58"/>
      <c r="AM1233" s="58"/>
      <c r="AN1233" s="58"/>
      <c r="AO1233" s="58"/>
      <c r="AP1233" s="58"/>
      <c r="AQ1233" s="58"/>
      <c r="AR1233" s="58"/>
      <c r="AS1233" s="60"/>
      <c r="AT1233" s="60"/>
      <c r="AU1233" s="60"/>
      <c r="AV1233" s="60"/>
    </row>
    <row r="1234" spans="1:48" s="1" customFormat="1" ht="21" customHeight="1" x14ac:dyDescent="0.2">
      <c r="B1234" s="61" t="s">
        <v>33</v>
      </c>
      <c r="C1234" s="61"/>
      <c r="D1234" s="61"/>
      <c r="E1234" s="61"/>
      <c r="F1234" s="61"/>
      <c r="G1234" s="61"/>
      <c r="H1234" s="61"/>
      <c r="I1234" s="61"/>
      <c r="J1234" s="61"/>
      <c r="K1234" s="58"/>
      <c r="L1234" s="58"/>
      <c r="M1234" s="58"/>
      <c r="N1234" s="58"/>
      <c r="O1234" s="58"/>
      <c r="P1234" s="58"/>
      <c r="Q1234" s="58"/>
      <c r="R1234" s="58"/>
      <c r="S1234" s="58"/>
      <c r="T1234" s="58"/>
      <c r="U1234" s="58"/>
      <c r="V1234" s="58"/>
      <c r="W1234" s="58"/>
      <c r="X1234" s="58"/>
      <c r="Y1234" s="67"/>
      <c r="Z1234" s="68"/>
      <c r="AA1234" s="67"/>
      <c r="AB1234" s="68"/>
      <c r="AC1234" s="67"/>
      <c r="AD1234" s="68"/>
      <c r="AE1234" s="67"/>
      <c r="AF1234" s="68"/>
      <c r="AG1234" s="58"/>
      <c r="AH1234" s="58"/>
      <c r="AI1234" s="58"/>
      <c r="AJ1234" s="58"/>
      <c r="AK1234" s="58"/>
      <c r="AL1234" s="58"/>
      <c r="AM1234" s="58"/>
      <c r="AN1234" s="58"/>
      <c r="AO1234" s="58"/>
      <c r="AP1234" s="58"/>
      <c r="AQ1234" s="58"/>
      <c r="AR1234" s="58"/>
      <c r="AS1234" s="62">
        <f>SUM(K1234:AR1234)</f>
        <v>0</v>
      </c>
      <c r="AT1234" s="62"/>
      <c r="AU1234" s="62"/>
      <c r="AV1234" s="62"/>
    </row>
    <row r="1235" spans="1:48" s="1" customFormat="1" ht="14.1" customHeight="1" x14ac:dyDescent="0.2">
      <c r="B1235" s="63" t="s">
        <v>25</v>
      </c>
      <c r="C1235" s="63"/>
      <c r="D1235" s="63"/>
      <c r="E1235" s="63"/>
      <c r="F1235" s="63"/>
      <c r="G1235" s="63"/>
      <c r="H1235" s="63"/>
      <c r="I1235" s="63"/>
      <c r="J1235" s="63"/>
      <c r="K1235" s="64"/>
      <c r="L1235" s="64"/>
      <c r="M1235" s="64"/>
      <c r="N1235" s="64"/>
      <c r="O1235" s="64"/>
      <c r="P1235" s="64"/>
      <c r="Q1235" s="64"/>
      <c r="R1235" s="64"/>
      <c r="S1235" s="64"/>
      <c r="T1235" s="64"/>
      <c r="U1235" s="64"/>
      <c r="V1235" s="64"/>
      <c r="W1235" s="64"/>
      <c r="X1235" s="64"/>
      <c r="Y1235" s="66">
        <f>$Y$1223*$Y$1234</f>
        <v>0</v>
      </c>
      <c r="Z1235" s="64"/>
      <c r="AA1235" s="66">
        <f>$AA$1223*$AA$1234</f>
        <v>0</v>
      </c>
      <c r="AB1235" s="64"/>
      <c r="AC1235" s="66">
        <f>$AC$1223*$AC$1234</f>
        <v>0</v>
      </c>
      <c r="AD1235" s="64"/>
      <c r="AE1235" s="66">
        <f>$AE$1223*$AE$1234</f>
        <v>0</v>
      </c>
      <c r="AF1235" s="64"/>
      <c r="AG1235" s="64"/>
      <c r="AH1235" s="64"/>
      <c r="AI1235" s="64"/>
      <c r="AJ1235" s="64"/>
      <c r="AK1235" s="64"/>
      <c r="AL1235" s="64"/>
      <c r="AM1235" s="64"/>
      <c r="AN1235" s="64"/>
      <c r="AO1235" s="64"/>
      <c r="AP1235" s="64"/>
      <c r="AQ1235" s="65"/>
      <c r="AR1235" s="65"/>
      <c r="AS1235" s="69">
        <f>SUM(K1235:AR1235)</f>
        <v>0</v>
      </c>
      <c r="AT1235" s="65"/>
      <c r="AU1235" s="65"/>
      <c r="AV1235" s="65"/>
    </row>
    <row r="1236" spans="1:48" s="1" customFormat="1" ht="15.95" customHeight="1" x14ac:dyDescent="0.2">
      <c r="B1236" s="57" t="s">
        <v>23</v>
      </c>
      <c r="C1236" s="57"/>
      <c r="D1236" s="57"/>
      <c r="E1236" s="57"/>
      <c r="F1236" s="57"/>
      <c r="G1236" s="57"/>
      <c r="H1236" s="57"/>
      <c r="I1236" s="57"/>
      <c r="J1236" s="57"/>
      <c r="K1236" s="58"/>
      <c r="L1236" s="58"/>
      <c r="M1236" s="58"/>
      <c r="N1236" s="58"/>
      <c r="O1236" s="58"/>
      <c r="P1236" s="58"/>
      <c r="Q1236" s="58"/>
      <c r="R1236" s="58"/>
      <c r="S1236" s="58"/>
      <c r="T1236" s="58"/>
      <c r="U1236" s="58"/>
      <c r="V1236" s="58"/>
      <c r="W1236" s="58"/>
      <c r="X1236" s="58"/>
      <c r="Y1236" s="59">
        <v>25</v>
      </c>
      <c r="Z1236" s="59"/>
      <c r="AA1236" s="59">
        <v>14</v>
      </c>
      <c r="AB1236" s="59"/>
      <c r="AC1236" s="59">
        <v>15</v>
      </c>
      <c r="AD1236" s="59"/>
      <c r="AE1236" s="59">
        <v>16</v>
      </c>
      <c r="AF1236" s="59"/>
      <c r="AG1236" s="58"/>
      <c r="AH1236" s="58"/>
      <c r="AI1236" s="58"/>
      <c r="AJ1236" s="58"/>
      <c r="AK1236" s="58"/>
      <c r="AL1236" s="58"/>
      <c r="AM1236" s="58"/>
      <c r="AN1236" s="58"/>
      <c r="AO1236" s="58"/>
      <c r="AP1236" s="58"/>
      <c r="AQ1236" s="58"/>
      <c r="AR1236" s="58"/>
      <c r="AS1236" s="60"/>
      <c r="AT1236" s="60"/>
      <c r="AU1236" s="60"/>
      <c r="AV1236" s="60"/>
    </row>
    <row r="1237" spans="1:48" s="1" customFormat="1" ht="21" customHeight="1" x14ac:dyDescent="0.2">
      <c r="B1237" s="61" t="s">
        <v>223</v>
      </c>
      <c r="C1237" s="61"/>
      <c r="D1237" s="61"/>
      <c r="E1237" s="61"/>
      <c r="F1237" s="61"/>
      <c r="G1237" s="61"/>
      <c r="H1237" s="61"/>
      <c r="I1237" s="61"/>
      <c r="J1237" s="61"/>
      <c r="K1237" s="58"/>
      <c r="L1237" s="58"/>
      <c r="M1237" s="58"/>
      <c r="N1237" s="58"/>
      <c r="O1237" s="58"/>
      <c r="P1237" s="58"/>
      <c r="Q1237" s="58"/>
      <c r="R1237" s="58"/>
      <c r="S1237" s="58"/>
      <c r="T1237" s="58"/>
      <c r="U1237" s="58"/>
      <c r="V1237" s="58"/>
      <c r="W1237" s="58"/>
      <c r="X1237" s="58"/>
      <c r="Y1237" s="67"/>
      <c r="Z1237" s="68"/>
      <c r="AA1237" s="67"/>
      <c r="AB1237" s="68"/>
      <c r="AC1237" s="67"/>
      <c r="AD1237" s="68"/>
      <c r="AE1237" s="67"/>
      <c r="AF1237" s="68"/>
      <c r="AG1237" s="58"/>
      <c r="AH1237" s="58"/>
      <c r="AI1237" s="58"/>
      <c r="AJ1237" s="58"/>
      <c r="AK1237" s="58"/>
      <c r="AL1237" s="58"/>
      <c r="AM1237" s="58"/>
      <c r="AN1237" s="58"/>
      <c r="AO1237" s="58"/>
      <c r="AP1237" s="58"/>
      <c r="AQ1237" s="58"/>
      <c r="AR1237" s="58"/>
      <c r="AS1237" s="62">
        <f>SUM(K1237:AR1237)</f>
        <v>0</v>
      </c>
      <c r="AT1237" s="62"/>
      <c r="AU1237" s="62"/>
      <c r="AV1237" s="62"/>
    </row>
    <row r="1238" spans="1:48" s="1" customFormat="1" ht="14.1" customHeight="1" x14ac:dyDescent="0.2">
      <c r="B1238" s="63" t="s">
        <v>25</v>
      </c>
      <c r="C1238" s="63"/>
      <c r="D1238" s="63"/>
      <c r="E1238" s="63"/>
      <c r="F1238" s="63"/>
      <c r="G1238" s="63"/>
      <c r="H1238" s="63"/>
      <c r="I1238" s="63"/>
      <c r="J1238" s="63"/>
      <c r="K1238" s="64"/>
      <c r="L1238" s="64"/>
      <c r="M1238" s="64"/>
      <c r="N1238" s="64"/>
      <c r="O1238" s="64"/>
      <c r="P1238" s="64"/>
      <c r="Q1238" s="64"/>
      <c r="R1238" s="64"/>
      <c r="S1238" s="64"/>
      <c r="T1238" s="64"/>
      <c r="U1238" s="64"/>
      <c r="V1238" s="64"/>
      <c r="W1238" s="64"/>
      <c r="X1238" s="64"/>
      <c r="Y1238" s="66">
        <f>$Y$1223*$Y$1237</f>
        <v>0</v>
      </c>
      <c r="Z1238" s="64"/>
      <c r="AA1238" s="66">
        <f>$AA$1223*$AA$1237</f>
        <v>0</v>
      </c>
      <c r="AB1238" s="64"/>
      <c r="AC1238" s="66">
        <f>$AC$1223*$AC$1237</f>
        <v>0</v>
      </c>
      <c r="AD1238" s="64"/>
      <c r="AE1238" s="66">
        <f>$AE$1223*$AE$1237</f>
        <v>0</v>
      </c>
      <c r="AF1238" s="64"/>
      <c r="AG1238" s="64"/>
      <c r="AH1238" s="64"/>
      <c r="AI1238" s="64"/>
      <c r="AJ1238" s="64"/>
      <c r="AK1238" s="64"/>
      <c r="AL1238" s="64"/>
      <c r="AM1238" s="64"/>
      <c r="AN1238" s="64"/>
      <c r="AO1238" s="64"/>
      <c r="AP1238" s="64"/>
      <c r="AQ1238" s="65"/>
      <c r="AR1238" s="65"/>
      <c r="AS1238" s="69">
        <f>SUM(K1238:AR1238)</f>
        <v>0</v>
      </c>
      <c r="AT1238" s="65"/>
      <c r="AU1238" s="65"/>
      <c r="AV1238" s="65"/>
    </row>
    <row r="1239" spans="1:48" s="5" customFormat="1" ht="6" customHeight="1" x14ac:dyDescent="0.25"/>
    <row r="1240" spans="1:48" s="5" customFormat="1" ht="21" customHeight="1" x14ac:dyDescent="0.25">
      <c r="A1240" s="19"/>
      <c r="B1240" s="20" t="s">
        <v>14</v>
      </c>
      <c r="C1240" s="20"/>
      <c r="D1240" s="25" t="s">
        <v>15</v>
      </c>
      <c r="E1240" s="25"/>
      <c r="F1240" s="25"/>
      <c r="G1240" s="25"/>
      <c r="H1240" s="25"/>
      <c r="I1240" s="25"/>
      <c r="J1240" s="25"/>
      <c r="K1240" s="30" t="s">
        <v>224</v>
      </c>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1" t="s">
        <v>225</v>
      </c>
      <c r="AT1240" s="31"/>
      <c r="AU1240" s="31"/>
      <c r="AV1240" s="31"/>
    </row>
    <row r="1241" spans="1:48" s="1" customFormat="1" ht="21" customHeight="1" x14ac:dyDescent="0.2">
      <c r="A1241" s="19"/>
      <c r="B1241" s="21"/>
      <c r="C1241" s="22"/>
      <c r="D1241" s="26"/>
      <c r="E1241" s="26"/>
      <c r="F1241" s="26"/>
      <c r="G1241" s="26"/>
      <c r="H1241" s="26"/>
      <c r="I1241" s="26"/>
      <c r="J1241" s="27"/>
      <c r="K1241" s="38" t="s">
        <v>222</v>
      </c>
      <c r="L1241" s="38"/>
      <c r="M1241" s="38"/>
      <c r="N1241" s="38"/>
      <c r="O1241" s="38"/>
      <c r="P1241" s="38"/>
      <c r="Q1241" s="38"/>
      <c r="R1241" s="38"/>
      <c r="S1241" s="38"/>
      <c r="T1241" s="38"/>
      <c r="U1241" s="38"/>
      <c r="V1241" s="38"/>
      <c r="W1241" s="38"/>
      <c r="X1241" s="38"/>
      <c r="Y1241" s="38"/>
      <c r="Z1241" s="38"/>
      <c r="AA1241" s="38"/>
      <c r="AB1241" s="38"/>
      <c r="AC1241" s="38"/>
      <c r="AD1241" s="38"/>
      <c r="AE1241" s="38"/>
      <c r="AF1241" s="38"/>
      <c r="AG1241" s="38"/>
      <c r="AH1241" s="38"/>
      <c r="AI1241" s="38"/>
      <c r="AJ1241" s="38"/>
      <c r="AK1241" s="38"/>
      <c r="AL1241" s="38"/>
      <c r="AM1241" s="38"/>
      <c r="AN1241" s="38"/>
      <c r="AO1241" s="38"/>
      <c r="AP1241" s="38"/>
      <c r="AQ1241" s="38"/>
      <c r="AR1241" s="38"/>
      <c r="AS1241" s="32"/>
      <c r="AT1241" s="33"/>
      <c r="AU1241" s="33"/>
      <c r="AV1241" s="34"/>
    </row>
    <row r="1242" spans="1:48" s="1" customFormat="1" ht="21" customHeight="1" x14ac:dyDescent="0.2">
      <c r="A1242" s="19"/>
      <c r="B1242" s="21"/>
      <c r="C1242" s="22"/>
      <c r="D1242" s="26"/>
      <c r="E1242" s="26"/>
      <c r="F1242" s="26"/>
      <c r="G1242" s="26"/>
      <c r="H1242" s="26"/>
      <c r="I1242" s="26"/>
      <c r="J1242" s="27"/>
      <c r="K1242" s="39"/>
      <c r="L1242" s="39"/>
      <c r="M1242" s="39"/>
      <c r="N1242" s="39"/>
      <c r="O1242" s="39"/>
      <c r="P1242" s="39"/>
      <c r="Q1242" s="39"/>
      <c r="R1242" s="39"/>
      <c r="S1242" s="39"/>
      <c r="T1242" s="39"/>
      <c r="U1242" s="39"/>
      <c r="V1242" s="39"/>
      <c r="W1242" s="39"/>
      <c r="X1242" s="39"/>
      <c r="Y1242" s="39"/>
      <c r="Z1242" s="39"/>
      <c r="AA1242" s="39"/>
      <c r="AB1242" s="39"/>
      <c r="AC1242" s="39"/>
      <c r="AD1242" s="39"/>
      <c r="AE1242" s="39"/>
      <c r="AF1242" s="39"/>
      <c r="AG1242" s="39"/>
      <c r="AH1242" s="39"/>
      <c r="AI1242" s="39"/>
      <c r="AJ1242" s="39"/>
      <c r="AK1242" s="39"/>
      <c r="AL1242" s="39"/>
      <c r="AM1242" s="39"/>
      <c r="AN1242" s="39"/>
      <c r="AO1242" s="39"/>
      <c r="AP1242" s="39"/>
      <c r="AQ1242" s="39"/>
      <c r="AR1242" s="40"/>
      <c r="AS1242" s="32"/>
      <c r="AT1242" s="33"/>
      <c r="AU1242" s="33"/>
      <c r="AV1242" s="34"/>
    </row>
    <row r="1243" spans="1:48" s="1" customFormat="1" ht="21" customHeight="1" x14ac:dyDescent="0.2">
      <c r="A1243" s="19"/>
      <c r="B1243" s="21"/>
      <c r="C1243" s="22"/>
      <c r="D1243" s="26"/>
      <c r="E1243" s="26"/>
      <c r="F1243" s="26"/>
      <c r="G1243" s="26"/>
      <c r="H1243" s="26"/>
      <c r="I1243" s="26"/>
      <c r="J1243" s="27"/>
      <c r="K1243" s="39"/>
      <c r="L1243" s="39"/>
      <c r="M1243" s="39"/>
      <c r="N1243" s="39"/>
      <c r="O1243" s="39"/>
      <c r="P1243" s="39"/>
      <c r="Q1243" s="39"/>
      <c r="R1243" s="39"/>
      <c r="S1243" s="39"/>
      <c r="T1243" s="39"/>
      <c r="U1243" s="39"/>
      <c r="V1243" s="39"/>
      <c r="W1243" s="39"/>
      <c r="X1243" s="39"/>
      <c r="Y1243" s="39"/>
      <c r="Z1243" s="39"/>
      <c r="AA1243" s="39"/>
      <c r="AB1243" s="39"/>
      <c r="AC1243" s="39"/>
      <c r="AD1243" s="39"/>
      <c r="AE1243" s="39"/>
      <c r="AF1243" s="39"/>
      <c r="AG1243" s="39"/>
      <c r="AH1243" s="39"/>
      <c r="AI1243" s="39"/>
      <c r="AJ1243" s="39"/>
      <c r="AK1243" s="39"/>
      <c r="AL1243" s="39"/>
      <c r="AM1243" s="39"/>
      <c r="AN1243" s="39"/>
      <c r="AO1243" s="39"/>
      <c r="AP1243" s="39"/>
      <c r="AQ1243" s="39"/>
      <c r="AR1243" s="40"/>
      <c r="AS1243" s="32"/>
      <c r="AT1243" s="33"/>
      <c r="AU1243" s="33"/>
      <c r="AV1243" s="34"/>
    </row>
    <row r="1244" spans="1:48" s="1" customFormat="1" ht="21" customHeight="1" x14ac:dyDescent="0.2">
      <c r="A1244" s="19"/>
      <c r="B1244" s="21"/>
      <c r="C1244" s="22"/>
      <c r="D1244" s="26"/>
      <c r="E1244" s="26"/>
      <c r="F1244" s="26"/>
      <c r="G1244" s="26"/>
      <c r="H1244" s="26"/>
      <c r="I1244" s="26"/>
      <c r="J1244" s="27"/>
      <c r="K1244" s="41"/>
      <c r="L1244" s="41"/>
      <c r="M1244" s="41"/>
      <c r="N1244" s="41"/>
      <c r="O1244" s="41"/>
      <c r="P1244" s="41"/>
      <c r="Q1244" s="41"/>
      <c r="R1244" s="41"/>
      <c r="S1244" s="41"/>
      <c r="T1244" s="41"/>
      <c r="U1244" s="41"/>
      <c r="V1244" s="41"/>
      <c r="W1244" s="41"/>
      <c r="X1244" s="41"/>
      <c r="Y1244" s="41"/>
      <c r="Z1244" s="41"/>
      <c r="AA1244" s="41"/>
      <c r="AB1244" s="41"/>
      <c r="AC1244" s="41"/>
      <c r="AD1244" s="41"/>
      <c r="AE1244" s="41"/>
      <c r="AF1244" s="41"/>
      <c r="AG1244" s="41"/>
      <c r="AH1244" s="41"/>
      <c r="AI1244" s="41"/>
      <c r="AJ1244" s="41"/>
      <c r="AK1244" s="41"/>
      <c r="AL1244" s="41"/>
      <c r="AM1244" s="41"/>
      <c r="AN1244" s="41"/>
      <c r="AO1244" s="41"/>
      <c r="AP1244" s="41"/>
      <c r="AQ1244" s="41"/>
      <c r="AR1244" s="42"/>
      <c r="AS1244" s="35"/>
      <c r="AT1244" s="36"/>
      <c r="AU1244" s="36"/>
      <c r="AV1244" s="37"/>
    </row>
    <row r="1245" spans="1:48" s="1" customFormat="1" ht="15.95" customHeight="1" x14ac:dyDescent="0.25">
      <c r="B1245" s="21"/>
      <c r="C1245" s="22"/>
      <c r="D1245" s="26"/>
      <c r="E1245" s="26"/>
      <c r="F1245" s="26"/>
      <c r="G1245" s="26"/>
      <c r="H1245" s="26"/>
      <c r="I1245" s="26"/>
      <c r="J1245" s="27"/>
      <c r="K1245" s="43" t="s">
        <v>209</v>
      </c>
      <c r="L1245" s="43"/>
      <c r="M1245" s="43"/>
      <c r="N1245" s="43"/>
      <c r="O1245" s="43"/>
      <c r="P1245" s="43"/>
      <c r="Q1245" s="43"/>
      <c r="R1245" s="43"/>
      <c r="S1245" s="43"/>
      <c r="T1245" s="43"/>
      <c r="U1245" s="43"/>
      <c r="V1245" s="43"/>
      <c r="W1245" s="43"/>
      <c r="X1245" s="43"/>
      <c r="Y1245" s="43"/>
      <c r="Z1245" s="43"/>
      <c r="AA1245" s="43"/>
      <c r="AB1245" s="43"/>
      <c r="AC1245" s="43"/>
      <c r="AD1245" s="43"/>
      <c r="AE1245" s="43"/>
      <c r="AF1245" s="43"/>
      <c r="AG1245" s="43"/>
      <c r="AH1245" s="43"/>
      <c r="AI1245" s="43"/>
      <c r="AJ1245" s="43"/>
      <c r="AK1245" s="43"/>
      <c r="AL1245" s="43"/>
      <c r="AM1245" s="43"/>
      <c r="AN1245" s="43"/>
      <c r="AO1245" s="43"/>
      <c r="AP1245" s="43"/>
      <c r="AQ1245" s="43"/>
      <c r="AR1245" s="43"/>
      <c r="AS1245" s="44" t="s">
        <v>19</v>
      </c>
      <c r="AT1245" s="44"/>
      <c r="AU1245" s="44"/>
      <c r="AV1245" s="44"/>
    </row>
    <row r="1246" spans="1:48" s="1" customFormat="1" ht="15.95" customHeight="1" x14ac:dyDescent="0.25">
      <c r="B1246" s="23"/>
      <c r="C1246" s="24"/>
      <c r="D1246" s="28"/>
      <c r="E1246" s="28"/>
      <c r="F1246" s="28"/>
      <c r="G1246" s="28"/>
      <c r="H1246" s="28"/>
      <c r="I1246" s="28"/>
      <c r="J1246" s="29"/>
      <c r="K1246" s="45" t="s">
        <v>210</v>
      </c>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70">
        <f>$AS$1251+$AS$1254+$AS$1257+$AS$1260+$AS$1263</f>
        <v>0</v>
      </c>
      <c r="AT1246" s="46"/>
      <c r="AU1246" s="46"/>
      <c r="AV1246" s="46"/>
    </row>
    <row r="1247" spans="1:48" s="1" customFormat="1" ht="14.1" customHeight="1" x14ac:dyDescent="0.2">
      <c r="B1247" s="47"/>
      <c r="C1247" s="47"/>
      <c r="D1247" s="48" t="s">
        <v>21</v>
      </c>
      <c r="E1247" s="48"/>
      <c r="F1247" s="48"/>
      <c r="G1247" s="48"/>
      <c r="H1247" s="48"/>
      <c r="I1247" s="48"/>
      <c r="J1247" s="48"/>
      <c r="K1247" s="49">
        <v>80</v>
      </c>
      <c r="L1247" s="49"/>
      <c r="M1247" s="49">
        <v>86</v>
      </c>
      <c r="N1247" s="49"/>
      <c r="O1247" s="49">
        <v>92</v>
      </c>
      <c r="P1247" s="49"/>
      <c r="Q1247" s="49">
        <v>98</v>
      </c>
      <c r="R1247" s="49"/>
      <c r="S1247" s="49">
        <v>104</v>
      </c>
      <c r="T1247" s="49"/>
      <c r="U1247" s="49">
        <v>110</v>
      </c>
      <c r="V1247" s="49"/>
      <c r="W1247" s="49">
        <v>116</v>
      </c>
      <c r="X1247" s="49"/>
      <c r="Y1247" s="49">
        <v>122</v>
      </c>
      <c r="Z1247" s="49"/>
      <c r="AA1247" s="49">
        <v>128</v>
      </c>
      <c r="AB1247" s="49"/>
      <c r="AC1247" s="49">
        <v>134</v>
      </c>
      <c r="AD1247" s="49"/>
      <c r="AE1247" s="49">
        <v>140</v>
      </c>
      <c r="AF1247" s="49"/>
      <c r="AG1247" s="49">
        <v>146</v>
      </c>
      <c r="AH1247" s="49"/>
      <c r="AI1247" s="49">
        <v>152</v>
      </c>
      <c r="AJ1247" s="49"/>
      <c r="AK1247" s="49">
        <v>158</v>
      </c>
      <c r="AL1247" s="49"/>
      <c r="AM1247" s="49">
        <v>164</v>
      </c>
      <c r="AN1247" s="49"/>
      <c r="AO1247" s="49">
        <v>170</v>
      </c>
      <c r="AP1247" s="49"/>
      <c r="AQ1247" s="49">
        <v>176</v>
      </c>
      <c r="AR1247" s="49"/>
      <c r="AS1247" s="50"/>
      <c r="AT1247" s="50"/>
      <c r="AU1247" s="50"/>
      <c r="AV1247" s="50"/>
    </row>
    <row r="1248" spans="1:48" s="1" customFormat="1" ht="15.95" customHeight="1" x14ac:dyDescent="0.2">
      <c r="B1248" s="51"/>
      <c r="C1248" s="51"/>
      <c r="D1248" s="52" t="s">
        <v>22</v>
      </c>
      <c r="E1248" s="52"/>
      <c r="F1248" s="52"/>
      <c r="G1248" s="52"/>
      <c r="H1248" s="52"/>
      <c r="I1248" s="52"/>
      <c r="J1248" s="52"/>
      <c r="K1248" s="53"/>
      <c r="L1248" s="53"/>
      <c r="M1248" s="53"/>
      <c r="N1248" s="53"/>
      <c r="O1248" s="53"/>
      <c r="P1248" s="53"/>
      <c r="Q1248" s="53"/>
      <c r="R1248" s="53"/>
      <c r="S1248" s="53"/>
      <c r="T1248" s="53"/>
      <c r="U1248" s="53"/>
      <c r="V1248" s="53"/>
      <c r="W1248" s="53"/>
      <c r="X1248" s="53"/>
      <c r="Y1248" s="53"/>
      <c r="Z1248" s="53"/>
      <c r="AA1248" s="53"/>
      <c r="AB1248" s="53"/>
      <c r="AC1248" s="53"/>
      <c r="AD1248" s="53"/>
      <c r="AE1248" s="53"/>
      <c r="AF1248" s="53"/>
      <c r="AG1248" s="55">
        <v>1090</v>
      </c>
      <c r="AH1248" s="55"/>
      <c r="AI1248" s="55">
        <v>1090</v>
      </c>
      <c r="AJ1248" s="55"/>
      <c r="AK1248" s="55">
        <v>1090</v>
      </c>
      <c r="AL1248" s="55"/>
      <c r="AM1248" s="53"/>
      <c r="AN1248" s="53"/>
      <c r="AO1248" s="53"/>
      <c r="AP1248" s="53"/>
      <c r="AQ1248" s="53"/>
      <c r="AR1248" s="53"/>
      <c r="AS1248" s="56"/>
      <c r="AT1248" s="56"/>
      <c r="AU1248" s="56"/>
      <c r="AV1248" s="56"/>
    </row>
    <row r="1249" spans="2:48" s="1" customFormat="1" ht="15.95" customHeight="1" x14ac:dyDescent="0.2">
      <c r="B1249" s="57" t="s">
        <v>23</v>
      </c>
      <c r="C1249" s="57"/>
      <c r="D1249" s="57"/>
      <c r="E1249" s="57"/>
      <c r="F1249" s="57"/>
      <c r="G1249" s="57"/>
      <c r="H1249" s="57"/>
      <c r="I1249" s="57"/>
      <c r="J1249" s="57"/>
      <c r="K1249" s="58"/>
      <c r="L1249" s="58"/>
      <c r="M1249" s="58"/>
      <c r="N1249" s="58"/>
      <c r="O1249" s="58"/>
      <c r="P1249" s="58"/>
      <c r="Q1249" s="58"/>
      <c r="R1249" s="58"/>
      <c r="S1249" s="58"/>
      <c r="T1249" s="58"/>
      <c r="U1249" s="58"/>
      <c r="V1249" s="58"/>
      <c r="W1249" s="58"/>
      <c r="X1249" s="58"/>
      <c r="Y1249" s="58"/>
      <c r="Z1249" s="58"/>
      <c r="AA1249" s="58"/>
      <c r="AB1249" s="58"/>
      <c r="AC1249" s="58"/>
      <c r="AD1249" s="58"/>
      <c r="AE1249" s="58"/>
      <c r="AF1249" s="58"/>
      <c r="AG1249" s="58"/>
      <c r="AH1249" s="58"/>
      <c r="AI1249" s="58"/>
      <c r="AJ1249" s="58"/>
      <c r="AK1249" s="58"/>
      <c r="AL1249" s="58"/>
      <c r="AM1249" s="58"/>
      <c r="AN1249" s="58"/>
      <c r="AO1249" s="58"/>
      <c r="AP1249" s="58"/>
      <c r="AQ1249" s="58"/>
      <c r="AR1249" s="58"/>
      <c r="AS1249" s="60"/>
      <c r="AT1249" s="60"/>
      <c r="AU1249" s="60"/>
      <c r="AV1249" s="60"/>
    </row>
    <row r="1250" spans="2:48" s="1" customFormat="1" ht="21" customHeight="1" x14ac:dyDescent="0.2">
      <c r="B1250" s="61" t="s">
        <v>24</v>
      </c>
      <c r="C1250" s="61"/>
      <c r="D1250" s="61"/>
      <c r="E1250" s="61"/>
      <c r="F1250" s="61"/>
      <c r="G1250" s="61"/>
      <c r="H1250" s="61"/>
      <c r="I1250" s="61"/>
      <c r="J1250" s="61"/>
      <c r="K1250" s="58"/>
      <c r="L1250" s="58"/>
      <c r="M1250" s="58"/>
      <c r="N1250" s="58"/>
      <c r="O1250" s="58"/>
      <c r="P1250" s="58"/>
      <c r="Q1250" s="58"/>
      <c r="R1250" s="58"/>
      <c r="S1250" s="58"/>
      <c r="T1250" s="58"/>
      <c r="U1250" s="58"/>
      <c r="V1250" s="58"/>
      <c r="W1250" s="58"/>
      <c r="X1250" s="58"/>
      <c r="Y1250" s="58"/>
      <c r="Z1250" s="58"/>
      <c r="AA1250" s="58"/>
      <c r="AB1250" s="58"/>
      <c r="AC1250" s="58"/>
      <c r="AD1250" s="58"/>
      <c r="AE1250" s="58"/>
      <c r="AF1250" s="58"/>
      <c r="AG1250" s="67"/>
      <c r="AH1250" s="68"/>
      <c r="AI1250" s="67"/>
      <c r="AJ1250" s="68"/>
      <c r="AK1250" s="67"/>
      <c r="AL1250" s="68"/>
      <c r="AM1250" s="58"/>
      <c r="AN1250" s="58"/>
      <c r="AO1250" s="58"/>
      <c r="AP1250" s="58"/>
      <c r="AQ1250" s="58"/>
      <c r="AR1250" s="58"/>
      <c r="AS1250" s="62">
        <f>SUM(K1250:AR1250)</f>
        <v>0</v>
      </c>
      <c r="AT1250" s="62"/>
      <c r="AU1250" s="62"/>
      <c r="AV1250" s="62"/>
    </row>
    <row r="1251" spans="2:48" s="1" customFormat="1" ht="14.1" customHeight="1" x14ac:dyDescent="0.2">
      <c r="B1251" s="63" t="s">
        <v>25</v>
      </c>
      <c r="C1251" s="63"/>
      <c r="D1251" s="63"/>
      <c r="E1251" s="63"/>
      <c r="F1251" s="63"/>
      <c r="G1251" s="63"/>
      <c r="H1251" s="63"/>
      <c r="I1251" s="63"/>
      <c r="J1251" s="63"/>
      <c r="K1251" s="64"/>
      <c r="L1251" s="64"/>
      <c r="M1251" s="64"/>
      <c r="N1251" s="64"/>
      <c r="O1251" s="64"/>
      <c r="P1251" s="64"/>
      <c r="Q1251" s="64"/>
      <c r="R1251" s="64"/>
      <c r="S1251" s="64"/>
      <c r="T1251" s="64"/>
      <c r="U1251" s="64"/>
      <c r="V1251" s="64"/>
      <c r="W1251" s="64"/>
      <c r="X1251" s="64"/>
      <c r="Y1251" s="64"/>
      <c r="Z1251" s="64"/>
      <c r="AA1251" s="64"/>
      <c r="AB1251" s="64"/>
      <c r="AC1251" s="64"/>
      <c r="AD1251" s="64"/>
      <c r="AE1251" s="64"/>
      <c r="AF1251" s="64"/>
      <c r="AG1251" s="66">
        <f>$AG$1248*$AG$1250</f>
        <v>0</v>
      </c>
      <c r="AH1251" s="64"/>
      <c r="AI1251" s="66">
        <f>$AI$1248*$AI$1250</f>
        <v>0</v>
      </c>
      <c r="AJ1251" s="64"/>
      <c r="AK1251" s="66">
        <f>$AK$1248*$AK$1250</f>
        <v>0</v>
      </c>
      <c r="AL1251" s="64"/>
      <c r="AM1251" s="64"/>
      <c r="AN1251" s="64"/>
      <c r="AO1251" s="64"/>
      <c r="AP1251" s="64"/>
      <c r="AQ1251" s="65"/>
      <c r="AR1251" s="65"/>
      <c r="AS1251" s="69">
        <f>SUM(K1251:AR1251)</f>
        <v>0</v>
      </c>
      <c r="AT1251" s="65"/>
      <c r="AU1251" s="65"/>
      <c r="AV1251" s="65"/>
    </row>
    <row r="1252" spans="2:48" s="1" customFormat="1" ht="15.95" customHeight="1" x14ac:dyDescent="0.2">
      <c r="B1252" s="57" t="s">
        <v>23</v>
      </c>
      <c r="C1252" s="57"/>
      <c r="D1252" s="57"/>
      <c r="E1252" s="57"/>
      <c r="F1252" s="57"/>
      <c r="G1252" s="57"/>
      <c r="H1252" s="57"/>
      <c r="I1252" s="57"/>
      <c r="J1252" s="57"/>
      <c r="K1252" s="58"/>
      <c r="L1252" s="58"/>
      <c r="M1252" s="58"/>
      <c r="N1252" s="58"/>
      <c r="O1252" s="58"/>
      <c r="P1252" s="58"/>
      <c r="Q1252" s="58"/>
      <c r="R1252" s="58"/>
      <c r="S1252" s="58"/>
      <c r="T1252" s="58"/>
      <c r="U1252" s="58"/>
      <c r="V1252" s="58"/>
      <c r="W1252" s="58"/>
      <c r="X1252" s="58"/>
      <c r="Y1252" s="58"/>
      <c r="Z1252" s="58"/>
      <c r="AA1252" s="58"/>
      <c r="AB1252" s="58"/>
      <c r="AC1252" s="58"/>
      <c r="AD1252" s="58"/>
      <c r="AE1252" s="58"/>
      <c r="AF1252" s="58"/>
      <c r="AG1252" s="59">
        <v>32</v>
      </c>
      <c r="AH1252" s="59"/>
      <c r="AI1252" s="59">
        <v>34</v>
      </c>
      <c r="AJ1252" s="59"/>
      <c r="AK1252" s="59">
        <v>36</v>
      </c>
      <c r="AL1252" s="59"/>
      <c r="AM1252" s="58"/>
      <c r="AN1252" s="58"/>
      <c r="AO1252" s="58"/>
      <c r="AP1252" s="58"/>
      <c r="AQ1252" s="58"/>
      <c r="AR1252" s="58"/>
      <c r="AS1252" s="60"/>
      <c r="AT1252" s="60"/>
      <c r="AU1252" s="60"/>
      <c r="AV1252" s="60"/>
    </row>
    <row r="1253" spans="2:48" s="1" customFormat="1" ht="21" customHeight="1" x14ac:dyDescent="0.2">
      <c r="B1253" s="61" t="s">
        <v>26</v>
      </c>
      <c r="C1253" s="61"/>
      <c r="D1253" s="61"/>
      <c r="E1253" s="61"/>
      <c r="F1253" s="61"/>
      <c r="G1253" s="61"/>
      <c r="H1253" s="61"/>
      <c r="I1253" s="61"/>
      <c r="J1253" s="61"/>
      <c r="K1253" s="58"/>
      <c r="L1253" s="58"/>
      <c r="M1253" s="58"/>
      <c r="N1253" s="58"/>
      <c r="O1253" s="58"/>
      <c r="P1253" s="58"/>
      <c r="Q1253" s="58"/>
      <c r="R1253" s="58"/>
      <c r="S1253" s="58"/>
      <c r="T1253" s="58"/>
      <c r="U1253" s="58"/>
      <c r="V1253" s="58"/>
      <c r="W1253" s="58"/>
      <c r="X1253" s="58"/>
      <c r="Y1253" s="58"/>
      <c r="Z1253" s="58"/>
      <c r="AA1253" s="58"/>
      <c r="AB1253" s="58"/>
      <c r="AC1253" s="58"/>
      <c r="AD1253" s="58"/>
      <c r="AE1253" s="58"/>
      <c r="AF1253" s="58"/>
      <c r="AG1253" s="67"/>
      <c r="AH1253" s="68"/>
      <c r="AI1253" s="67"/>
      <c r="AJ1253" s="68"/>
      <c r="AK1253" s="67"/>
      <c r="AL1253" s="68"/>
      <c r="AM1253" s="58"/>
      <c r="AN1253" s="58"/>
      <c r="AO1253" s="58"/>
      <c r="AP1253" s="58"/>
      <c r="AQ1253" s="58"/>
      <c r="AR1253" s="58"/>
      <c r="AS1253" s="62">
        <f>SUM(K1253:AR1253)</f>
        <v>0</v>
      </c>
      <c r="AT1253" s="62"/>
      <c r="AU1253" s="62"/>
      <c r="AV1253" s="62"/>
    </row>
    <row r="1254" spans="2:48" s="1" customFormat="1" ht="14.1" customHeight="1" x14ac:dyDescent="0.2">
      <c r="B1254" s="63" t="s">
        <v>25</v>
      </c>
      <c r="C1254" s="63"/>
      <c r="D1254" s="63"/>
      <c r="E1254" s="63"/>
      <c r="F1254" s="63"/>
      <c r="G1254" s="63"/>
      <c r="H1254" s="63"/>
      <c r="I1254" s="63"/>
      <c r="J1254" s="63"/>
      <c r="K1254" s="64"/>
      <c r="L1254" s="64"/>
      <c r="M1254" s="64"/>
      <c r="N1254" s="64"/>
      <c r="O1254" s="64"/>
      <c r="P1254" s="64"/>
      <c r="Q1254" s="64"/>
      <c r="R1254" s="64"/>
      <c r="S1254" s="64"/>
      <c r="T1254" s="64"/>
      <c r="U1254" s="64"/>
      <c r="V1254" s="64"/>
      <c r="W1254" s="64"/>
      <c r="X1254" s="64"/>
      <c r="Y1254" s="64"/>
      <c r="Z1254" s="64"/>
      <c r="AA1254" s="64"/>
      <c r="AB1254" s="64"/>
      <c r="AC1254" s="64"/>
      <c r="AD1254" s="64"/>
      <c r="AE1254" s="64"/>
      <c r="AF1254" s="64"/>
      <c r="AG1254" s="66">
        <f>$AG$1248*$AG$1253</f>
        <v>0</v>
      </c>
      <c r="AH1254" s="64"/>
      <c r="AI1254" s="66">
        <f>$AI$1248*$AI$1253</f>
        <v>0</v>
      </c>
      <c r="AJ1254" s="64"/>
      <c r="AK1254" s="66">
        <f>$AK$1248*$AK$1253</f>
        <v>0</v>
      </c>
      <c r="AL1254" s="64"/>
      <c r="AM1254" s="64"/>
      <c r="AN1254" s="64"/>
      <c r="AO1254" s="64"/>
      <c r="AP1254" s="64"/>
      <c r="AQ1254" s="65"/>
      <c r="AR1254" s="65"/>
      <c r="AS1254" s="69">
        <f>SUM(K1254:AR1254)</f>
        <v>0</v>
      </c>
      <c r="AT1254" s="65"/>
      <c r="AU1254" s="65"/>
      <c r="AV1254" s="65"/>
    </row>
    <row r="1255" spans="2:48" s="1" customFormat="1" ht="15.95" customHeight="1" x14ac:dyDescent="0.2">
      <c r="B1255" s="57" t="s">
        <v>23</v>
      </c>
      <c r="C1255" s="57"/>
      <c r="D1255" s="57"/>
      <c r="E1255" s="57"/>
      <c r="F1255" s="57"/>
      <c r="G1255" s="57"/>
      <c r="H1255" s="57"/>
      <c r="I1255" s="57"/>
      <c r="J1255" s="57"/>
      <c r="K1255" s="58"/>
      <c r="L1255" s="58"/>
      <c r="M1255" s="58"/>
      <c r="N1255" s="58"/>
      <c r="O1255" s="58"/>
      <c r="P1255" s="58"/>
      <c r="Q1255" s="58"/>
      <c r="R1255" s="58"/>
      <c r="S1255" s="58"/>
      <c r="T1255" s="58"/>
      <c r="U1255" s="58"/>
      <c r="V1255" s="58"/>
      <c r="W1255" s="58"/>
      <c r="X1255" s="58"/>
      <c r="Y1255" s="58"/>
      <c r="Z1255" s="58"/>
      <c r="AA1255" s="58"/>
      <c r="AB1255" s="58"/>
      <c r="AC1255" s="58"/>
      <c r="AD1255" s="58"/>
      <c r="AE1255" s="58"/>
      <c r="AF1255" s="58"/>
      <c r="AG1255" s="59">
        <v>13</v>
      </c>
      <c r="AH1255" s="59"/>
      <c r="AI1255" s="59">
        <v>13</v>
      </c>
      <c r="AJ1255" s="59"/>
      <c r="AK1255" s="59">
        <v>16</v>
      </c>
      <c r="AL1255" s="59"/>
      <c r="AM1255" s="58"/>
      <c r="AN1255" s="58"/>
      <c r="AO1255" s="58"/>
      <c r="AP1255" s="58"/>
      <c r="AQ1255" s="58"/>
      <c r="AR1255" s="58"/>
      <c r="AS1255" s="60"/>
      <c r="AT1255" s="60"/>
      <c r="AU1255" s="60"/>
      <c r="AV1255" s="60"/>
    </row>
    <row r="1256" spans="2:48" s="1" customFormat="1" ht="21" customHeight="1" x14ac:dyDescent="0.2">
      <c r="B1256" s="61" t="s">
        <v>40</v>
      </c>
      <c r="C1256" s="61"/>
      <c r="D1256" s="61"/>
      <c r="E1256" s="61"/>
      <c r="F1256" s="61"/>
      <c r="G1256" s="61"/>
      <c r="H1256" s="61"/>
      <c r="I1256" s="61"/>
      <c r="J1256" s="61"/>
      <c r="K1256" s="58"/>
      <c r="L1256" s="58"/>
      <c r="M1256" s="58"/>
      <c r="N1256" s="58"/>
      <c r="O1256" s="58"/>
      <c r="P1256" s="58"/>
      <c r="Q1256" s="58"/>
      <c r="R1256" s="58"/>
      <c r="S1256" s="58"/>
      <c r="T1256" s="58"/>
      <c r="U1256" s="58"/>
      <c r="V1256" s="58"/>
      <c r="W1256" s="58"/>
      <c r="X1256" s="58"/>
      <c r="Y1256" s="58"/>
      <c r="Z1256" s="58"/>
      <c r="AA1256" s="58"/>
      <c r="AB1256" s="58"/>
      <c r="AC1256" s="58"/>
      <c r="AD1256" s="58"/>
      <c r="AE1256" s="58"/>
      <c r="AF1256" s="58"/>
      <c r="AG1256" s="67"/>
      <c r="AH1256" s="68"/>
      <c r="AI1256" s="67"/>
      <c r="AJ1256" s="68"/>
      <c r="AK1256" s="67"/>
      <c r="AL1256" s="68"/>
      <c r="AM1256" s="58"/>
      <c r="AN1256" s="58"/>
      <c r="AO1256" s="58"/>
      <c r="AP1256" s="58"/>
      <c r="AQ1256" s="58"/>
      <c r="AR1256" s="58"/>
      <c r="AS1256" s="62">
        <f>SUM(K1256:AR1256)</f>
        <v>0</v>
      </c>
      <c r="AT1256" s="62"/>
      <c r="AU1256" s="62"/>
      <c r="AV1256" s="62"/>
    </row>
    <row r="1257" spans="2:48" s="1" customFormat="1" ht="14.1" customHeight="1" x14ac:dyDescent="0.2">
      <c r="B1257" s="63" t="s">
        <v>25</v>
      </c>
      <c r="C1257" s="63"/>
      <c r="D1257" s="63"/>
      <c r="E1257" s="63"/>
      <c r="F1257" s="63"/>
      <c r="G1257" s="63"/>
      <c r="H1257" s="63"/>
      <c r="I1257" s="63"/>
      <c r="J1257" s="63"/>
      <c r="K1257" s="64"/>
      <c r="L1257" s="64"/>
      <c r="M1257" s="64"/>
      <c r="N1257" s="64"/>
      <c r="O1257" s="64"/>
      <c r="P1257" s="64"/>
      <c r="Q1257" s="64"/>
      <c r="R1257" s="64"/>
      <c r="S1257" s="64"/>
      <c r="T1257" s="64"/>
      <c r="U1257" s="64"/>
      <c r="V1257" s="64"/>
      <c r="W1257" s="64"/>
      <c r="X1257" s="64"/>
      <c r="Y1257" s="64"/>
      <c r="Z1257" s="64"/>
      <c r="AA1257" s="64"/>
      <c r="AB1257" s="64"/>
      <c r="AC1257" s="64"/>
      <c r="AD1257" s="64"/>
      <c r="AE1257" s="64"/>
      <c r="AF1257" s="64"/>
      <c r="AG1257" s="66">
        <f>$AG$1248*$AG$1256</f>
        <v>0</v>
      </c>
      <c r="AH1257" s="64"/>
      <c r="AI1257" s="66">
        <f>$AI$1248*$AI$1256</f>
        <v>0</v>
      </c>
      <c r="AJ1257" s="64"/>
      <c r="AK1257" s="66">
        <f>$AK$1248*$AK$1256</f>
        <v>0</v>
      </c>
      <c r="AL1257" s="64"/>
      <c r="AM1257" s="64"/>
      <c r="AN1257" s="64"/>
      <c r="AO1257" s="64"/>
      <c r="AP1257" s="64"/>
      <c r="AQ1257" s="65"/>
      <c r="AR1257" s="65"/>
      <c r="AS1257" s="69">
        <f>SUM(K1257:AR1257)</f>
        <v>0</v>
      </c>
      <c r="AT1257" s="65"/>
      <c r="AU1257" s="65"/>
      <c r="AV1257" s="65"/>
    </row>
    <row r="1258" spans="2:48" s="1" customFormat="1" ht="15.95" customHeight="1" x14ac:dyDescent="0.2">
      <c r="B1258" s="57" t="s">
        <v>23</v>
      </c>
      <c r="C1258" s="57"/>
      <c r="D1258" s="57"/>
      <c r="E1258" s="57"/>
      <c r="F1258" s="57"/>
      <c r="G1258" s="57"/>
      <c r="H1258" s="57"/>
      <c r="I1258" s="57"/>
      <c r="J1258" s="57"/>
      <c r="K1258" s="58"/>
      <c r="L1258" s="58"/>
      <c r="M1258" s="58"/>
      <c r="N1258" s="58"/>
      <c r="O1258" s="58"/>
      <c r="P1258" s="58"/>
      <c r="Q1258" s="58"/>
      <c r="R1258" s="58"/>
      <c r="S1258" s="58"/>
      <c r="T1258" s="58"/>
      <c r="U1258" s="58"/>
      <c r="V1258" s="58"/>
      <c r="W1258" s="58"/>
      <c r="X1258" s="58"/>
      <c r="Y1258" s="58"/>
      <c r="Z1258" s="58"/>
      <c r="AA1258" s="58"/>
      <c r="AB1258" s="58"/>
      <c r="AC1258" s="58"/>
      <c r="AD1258" s="58"/>
      <c r="AE1258" s="58"/>
      <c r="AF1258" s="58"/>
      <c r="AG1258" s="59">
        <v>10</v>
      </c>
      <c r="AH1258" s="59"/>
      <c r="AI1258" s="59">
        <v>11</v>
      </c>
      <c r="AJ1258" s="59"/>
      <c r="AK1258" s="59">
        <v>12</v>
      </c>
      <c r="AL1258" s="59"/>
      <c r="AM1258" s="58"/>
      <c r="AN1258" s="58"/>
      <c r="AO1258" s="58"/>
      <c r="AP1258" s="58"/>
      <c r="AQ1258" s="58"/>
      <c r="AR1258" s="58"/>
      <c r="AS1258" s="60"/>
      <c r="AT1258" s="60"/>
      <c r="AU1258" s="60"/>
      <c r="AV1258" s="60"/>
    </row>
    <row r="1259" spans="2:48" s="1" customFormat="1" ht="21" customHeight="1" x14ac:dyDescent="0.2">
      <c r="B1259" s="61" t="s">
        <v>33</v>
      </c>
      <c r="C1259" s="61"/>
      <c r="D1259" s="61"/>
      <c r="E1259" s="61"/>
      <c r="F1259" s="61"/>
      <c r="G1259" s="61"/>
      <c r="H1259" s="61"/>
      <c r="I1259" s="61"/>
      <c r="J1259" s="61"/>
      <c r="K1259" s="58"/>
      <c r="L1259" s="58"/>
      <c r="M1259" s="58"/>
      <c r="N1259" s="58"/>
      <c r="O1259" s="58"/>
      <c r="P1259" s="58"/>
      <c r="Q1259" s="58"/>
      <c r="R1259" s="58"/>
      <c r="S1259" s="58"/>
      <c r="T1259" s="58"/>
      <c r="U1259" s="58"/>
      <c r="V1259" s="58"/>
      <c r="W1259" s="58"/>
      <c r="X1259" s="58"/>
      <c r="Y1259" s="58"/>
      <c r="Z1259" s="58"/>
      <c r="AA1259" s="58"/>
      <c r="AB1259" s="58"/>
      <c r="AC1259" s="58"/>
      <c r="AD1259" s="58"/>
      <c r="AE1259" s="58"/>
      <c r="AF1259" s="58"/>
      <c r="AG1259" s="67"/>
      <c r="AH1259" s="68"/>
      <c r="AI1259" s="67"/>
      <c r="AJ1259" s="68"/>
      <c r="AK1259" s="67"/>
      <c r="AL1259" s="68"/>
      <c r="AM1259" s="58"/>
      <c r="AN1259" s="58"/>
      <c r="AO1259" s="58"/>
      <c r="AP1259" s="58"/>
      <c r="AQ1259" s="58"/>
      <c r="AR1259" s="58"/>
      <c r="AS1259" s="62">
        <f>SUM(K1259:AR1259)</f>
        <v>0</v>
      </c>
      <c r="AT1259" s="62"/>
      <c r="AU1259" s="62"/>
      <c r="AV1259" s="62"/>
    </row>
    <row r="1260" spans="2:48" s="1" customFormat="1" ht="14.1" customHeight="1" x14ac:dyDescent="0.2">
      <c r="B1260" s="63" t="s">
        <v>25</v>
      </c>
      <c r="C1260" s="63"/>
      <c r="D1260" s="63"/>
      <c r="E1260" s="63"/>
      <c r="F1260" s="63"/>
      <c r="G1260" s="63"/>
      <c r="H1260" s="63"/>
      <c r="I1260" s="63"/>
      <c r="J1260" s="63"/>
      <c r="K1260" s="64"/>
      <c r="L1260" s="64"/>
      <c r="M1260" s="64"/>
      <c r="N1260" s="64"/>
      <c r="O1260" s="64"/>
      <c r="P1260" s="64"/>
      <c r="Q1260" s="64"/>
      <c r="R1260" s="64"/>
      <c r="S1260" s="64"/>
      <c r="T1260" s="64"/>
      <c r="U1260" s="64"/>
      <c r="V1260" s="64"/>
      <c r="W1260" s="64"/>
      <c r="X1260" s="64"/>
      <c r="Y1260" s="64"/>
      <c r="Z1260" s="64"/>
      <c r="AA1260" s="64"/>
      <c r="AB1260" s="64"/>
      <c r="AC1260" s="64"/>
      <c r="AD1260" s="64"/>
      <c r="AE1260" s="64"/>
      <c r="AF1260" s="64"/>
      <c r="AG1260" s="66">
        <f>$AG$1248*$AG$1259</f>
        <v>0</v>
      </c>
      <c r="AH1260" s="64"/>
      <c r="AI1260" s="66">
        <f>$AI$1248*$AI$1259</f>
        <v>0</v>
      </c>
      <c r="AJ1260" s="64"/>
      <c r="AK1260" s="66">
        <f>$AK$1248*$AK$1259</f>
        <v>0</v>
      </c>
      <c r="AL1260" s="64"/>
      <c r="AM1260" s="64"/>
      <c r="AN1260" s="64"/>
      <c r="AO1260" s="64"/>
      <c r="AP1260" s="64"/>
      <c r="AQ1260" s="65"/>
      <c r="AR1260" s="65"/>
      <c r="AS1260" s="69">
        <f>SUM(K1260:AR1260)</f>
        <v>0</v>
      </c>
      <c r="AT1260" s="65"/>
      <c r="AU1260" s="65"/>
      <c r="AV1260" s="65"/>
    </row>
    <row r="1261" spans="2:48" s="1" customFormat="1" ht="15.95" customHeight="1" x14ac:dyDescent="0.2">
      <c r="B1261" s="57" t="s">
        <v>23</v>
      </c>
      <c r="C1261" s="57"/>
      <c r="D1261" s="57"/>
      <c r="E1261" s="57"/>
      <c r="F1261" s="57"/>
      <c r="G1261" s="57"/>
      <c r="H1261" s="57"/>
      <c r="I1261" s="57"/>
      <c r="J1261" s="57"/>
      <c r="K1261" s="58"/>
      <c r="L1261" s="58"/>
      <c r="M1261" s="58"/>
      <c r="N1261" s="58"/>
      <c r="O1261" s="58"/>
      <c r="P1261" s="58"/>
      <c r="Q1261" s="58"/>
      <c r="R1261" s="58"/>
      <c r="S1261" s="58"/>
      <c r="T1261" s="58"/>
      <c r="U1261" s="58"/>
      <c r="V1261" s="58"/>
      <c r="W1261" s="58"/>
      <c r="X1261" s="58"/>
      <c r="Y1261" s="58"/>
      <c r="Z1261" s="58"/>
      <c r="AA1261" s="58"/>
      <c r="AB1261" s="58"/>
      <c r="AC1261" s="58"/>
      <c r="AD1261" s="58"/>
      <c r="AE1261" s="58"/>
      <c r="AF1261" s="58"/>
      <c r="AG1261" s="59">
        <v>24</v>
      </c>
      <c r="AH1261" s="59"/>
      <c r="AI1261" s="59">
        <v>27</v>
      </c>
      <c r="AJ1261" s="59"/>
      <c r="AK1261" s="59">
        <v>28</v>
      </c>
      <c r="AL1261" s="59"/>
      <c r="AM1261" s="58"/>
      <c r="AN1261" s="58"/>
      <c r="AO1261" s="58"/>
      <c r="AP1261" s="58"/>
      <c r="AQ1261" s="58"/>
      <c r="AR1261" s="58"/>
      <c r="AS1261" s="60"/>
      <c r="AT1261" s="60"/>
      <c r="AU1261" s="60"/>
      <c r="AV1261" s="60"/>
    </row>
    <row r="1262" spans="2:48" s="1" customFormat="1" ht="21" customHeight="1" x14ac:dyDescent="0.2">
      <c r="B1262" s="61" t="s">
        <v>223</v>
      </c>
      <c r="C1262" s="61"/>
      <c r="D1262" s="61"/>
      <c r="E1262" s="61"/>
      <c r="F1262" s="61"/>
      <c r="G1262" s="61"/>
      <c r="H1262" s="61"/>
      <c r="I1262" s="61"/>
      <c r="J1262" s="61"/>
      <c r="K1262" s="58"/>
      <c r="L1262" s="58"/>
      <c r="M1262" s="58"/>
      <c r="N1262" s="58"/>
      <c r="O1262" s="58"/>
      <c r="P1262" s="58"/>
      <c r="Q1262" s="58"/>
      <c r="R1262" s="58"/>
      <c r="S1262" s="58"/>
      <c r="T1262" s="58"/>
      <c r="U1262" s="58"/>
      <c r="V1262" s="58"/>
      <c r="W1262" s="58"/>
      <c r="X1262" s="58"/>
      <c r="Y1262" s="58"/>
      <c r="Z1262" s="58"/>
      <c r="AA1262" s="58"/>
      <c r="AB1262" s="58"/>
      <c r="AC1262" s="58"/>
      <c r="AD1262" s="58"/>
      <c r="AE1262" s="58"/>
      <c r="AF1262" s="58"/>
      <c r="AG1262" s="67"/>
      <c r="AH1262" s="68"/>
      <c r="AI1262" s="67"/>
      <c r="AJ1262" s="68"/>
      <c r="AK1262" s="67"/>
      <c r="AL1262" s="68"/>
      <c r="AM1262" s="58"/>
      <c r="AN1262" s="58"/>
      <c r="AO1262" s="58"/>
      <c r="AP1262" s="58"/>
      <c r="AQ1262" s="58"/>
      <c r="AR1262" s="58"/>
      <c r="AS1262" s="62">
        <f>SUM(K1262:AR1262)</f>
        <v>0</v>
      </c>
      <c r="AT1262" s="62"/>
      <c r="AU1262" s="62"/>
      <c r="AV1262" s="62"/>
    </row>
    <row r="1263" spans="2:48" s="1" customFormat="1" ht="14.1" customHeight="1" x14ac:dyDescent="0.2">
      <c r="B1263" s="63" t="s">
        <v>25</v>
      </c>
      <c r="C1263" s="63"/>
      <c r="D1263" s="63"/>
      <c r="E1263" s="63"/>
      <c r="F1263" s="63"/>
      <c r="G1263" s="63"/>
      <c r="H1263" s="63"/>
      <c r="I1263" s="63"/>
      <c r="J1263" s="63"/>
      <c r="K1263" s="64"/>
      <c r="L1263" s="64"/>
      <c r="M1263" s="64"/>
      <c r="N1263" s="64"/>
      <c r="O1263" s="64"/>
      <c r="P1263" s="64"/>
      <c r="Q1263" s="64"/>
      <c r="R1263" s="64"/>
      <c r="S1263" s="64"/>
      <c r="T1263" s="64"/>
      <c r="U1263" s="64"/>
      <c r="V1263" s="64"/>
      <c r="W1263" s="64"/>
      <c r="X1263" s="64"/>
      <c r="Y1263" s="64"/>
      <c r="Z1263" s="64"/>
      <c r="AA1263" s="64"/>
      <c r="AB1263" s="64"/>
      <c r="AC1263" s="64"/>
      <c r="AD1263" s="64"/>
      <c r="AE1263" s="64"/>
      <c r="AF1263" s="64"/>
      <c r="AG1263" s="66">
        <f>$AG$1248*$AG$1262</f>
        <v>0</v>
      </c>
      <c r="AH1263" s="64"/>
      <c r="AI1263" s="66">
        <f>$AI$1248*$AI$1262</f>
        <v>0</v>
      </c>
      <c r="AJ1263" s="64"/>
      <c r="AK1263" s="66">
        <f>$AK$1248*$AK$1262</f>
        <v>0</v>
      </c>
      <c r="AL1263" s="64"/>
      <c r="AM1263" s="64"/>
      <c r="AN1263" s="64"/>
      <c r="AO1263" s="64"/>
      <c r="AP1263" s="64"/>
      <c r="AQ1263" s="65"/>
      <c r="AR1263" s="65"/>
      <c r="AS1263" s="69">
        <f>SUM(K1263:AR1263)</f>
        <v>0</v>
      </c>
      <c r="AT1263" s="65"/>
      <c r="AU1263" s="65"/>
      <c r="AV1263" s="65"/>
    </row>
    <row r="1264" spans="2:48" s="5" customFormat="1" ht="6" customHeight="1" x14ac:dyDescent="0.25"/>
    <row r="1265" spans="1:48" s="5" customFormat="1" ht="21" customHeight="1" x14ac:dyDescent="0.25">
      <c r="A1265" s="19"/>
      <c r="B1265" s="20" t="s">
        <v>14</v>
      </c>
      <c r="C1265" s="20"/>
      <c r="D1265" s="25" t="s">
        <v>15</v>
      </c>
      <c r="E1265" s="25"/>
      <c r="F1265" s="25"/>
      <c r="G1265" s="25"/>
      <c r="H1265" s="25"/>
      <c r="I1265" s="25"/>
      <c r="J1265" s="25"/>
      <c r="K1265" s="30" t="s">
        <v>226</v>
      </c>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1" t="s">
        <v>227</v>
      </c>
      <c r="AT1265" s="31"/>
      <c r="AU1265" s="31"/>
      <c r="AV1265" s="31"/>
    </row>
    <row r="1266" spans="1:48" s="1" customFormat="1" ht="21" customHeight="1" x14ac:dyDescent="0.2">
      <c r="A1266" s="19"/>
      <c r="B1266" s="21"/>
      <c r="C1266" s="22"/>
      <c r="D1266" s="26"/>
      <c r="E1266" s="26"/>
      <c r="F1266" s="26"/>
      <c r="G1266" s="26"/>
      <c r="H1266" s="26"/>
      <c r="I1266" s="26"/>
      <c r="J1266" s="27"/>
      <c r="K1266" s="38" t="s">
        <v>222</v>
      </c>
      <c r="L1266" s="38"/>
      <c r="M1266" s="38"/>
      <c r="N1266" s="38"/>
      <c r="O1266" s="38"/>
      <c r="P1266" s="38"/>
      <c r="Q1266" s="38"/>
      <c r="R1266" s="38"/>
      <c r="S1266" s="38"/>
      <c r="T1266" s="38"/>
      <c r="U1266" s="38"/>
      <c r="V1266" s="38"/>
      <c r="W1266" s="38"/>
      <c r="X1266" s="38"/>
      <c r="Y1266" s="38"/>
      <c r="Z1266" s="38"/>
      <c r="AA1266" s="38"/>
      <c r="AB1266" s="38"/>
      <c r="AC1266" s="38"/>
      <c r="AD1266" s="38"/>
      <c r="AE1266" s="38"/>
      <c r="AF1266" s="38"/>
      <c r="AG1266" s="38"/>
      <c r="AH1266" s="38"/>
      <c r="AI1266" s="38"/>
      <c r="AJ1266" s="38"/>
      <c r="AK1266" s="38"/>
      <c r="AL1266" s="38"/>
      <c r="AM1266" s="38"/>
      <c r="AN1266" s="38"/>
      <c r="AO1266" s="38"/>
      <c r="AP1266" s="38"/>
      <c r="AQ1266" s="38"/>
      <c r="AR1266" s="38"/>
      <c r="AS1266" s="32"/>
      <c r="AT1266" s="33"/>
      <c r="AU1266" s="33"/>
      <c r="AV1266" s="34"/>
    </row>
    <row r="1267" spans="1:48" s="1" customFormat="1" ht="21" customHeight="1" x14ac:dyDescent="0.2">
      <c r="A1267" s="19"/>
      <c r="B1267" s="21"/>
      <c r="C1267" s="22"/>
      <c r="D1267" s="26"/>
      <c r="E1267" s="26"/>
      <c r="F1267" s="26"/>
      <c r="G1267" s="26"/>
      <c r="H1267" s="26"/>
      <c r="I1267" s="26"/>
      <c r="J1267" s="27"/>
      <c r="K1267" s="39"/>
      <c r="L1267" s="39"/>
      <c r="M1267" s="39"/>
      <c r="N1267" s="39"/>
      <c r="O1267" s="39"/>
      <c r="P1267" s="39"/>
      <c r="Q1267" s="39"/>
      <c r="R1267" s="39"/>
      <c r="S1267" s="39"/>
      <c r="T1267" s="39"/>
      <c r="U1267" s="39"/>
      <c r="V1267" s="39"/>
      <c r="W1267" s="39"/>
      <c r="X1267" s="39"/>
      <c r="Y1267" s="39"/>
      <c r="Z1267" s="39"/>
      <c r="AA1267" s="39"/>
      <c r="AB1267" s="39"/>
      <c r="AC1267" s="39"/>
      <c r="AD1267" s="39"/>
      <c r="AE1267" s="39"/>
      <c r="AF1267" s="39"/>
      <c r="AG1267" s="39"/>
      <c r="AH1267" s="39"/>
      <c r="AI1267" s="39"/>
      <c r="AJ1267" s="39"/>
      <c r="AK1267" s="39"/>
      <c r="AL1267" s="39"/>
      <c r="AM1267" s="39"/>
      <c r="AN1267" s="39"/>
      <c r="AO1267" s="39"/>
      <c r="AP1267" s="39"/>
      <c r="AQ1267" s="39"/>
      <c r="AR1267" s="40"/>
      <c r="AS1267" s="32"/>
      <c r="AT1267" s="33"/>
      <c r="AU1267" s="33"/>
      <c r="AV1267" s="34"/>
    </row>
    <row r="1268" spans="1:48" s="1" customFormat="1" ht="21" customHeight="1" x14ac:dyDescent="0.2">
      <c r="A1268" s="19"/>
      <c r="B1268" s="21"/>
      <c r="C1268" s="22"/>
      <c r="D1268" s="26"/>
      <c r="E1268" s="26"/>
      <c r="F1268" s="26"/>
      <c r="G1268" s="26"/>
      <c r="H1268" s="26"/>
      <c r="I1268" s="26"/>
      <c r="J1268" s="27"/>
      <c r="K1268" s="39"/>
      <c r="L1268" s="39"/>
      <c r="M1268" s="39"/>
      <c r="N1268" s="39"/>
      <c r="O1268" s="39"/>
      <c r="P1268" s="39"/>
      <c r="Q1268" s="39"/>
      <c r="R1268" s="39"/>
      <c r="S1268" s="39"/>
      <c r="T1268" s="39"/>
      <c r="U1268" s="39"/>
      <c r="V1268" s="39"/>
      <c r="W1268" s="39"/>
      <c r="X1268" s="39"/>
      <c r="Y1268" s="39"/>
      <c r="Z1268" s="39"/>
      <c r="AA1268" s="39"/>
      <c r="AB1268" s="39"/>
      <c r="AC1268" s="39"/>
      <c r="AD1268" s="39"/>
      <c r="AE1268" s="39"/>
      <c r="AF1268" s="39"/>
      <c r="AG1268" s="39"/>
      <c r="AH1268" s="39"/>
      <c r="AI1268" s="39"/>
      <c r="AJ1268" s="39"/>
      <c r="AK1268" s="39"/>
      <c r="AL1268" s="39"/>
      <c r="AM1268" s="39"/>
      <c r="AN1268" s="39"/>
      <c r="AO1268" s="39"/>
      <c r="AP1268" s="39"/>
      <c r="AQ1268" s="39"/>
      <c r="AR1268" s="40"/>
      <c r="AS1268" s="32"/>
      <c r="AT1268" s="33"/>
      <c r="AU1268" s="33"/>
      <c r="AV1268" s="34"/>
    </row>
    <row r="1269" spans="1:48" s="1" customFormat="1" ht="21" customHeight="1" x14ac:dyDescent="0.2">
      <c r="A1269" s="19"/>
      <c r="B1269" s="21"/>
      <c r="C1269" s="22"/>
      <c r="D1269" s="26"/>
      <c r="E1269" s="26"/>
      <c r="F1269" s="26"/>
      <c r="G1269" s="26"/>
      <c r="H1269" s="26"/>
      <c r="I1269" s="26"/>
      <c r="J1269" s="27"/>
      <c r="K1269" s="41"/>
      <c r="L1269" s="41"/>
      <c r="M1269" s="41"/>
      <c r="N1269" s="41"/>
      <c r="O1269" s="41"/>
      <c r="P1269" s="41"/>
      <c r="Q1269" s="41"/>
      <c r="R1269" s="41"/>
      <c r="S1269" s="41"/>
      <c r="T1269" s="41"/>
      <c r="U1269" s="41"/>
      <c r="V1269" s="41"/>
      <c r="W1269" s="41"/>
      <c r="X1269" s="41"/>
      <c r="Y1269" s="41"/>
      <c r="Z1269" s="41"/>
      <c r="AA1269" s="41"/>
      <c r="AB1269" s="41"/>
      <c r="AC1269" s="41"/>
      <c r="AD1269" s="41"/>
      <c r="AE1269" s="41"/>
      <c r="AF1269" s="41"/>
      <c r="AG1269" s="41"/>
      <c r="AH1269" s="41"/>
      <c r="AI1269" s="41"/>
      <c r="AJ1269" s="41"/>
      <c r="AK1269" s="41"/>
      <c r="AL1269" s="41"/>
      <c r="AM1269" s="41"/>
      <c r="AN1269" s="41"/>
      <c r="AO1269" s="41"/>
      <c r="AP1269" s="41"/>
      <c r="AQ1269" s="41"/>
      <c r="AR1269" s="42"/>
      <c r="AS1269" s="35"/>
      <c r="AT1269" s="36"/>
      <c r="AU1269" s="36"/>
      <c r="AV1269" s="37"/>
    </row>
    <row r="1270" spans="1:48" s="1" customFormat="1" ht="15.95" customHeight="1" x14ac:dyDescent="0.25">
      <c r="B1270" s="21"/>
      <c r="C1270" s="22"/>
      <c r="D1270" s="26"/>
      <c r="E1270" s="26"/>
      <c r="F1270" s="26"/>
      <c r="G1270" s="26"/>
      <c r="H1270" s="26"/>
      <c r="I1270" s="26"/>
      <c r="J1270" s="27"/>
      <c r="K1270" s="43" t="s">
        <v>209</v>
      </c>
      <c r="L1270" s="43"/>
      <c r="M1270" s="43"/>
      <c r="N1270" s="43"/>
      <c r="O1270" s="43"/>
      <c r="P1270" s="43"/>
      <c r="Q1270" s="43"/>
      <c r="R1270" s="43"/>
      <c r="S1270" s="43"/>
      <c r="T1270" s="43"/>
      <c r="U1270" s="43"/>
      <c r="V1270" s="43"/>
      <c r="W1270" s="43"/>
      <c r="X1270" s="43"/>
      <c r="Y1270" s="43"/>
      <c r="Z1270" s="43"/>
      <c r="AA1270" s="43"/>
      <c r="AB1270" s="43"/>
      <c r="AC1270" s="43"/>
      <c r="AD1270" s="43"/>
      <c r="AE1270" s="43"/>
      <c r="AF1270" s="43"/>
      <c r="AG1270" s="43"/>
      <c r="AH1270" s="43"/>
      <c r="AI1270" s="43"/>
      <c r="AJ1270" s="43"/>
      <c r="AK1270" s="43"/>
      <c r="AL1270" s="43"/>
      <c r="AM1270" s="43"/>
      <c r="AN1270" s="43"/>
      <c r="AO1270" s="43"/>
      <c r="AP1270" s="43"/>
      <c r="AQ1270" s="43"/>
      <c r="AR1270" s="43"/>
      <c r="AS1270" s="44" t="s">
        <v>19</v>
      </c>
      <c r="AT1270" s="44"/>
      <c r="AU1270" s="44"/>
      <c r="AV1270" s="44"/>
    </row>
    <row r="1271" spans="1:48" s="1" customFormat="1" ht="15.95" customHeight="1" x14ac:dyDescent="0.25">
      <c r="B1271" s="23"/>
      <c r="C1271" s="24"/>
      <c r="D1271" s="28"/>
      <c r="E1271" s="28"/>
      <c r="F1271" s="28"/>
      <c r="G1271" s="28"/>
      <c r="H1271" s="28"/>
      <c r="I1271" s="28"/>
      <c r="J1271" s="29"/>
      <c r="K1271" s="45" t="s">
        <v>210</v>
      </c>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c r="AG1271" s="45"/>
      <c r="AH1271" s="45"/>
      <c r="AI1271" s="45"/>
      <c r="AJ1271" s="45"/>
      <c r="AK1271" s="45"/>
      <c r="AL1271" s="45"/>
      <c r="AM1271" s="45"/>
      <c r="AN1271" s="45"/>
      <c r="AO1271" s="45"/>
      <c r="AP1271" s="45"/>
      <c r="AQ1271" s="45"/>
      <c r="AR1271" s="45"/>
      <c r="AS1271" s="70">
        <f>$AS$1276+$AS$1279+$AS$1282+$AS$1285+$AS$1288</f>
        <v>0</v>
      </c>
      <c r="AT1271" s="46"/>
      <c r="AU1271" s="46"/>
      <c r="AV1271" s="46"/>
    </row>
    <row r="1272" spans="1:48" s="1" customFormat="1" ht="14.1" customHeight="1" x14ac:dyDescent="0.2">
      <c r="B1272" s="47"/>
      <c r="C1272" s="47"/>
      <c r="D1272" s="48" t="s">
        <v>21</v>
      </c>
      <c r="E1272" s="48"/>
      <c r="F1272" s="48"/>
      <c r="G1272" s="48"/>
      <c r="H1272" s="48"/>
      <c r="I1272" s="48"/>
      <c r="J1272" s="48"/>
      <c r="K1272" s="49">
        <v>80</v>
      </c>
      <c r="L1272" s="49"/>
      <c r="M1272" s="49">
        <v>86</v>
      </c>
      <c r="N1272" s="49"/>
      <c r="O1272" s="49">
        <v>92</v>
      </c>
      <c r="P1272" s="49"/>
      <c r="Q1272" s="49">
        <v>98</v>
      </c>
      <c r="R1272" s="49"/>
      <c r="S1272" s="49">
        <v>104</v>
      </c>
      <c r="T1272" s="49"/>
      <c r="U1272" s="49">
        <v>110</v>
      </c>
      <c r="V1272" s="49"/>
      <c r="W1272" s="49">
        <v>116</v>
      </c>
      <c r="X1272" s="49"/>
      <c r="Y1272" s="49">
        <v>122</v>
      </c>
      <c r="Z1272" s="49"/>
      <c r="AA1272" s="49">
        <v>128</v>
      </c>
      <c r="AB1272" s="49"/>
      <c r="AC1272" s="49">
        <v>134</v>
      </c>
      <c r="AD1272" s="49"/>
      <c r="AE1272" s="49">
        <v>140</v>
      </c>
      <c r="AF1272" s="49"/>
      <c r="AG1272" s="49">
        <v>146</v>
      </c>
      <c r="AH1272" s="49"/>
      <c r="AI1272" s="49">
        <v>152</v>
      </c>
      <c r="AJ1272" s="49"/>
      <c r="AK1272" s="49">
        <v>158</v>
      </c>
      <c r="AL1272" s="49"/>
      <c r="AM1272" s="49">
        <v>164</v>
      </c>
      <c r="AN1272" s="49"/>
      <c r="AO1272" s="49">
        <v>170</v>
      </c>
      <c r="AP1272" s="49"/>
      <c r="AQ1272" s="49">
        <v>176</v>
      </c>
      <c r="AR1272" s="49"/>
      <c r="AS1272" s="50"/>
      <c r="AT1272" s="50"/>
      <c r="AU1272" s="50"/>
      <c r="AV1272" s="50"/>
    </row>
    <row r="1273" spans="1:48" s="1" customFormat="1" ht="15.95" customHeight="1" x14ac:dyDescent="0.2">
      <c r="B1273" s="51"/>
      <c r="C1273" s="51"/>
      <c r="D1273" s="52" t="s">
        <v>22</v>
      </c>
      <c r="E1273" s="52"/>
      <c r="F1273" s="52"/>
      <c r="G1273" s="52"/>
      <c r="H1273" s="52"/>
      <c r="I1273" s="52"/>
      <c r="J1273" s="52"/>
      <c r="K1273" s="53"/>
      <c r="L1273" s="53"/>
      <c r="M1273" s="53"/>
      <c r="N1273" s="53"/>
      <c r="O1273" s="53"/>
      <c r="P1273" s="53"/>
      <c r="Q1273" s="53"/>
      <c r="R1273" s="53"/>
      <c r="S1273" s="53"/>
      <c r="T1273" s="53"/>
      <c r="U1273" s="53"/>
      <c r="V1273" s="53"/>
      <c r="W1273" s="53"/>
      <c r="X1273" s="53"/>
      <c r="Y1273" s="53"/>
      <c r="Z1273" s="53"/>
      <c r="AA1273" s="53"/>
      <c r="AB1273" s="53"/>
      <c r="AC1273" s="53"/>
      <c r="AD1273" s="53"/>
      <c r="AE1273" s="53"/>
      <c r="AF1273" s="53"/>
      <c r="AG1273" s="53"/>
      <c r="AH1273" s="53"/>
      <c r="AI1273" s="53"/>
      <c r="AJ1273" s="53"/>
      <c r="AK1273" s="53"/>
      <c r="AL1273" s="53"/>
      <c r="AM1273" s="55">
        <v>1250</v>
      </c>
      <c r="AN1273" s="55"/>
      <c r="AO1273" s="55">
        <v>1250</v>
      </c>
      <c r="AP1273" s="55"/>
      <c r="AQ1273" s="55">
        <v>1250</v>
      </c>
      <c r="AR1273" s="55"/>
      <c r="AS1273" s="56"/>
      <c r="AT1273" s="56"/>
      <c r="AU1273" s="56"/>
      <c r="AV1273" s="56"/>
    </row>
    <row r="1274" spans="1:48" s="1" customFormat="1" ht="15.95" customHeight="1" x14ac:dyDescent="0.2">
      <c r="B1274" s="57" t="s">
        <v>23</v>
      </c>
      <c r="C1274" s="57"/>
      <c r="D1274" s="57"/>
      <c r="E1274" s="57"/>
      <c r="F1274" s="57"/>
      <c r="G1274" s="57"/>
      <c r="H1274" s="57"/>
      <c r="I1274" s="57"/>
      <c r="J1274" s="57"/>
      <c r="K1274" s="58"/>
      <c r="L1274" s="58"/>
      <c r="M1274" s="58"/>
      <c r="N1274" s="58"/>
      <c r="O1274" s="58"/>
      <c r="P1274" s="58"/>
      <c r="Q1274" s="58"/>
      <c r="R1274" s="58"/>
      <c r="S1274" s="58"/>
      <c r="T1274" s="58"/>
      <c r="U1274" s="58"/>
      <c r="V1274" s="58"/>
      <c r="W1274" s="58"/>
      <c r="X1274" s="58"/>
      <c r="Y1274" s="58"/>
      <c r="Z1274" s="58"/>
      <c r="AA1274" s="58"/>
      <c r="AB1274" s="58"/>
      <c r="AC1274" s="58"/>
      <c r="AD1274" s="58"/>
      <c r="AE1274" s="58"/>
      <c r="AF1274" s="58"/>
      <c r="AG1274" s="58"/>
      <c r="AH1274" s="58"/>
      <c r="AI1274" s="58"/>
      <c r="AJ1274" s="58"/>
      <c r="AK1274" s="58"/>
      <c r="AL1274" s="58"/>
      <c r="AM1274" s="59">
        <v>5</v>
      </c>
      <c r="AN1274" s="59"/>
      <c r="AO1274" s="58"/>
      <c r="AP1274" s="58"/>
      <c r="AQ1274" s="58"/>
      <c r="AR1274" s="58"/>
      <c r="AS1274" s="60"/>
      <c r="AT1274" s="60"/>
      <c r="AU1274" s="60"/>
      <c r="AV1274" s="60"/>
    </row>
    <row r="1275" spans="1:48" s="1" customFormat="1" ht="21" customHeight="1" x14ac:dyDescent="0.2">
      <c r="B1275" s="61" t="s">
        <v>24</v>
      </c>
      <c r="C1275" s="61"/>
      <c r="D1275" s="61"/>
      <c r="E1275" s="61"/>
      <c r="F1275" s="61"/>
      <c r="G1275" s="61"/>
      <c r="H1275" s="61"/>
      <c r="I1275" s="61"/>
      <c r="J1275" s="61"/>
      <c r="K1275" s="58"/>
      <c r="L1275" s="58"/>
      <c r="M1275" s="58"/>
      <c r="N1275" s="58"/>
      <c r="O1275" s="58"/>
      <c r="P1275" s="58"/>
      <c r="Q1275" s="58"/>
      <c r="R1275" s="58"/>
      <c r="S1275" s="58"/>
      <c r="T1275" s="58"/>
      <c r="U1275" s="58"/>
      <c r="V1275" s="58"/>
      <c r="W1275" s="58"/>
      <c r="X1275" s="58"/>
      <c r="Y1275" s="58"/>
      <c r="Z1275" s="58"/>
      <c r="AA1275" s="58"/>
      <c r="AB1275" s="58"/>
      <c r="AC1275" s="58"/>
      <c r="AD1275" s="58"/>
      <c r="AE1275" s="58"/>
      <c r="AF1275" s="58"/>
      <c r="AG1275" s="58"/>
      <c r="AH1275" s="58"/>
      <c r="AI1275" s="58"/>
      <c r="AJ1275" s="58"/>
      <c r="AK1275" s="58"/>
      <c r="AL1275" s="58"/>
      <c r="AM1275" s="67"/>
      <c r="AN1275" s="68"/>
      <c r="AO1275" s="67"/>
      <c r="AP1275" s="68"/>
      <c r="AQ1275" s="67"/>
      <c r="AR1275" s="68"/>
      <c r="AS1275" s="62">
        <f>SUM(K1275:AR1275)</f>
        <v>0</v>
      </c>
      <c r="AT1275" s="62"/>
      <c r="AU1275" s="62"/>
      <c r="AV1275" s="62"/>
    </row>
    <row r="1276" spans="1:48" s="1" customFormat="1" ht="14.1" customHeight="1" x14ac:dyDescent="0.2">
      <c r="B1276" s="63" t="s">
        <v>25</v>
      </c>
      <c r="C1276" s="63"/>
      <c r="D1276" s="63"/>
      <c r="E1276" s="63"/>
      <c r="F1276" s="63"/>
      <c r="G1276" s="63"/>
      <c r="H1276" s="63"/>
      <c r="I1276" s="63"/>
      <c r="J1276" s="63"/>
      <c r="K1276" s="64"/>
      <c r="L1276" s="64"/>
      <c r="M1276" s="64"/>
      <c r="N1276" s="64"/>
      <c r="O1276" s="64"/>
      <c r="P1276" s="64"/>
      <c r="Q1276" s="64"/>
      <c r="R1276" s="64"/>
      <c r="S1276" s="64"/>
      <c r="T1276" s="64"/>
      <c r="U1276" s="64"/>
      <c r="V1276" s="64"/>
      <c r="W1276" s="64"/>
      <c r="X1276" s="64"/>
      <c r="Y1276" s="64"/>
      <c r="Z1276" s="64"/>
      <c r="AA1276" s="64"/>
      <c r="AB1276" s="64"/>
      <c r="AC1276" s="64"/>
      <c r="AD1276" s="64"/>
      <c r="AE1276" s="64"/>
      <c r="AF1276" s="64"/>
      <c r="AG1276" s="64"/>
      <c r="AH1276" s="64"/>
      <c r="AI1276" s="64"/>
      <c r="AJ1276" s="64"/>
      <c r="AK1276" s="64"/>
      <c r="AL1276" s="64"/>
      <c r="AM1276" s="66">
        <f>$AM$1273*$AM$1275</f>
        <v>0</v>
      </c>
      <c r="AN1276" s="64"/>
      <c r="AO1276" s="66">
        <f>$AO$1273*$AO$1275</f>
        <v>0</v>
      </c>
      <c r="AP1276" s="64"/>
      <c r="AQ1276" s="69">
        <f>$AQ$1273*$AQ$1275</f>
        <v>0</v>
      </c>
      <c r="AR1276" s="65"/>
      <c r="AS1276" s="69">
        <f>SUM(K1276:AR1276)</f>
        <v>0</v>
      </c>
      <c r="AT1276" s="65"/>
      <c r="AU1276" s="65"/>
      <c r="AV1276" s="65"/>
    </row>
    <row r="1277" spans="1:48" s="1" customFormat="1" ht="15.95" customHeight="1" x14ac:dyDescent="0.2">
      <c r="B1277" s="57" t="s">
        <v>23</v>
      </c>
      <c r="C1277" s="57"/>
      <c r="D1277" s="57"/>
      <c r="E1277" s="57"/>
      <c r="F1277" s="57"/>
      <c r="G1277" s="57"/>
      <c r="H1277" s="57"/>
      <c r="I1277" s="57"/>
      <c r="J1277" s="57"/>
      <c r="K1277" s="58"/>
      <c r="L1277" s="58"/>
      <c r="M1277" s="58"/>
      <c r="N1277" s="58"/>
      <c r="O1277" s="58"/>
      <c r="P1277" s="58"/>
      <c r="Q1277" s="58"/>
      <c r="R1277" s="58"/>
      <c r="S1277" s="58"/>
      <c r="T1277" s="58"/>
      <c r="U1277" s="58"/>
      <c r="V1277" s="58"/>
      <c r="W1277" s="58"/>
      <c r="X1277" s="58"/>
      <c r="Y1277" s="58"/>
      <c r="Z1277" s="58"/>
      <c r="AA1277" s="58"/>
      <c r="AB1277" s="58"/>
      <c r="AC1277" s="58"/>
      <c r="AD1277" s="58"/>
      <c r="AE1277" s="58"/>
      <c r="AF1277" s="58"/>
      <c r="AG1277" s="58"/>
      <c r="AH1277" s="58"/>
      <c r="AI1277" s="58"/>
      <c r="AJ1277" s="58"/>
      <c r="AK1277" s="58"/>
      <c r="AL1277" s="58"/>
      <c r="AM1277" s="59">
        <v>35</v>
      </c>
      <c r="AN1277" s="59"/>
      <c r="AO1277" s="59">
        <v>39</v>
      </c>
      <c r="AP1277" s="59"/>
      <c r="AQ1277" s="59">
        <v>37</v>
      </c>
      <c r="AR1277" s="59"/>
      <c r="AS1277" s="60"/>
      <c r="AT1277" s="60"/>
      <c r="AU1277" s="60"/>
      <c r="AV1277" s="60"/>
    </row>
    <row r="1278" spans="1:48" s="1" customFormat="1" ht="21" customHeight="1" x14ac:dyDescent="0.2">
      <c r="B1278" s="61" t="s">
        <v>26</v>
      </c>
      <c r="C1278" s="61"/>
      <c r="D1278" s="61"/>
      <c r="E1278" s="61"/>
      <c r="F1278" s="61"/>
      <c r="G1278" s="61"/>
      <c r="H1278" s="61"/>
      <c r="I1278" s="61"/>
      <c r="J1278" s="61"/>
      <c r="K1278" s="58"/>
      <c r="L1278" s="58"/>
      <c r="M1278" s="58"/>
      <c r="N1278" s="58"/>
      <c r="O1278" s="58"/>
      <c r="P1278" s="58"/>
      <c r="Q1278" s="58"/>
      <c r="R1278" s="58"/>
      <c r="S1278" s="58"/>
      <c r="T1278" s="58"/>
      <c r="U1278" s="58"/>
      <c r="V1278" s="58"/>
      <c r="W1278" s="58"/>
      <c r="X1278" s="58"/>
      <c r="Y1278" s="58"/>
      <c r="Z1278" s="58"/>
      <c r="AA1278" s="58"/>
      <c r="AB1278" s="58"/>
      <c r="AC1278" s="58"/>
      <c r="AD1278" s="58"/>
      <c r="AE1278" s="58"/>
      <c r="AF1278" s="58"/>
      <c r="AG1278" s="58"/>
      <c r="AH1278" s="58"/>
      <c r="AI1278" s="58"/>
      <c r="AJ1278" s="58"/>
      <c r="AK1278" s="58"/>
      <c r="AL1278" s="58"/>
      <c r="AM1278" s="67"/>
      <c r="AN1278" s="68"/>
      <c r="AO1278" s="67"/>
      <c r="AP1278" s="68"/>
      <c r="AQ1278" s="67"/>
      <c r="AR1278" s="68"/>
      <c r="AS1278" s="62">
        <f>SUM(K1278:AR1278)</f>
        <v>0</v>
      </c>
      <c r="AT1278" s="62"/>
      <c r="AU1278" s="62"/>
      <c r="AV1278" s="62"/>
    </row>
    <row r="1279" spans="1:48" s="1" customFormat="1" ht="14.1" customHeight="1" x14ac:dyDescent="0.2">
      <c r="B1279" s="63" t="s">
        <v>25</v>
      </c>
      <c r="C1279" s="63"/>
      <c r="D1279" s="63"/>
      <c r="E1279" s="63"/>
      <c r="F1279" s="63"/>
      <c r="G1279" s="63"/>
      <c r="H1279" s="63"/>
      <c r="I1279" s="63"/>
      <c r="J1279" s="63"/>
      <c r="K1279" s="64"/>
      <c r="L1279" s="64"/>
      <c r="M1279" s="64"/>
      <c r="N1279" s="64"/>
      <c r="O1279" s="64"/>
      <c r="P1279" s="64"/>
      <c r="Q1279" s="64"/>
      <c r="R1279" s="64"/>
      <c r="S1279" s="64"/>
      <c r="T1279" s="64"/>
      <c r="U1279" s="64"/>
      <c r="V1279" s="64"/>
      <c r="W1279" s="64"/>
      <c r="X1279" s="64"/>
      <c r="Y1279" s="64"/>
      <c r="Z1279" s="64"/>
      <c r="AA1279" s="64"/>
      <c r="AB1279" s="64"/>
      <c r="AC1279" s="64"/>
      <c r="AD1279" s="64"/>
      <c r="AE1279" s="64"/>
      <c r="AF1279" s="64"/>
      <c r="AG1279" s="64"/>
      <c r="AH1279" s="64"/>
      <c r="AI1279" s="64"/>
      <c r="AJ1279" s="64"/>
      <c r="AK1279" s="64"/>
      <c r="AL1279" s="64"/>
      <c r="AM1279" s="66">
        <f>$AM$1273*$AM$1278</f>
        <v>0</v>
      </c>
      <c r="AN1279" s="64"/>
      <c r="AO1279" s="66">
        <f>$AO$1273*$AO$1278</f>
        <v>0</v>
      </c>
      <c r="AP1279" s="64"/>
      <c r="AQ1279" s="69">
        <f>$AQ$1273*$AQ$1278</f>
        <v>0</v>
      </c>
      <c r="AR1279" s="65"/>
      <c r="AS1279" s="69">
        <f>SUM(K1279:AR1279)</f>
        <v>0</v>
      </c>
      <c r="AT1279" s="65"/>
      <c r="AU1279" s="65"/>
      <c r="AV1279" s="65"/>
    </row>
    <row r="1280" spans="1:48" s="1" customFormat="1" ht="15.95" customHeight="1" x14ac:dyDescent="0.2">
      <c r="B1280" s="57" t="s">
        <v>23</v>
      </c>
      <c r="C1280" s="57"/>
      <c r="D1280" s="57"/>
      <c r="E1280" s="57"/>
      <c r="F1280" s="57"/>
      <c r="G1280" s="57"/>
      <c r="H1280" s="57"/>
      <c r="I1280" s="57"/>
      <c r="J1280" s="57"/>
      <c r="K1280" s="58"/>
      <c r="L1280" s="58"/>
      <c r="M1280" s="58"/>
      <c r="N1280" s="58"/>
      <c r="O1280" s="58"/>
      <c r="P1280" s="58"/>
      <c r="Q1280" s="58"/>
      <c r="R1280" s="58"/>
      <c r="S1280" s="58"/>
      <c r="T1280" s="58"/>
      <c r="U1280" s="58"/>
      <c r="V1280" s="58"/>
      <c r="W1280" s="58"/>
      <c r="X1280" s="58"/>
      <c r="Y1280" s="58"/>
      <c r="Z1280" s="58"/>
      <c r="AA1280" s="58"/>
      <c r="AB1280" s="58"/>
      <c r="AC1280" s="58"/>
      <c r="AD1280" s="58"/>
      <c r="AE1280" s="58"/>
      <c r="AF1280" s="58"/>
      <c r="AG1280" s="58"/>
      <c r="AH1280" s="58"/>
      <c r="AI1280" s="58"/>
      <c r="AJ1280" s="58"/>
      <c r="AK1280" s="58"/>
      <c r="AL1280" s="58"/>
      <c r="AM1280" s="59">
        <v>18</v>
      </c>
      <c r="AN1280" s="59"/>
      <c r="AO1280" s="59">
        <v>19</v>
      </c>
      <c r="AP1280" s="59"/>
      <c r="AQ1280" s="59">
        <v>18</v>
      </c>
      <c r="AR1280" s="59"/>
      <c r="AS1280" s="60"/>
      <c r="AT1280" s="60"/>
      <c r="AU1280" s="60"/>
      <c r="AV1280" s="60"/>
    </row>
    <row r="1281" spans="1:48" s="1" customFormat="1" ht="21" customHeight="1" x14ac:dyDescent="0.2">
      <c r="B1281" s="61" t="s">
        <v>40</v>
      </c>
      <c r="C1281" s="61"/>
      <c r="D1281" s="61"/>
      <c r="E1281" s="61"/>
      <c r="F1281" s="61"/>
      <c r="G1281" s="61"/>
      <c r="H1281" s="61"/>
      <c r="I1281" s="61"/>
      <c r="J1281" s="61"/>
      <c r="K1281" s="58"/>
      <c r="L1281" s="58"/>
      <c r="M1281" s="58"/>
      <c r="N1281" s="58"/>
      <c r="O1281" s="58"/>
      <c r="P1281" s="58"/>
      <c r="Q1281" s="58"/>
      <c r="R1281" s="58"/>
      <c r="S1281" s="58"/>
      <c r="T1281" s="58"/>
      <c r="U1281" s="58"/>
      <c r="V1281" s="58"/>
      <c r="W1281" s="58"/>
      <c r="X1281" s="58"/>
      <c r="Y1281" s="58"/>
      <c r="Z1281" s="58"/>
      <c r="AA1281" s="58"/>
      <c r="AB1281" s="58"/>
      <c r="AC1281" s="58"/>
      <c r="AD1281" s="58"/>
      <c r="AE1281" s="58"/>
      <c r="AF1281" s="58"/>
      <c r="AG1281" s="58"/>
      <c r="AH1281" s="58"/>
      <c r="AI1281" s="58"/>
      <c r="AJ1281" s="58"/>
      <c r="AK1281" s="58"/>
      <c r="AL1281" s="58"/>
      <c r="AM1281" s="67"/>
      <c r="AN1281" s="68"/>
      <c r="AO1281" s="67"/>
      <c r="AP1281" s="68"/>
      <c r="AQ1281" s="67"/>
      <c r="AR1281" s="68"/>
      <c r="AS1281" s="62">
        <f>SUM(K1281:AR1281)</f>
        <v>0</v>
      </c>
      <c r="AT1281" s="62"/>
      <c r="AU1281" s="62"/>
      <c r="AV1281" s="62"/>
    </row>
    <row r="1282" spans="1:48" s="1" customFormat="1" ht="14.1" customHeight="1" x14ac:dyDescent="0.2">
      <c r="B1282" s="63" t="s">
        <v>25</v>
      </c>
      <c r="C1282" s="63"/>
      <c r="D1282" s="63"/>
      <c r="E1282" s="63"/>
      <c r="F1282" s="63"/>
      <c r="G1282" s="63"/>
      <c r="H1282" s="63"/>
      <c r="I1282" s="63"/>
      <c r="J1282" s="63"/>
      <c r="K1282" s="64"/>
      <c r="L1282" s="64"/>
      <c r="M1282" s="64"/>
      <c r="N1282" s="64"/>
      <c r="O1282" s="64"/>
      <c r="P1282" s="64"/>
      <c r="Q1282" s="64"/>
      <c r="R1282" s="64"/>
      <c r="S1282" s="64"/>
      <c r="T1282" s="64"/>
      <c r="U1282" s="64"/>
      <c r="V1282" s="64"/>
      <c r="W1282" s="64"/>
      <c r="X1282" s="64"/>
      <c r="Y1282" s="64"/>
      <c r="Z1282" s="64"/>
      <c r="AA1282" s="64"/>
      <c r="AB1282" s="64"/>
      <c r="AC1282" s="64"/>
      <c r="AD1282" s="64"/>
      <c r="AE1282" s="64"/>
      <c r="AF1282" s="64"/>
      <c r="AG1282" s="64"/>
      <c r="AH1282" s="64"/>
      <c r="AI1282" s="64"/>
      <c r="AJ1282" s="64"/>
      <c r="AK1282" s="64"/>
      <c r="AL1282" s="64"/>
      <c r="AM1282" s="66">
        <f>$AM$1273*$AM$1281</f>
        <v>0</v>
      </c>
      <c r="AN1282" s="64"/>
      <c r="AO1282" s="66">
        <f>$AO$1273*$AO$1281</f>
        <v>0</v>
      </c>
      <c r="AP1282" s="64"/>
      <c r="AQ1282" s="69">
        <f>$AQ$1273*$AQ$1281</f>
        <v>0</v>
      </c>
      <c r="AR1282" s="65"/>
      <c r="AS1282" s="69">
        <f>SUM(K1282:AR1282)</f>
        <v>0</v>
      </c>
      <c r="AT1282" s="65"/>
      <c r="AU1282" s="65"/>
      <c r="AV1282" s="65"/>
    </row>
    <row r="1283" spans="1:48" s="1" customFormat="1" ht="15.95" customHeight="1" x14ac:dyDescent="0.2">
      <c r="B1283" s="57" t="s">
        <v>23</v>
      </c>
      <c r="C1283" s="57"/>
      <c r="D1283" s="57"/>
      <c r="E1283" s="57"/>
      <c r="F1283" s="57"/>
      <c r="G1283" s="57"/>
      <c r="H1283" s="57"/>
      <c r="I1283" s="57"/>
      <c r="J1283" s="57"/>
      <c r="K1283" s="58"/>
      <c r="L1283" s="58"/>
      <c r="M1283" s="58"/>
      <c r="N1283" s="58"/>
      <c r="O1283" s="58"/>
      <c r="P1283" s="58"/>
      <c r="Q1283" s="58"/>
      <c r="R1283" s="58"/>
      <c r="S1283" s="58"/>
      <c r="T1283" s="58"/>
      <c r="U1283" s="58"/>
      <c r="V1283" s="58"/>
      <c r="W1283" s="58"/>
      <c r="X1283" s="58"/>
      <c r="Y1283" s="58"/>
      <c r="Z1283" s="58"/>
      <c r="AA1283" s="58"/>
      <c r="AB1283" s="58"/>
      <c r="AC1283" s="58"/>
      <c r="AD1283" s="58"/>
      <c r="AE1283" s="58"/>
      <c r="AF1283" s="58"/>
      <c r="AG1283" s="58"/>
      <c r="AH1283" s="58"/>
      <c r="AI1283" s="58"/>
      <c r="AJ1283" s="58"/>
      <c r="AK1283" s="58"/>
      <c r="AL1283" s="58"/>
      <c r="AM1283" s="59">
        <v>14</v>
      </c>
      <c r="AN1283" s="59"/>
      <c r="AO1283" s="59">
        <v>12</v>
      </c>
      <c r="AP1283" s="59"/>
      <c r="AQ1283" s="59">
        <v>18</v>
      </c>
      <c r="AR1283" s="59"/>
      <c r="AS1283" s="60"/>
      <c r="AT1283" s="60"/>
      <c r="AU1283" s="60"/>
      <c r="AV1283" s="60"/>
    </row>
    <row r="1284" spans="1:48" s="1" customFormat="1" ht="21" customHeight="1" x14ac:dyDescent="0.2">
      <c r="B1284" s="61" t="s">
        <v>33</v>
      </c>
      <c r="C1284" s="61"/>
      <c r="D1284" s="61"/>
      <c r="E1284" s="61"/>
      <c r="F1284" s="61"/>
      <c r="G1284" s="61"/>
      <c r="H1284" s="61"/>
      <c r="I1284" s="61"/>
      <c r="J1284" s="61"/>
      <c r="K1284" s="58"/>
      <c r="L1284" s="58"/>
      <c r="M1284" s="58"/>
      <c r="N1284" s="58"/>
      <c r="O1284" s="58"/>
      <c r="P1284" s="58"/>
      <c r="Q1284" s="58"/>
      <c r="R1284" s="58"/>
      <c r="S1284" s="58"/>
      <c r="T1284" s="58"/>
      <c r="U1284" s="58"/>
      <c r="V1284" s="58"/>
      <c r="W1284" s="58"/>
      <c r="X1284" s="58"/>
      <c r="Y1284" s="58"/>
      <c r="Z1284" s="58"/>
      <c r="AA1284" s="58"/>
      <c r="AB1284" s="58"/>
      <c r="AC1284" s="58"/>
      <c r="AD1284" s="58"/>
      <c r="AE1284" s="58"/>
      <c r="AF1284" s="58"/>
      <c r="AG1284" s="58"/>
      <c r="AH1284" s="58"/>
      <c r="AI1284" s="58"/>
      <c r="AJ1284" s="58"/>
      <c r="AK1284" s="58"/>
      <c r="AL1284" s="58"/>
      <c r="AM1284" s="67"/>
      <c r="AN1284" s="68"/>
      <c r="AO1284" s="67"/>
      <c r="AP1284" s="68"/>
      <c r="AQ1284" s="67"/>
      <c r="AR1284" s="68"/>
      <c r="AS1284" s="62">
        <f>SUM(K1284:AR1284)</f>
        <v>0</v>
      </c>
      <c r="AT1284" s="62"/>
      <c r="AU1284" s="62"/>
      <c r="AV1284" s="62"/>
    </row>
    <row r="1285" spans="1:48" s="1" customFormat="1" ht="14.1" customHeight="1" x14ac:dyDescent="0.2">
      <c r="B1285" s="63" t="s">
        <v>25</v>
      </c>
      <c r="C1285" s="63"/>
      <c r="D1285" s="63"/>
      <c r="E1285" s="63"/>
      <c r="F1285" s="63"/>
      <c r="G1285" s="63"/>
      <c r="H1285" s="63"/>
      <c r="I1285" s="63"/>
      <c r="J1285" s="63"/>
      <c r="K1285" s="64"/>
      <c r="L1285" s="64"/>
      <c r="M1285" s="64"/>
      <c r="N1285" s="64"/>
      <c r="O1285" s="64"/>
      <c r="P1285" s="64"/>
      <c r="Q1285" s="64"/>
      <c r="R1285" s="64"/>
      <c r="S1285" s="64"/>
      <c r="T1285" s="64"/>
      <c r="U1285" s="64"/>
      <c r="V1285" s="64"/>
      <c r="W1285" s="64"/>
      <c r="X1285" s="64"/>
      <c r="Y1285" s="64"/>
      <c r="Z1285" s="64"/>
      <c r="AA1285" s="64"/>
      <c r="AB1285" s="64"/>
      <c r="AC1285" s="64"/>
      <c r="AD1285" s="64"/>
      <c r="AE1285" s="64"/>
      <c r="AF1285" s="64"/>
      <c r="AG1285" s="64"/>
      <c r="AH1285" s="64"/>
      <c r="AI1285" s="64"/>
      <c r="AJ1285" s="64"/>
      <c r="AK1285" s="64"/>
      <c r="AL1285" s="64"/>
      <c r="AM1285" s="66">
        <f>$AM$1273*$AM$1284</f>
        <v>0</v>
      </c>
      <c r="AN1285" s="64"/>
      <c r="AO1285" s="66">
        <f>$AO$1273*$AO$1284</f>
        <v>0</v>
      </c>
      <c r="AP1285" s="64"/>
      <c r="AQ1285" s="69">
        <f>$AQ$1273*$AQ$1284</f>
        <v>0</v>
      </c>
      <c r="AR1285" s="65"/>
      <c r="AS1285" s="69">
        <f>SUM(K1285:AR1285)</f>
        <v>0</v>
      </c>
      <c r="AT1285" s="65"/>
      <c r="AU1285" s="65"/>
      <c r="AV1285" s="65"/>
    </row>
    <row r="1286" spans="1:48" s="1" customFormat="1" ht="15.95" customHeight="1" x14ac:dyDescent="0.2">
      <c r="B1286" s="57" t="s">
        <v>23</v>
      </c>
      <c r="C1286" s="57"/>
      <c r="D1286" s="57"/>
      <c r="E1286" s="57"/>
      <c r="F1286" s="57"/>
      <c r="G1286" s="57"/>
      <c r="H1286" s="57"/>
      <c r="I1286" s="57"/>
      <c r="J1286" s="57"/>
      <c r="K1286" s="58"/>
      <c r="L1286" s="58"/>
      <c r="M1286" s="58"/>
      <c r="N1286" s="58"/>
      <c r="O1286" s="58"/>
      <c r="P1286" s="58"/>
      <c r="Q1286" s="58"/>
      <c r="R1286" s="58"/>
      <c r="S1286" s="58"/>
      <c r="T1286" s="58"/>
      <c r="U1286" s="58"/>
      <c r="V1286" s="58"/>
      <c r="W1286" s="58"/>
      <c r="X1286" s="58"/>
      <c r="Y1286" s="58"/>
      <c r="Z1286" s="58"/>
      <c r="AA1286" s="58"/>
      <c r="AB1286" s="58"/>
      <c r="AC1286" s="58"/>
      <c r="AD1286" s="58"/>
      <c r="AE1286" s="58"/>
      <c r="AF1286" s="58"/>
      <c r="AG1286" s="58"/>
      <c r="AH1286" s="58"/>
      <c r="AI1286" s="58"/>
      <c r="AJ1286" s="58"/>
      <c r="AK1286" s="58"/>
      <c r="AL1286" s="58"/>
      <c r="AM1286" s="59">
        <v>33</v>
      </c>
      <c r="AN1286" s="59"/>
      <c r="AO1286" s="59">
        <v>31</v>
      </c>
      <c r="AP1286" s="59"/>
      <c r="AQ1286" s="59">
        <v>31</v>
      </c>
      <c r="AR1286" s="59"/>
      <c r="AS1286" s="60"/>
      <c r="AT1286" s="60"/>
      <c r="AU1286" s="60"/>
      <c r="AV1286" s="60"/>
    </row>
    <row r="1287" spans="1:48" s="1" customFormat="1" ht="21" customHeight="1" x14ac:dyDescent="0.2">
      <c r="B1287" s="61" t="s">
        <v>223</v>
      </c>
      <c r="C1287" s="61"/>
      <c r="D1287" s="61"/>
      <c r="E1287" s="61"/>
      <c r="F1287" s="61"/>
      <c r="G1287" s="61"/>
      <c r="H1287" s="61"/>
      <c r="I1287" s="61"/>
      <c r="J1287" s="61"/>
      <c r="K1287" s="58"/>
      <c r="L1287" s="58"/>
      <c r="M1287" s="58"/>
      <c r="N1287" s="58"/>
      <c r="O1287" s="58"/>
      <c r="P1287" s="58"/>
      <c r="Q1287" s="58"/>
      <c r="R1287" s="58"/>
      <c r="S1287" s="58"/>
      <c r="T1287" s="58"/>
      <c r="U1287" s="58"/>
      <c r="V1287" s="58"/>
      <c r="W1287" s="58"/>
      <c r="X1287" s="58"/>
      <c r="Y1287" s="58"/>
      <c r="Z1287" s="58"/>
      <c r="AA1287" s="58"/>
      <c r="AB1287" s="58"/>
      <c r="AC1287" s="58"/>
      <c r="AD1287" s="58"/>
      <c r="AE1287" s="58"/>
      <c r="AF1287" s="58"/>
      <c r="AG1287" s="58"/>
      <c r="AH1287" s="58"/>
      <c r="AI1287" s="58"/>
      <c r="AJ1287" s="58"/>
      <c r="AK1287" s="58"/>
      <c r="AL1287" s="58"/>
      <c r="AM1287" s="67"/>
      <c r="AN1287" s="68"/>
      <c r="AO1287" s="67"/>
      <c r="AP1287" s="68"/>
      <c r="AQ1287" s="67"/>
      <c r="AR1287" s="68"/>
      <c r="AS1287" s="62">
        <f>SUM(K1287:AR1287)</f>
        <v>0</v>
      </c>
      <c r="AT1287" s="62"/>
      <c r="AU1287" s="62"/>
      <c r="AV1287" s="62"/>
    </row>
    <row r="1288" spans="1:48" s="1" customFormat="1" ht="14.1" customHeight="1" x14ac:dyDescent="0.2">
      <c r="B1288" s="63" t="s">
        <v>25</v>
      </c>
      <c r="C1288" s="63"/>
      <c r="D1288" s="63"/>
      <c r="E1288" s="63"/>
      <c r="F1288" s="63"/>
      <c r="G1288" s="63"/>
      <c r="H1288" s="63"/>
      <c r="I1288" s="63"/>
      <c r="J1288" s="63"/>
      <c r="K1288" s="64"/>
      <c r="L1288" s="64"/>
      <c r="M1288" s="64"/>
      <c r="N1288" s="64"/>
      <c r="O1288" s="64"/>
      <c r="P1288" s="64"/>
      <c r="Q1288" s="64"/>
      <c r="R1288" s="64"/>
      <c r="S1288" s="64"/>
      <c r="T1288" s="64"/>
      <c r="U1288" s="64"/>
      <c r="V1288" s="64"/>
      <c r="W1288" s="64"/>
      <c r="X1288" s="64"/>
      <c r="Y1288" s="64"/>
      <c r="Z1288" s="64"/>
      <c r="AA1288" s="64"/>
      <c r="AB1288" s="64"/>
      <c r="AC1288" s="64"/>
      <c r="AD1288" s="64"/>
      <c r="AE1288" s="64"/>
      <c r="AF1288" s="64"/>
      <c r="AG1288" s="64"/>
      <c r="AH1288" s="64"/>
      <c r="AI1288" s="64"/>
      <c r="AJ1288" s="64"/>
      <c r="AK1288" s="64"/>
      <c r="AL1288" s="64"/>
      <c r="AM1288" s="66">
        <f>$AM$1273*$AM$1287</f>
        <v>0</v>
      </c>
      <c r="AN1288" s="64"/>
      <c r="AO1288" s="66">
        <f>$AO$1273*$AO$1287</f>
        <v>0</v>
      </c>
      <c r="AP1288" s="64"/>
      <c r="AQ1288" s="69">
        <f>$AQ$1273*$AQ$1287</f>
        <v>0</v>
      </c>
      <c r="AR1288" s="65"/>
      <c r="AS1288" s="69">
        <f>SUM(K1288:AR1288)</f>
        <v>0</v>
      </c>
      <c r="AT1288" s="65"/>
      <c r="AU1288" s="65"/>
      <c r="AV1288" s="65"/>
    </row>
    <row r="1289" spans="1:48" s="5" customFormat="1" ht="6" customHeight="1" x14ac:dyDescent="0.25"/>
    <row r="1290" spans="1:48" s="5" customFormat="1" ht="21" customHeight="1" x14ac:dyDescent="0.25">
      <c r="A1290" s="19"/>
      <c r="B1290" s="20" t="s">
        <v>14</v>
      </c>
      <c r="C1290" s="20"/>
      <c r="D1290" s="25" t="s">
        <v>15</v>
      </c>
      <c r="E1290" s="25"/>
      <c r="F1290" s="25"/>
      <c r="G1290" s="25"/>
      <c r="H1290" s="25"/>
      <c r="I1290" s="25"/>
      <c r="J1290" s="25"/>
      <c r="K1290" s="30" t="s">
        <v>228</v>
      </c>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1" t="s">
        <v>229</v>
      </c>
      <c r="AT1290" s="31"/>
      <c r="AU1290" s="31"/>
      <c r="AV1290" s="31"/>
    </row>
    <row r="1291" spans="1:48" s="1" customFormat="1" ht="21" customHeight="1" x14ac:dyDescent="0.2">
      <c r="A1291" s="19"/>
      <c r="B1291" s="21"/>
      <c r="C1291" s="22"/>
      <c r="D1291" s="26"/>
      <c r="E1291" s="26"/>
      <c r="F1291" s="26"/>
      <c r="G1291" s="26"/>
      <c r="H1291" s="26"/>
      <c r="I1291" s="26"/>
      <c r="J1291" s="27"/>
      <c r="K1291" s="38" t="s">
        <v>230</v>
      </c>
      <c r="L1291" s="38"/>
      <c r="M1291" s="38"/>
      <c r="N1291" s="38"/>
      <c r="O1291" s="38"/>
      <c r="P1291" s="38"/>
      <c r="Q1291" s="38"/>
      <c r="R1291" s="38"/>
      <c r="S1291" s="38"/>
      <c r="T1291" s="38"/>
      <c r="U1291" s="38"/>
      <c r="V1291" s="38"/>
      <c r="W1291" s="38"/>
      <c r="X1291" s="38"/>
      <c r="Y1291" s="38"/>
      <c r="Z1291" s="38"/>
      <c r="AA1291" s="38"/>
      <c r="AB1291" s="38"/>
      <c r="AC1291" s="38"/>
      <c r="AD1291" s="38"/>
      <c r="AE1291" s="38"/>
      <c r="AF1291" s="38"/>
      <c r="AG1291" s="38"/>
      <c r="AH1291" s="38"/>
      <c r="AI1291" s="38"/>
      <c r="AJ1291" s="38"/>
      <c r="AK1291" s="38"/>
      <c r="AL1291" s="38"/>
      <c r="AM1291" s="38"/>
      <c r="AN1291" s="38"/>
      <c r="AO1291" s="38"/>
      <c r="AP1291" s="38"/>
      <c r="AQ1291" s="38"/>
      <c r="AR1291" s="38"/>
      <c r="AS1291" s="32"/>
      <c r="AT1291" s="33"/>
      <c r="AU1291" s="33"/>
      <c r="AV1291" s="34"/>
    </row>
    <row r="1292" spans="1:48" s="1" customFormat="1" ht="21" customHeight="1" x14ac:dyDescent="0.2">
      <c r="A1292" s="19"/>
      <c r="B1292" s="21"/>
      <c r="C1292" s="22"/>
      <c r="D1292" s="26"/>
      <c r="E1292" s="26"/>
      <c r="F1292" s="26"/>
      <c r="G1292" s="26"/>
      <c r="H1292" s="26"/>
      <c r="I1292" s="26"/>
      <c r="J1292" s="27"/>
      <c r="K1292" s="39"/>
      <c r="L1292" s="39"/>
      <c r="M1292" s="39"/>
      <c r="N1292" s="39"/>
      <c r="O1292" s="39"/>
      <c r="P1292" s="39"/>
      <c r="Q1292" s="39"/>
      <c r="R1292" s="39"/>
      <c r="S1292" s="39"/>
      <c r="T1292" s="39"/>
      <c r="U1292" s="39"/>
      <c r="V1292" s="39"/>
      <c r="W1292" s="39"/>
      <c r="X1292" s="39"/>
      <c r="Y1292" s="39"/>
      <c r="Z1292" s="39"/>
      <c r="AA1292" s="39"/>
      <c r="AB1292" s="39"/>
      <c r="AC1292" s="39"/>
      <c r="AD1292" s="39"/>
      <c r="AE1292" s="39"/>
      <c r="AF1292" s="39"/>
      <c r="AG1292" s="39"/>
      <c r="AH1292" s="39"/>
      <c r="AI1292" s="39"/>
      <c r="AJ1292" s="39"/>
      <c r="AK1292" s="39"/>
      <c r="AL1292" s="39"/>
      <c r="AM1292" s="39"/>
      <c r="AN1292" s="39"/>
      <c r="AO1292" s="39"/>
      <c r="AP1292" s="39"/>
      <c r="AQ1292" s="39"/>
      <c r="AR1292" s="40"/>
      <c r="AS1292" s="32"/>
      <c r="AT1292" s="33"/>
      <c r="AU1292" s="33"/>
      <c r="AV1292" s="34"/>
    </row>
    <row r="1293" spans="1:48" s="1" customFormat="1" ht="21" customHeight="1" x14ac:dyDescent="0.2">
      <c r="A1293" s="19"/>
      <c r="B1293" s="21"/>
      <c r="C1293" s="22"/>
      <c r="D1293" s="26"/>
      <c r="E1293" s="26"/>
      <c r="F1293" s="26"/>
      <c r="G1293" s="26"/>
      <c r="H1293" s="26"/>
      <c r="I1293" s="26"/>
      <c r="J1293" s="27"/>
      <c r="K1293" s="39"/>
      <c r="L1293" s="39"/>
      <c r="M1293" s="39"/>
      <c r="N1293" s="39"/>
      <c r="O1293" s="39"/>
      <c r="P1293" s="39"/>
      <c r="Q1293" s="39"/>
      <c r="R1293" s="39"/>
      <c r="S1293" s="39"/>
      <c r="T1293" s="39"/>
      <c r="U1293" s="39"/>
      <c r="V1293" s="39"/>
      <c r="W1293" s="39"/>
      <c r="X1293" s="39"/>
      <c r="Y1293" s="39"/>
      <c r="Z1293" s="39"/>
      <c r="AA1293" s="39"/>
      <c r="AB1293" s="39"/>
      <c r="AC1293" s="39"/>
      <c r="AD1293" s="39"/>
      <c r="AE1293" s="39"/>
      <c r="AF1293" s="39"/>
      <c r="AG1293" s="39"/>
      <c r="AH1293" s="39"/>
      <c r="AI1293" s="39"/>
      <c r="AJ1293" s="39"/>
      <c r="AK1293" s="39"/>
      <c r="AL1293" s="39"/>
      <c r="AM1293" s="39"/>
      <c r="AN1293" s="39"/>
      <c r="AO1293" s="39"/>
      <c r="AP1293" s="39"/>
      <c r="AQ1293" s="39"/>
      <c r="AR1293" s="40"/>
      <c r="AS1293" s="32"/>
      <c r="AT1293" s="33"/>
      <c r="AU1293" s="33"/>
      <c r="AV1293" s="34"/>
    </row>
    <row r="1294" spans="1:48" s="1" customFormat="1" ht="21" customHeight="1" x14ac:dyDescent="0.2">
      <c r="A1294" s="19"/>
      <c r="B1294" s="21"/>
      <c r="C1294" s="22"/>
      <c r="D1294" s="26"/>
      <c r="E1294" s="26"/>
      <c r="F1294" s="26"/>
      <c r="G1294" s="26"/>
      <c r="H1294" s="26"/>
      <c r="I1294" s="26"/>
      <c r="J1294" s="27"/>
      <c r="K1294" s="41"/>
      <c r="L1294" s="41"/>
      <c r="M1294" s="41"/>
      <c r="N1294" s="41"/>
      <c r="O1294" s="41"/>
      <c r="P1294" s="41"/>
      <c r="Q1294" s="41"/>
      <c r="R1294" s="41"/>
      <c r="S1294" s="41"/>
      <c r="T1294" s="41"/>
      <c r="U1294" s="41"/>
      <c r="V1294" s="41"/>
      <c r="W1294" s="41"/>
      <c r="X1294" s="41"/>
      <c r="Y1294" s="41"/>
      <c r="Z1294" s="41"/>
      <c r="AA1294" s="41"/>
      <c r="AB1294" s="41"/>
      <c r="AC1294" s="41"/>
      <c r="AD1294" s="41"/>
      <c r="AE1294" s="41"/>
      <c r="AF1294" s="41"/>
      <c r="AG1294" s="41"/>
      <c r="AH1294" s="41"/>
      <c r="AI1294" s="41"/>
      <c r="AJ1294" s="41"/>
      <c r="AK1294" s="41"/>
      <c r="AL1294" s="41"/>
      <c r="AM1294" s="41"/>
      <c r="AN1294" s="41"/>
      <c r="AO1294" s="41"/>
      <c r="AP1294" s="41"/>
      <c r="AQ1294" s="41"/>
      <c r="AR1294" s="42"/>
      <c r="AS1294" s="35"/>
      <c r="AT1294" s="36"/>
      <c r="AU1294" s="36"/>
      <c r="AV1294" s="37"/>
    </row>
    <row r="1295" spans="1:48" s="1" customFormat="1" ht="15.95" customHeight="1" x14ac:dyDescent="0.25">
      <c r="B1295" s="21"/>
      <c r="C1295" s="22"/>
      <c r="D1295" s="26"/>
      <c r="E1295" s="26"/>
      <c r="F1295" s="26"/>
      <c r="G1295" s="26"/>
      <c r="H1295" s="26"/>
      <c r="I1295" s="26"/>
      <c r="J1295" s="27"/>
      <c r="K1295" s="43" t="s">
        <v>209</v>
      </c>
      <c r="L1295" s="43"/>
      <c r="M1295" s="43"/>
      <c r="N1295" s="43"/>
      <c r="O1295" s="43"/>
      <c r="P1295" s="43"/>
      <c r="Q1295" s="43"/>
      <c r="R1295" s="43"/>
      <c r="S1295" s="43"/>
      <c r="T1295" s="43"/>
      <c r="U1295" s="43"/>
      <c r="V1295" s="43"/>
      <c r="W1295" s="43"/>
      <c r="X1295" s="43"/>
      <c r="Y1295" s="43"/>
      <c r="Z1295" s="43"/>
      <c r="AA1295" s="43"/>
      <c r="AB1295" s="43"/>
      <c r="AC1295" s="43"/>
      <c r="AD1295" s="43"/>
      <c r="AE1295" s="43"/>
      <c r="AF1295" s="43"/>
      <c r="AG1295" s="43"/>
      <c r="AH1295" s="43"/>
      <c r="AI1295" s="43"/>
      <c r="AJ1295" s="43"/>
      <c r="AK1295" s="43"/>
      <c r="AL1295" s="43"/>
      <c r="AM1295" s="43"/>
      <c r="AN1295" s="43"/>
      <c r="AO1295" s="43"/>
      <c r="AP1295" s="43"/>
      <c r="AQ1295" s="43"/>
      <c r="AR1295" s="43"/>
      <c r="AS1295" s="44" t="s">
        <v>19</v>
      </c>
      <c r="AT1295" s="44"/>
      <c r="AU1295" s="44"/>
      <c r="AV1295" s="44"/>
    </row>
    <row r="1296" spans="1:48" s="1" customFormat="1" ht="15.95" customHeight="1" x14ac:dyDescent="0.25">
      <c r="B1296" s="23"/>
      <c r="C1296" s="24"/>
      <c r="D1296" s="28"/>
      <c r="E1296" s="28"/>
      <c r="F1296" s="28"/>
      <c r="G1296" s="28"/>
      <c r="H1296" s="28"/>
      <c r="I1296" s="28"/>
      <c r="J1296" s="29"/>
      <c r="K1296" s="45" t="s">
        <v>210</v>
      </c>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c r="AS1296" s="70">
        <f>$AS$1301+$AS$1304+$AS$1307+$AS$1310</f>
        <v>0</v>
      </c>
      <c r="AT1296" s="46"/>
      <c r="AU1296" s="46"/>
      <c r="AV1296" s="46"/>
    </row>
    <row r="1297" spans="1:48" s="1" customFormat="1" ht="14.1" customHeight="1" x14ac:dyDescent="0.2">
      <c r="B1297" s="47"/>
      <c r="C1297" s="47"/>
      <c r="D1297" s="48" t="s">
        <v>21</v>
      </c>
      <c r="E1297" s="48"/>
      <c r="F1297" s="48"/>
      <c r="G1297" s="48"/>
      <c r="H1297" s="48"/>
      <c r="I1297" s="48"/>
      <c r="J1297" s="48"/>
      <c r="K1297" s="49">
        <v>80</v>
      </c>
      <c r="L1297" s="49"/>
      <c r="M1297" s="49">
        <v>86</v>
      </c>
      <c r="N1297" s="49"/>
      <c r="O1297" s="49">
        <v>92</v>
      </c>
      <c r="P1297" s="49"/>
      <c r="Q1297" s="49">
        <v>98</v>
      </c>
      <c r="R1297" s="49"/>
      <c r="S1297" s="49">
        <v>104</v>
      </c>
      <c r="T1297" s="49"/>
      <c r="U1297" s="49">
        <v>110</v>
      </c>
      <c r="V1297" s="49"/>
      <c r="W1297" s="49">
        <v>116</v>
      </c>
      <c r="X1297" s="49"/>
      <c r="Y1297" s="49">
        <v>122</v>
      </c>
      <c r="Z1297" s="49"/>
      <c r="AA1297" s="49">
        <v>128</v>
      </c>
      <c r="AB1297" s="49"/>
      <c r="AC1297" s="49">
        <v>134</v>
      </c>
      <c r="AD1297" s="49"/>
      <c r="AE1297" s="49">
        <v>140</v>
      </c>
      <c r="AF1297" s="49"/>
      <c r="AG1297" s="49">
        <v>146</v>
      </c>
      <c r="AH1297" s="49"/>
      <c r="AI1297" s="49">
        <v>152</v>
      </c>
      <c r="AJ1297" s="49"/>
      <c r="AK1297" s="49">
        <v>158</v>
      </c>
      <c r="AL1297" s="49"/>
      <c r="AM1297" s="49">
        <v>164</v>
      </c>
      <c r="AN1297" s="49"/>
      <c r="AO1297" s="49">
        <v>170</v>
      </c>
      <c r="AP1297" s="49"/>
      <c r="AQ1297" s="49">
        <v>176</v>
      </c>
      <c r="AR1297" s="49"/>
      <c r="AS1297" s="50"/>
      <c r="AT1297" s="50"/>
      <c r="AU1297" s="50"/>
      <c r="AV1297" s="50"/>
    </row>
    <row r="1298" spans="1:48" s="1" customFormat="1" ht="15.95" customHeight="1" x14ac:dyDescent="0.2">
      <c r="B1298" s="51"/>
      <c r="C1298" s="51"/>
      <c r="D1298" s="52" t="s">
        <v>22</v>
      </c>
      <c r="E1298" s="52"/>
      <c r="F1298" s="52"/>
      <c r="G1298" s="52"/>
      <c r="H1298" s="52"/>
      <c r="I1298" s="52"/>
      <c r="J1298" s="52"/>
      <c r="K1298" s="53"/>
      <c r="L1298" s="53"/>
      <c r="M1298" s="53"/>
      <c r="N1298" s="53"/>
      <c r="O1298" s="53"/>
      <c r="P1298" s="53"/>
      <c r="Q1298" s="53"/>
      <c r="R1298" s="53"/>
      <c r="S1298" s="53"/>
      <c r="T1298" s="53"/>
      <c r="U1298" s="53"/>
      <c r="V1298" s="53"/>
      <c r="W1298" s="53"/>
      <c r="X1298" s="53"/>
      <c r="Y1298" s="55">
        <v>1010</v>
      </c>
      <c r="Z1298" s="55"/>
      <c r="AA1298" s="55">
        <v>1010</v>
      </c>
      <c r="AB1298" s="55"/>
      <c r="AC1298" s="55">
        <v>1010</v>
      </c>
      <c r="AD1298" s="55"/>
      <c r="AE1298" s="55">
        <v>1010</v>
      </c>
      <c r="AF1298" s="55"/>
      <c r="AG1298" s="53"/>
      <c r="AH1298" s="53"/>
      <c r="AI1298" s="53"/>
      <c r="AJ1298" s="53"/>
      <c r="AK1298" s="53"/>
      <c r="AL1298" s="53"/>
      <c r="AM1298" s="53"/>
      <c r="AN1298" s="53"/>
      <c r="AO1298" s="53"/>
      <c r="AP1298" s="53"/>
      <c r="AQ1298" s="53"/>
      <c r="AR1298" s="53"/>
      <c r="AS1298" s="56"/>
      <c r="AT1298" s="56"/>
      <c r="AU1298" s="56"/>
      <c r="AV1298" s="56"/>
    </row>
    <row r="1299" spans="1:48" s="1" customFormat="1" ht="15.95" customHeight="1" x14ac:dyDescent="0.2">
      <c r="B1299" s="57" t="s">
        <v>23</v>
      </c>
      <c r="C1299" s="57"/>
      <c r="D1299" s="57"/>
      <c r="E1299" s="57"/>
      <c r="F1299" s="57"/>
      <c r="G1299" s="57"/>
      <c r="H1299" s="57"/>
      <c r="I1299" s="57"/>
      <c r="J1299" s="57"/>
      <c r="K1299" s="58"/>
      <c r="L1299" s="58"/>
      <c r="M1299" s="58"/>
      <c r="N1299" s="58"/>
      <c r="O1299" s="58"/>
      <c r="P1299" s="58"/>
      <c r="Q1299" s="58"/>
      <c r="R1299" s="58"/>
      <c r="S1299" s="58"/>
      <c r="T1299" s="58"/>
      <c r="U1299" s="58"/>
      <c r="V1299" s="58"/>
      <c r="W1299" s="58"/>
      <c r="X1299" s="58"/>
      <c r="Y1299" s="59">
        <v>24</v>
      </c>
      <c r="Z1299" s="59"/>
      <c r="AA1299" s="59">
        <v>23</v>
      </c>
      <c r="AB1299" s="59"/>
      <c r="AC1299" s="59">
        <v>22</v>
      </c>
      <c r="AD1299" s="59"/>
      <c r="AE1299" s="59">
        <v>22</v>
      </c>
      <c r="AF1299" s="59"/>
      <c r="AG1299" s="58"/>
      <c r="AH1299" s="58"/>
      <c r="AI1299" s="58"/>
      <c r="AJ1299" s="58"/>
      <c r="AK1299" s="58"/>
      <c r="AL1299" s="58"/>
      <c r="AM1299" s="58"/>
      <c r="AN1299" s="58"/>
      <c r="AO1299" s="58"/>
      <c r="AP1299" s="58"/>
      <c r="AQ1299" s="58"/>
      <c r="AR1299" s="58"/>
      <c r="AS1299" s="60"/>
      <c r="AT1299" s="60"/>
      <c r="AU1299" s="60"/>
      <c r="AV1299" s="60"/>
    </row>
    <row r="1300" spans="1:48" s="1" customFormat="1" ht="21" customHeight="1" x14ac:dyDescent="0.2">
      <c r="B1300" s="61" t="s">
        <v>24</v>
      </c>
      <c r="C1300" s="61"/>
      <c r="D1300" s="61"/>
      <c r="E1300" s="61"/>
      <c r="F1300" s="61"/>
      <c r="G1300" s="61"/>
      <c r="H1300" s="61"/>
      <c r="I1300" s="61"/>
      <c r="J1300" s="61"/>
      <c r="K1300" s="58"/>
      <c r="L1300" s="58"/>
      <c r="M1300" s="58"/>
      <c r="N1300" s="58"/>
      <c r="O1300" s="58"/>
      <c r="P1300" s="58"/>
      <c r="Q1300" s="58"/>
      <c r="R1300" s="58"/>
      <c r="S1300" s="58"/>
      <c r="T1300" s="58"/>
      <c r="U1300" s="58"/>
      <c r="V1300" s="58"/>
      <c r="W1300" s="58"/>
      <c r="X1300" s="58"/>
      <c r="Y1300" s="67"/>
      <c r="Z1300" s="68"/>
      <c r="AA1300" s="67"/>
      <c r="AB1300" s="68"/>
      <c r="AC1300" s="67"/>
      <c r="AD1300" s="68"/>
      <c r="AE1300" s="67"/>
      <c r="AF1300" s="68"/>
      <c r="AG1300" s="58"/>
      <c r="AH1300" s="58"/>
      <c r="AI1300" s="58"/>
      <c r="AJ1300" s="58"/>
      <c r="AK1300" s="58"/>
      <c r="AL1300" s="58"/>
      <c r="AM1300" s="58"/>
      <c r="AN1300" s="58"/>
      <c r="AO1300" s="58"/>
      <c r="AP1300" s="58"/>
      <c r="AQ1300" s="58"/>
      <c r="AR1300" s="58"/>
      <c r="AS1300" s="62">
        <f>SUM(K1300:AR1300)</f>
        <v>0</v>
      </c>
      <c r="AT1300" s="62"/>
      <c r="AU1300" s="62"/>
      <c r="AV1300" s="62"/>
    </row>
    <row r="1301" spans="1:48" s="1" customFormat="1" ht="14.1" customHeight="1" x14ac:dyDescent="0.2">
      <c r="B1301" s="63" t="s">
        <v>25</v>
      </c>
      <c r="C1301" s="63"/>
      <c r="D1301" s="63"/>
      <c r="E1301" s="63"/>
      <c r="F1301" s="63"/>
      <c r="G1301" s="63"/>
      <c r="H1301" s="63"/>
      <c r="I1301" s="63"/>
      <c r="J1301" s="63"/>
      <c r="K1301" s="64"/>
      <c r="L1301" s="64"/>
      <c r="M1301" s="64"/>
      <c r="N1301" s="64"/>
      <c r="O1301" s="64"/>
      <c r="P1301" s="64"/>
      <c r="Q1301" s="64"/>
      <c r="R1301" s="64"/>
      <c r="S1301" s="64"/>
      <c r="T1301" s="64"/>
      <c r="U1301" s="64"/>
      <c r="V1301" s="64"/>
      <c r="W1301" s="64"/>
      <c r="X1301" s="64"/>
      <c r="Y1301" s="66">
        <f>$Y$1298*$Y$1300</f>
        <v>0</v>
      </c>
      <c r="Z1301" s="64"/>
      <c r="AA1301" s="66">
        <f>$AA$1298*$AA$1300</f>
        <v>0</v>
      </c>
      <c r="AB1301" s="64"/>
      <c r="AC1301" s="66">
        <f>$AC$1298*$AC$1300</f>
        <v>0</v>
      </c>
      <c r="AD1301" s="64"/>
      <c r="AE1301" s="66">
        <f>$AE$1298*$AE$1300</f>
        <v>0</v>
      </c>
      <c r="AF1301" s="64"/>
      <c r="AG1301" s="64"/>
      <c r="AH1301" s="64"/>
      <c r="AI1301" s="64"/>
      <c r="AJ1301" s="64"/>
      <c r="AK1301" s="64"/>
      <c r="AL1301" s="64"/>
      <c r="AM1301" s="64"/>
      <c r="AN1301" s="64"/>
      <c r="AO1301" s="64"/>
      <c r="AP1301" s="64"/>
      <c r="AQ1301" s="65"/>
      <c r="AR1301" s="65"/>
      <c r="AS1301" s="69">
        <f>SUM(K1301:AR1301)</f>
        <v>0</v>
      </c>
      <c r="AT1301" s="65"/>
      <c r="AU1301" s="65"/>
      <c r="AV1301" s="65"/>
    </row>
    <row r="1302" spans="1:48" s="1" customFormat="1" ht="15.95" customHeight="1" x14ac:dyDescent="0.2">
      <c r="B1302" s="57" t="s">
        <v>23</v>
      </c>
      <c r="C1302" s="57"/>
      <c r="D1302" s="57"/>
      <c r="E1302" s="57"/>
      <c r="F1302" s="57"/>
      <c r="G1302" s="57"/>
      <c r="H1302" s="57"/>
      <c r="I1302" s="57"/>
      <c r="J1302" s="57"/>
      <c r="K1302" s="58"/>
      <c r="L1302" s="58"/>
      <c r="M1302" s="58"/>
      <c r="N1302" s="58"/>
      <c r="O1302" s="58"/>
      <c r="P1302" s="58"/>
      <c r="Q1302" s="58"/>
      <c r="R1302" s="58"/>
      <c r="S1302" s="58"/>
      <c r="T1302" s="58"/>
      <c r="U1302" s="58"/>
      <c r="V1302" s="58"/>
      <c r="W1302" s="58"/>
      <c r="X1302" s="58"/>
      <c r="Y1302" s="59">
        <v>19</v>
      </c>
      <c r="Z1302" s="59"/>
      <c r="AA1302" s="59">
        <v>21</v>
      </c>
      <c r="AB1302" s="59"/>
      <c r="AC1302" s="59">
        <v>21</v>
      </c>
      <c r="AD1302" s="59"/>
      <c r="AE1302" s="59">
        <v>9</v>
      </c>
      <c r="AF1302" s="59"/>
      <c r="AG1302" s="58"/>
      <c r="AH1302" s="58"/>
      <c r="AI1302" s="58"/>
      <c r="AJ1302" s="58"/>
      <c r="AK1302" s="58"/>
      <c r="AL1302" s="58"/>
      <c r="AM1302" s="58"/>
      <c r="AN1302" s="58"/>
      <c r="AO1302" s="58"/>
      <c r="AP1302" s="58"/>
      <c r="AQ1302" s="58"/>
      <c r="AR1302" s="58"/>
      <c r="AS1302" s="60"/>
      <c r="AT1302" s="60"/>
      <c r="AU1302" s="60"/>
      <c r="AV1302" s="60"/>
    </row>
    <row r="1303" spans="1:48" s="1" customFormat="1" ht="21" customHeight="1" x14ac:dyDescent="0.2">
      <c r="B1303" s="61" t="s">
        <v>26</v>
      </c>
      <c r="C1303" s="61"/>
      <c r="D1303" s="61"/>
      <c r="E1303" s="61"/>
      <c r="F1303" s="61"/>
      <c r="G1303" s="61"/>
      <c r="H1303" s="61"/>
      <c r="I1303" s="61"/>
      <c r="J1303" s="61"/>
      <c r="K1303" s="58"/>
      <c r="L1303" s="58"/>
      <c r="M1303" s="58"/>
      <c r="N1303" s="58"/>
      <c r="O1303" s="58"/>
      <c r="P1303" s="58"/>
      <c r="Q1303" s="58"/>
      <c r="R1303" s="58"/>
      <c r="S1303" s="58"/>
      <c r="T1303" s="58"/>
      <c r="U1303" s="58"/>
      <c r="V1303" s="58"/>
      <c r="W1303" s="58"/>
      <c r="X1303" s="58"/>
      <c r="Y1303" s="67"/>
      <c r="Z1303" s="68"/>
      <c r="AA1303" s="67"/>
      <c r="AB1303" s="68"/>
      <c r="AC1303" s="67"/>
      <c r="AD1303" s="68"/>
      <c r="AE1303" s="67"/>
      <c r="AF1303" s="68"/>
      <c r="AG1303" s="58"/>
      <c r="AH1303" s="58"/>
      <c r="AI1303" s="58"/>
      <c r="AJ1303" s="58"/>
      <c r="AK1303" s="58"/>
      <c r="AL1303" s="58"/>
      <c r="AM1303" s="58"/>
      <c r="AN1303" s="58"/>
      <c r="AO1303" s="58"/>
      <c r="AP1303" s="58"/>
      <c r="AQ1303" s="58"/>
      <c r="AR1303" s="58"/>
      <c r="AS1303" s="62">
        <f>SUM(K1303:AR1303)</f>
        <v>0</v>
      </c>
      <c r="AT1303" s="62"/>
      <c r="AU1303" s="62"/>
      <c r="AV1303" s="62"/>
    </row>
    <row r="1304" spans="1:48" s="1" customFormat="1" ht="14.1" customHeight="1" x14ac:dyDescent="0.2">
      <c r="B1304" s="63" t="s">
        <v>25</v>
      </c>
      <c r="C1304" s="63"/>
      <c r="D1304" s="63"/>
      <c r="E1304" s="63"/>
      <c r="F1304" s="63"/>
      <c r="G1304" s="63"/>
      <c r="H1304" s="63"/>
      <c r="I1304" s="63"/>
      <c r="J1304" s="63"/>
      <c r="K1304" s="64"/>
      <c r="L1304" s="64"/>
      <c r="M1304" s="64"/>
      <c r="N1304" s="64"/>
      <c r="O1304" s="64"/>
      <c r="P1304" s="64"/>
      <c r="Q1304" s="64"/>
      <c r="R1304" s="64"/>
      <c r="S1304" s="64"/>
      <c r="T1304" s="64"/>
      <c r="U1304" s="64"/>
      <c r="V1304" s="64"/>
      <c r="W1304" s="64"/>
      <c r="X1304" s="64"/>
      <c r="Y1304" s="66">
        <f>$Y$1298*$Y$1303</f>
        <v>0</v>
      </c>
      <c r="Z1304" s="64"/>
      <c r="AA1304" s="66">
        <f>$AA$1298*$AA$1303</f>
        <v>0</v>
      </c>
      <c r="AB1304" s="64"/>
      <c r="AC1304" s="66">
        <f>$AC$1298*$AC$1303</f>
        <v>0</v>
      </c>
      <c r="AD1304" s="64"/>
      <c r="AE1304" s="66">
        <f>$AE$1298*$AE$1303</f>
        <v>0</v>
      </c>
      <c r="AF1304" s="64"/>
      <c r="AG1304" s="64"/>
      <c r="AH1304" s="64"/>
      <c r="AI1304" s="64"/>
      <c r="AJ1304" s="64"/>
      <c r="AK1304" s="64"/>
      <c r="AL1304" s="64"/>
      <c r="AM1304" s="64"/>
      <c r="AN1304" s="64"/>
      <c r="AO1304" s="64"/>
      <c r="AP1304" s="64"/>
      <c r="AQ1304" s="65"/>
      <c r="AR1304" s="65"/>
      <c r="AS1304" s="69">
        <f>SUM(K1304:AR1304)</f>
        <v>0</v>
      </c>
      <c r="AT1304" s="65"/>
      <c r="AU1304" s="65"/>
      <c r="AV1304" s="65"/>
    </row>
    <row r="1305" spans="1:48" s="1" customFormat="1" ht="15.95" customHeight="1" x14ac:dyDescent="0.2">
      <c r="B1305" s="57" t="s">
        <v>23</v>
      </c>
      <c r="C1305" s="57"/>
      <c r="D1305" s="57"/>
      <c r="E1305" s="57"/>
      <c r="F1305" s="57"/>
      <c r="G1305" s="57"/>
      <c r="H1305" s="57"/>
      <c r="I1305" s="57"/>
      <c r="J1305" s="57"/>
      <c r="K1305" s="58"/>
      <c r="L1305" s="58"/>
      <c r="M1305" s="58"/>
      <c r="N1305" s="58"/>
      <c r="O1305" s="58"/>
      <c r="P1305" s="58"/>
      <c r="Q1305" s="58"/>
      <c r="R1305" s="58"/>
      <c r="S1305" s="58"/>
      <c r="T1305" s="58"/>
      <c r="U1305" s="58"/>
      <c r="V1305" s="58"/>
      <c r="W1305" s="58"/>
      <c r="X1305" s="58"/>
      <c r="Y1305" s="59">
        <v>16</v>
      </c>
      <c r="Z1305" s="59"/>
      <c r="AA1305" s="59">
        <v>15</v>
      </c>
      <c r="AB1305" s="59"/>
      <c r="AC1305" s="59">
        <v>17</v>
      </c>
      <c r="AD1305" s="59"/>
      <c r="AE1305" s="59">
        <v>13</v>
      </c>
      <c r="AF1305" s="59"/>
      <c r="AG1305" s="58"/>
      <c r="AH1305" s="58"/>
      <c r="AI1305" s="58"/>
      <c r="AJ1305" s="58"/>
      <c r="AK1305" s="58"/>
      <c r="AL1305" s="58"/>
      <c r="AM1305" s="58"/>
      <c r="AN1305" s="58"/>
      <c r="AO1305" s="58"/>
      <c r="AP1305" s="58"/>
      <c r="AQ1305" s="58"/>
      <c r="AR1305" s="58"/>
      <c r="AS1305" s="60"/>
      <c r="AT1305" s="60"/>
      <c r="AU1305" s="60"/>
      <c r="AV1305" s="60"/>
    </row>
    <row r="1306" spans="1:48" s="1" customFormat="1" ht="21" customHeight="1" x14ac:dyDescent="0.2">
      <c r="B1306" s="61" t="s">
        <v>40</v>
      </c>
      <c r="C1306" s="61"/>
      <c r="D1306" s="61"/>
      <c r="E1306" s="61"/>
      <c r="F1306" s="61"/>
      <c r="G1306" s="61"/>
      <c r="H1306" s="61"/>
      <c r="I1306" s="61"/>
      <c r="J1306" s="61"/>
      <c r="K1306" s="58"/>
      <c r="L1306" s="58"/>
      <c r="M1306" s="58"/>
      <c r="N1306" s="58"/>
      <c r="O1306" s="58"/>
      <c r="P1306" s="58"/>
      <c r="Q1306" s="58"/>
      <c r="R1306" s="58"/>
      <c r="S1306" s="58"/>
      <c r="T1306" s="58"/>
      <c r="U1306" s="58"/>
      <c r="V1306" s="58"/>
      <c r="W1306" s="58"/>
      <c r="X1306" s="58"/>
      <c r="Y1306" s="67"/>
      <c r="Z1306" s="68"/>
      <c r="AA1306" s="67"/>
      <c r="AB1306" s="68"/>
      <c r="AC1306" s="67"/>
      <c r="AD1306" s="68"/>
      <c r="AE1306" s="67"/>
      <c r="AF1306" s="68"/>
      <c r="AG1306" s="58"/>
      <c r="AH1306" s="58"/>
      <c r="AI1306" s="58"/>
      <c r="AJ1306" s="58"/>
      <c r="AK1306" s="58"/>
      <c r="AL1306" s="58"/>
      <c r="AM1306" s="58"/>
      <c r="AN1306" s="58"/>
      <c r="AO1306" s="58"/>
      <c r="AP1306" s="58"/>
      <c r="AQ1306" s="58"/>
      <c r="AR1306" s="58"/>
      <c r="AS1306" s="62">
        <f>SUM(K1306:AR1306)</f>
        <v>0</v>
      </c>
      <c r="AT1306" s="62"/>
      <c r="AU1306" s="62"/>
      <c r="AV1306" s="62"/>
    </row>
    <row r="1307" spans="1:48" s="1" customFormat="1" ht="14.1" customHeight="1" x14ac:dyDescent="0.2">
      <c r="B1307" s="63" t="s">
        <v>25</v>
      </c>
      <c r="C1307" s="63"/>
      <c r="D1307" s="63"/>
      <c r="E1307" s="63"/>
      <c r="F1307" s="63"/>
      <c r="G1307" s="63"/>
      <c r="H1307" s="63"/>
      <c r="I1307" s="63"/>
      <c r="J1307" s="63"/>
      <c r="K1307" s="64"/>
      <c r="L1307" s="64"/>
      <c r="M1307" s="64"/>
      <c r="N1307" s="64"/>
      <c r="O1307" s="64"/>
      <c r="P1307" s="64"/>
      <c r="Q1307" s="64"/>
      <c r="R1307" s="64"/>
      <c r="S1307" s="64"/>
      <c r="T1307" s="64"/>
      <c r="U1307" s="64"/>
      <c r="V1307" s="64"/>
      <c r="W1307" s="64"/>
      <c r="X1307" s="64"/>
      <c r="Y1307" s="66">
        <f>$Y$1298*$Y$1306</f>
        <v>0</v>
      </c>
      <c r="Z1307" s="64"/>
      <c r="AA1307" s="66">
        <f>$AA$1298*$AA$1306</f>
        <v>0</v>
      </c>
      <c r="AB1307" s="64"/>
      <c r="AC1307" s="66">
        <f>$AC$1298*$AC$1306</f>
        <v>0</v>
      </c>
      <c r="AD1307" s="64"/>
      <c r="AE1307" s="66">
        <f>$AE$1298*$AE$1306</f>
        <v>0</v>
      </c>
      <c r="AF1307" s="64"/>
      <c r="AG1307" s="64"/>
      <c r="AH1307" s="64"/>
      <c r="AI1307" s="64"/>
      <c r="AJ1307" s="64"/>
      <c r="AK1307" s="64"/>
      <c r="AL1307" s="64"/>
      <c r="AM1307" s="64"/>
      <c r="AN1307" s="64"/>
      <c r="AO1307" s="64"/>
      <c r="AP1307" s="64"/>
      <c r="AQ1307" s="65"/>
      <c r="AR1307" s="65"/>
      <c r="AS1307" s="69">
        <f>SUM(K1307:AR1307)</f>
        <v>0</v>
      </c>
      <c r="AT1307" s="65"/>
      <c r="AU1307" s="65"/>
      <c r="AV1307" s="65"/>
    </row>
    <row r="1308" spans="1:48" s="1" customFormat="1" ht="15.95" customHeight="1" x14ac:dyDescent="0.2">
      <c r="B1308" s="57" t="s">
        <v>23</v>
      </c>
      <c r="C1308" s="57"/>
      <c r="D1308" s="57"/>
      <c r="E1308" s="57"/>
      <c r="F1308" s="57"/>
      <c r="G1308" s="57"/>
      <c r="H1308" s="57"/>
      <c r="I1308" s="57"/>
      <c r="J1308" s="57"/>
      <c r="K1308" s="58"/>
      <c r="L1308" s="58"/>
      <c r="M1308" s="58"/>
      <c r="N1308" s="58"/>
      <c r="O1308" s="58"/>
      <c r="P1308" s="58"/>
      <c r="Q1308" s="58"/>
      <c r="R1308" s="58"/>
      <c r="S1308" s="58"/>
      <c r="T1308" s="58"/>
      <c r="U1308" s="58"/>
      <c r="V1308" s="58"/>
      <c r="W1308" s="58"/>
      <c r="X1308" s="58"/>
      <c r="Y1308" s="59">
        <v>27</v>
      </c>
      <c r="Z1308" s="59"/>
      <c r="AA1308" s="59">
        <v>29</v>
      </c>
      <c r="AB1308" s="59"/>
      <c r="AC1308" s="59">
        <v>25</v>
      </c>
      <c r="AD1308" s="59"/>
      <c r="AE1308" s="59">
        <v>26</v>
      </c>
      <c r="AF1308" s="59"/>
      <c r="AG1308" s="58"/>
      <c r="AH1308" s="58"/>
      <c r="AI1308" s="58"/>
      <c r="AJ1308" s="58"/>
      <c r="AK1308" s="58"/>
      <c r="AL1308" s="58"/>
      <c r="AM1308" s="58"/>
      <c r="AN1308" s="58"/>
      <c r="AO1308" s="58"/>
      <c r="AP1308" s="58"/>
      <c r="AQ1308" s="58"/>
      <c r="AR1308" s="58"/>
      <c r="AS1308" s="60"/>
      <c r="AT1308" s="60"/>
      <c r="AU1308" s="60"/>
      <c r="AV1308" s="60"/>
    </row>
    <row r="1309" spans="1:48" s="1" customFormat="1" ht="21" customHeight="1" x14ac:dyDescent="0.2">
      <c r="B1309" s="61" t="s">
        <v>33</v>
      </c>
      <c r="C1309" s="61"/>
      <c r="D1309" s="61"/>
      <c r="E1309" s="61"/>
      <c r="F1309" s="61"/>
      <c r="G1309" s="61"/>
      <c r="H1309" s="61"/>
      <c r="I1309" s="61"/>
      <c r="J1309" s="61"/>
      <c r="K1309" s="58"/>
      <c r="L1309" s="58"/>
      <c r="M1309" s="58"/>
      <c r="N1309" s="58"/>
      <c r="O1309" s="58"/>
      <c r="P1309" s="58"/>
      <c r="Q1309" s="58"/>
      <c r="R1309" s="58"/>
      <c r="S1309" s="58"/>
      <c r="T1309" s="58"/>
      <c r="U1309" s="58"/>
      <c r="V1309" s="58"/>
      <c r="W1309" s="58"/>
      <c r="X1309" s="58"/>
      <c r="Y1309" s="67"/>
      <c r="Z1309" s="68"/>
      <c r="AA1309" s="67"/>
      <c r="AB1309" s="68"/>
      <c r="AC1309" s="67"/>
      <c r="AD1309" s="68"/>
      <c r="AE1309" s="67"/>
      <c r="AF1309" s="68"/>
      <c r="AG1309" s="58"/>
      <c r="AH1309" s="58"/>
      <c r="AI1309" s="58"/>
      <c r="AJ1309" s="58"/>
      <c r="AK1309" s="58"/>
      <c r="AL1309" s="58"/>
      <c r="AM1309" s="58"/>
      <c r="AN1309" s="58"/>
      <c r="AO1309" s="58"/>
      <c r="AP1309" s="58"/>
      <c r="AQ1309" s="58"/>
      <c r="AR1309" s="58"/>
      <c r="AS1309" s="62">
        <f>SUM(K1309:AR1309)</f>
        <v>0</v>
      </c>
      <c r="AT1309" s="62"/>
      <c r="AU1309" s="62"/>
      <c r="AV1309" s="62"/>
    </row>
    <row r="1310" spans="1:48" s="1" customFormat="1" ht="14.1" customHeight="1" x14ac:dyDescent="0.2">
      <c r="B1310" s="63" t="s">
        <v>25</v>
      </c>
      <c r="C1310" s="63"/>
      <c r="D1310" s="63"/>
      <c r="E1310" s="63"/>
      <c r="F1310" s="63"/>
      <c r="G1310" s="63"/>
      <c r="H1310" s="63"/>
      <c r="I1310" s="63"/>
      <c r="J1310" s="63"/>
      <c r="K1310" s="64"/>
      <c r="L1310" s="64"/>
      <c r="M1310" s="64"/>
      <c r="N1310" s="64"/>
      <c r="O1310" s="64"/>
      <c r="P1310" s="64"/>
      <c r="Q1310" s="64"/>
      <c r="R1310" s="64"/>
      <c r="S1310" s="64"/>
      <c r="T1310" s="64"/>
      <c r="U1310" s="64"/>
      <c r="V1310" s="64"/>
      <c r="W1310" s="64"/>
      <c r="X1310" s="64"/>
      <c r="Y1310" s="66">
        <f>$Y$1298*$Y$1309</f>
        <v>0</v>
      </c>
      <c r="Z1310" s="64"/>
      <c r="AA1310" s="66">
        <f>$AA$1298*$AA$1309</f>
        <v>0</v>
      </c>
      <c r="AB1310" s="64"/>
      <c r="AC1310" s="66">
        <f>$AC$1298*$AC$1309</f>
        <v>0</v>
      </c>
      <c r="AD1310" s="64"/>
      <c r="AE1310" s="66">
        <f>$AE$1298*$AE$1309</f>
        <v>0</v>
      </c>
      <c r="AF1310" s="64"/>
      <c r="AG1310" s="64"/>
      <c r="AH1310" s="64"/>
      <c r="AI1310" s="64"/>
      <c r="AJ1310" s="64"/>
      <c r="AK1310" s="64"/>
      <c r="AL1310" s="64"/>
      <c r="AM1310" s="64"/>
      <c r="AN1310" s="64"/>
      <c r="AO1310" s="64"/>
      <c r="AP1310" s="64"/>
      <c r="AQ1310" s="65"/>
      <c r="AR1310" s="65"/>
      <c r="AS1310" s="69">
        <f>SUM(K1310:AR1310)</f>
        <v>0</v>
      </c>
      <c r="AT1310" s="65"/>
      <c r="AU1310" s="65"/>
      <c r="AV1310" s="65"/>
    </row>
    <row r="1311" spans="1:48" s="5" customFormat="1" ht="6" customHeight="1" x14ac:dyDescent="0.25"/>
    <row r="1312" spans="1:48" s="5" customFormat="1" ht="21" customHeight="1" x14ac:dyDescent="0.25">
      <c r="A1312" s="19"/>
      <c r="B1312" s="20" t="s">
        <v>14</v>
      </c>
      <c r="C1312" s="20"/>
      <c r="D1312" s="25" t="s">
        <v>15</v>
      </c>
      <c r="E1312" s="25"/>
      <c r="F1312" s="25"/>
      <c r="G1312" s="25"/>
      <c r="H1312" s="25"/>
      <c r="I1312" s="25"/>
      <c r="J1312" s="25"/>
      <c r="K1312" s="30" t="s">
        <v>231</v>
      </c>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c r="AS1312" s="31" t="s">
        <v>232</v>
      </c>
      <c r="AT1312" s="31"/>
      <c r="AU1312" s="31"/>
      <c r="AV1312" s="31"/>
    </row>
    <row r="1313" spans="1:48" s="1" customFormat="1" ht="21" customHeight="1" x14ac:dyDescent="0.2">
      <c r="A1313" s="19"/>
      <c r="B1313" s="21"/>
      <c r="C1313" s="22"/>
      <c r="D1313" s="26"/>
      <c r="E1313" s="26"/>
      <c r="F1313" s="26"/>
      <c r="G1313" s="26"/>
      <c r="H1313" s="26"/>
      <c r="I1313" s="26"/>
      <c r="J1313" s="27"/>
      <c r="K1313" s="38" t="s">
        <v>230</v>
      </c>
      <c r="L1313" s="38"/>
      <c r="M1313" s="38"/>
      <c r="N1313" s="38"/>
      <c r="O1313" s="38"/>
      <c r="P1313" s="38"/>
      <c r="Q1313" s="38"/>
      <c r="R1313" s="38"/>
      <c r="S1313" s="38"/>
      <c r="T1313" s="38"/>
      <c r="U1313" s="38"/>
      <c r="V1313" s="38"/>
      <c r="W1313" s="38"/>
      <c r="X1313" s="38"/>
      <c r="Y1313" s="38"/>
      <c r="Z1313" s="38"/>
      <c r="AA1313" s="38"/>
      <c r="AB1313" s="38"/>
      <c r="AC1313" s="38"/>
      <c r="AD1313" s="38"/>
      <c r="AE1313" s="38"/>
      <c r="AF1313" s="38"/>
      <c r="AG1313" s="38"/>
      <c r="AH1313" s="38"/>
      <c r="AI1313" s="38"/>
      <c r="AJ1313" s="38"/>
      <c r="AK1313" s="38"/>
      <c r="AL1313" s="38"/>
      <c r="AM1313" s="38"/>
      <c r="AN1313" s="38"/>
      <c r="AO1313" s="38"/>
      <c r="AP1313" s="38"/>
      <c r="AQ1313" s="38"/>
      <c r="AR1313" s="38"/>
      <c r="AS1313" s="32"/>
      <c r="AT1313" s="33"/>
      <c r="AU1313" s="33"/>
      <c r="AV1313" s="34"/>
    </row>
    <row r="1314" spans="1:48" s="1" customFormat="1" ht="21" customHeight="1" x14ac:dyDescent="0.2">
      <c r="A1314" s="19"/>
      <c r="B1314" s="21"/>
      <c r="C1314" s="22"/>
      <c r="D1314" s="26"/>
      <c r="E1314" s="26"/>
      <c r="F1314" s="26"/>
      <c r="G1314" s="26"/>
      <c r="H1314" s="26"/>
      <c r="I1314" s="26"/>
      <c r="J1314" s="27"/>
      <c r="K1314" s="39"/>
      <c r="L1314" s="39"/>
      <c r="M1314" s="39"/>
      <c r="N1314" s="39"/>
      <c r="O1314" s="39"/>
      <c r="P1314" s="39"/>
      <c r="Q1314" s="39"/>
      <c r="R1314" s="39"/>
      <c r="S1314" s="39"/>
      <c r="T1314" s="39"/>
      <c r="U1314" s="39"/>
      <c r="V1314" s="39"/>
      <c r="W1314" s="39"/>
      <c r="X1314" s="39"/>
      <c r="Y1314" s="39"/>
      <c r="Z1314" s="39"/>
      <c r="AA1314" s="39"/>
      <c r="AB1314" s="39"/>
      <c r="AC1314" s="39"/>
      <c r="AD1314" s="39"/>
      <c r="AE1314" s="39"/>
      <c r="AF1314" s="39"/>
      <c r="AG1314" s="39"/>
      <c r="AH1314" s="39"/>
      <c r="AI1314" s="39"/>
      <c r="AJ1314" s="39"/>
      <c r="AK1314" s="39"/>
      <c r="AL1314" s="39"/>
      <c r="AM1314" s="39"/>
      <c r="AN1314" s="39"/>
      <c r="AO1314" s="39"/>
      <c r="AP1314" s="39"/>
      <c r="AQ1314" s="39"/>
      <c r="AR1314" s="40"/>
      <c r="AS1314" s="32"/>
      <c r="AT1314" s="33"/>
      <c r="AU1314" s="33"/>
      <c r="AV1314" s="34"/>
    </row>
    <row r="1315" spans="1:48" s="1" customFormat="1" ht="21" customHeight="1" x14ac:dyDescent="0.2">
      <c r="A1315" s="19"/>
      <c r="B1315" s="21"/>
      <c r="C1315" s="22"/>
      <c r="D1315" s="26"/>
      <c r="E1315" s="26"/>
      <c r="F1315" s="26"/>
      <c r="G1315" s="26"/>
      <c r="H1315" s="26"/>
      <c r="I1315" s="26"/>
      <c r="J1315" s="27"/>
      <c r="K1315" s="39"/>
      <c r="L1315" s="39"/>
      <c r="M1315" s="39"/>
      <c r="N1315" s="39"/>
      <c r="O1315" s="39"/>
      <c r="P1315" s="39"/>
      <c r="Q1315" s="39"/>
      <c r="R1315" s="39"/>
      <c r="S1315" s="39"/>
      <c r="T1315" s="39"/>
      <c r="U1315" s="39"/>
      <c r="V1315" s="39"/>
      <c r="W1315" s="39"/>
      <c r="X1315" s="39"/>
      <c r="Y1315" s="39"/>
      <c r="Z1315" s="39"/>
      <c r="AA1315" s="39"/>
      <c r="AB1315" s="39"/>
      <c r="AC1315" s="39"/>
      <c r="AD1315" s="39"/>
      <c r="AE1315" s="39"/>
      <c r="AF1315" s="39"/>
      <c r="AG1315" s="39"/>
      <c r="AH1315" s="39"/>
      <c r="AI1315" s="39"/>
      <c r="AJ1315" s="39"/>
      <c r="AK1315" s="39"/>
      <c r="AL1315" s="39"/>
      <c r="AM1315" s="39"/>
      <c r="AN1315" s="39"/>
      <c r="AO1315" s="39"/>
      <c r="AP1315" s="39"/>
      <c r="AQ1315" s="39"/>
      <c r="AR1315" s="40"/>
      <c r="AS1315" s="32"/>
      <c r="AT1315" s="33"/>
      <c r="AU1315" s="33"/>
      <c r="AV1315" s="34"/>
    </row>
    <row r="1316" spans="1:48" s="1" customFormat="1" ht="21" customHeight="1" x14ac:dyDescent="0.2">
      <c r="A1316" s="19"/>
      <c r="B1316" s="21"/>
      <c r="C1316" s="22"/>
      <c r="D1316" s="26"/>
      <c r="E1316" s="26"/>
      <c r="F1316" s="26"/>
      <c r="G1316" s="26"/>
      <c r="H1316" s="26"/>
      <c r="I1316" s="26"/>
      <c r="J1316" s="27"/>
      <c r="K1316" s="41"/>
      <c r="L1316" s="41"/>
      <c r="M1316" s="41"/>
      <c r="N1316" s="41"/>
      <c r="O1316" s="41"/>
      <c r="P1316" s="41"/>
      <c r="Q1316" s="41"/>
      <c r="R1316" s="41"/>
      <c r="S1316" s="41"/>
      <c r="T1316" s="41"/>
      <c r="U1316" s="41"/>
      <c r="V1316" s="41"/>
      <c r="W1316" s="41"/>
      <c r="X1316" s="41"/>
      <c r="Y1316" s="41"/>
      <c r="Z1316" s="41"/>
      <c r="AA1316" s="41"/>
      <c r="AB1316" s="41"/>
      <c r="AC1316" s="41"/>
      <c r="AD1316" s="41"/>
      <c r="AE1316" s="41"/>
      <c r="AF1316" s="41"/>
      <c r="AG1316" s="41"/>
      <c r="AH1316" s="41"/>
      <c r="AI1316" s="41"/>
      <c r="AJ1316" s="41"/>
      <c r="AK1316" s="41"/>
      <c r="AL1316" s="41"/>
      <c r="AM1316" s="41"/>
      <c r="AN1316" s="41"/>
      <c r="AO1316" s="41"/>
      <c r="AP1316" s="41"/>
      <c r="AQ1316" s="41"/>
      <c r="AR1316" s="42"/>
      <c r="AS1316" s="35"/>
      <c r="AT1316" s="36"/>
      <c r="AU1316" s="36"/>
      <c r="AV1316" s="37"/>
    </row>
    <row r="1317" spans="1:48" s="1" customFormat="1" ht="15.95" customHeight="1" x14ac:dyDescent="0.25">
      <c r="B1317" s="21"/>
      <c r="C1317" s="22"/>
      <c r="D1317" s="26"/>
      <c r="E1317" s="26"/>
      <c r="F1317" s="26"/>
      <c r="G1317" s="26"/>
      <c r="H1317" s="26"/>
      <c r="I1317" s="26"/>
      <c r="J1317" s="27"/>
      <c r="K1317" s="43" t="s">
        <v>209</v>
      </c>
      <c r="L1317" s="43"/>
      <c r="M1317" s="43"/>
      <c r="N1317" s="43"/>
      <c r="O1317" s="43"/>
      <c r="P1317" s="43"/>
      <c r="Q1317" s="43"/>
      <c r="R1317" s="43"/>
      <c r="S1317" s="43"/>
      <c r="T1317" s="43"/>
      <c r="U1317" s="43"/>
      <c r="V1317" s="43"/>
      <c r="W1317" s="43"/>
      <c r="X1317" s="43"/>
      <c r="Y1317" s="43"/>
      <c r="Z1317" s="43"/>
      <c r="AA1317" s="43"/>
      <c r="AB1317" s="43"/>
      <c r="AC1317" s="43"/>
      <c r="AD1317" s="43"/>
      <c r="AE1317" s="43"/>
      <c r="AF1317" s="43"/>
      <c r="AG1317" s="43"/>
      <c r="AH1317" s="43"/>
      <c r="AI1317" s="43"/>
      <c r="AJ1317" s="43"/>
      <c r="AK1317" s="43"/>
      <c r="AL1317" s="43"/>
      <c r="AM1317" s="43"/>
      <c r="AN1317" s="43"/>
      <c r="AO1317" s="43"/>
      <c r="AP1317" s="43"/>
      <c r="AQ1317" s="43"/>
      <c r="AR1317" s="43"/>
      <c r="AS1317" s="44" t="s">
        <v>19</v>
      </c>
      <c r="AT1317" s="44"/>
      <c r="AU1317" s="44"/>
      <c r="AV1317" s="44"/>
    </row>
    <row r="1318" spans="1:48" s="1" customFormat="1" ht="15.95" customHeight="1" x14ac:dyDescent="0.25">
      <c r="B1318" s="23"/>
      <c r="C1318" s="24"/>
      <c r="D1318" s="28"/>
      <c r="E1318" s="28"/>
      <c r="F1318" s="28"/>
      <c r="G1318" s="28"/>
      <c r="H1318" s="28"/>
      <c r="I1318" s="28"/>
      <c r="J1318" s="29"/>
      <c r="K1318" s="45" t="s">
        <v>210</v>
      </c>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70">
        <f>$AS$1323+$AS$1326+$AS$1329+$AS$1332</f>
        <v>0</v>
      </c>
      <c r="AT1318" s="46"/>
      <c r="AU1318" s="46"/>
      <c r="AV1318" s="46"/>
    </row>
    <row r="1319" spans="1:48" s="1" customFormat="1" ht="14.1" customHeight="1" x14ac:dyDescent="0.2">
      <c r="B1319" s="47"/>
      <c r="C1319" s="47"/>
      <c r="D1319" s="48" t="s">
        <v>21</v>
      </c>
      <c r="E1319" s="48"/>
      <c r="F1319" s="48"/>
      <c r="G1319" s="48"/>
      <c r="H1319" s="48"/>
      <c r="I1319" s="48"/>
      <c r="J1319" s="48"/>
      <c r="K1319" s="49">
        <v>80</v>
      </c>
      <c r="L1319" s="49"/>
      <c r="M1319" s="49">
        <v>86</v>
      </c>
      <c r="N1319" s="49"/>
      <c r="O1319" s="49">
        <v>92</v>
      </c>
      <c r="P1319" s="49"/>
      <c r="Q1319" s="49">
        <v>98</v>
      </c>
      <c r="R1319" s="49"/>
      <c r="S1319" s="49">
        <v>104</v>
      </c>
      <c r="T1319" s="49"/>
      <c r="U1319" s="49">
        <v>110</v>
      </c>
      <c r="V1319" s="49"/>
      <c r="W1319" s="49">
        <v>116</v>
      </c>
      <c r="X1319" s="49"/>
      <c r="Y1319" s="49">
        <v>122</v>
      </c>
      <c r="Z1319" s="49"/>
      <c r="AA1319" s="49">
        <v>128</v>
      </c>
      <c r="AB1319" s="49"/>
      <c r="AC1319" s="49">
        <v>134</v>
      </c>
      <c r="AD1319" s="49"/>
      <c r="AE1319" s="49">
        <v>140</v>
      </c>
      <c r="AF1319" s="49"/>
      <c r="AG1319" s="49">
        <v>146</v>
      </c>
      <c r="AH1319" s="49"/>
      <c r="AI1319" s="49">
        <v>152</v>
      </c>
      <c r="AJ1319" s="49"/>
      <c r="AK1319" s="49">
        <v>158</v>
      </c>
      <c r="AL1319" s="49"/>
      <c r="AM1319" s="49">
        <v>164</v>
      </c>
      <c r="AN1319" s="49"/>
      <c r="AO1319" s="49">
        <v>170</v>
      </c>
      <c r="AP1319" s="49"/>
      <c r="AQ1319" s="49">
        <v>176</v>
      </c>
      <c r="AR1319" s="49"/>
      <c r="AS1319" s="50"/>
      <c r="AT1319" s="50"/>
      <c r="AU1319" s="50"/>
      <c r="AV1319" s="50"/>
    </row>
    <row r="1320" spans="1:48" s="1" customFormat="1" ht="15.95" customHeight="1" x14ac:dyDescent="0.2">
      <c r="B1320" s="51"/>
      <c r="C1320" s="51"/>
      <c r="D1320" s="52" t="s">
        <v>22</v>
      </c>
      <c r="E1320" s="52"/>
      <c r="F1320" s="52"/>
      <c r="G1320" s="52"/>
      <c r="H1320" s="52"/>
      <c r="I1320" s="52"/>
      <c r="J1320" s="52"/>
      <c r="K1320" s="53"/>
      <c r="L1320" s="53"/>
      <c r="M1320" s="53"/>
      <c r="N1320" s="53"/>
      <c r="O1320" s="53"/>
      <c r="P1320" s="53"/>
      <c r="Q1320" s="53"/>
      <c r="R1320" s="53"/>
      <c r="S1320" s="53"/>
      <c r="T1320" s="53"/>
      <c r="U1320" s="53"/>
      <c r="V1320" s="53"/>
      <c r="W1320" s="53"/>
      <c r="X1320" s="53"/>
      <c r="Y1320" s="53"/>
      <c r="Z1320" s="53"/>
      <c r="AA1320" s="53"/>
      <c r="AB1320" s="53"/>
      <c r="AC1320" s="53"/>
      <c r="AD1320" s="53"/>
      <c r="AE1320" s="53"/>
      <c r="AF1320" s="53"/>
      <c r="AG1320" s="55">
        <v>1100</v>
      </c>
      <c r="AH1320" s="55"/>
      <c r="AI1320" s="55">
        <v>1100</v>
      </c>
      <c r="AJ1320" s="55"/>
      <c r="AK1320" s="55">
        <v>1100</v>
      </c>
      <c r="AL1320" s="55"/>
      <c r="AM1320" s="53"/>
      <c r="AN1320" s="53"/>
      <c r="AO1320" s="53"/>
      <c r="AP1320" s="53"/>
      <c r="AQ1320" s="53"/>
      <c r="AR1320" s="53"/>
      <c r="AS1320" s="56"/>
      <c r="AT1320" s="56"/>
      <c r="AU1320" s="56"/>
      <c r="AV1320" s="56"/>
    </row>
    <row r="1321" spans="1:48" s="1" customFormat="1" ht="15.95" customHeight="1" x14ac:dyDescent="0.2">
      <c r="B1321" s="57" t="s">
        <v>23</v>
      </c>
      <c r="C1321" s="57"/>
      <c r="D1321" s="57"/>
      <c r="E1321" s="57"/>
      <c r="F1321" s="57"/>
      <c r="G1321" s="57"/>
      <c r="H1321" s="57"/>
      <c r="I1321" s="57"/>
      <c r="J1321" s="57"/>
      <c r="K1321" s="58"/>
      <c r="L1321" s="58"/>
      <c r="M1321" s="58"/>
      <c r="N1321" s="58"/>
      <c r="O1321" s="58"/>
      <c r="P1321" s="58"/>
      <c r="Q1321" s="58"/>
      <c r="R1321" s="58"/>
      <c r="S1321" s="58"/>
      <c r="T1321" s="58"/>
      <c r="U1321" s="58"/>
      <c r="V1321" s="58"/>
      <c r="W1321" s="58"/>
      <c r="X1321" s="58"/>
      <c r="Y1321" s="58"/>
      <c r="Z1321" s="58"/>
      <c r="AA1321" s="58"/>
      <c r="AB1321" s="58"/>
      <c r="AC1321" s="58"/>
      <c r="AD1321" s="58"/>
      <c r="AE1321" s="58"/>
      <c r="AF1321" s="58"/>
      <c r="AG1321" s="59">
        <v>25</v>
      </c>
      <c r="AH1321" s="59"/>
      <c r="AI1321" s="59">
        <v>21</v>
      </c>
      <c r="AJ1321" s="59"/>
      <c r="AK1321" s="59">
        <v>21</v>
      </c>
      <c r="AL1321" s="59"/>
      <c r="AM1321" s="58"/>
      <c r="AN1321" s="58"/>
      <c r="AO1321" s="58"/>
      <c r="AP1321" s="58"/>
      <c r="AQ1321" s="58"/>
      <c r="AR1321" s="58"/>
      <c r="AS1321" s="60"/>
      <c r="AT1321" s="60"/>
      <c r="AU1321" s="60"/>
      <c r="AV1321" s="60"/>
    </row>
    <row r="1322" spans="1:48" s="1" customFormat="1" ht="21" customHeight="1" x14ac:dyDescent="0.2">
      <c r="B1322" s="61" t="s">
        <v>24</v>
      </c>
      <c r="C1322" s="61"/>
      <c r="D1322" s="61"/>
      <c r="E1322" s="61"/>
      <c r="F1322" s="61"/>
      <c r="G1322" s="61"/>
      <c r="H1322" s="61"/>
      <c r="I1322" s="61"/>
      <c r="J1322" s="61"/>
      <c r="K1322" s="58"/>
      <c r="L1322" s="58"/>
      <c r="M1322" s="58"/>
      <c r="N1322" s="58"/>
      <c r="O1322" s="58"/>
      <c r="P1322" s="58"/>
      <c r="Q1322" s="58"/>
      <c r="R1322" s="58"/>
      <c r="S1322" s="58"/>
      <c r="T1322" s="58"/>
      <c r="U1322" s="58"/>
      <c r="V1322" s="58"/>
      <c r="W1322" s="58"/>
      <c r="X1322" s="58"/>
      <c r="Y1322" s="58"/>
      <c r="Z1322" s="58"/>
      <c r="AA1322" s="58"/>
      <c r="AB1322" s="58"/>
      <c r="AC1322" s="58"/>
      <c r="AD1322" s="58"/>
      <c r="AE1322" s="58"/>
      <c r="AF1322" s="58"/>
      <c r="AG1322" s="67"/>
      <c r="AH1322" s="68"/>
      <c r="AI1322" s="67"/>
      <c r="AJ1322" s="68"/>
      <c r="AK1322" s="67"/>
      <c r="AL1322" s="68"/>
      <c r="AM1322" s="58"/>
      <c r="AN1322" s="58"/>
      <c r="AO1322" s="58"/>
      <c r="AP1322" s="58"/>
      <c r="AQ1322" s="58"/>
      <c r="AR1322" s="58"/>
      <c r="AS1322" s="62">
        <f>SUM(K1322:AR1322)</f>
        <v>0</v>
      </c>
      <c r="AT1322" s="62"/>
      <c r="AU1322" s="62"/>
      <c r="AV1322" s="62"/>
    </row>
    <row r="1323" spans="1:48" s="1" customFormat="1" ht="14.1" customHeight="1" x14ac:dyDescent="0.2">
      <c r="B1323" s="63" t="s">
        <v>25</v>
      </c>
      <c r="C1323" s="63"/>
      <c r="D1323" s="63"/>
      <c r="E1323" s="63"/>
      <c r="F1323" s="63"/>
      <c r="G1323" s="63"/>
      <c r="H1323" s="63"/>
      <c r="I1323" s="63"/>
      <c r="J1323" s="63"/>
      <c r="K1323" s="64"/>
      <c r="L1323" s="64"/>
      <c r="M1323" s="64"/>
      <c r="N1323" s="64"/>
      <c r="O1323" s="64"/>
      <c r="P1323" s="64"/>
      <c r="Q1323" s="64"/>
      <c r="R1323" s="64"/>
      <c r="S1323" s="64"/>
      <c r="T1323" s="64"/>
      <c r="U1323" s="64"/>
      <c r="V1323" s="64"/>
      <c r="W1323" s="64"/>
      <c r="X1323" s="64"/>
      <c r="Y1323" s="64"/>
      <c r="Z1323" s="64"/>
      <c r="AA1323" s="64"/>
      <c r="AB1323" s="64"/>
      <c r="AC1323" s="64"/>
      <c r="AD1323" s="64"/>
      <c r="AE1323" s="64"/>
      <c r="AF1323" s="64"/>
      <c r="AG1323" s="66">
        <f>$AG$1320*$AG$1322</f>
        <v>0</v>
      </c>
      <c r="AH1323" s="64"/>
      <c r="AI1323" s="66">
        <f>$AI$1320*$AI$1322</f>
        <v>0</v>
      </c>
      <c r="AJ1323" s="64"/>
      <c r="AK1323" s="66">
        <f>$AK$1320*$AK$1322</f>
        <v>0</v>
      </c>
      <c r="AL1323" s="64"/>
      <c r="AM1323" s="64"/>
      <c r="AN1323" s="64"/>
      <c r="AO1323" s="64"/>
      <c r="AP1323" s="64"/>
      <c r="AQ1323" s="65"/>
      <c r="AR1323" s="65"/>
      <c r="AS1323" s="69">
        <f>SUM(K1323:AR1323)</f>
        <v>0</v>
      </c>
      <c r="AT1323" s="65"/>
      <c r="AU1323" s="65"/>
      <c r="AV1323" s="65"/>
    </row>
    <row r="1324" spans="1:48" s="1" customFormat="1" ht="15.95" customHeight="1" x14ac:dyDescent="0.2">
      <c r="B1324" s="57" t="s">
        <v>23</v>
      </c>
      <c r="C1324" s="57"/>
      <c r="D1324" s="57"/>
      <c r="E1324" s="57"/>
      <c r="F1324" s="57"/>
      <c r="G1324" s="57"/>
      <c r="H1324" s="57"/>
      <c r="I1324" s="57"/>
      <c r="J1324" s="57"/>
      <c r="K1324" s="58"/>
      <c r="L1324" s="58"/>
      <c r="M1324" s="58"/>
      <c r="N1324" s="58"/>
      <c r="O1324" s="58"/>
      <c r="P1324" s="58"/>
      <c r="Q1324" s="58"/>
      <c r="R1324" s="58"/>
      <c r="S1324" s="58"/>
      <c r="T1324" s="58"/>
      <c r="U1324" s="58"/>
      <c r="V1324" s="58"/>
      <c r="W1324" s="58"/>
      <c r="X1324" s="58"/>
      <c r="Y1324" s="58"/>
      <c r="Z1324" s="58"/>
      <c r="AA1324" s="58"/>
      <c r="AB1324" s="58"/>
      <c r="AC1324" s="58"/>
      <c r="AD1324" s="58"/>
      <c r="AE1324" s="58"/>
      <c r="AF1324" s="58"/>
      <c r="AG1324" s="59">
        <v>24</v>
      </c>
      <c r="AH1324" s="59"/>
      <c r="AI1324" s="59">
        <v>22</v>
      </c>
      <c r="AJ1324" s="59"/>
      <c r="AK1324" s="59">
        <v>24</v>
      </c>
      <c r="AL1324" s="59"/>
      <c r="AM1324" s="58"/>
      <c r="AN1324" s="58"/>
      <c r="AO1324" s="58"/>
      <c r="AP1324" s="58"/>
      <c r="AQ1324" s="58"/>
      <c r="AR1324" s="58"/>
      <c r="AS1324" s="60"/>
      <c r="AT1324" s="60"/>
      <c r="AU1324" s="60"/>
      <c r="AV1324" s="60"/>
    </row>
    <row r="1325" spans="1:48" s="1" customFormat="1" ht="21" customHeight="1" x14ac:dyDescent="0.2">
      <c r="B1325" s="61" t="s">
        <v>26</v>
      </c>
      <c r="C1325" s="61"/>
      <c r="D1325" s="61"/>
      <c r="E1325" s="61"/>
      <c r="F1325" s="61"/>
      <c r="G1325" s="61"/>
      <c r="H1325" s="61"/>
      <c r="I1325" s="61"/>
      <c r="J1325" s="61"/>
      <c r="K1325" s="58"/>
      <c r="L1325" s="58"/>
      <c r="M1325" s="58"/>
      <c r="N1325" s="58"/>
      <c r="O1325" s="58"/>
      <c r="P1325" s="58"/>
      <c r="Q1325" s="58"/>
      <c r="R1325" s="58"/>
      <c r="S1325" s="58"/>
      <c r="T1325" s="58"/>
      <c r="U1325" s="58"/>
      <c r="V1325" s="58"/>
      <c r="W1325" s="58"/>
      <c r="X1325" s="58"/>
      <c r="Y1325" s="58"/>
      <c r="Z1325" s="58"/>
      <c r="AA1325" s="58"/>
      <c r="AB1325" s="58"/>
      <c r="AC1325" s="58"/>
      <c r="AD1325" s="58"/>
      <c r="AE1325" s="58"/>
      <c r="AF1325" s="58"/>
      <c r="AG1325" s="67"/>
      <c r="AH1325" s="68"/>
      <c r="AI1325" s="67"/>
      <c r="AJ1325" s="68"/>
      <c r="AK1325" s="67"/>
      <c r="AL1325" s="68"/>
      <c r="AM1325" s="58"/>
      <c r="AN1325" s="58"/>
      <c r="AO1325" s="58"/>
      <c r="AP1325" s="58"/>
      <c r="AQ1325" s="58"/>
      <c r="AR1325" s="58"/>
      <c r="AS1325" s="62">
        <f>SUM(K1325:AR1325)</f>
        <v>0</v>
      </c>
      <c r="AT1325" s="62"/>
      <c r="AU1325" s="62"/>
      <c r="AV1325" s="62"/>
    </row>
    <row r="1326" spans="1:48" s="1" customFormat="1" ht="14.1" customHeight="1" x14ac:dyDescent="0.2">
      <c r="B1326" s="63" t="s">
        <v>25</v>
      </c>
      <c r="C1326" s="63"/>
      <c r="D1326" s="63"/>
      <c r="E1326" s="63"/>
      <c r="F1326" s="63"/>
      <c r="G1326" s="63"/>
      <c r="H1326" s="63"/>
      <c r="I1326" s="63"/>
      <c r="J1326" s="63"/>
      <c r="K1326" s="64"/>
      <c r="L1326" s="64"/>
      <c r="M1326" s="64"/>
      <c r="N1326" s="64"/>
      <c r="O1326" s="64"/>
      <c r="P1326" s="64"/>
      <c r="Q1326" s="64"/>
      <c r="R1326" s="64"/>
      <c r="S1326" s="64"/>
      <c r="T1326" s="64"/>
      <c r="U1326" s="64"/>
      <c r="V1326" s="64"/>
      <c r="W1326" s="64"/>
      <c r="X1326" s="64"/>
      <c r="Y1326" s="64"/>
      <c r="Z1326" s="64"/>
      <c r="AA1326" s="64"/>
      <c r="AB1326" s="64"/>
      <c r="AC1326" s="64"/>
      <c r="AD1326" s="64"/>
      <c r="AE1326" s="64"/>
      <c r="AF1326" s="64"/>
      <c r="AG1326" s="66">
        <f>$AG$1320*$AG$1325</f>
        <v>0</v>
      </c>
      <c r="AH1326" s="64"/>
      <c r="AI1326" s="66">
        <f>$AI$1320*$AI$1325</f>
        <v>0</v>
      </c>
      <c r="AJ1326" s="64"/>
      <c r="AK1326" s="66">
        <f>$AK$1320*$AK$1325</f>
        <v>0</v>
      </c>
      <c r="AL1326" s="64"/>
      <c r="AM1326" s="64"/>
      <c r="AN1326" s="64"/>
      <c r="AO1326" s="64"/>
      <c r="AP1326" s="64"/>
      <c r="AQ1326" s="65"/>
      <c r="AR1326" s="65"/>
      <c r="AS1326" s="69">
        <f>SUM(K1326:AR1326)</f>
        <v>0</v>
      </c>
      <c r="AT1326" s="65"/>
      <c r="AU1326" s="65"/>
      <c r="AV1326" s="65"/>
    </row>
    <row r="1327" spans="1:48" s="1" customFormat="1" ht="15.95" customHeight="1" x14ac:dyDescent="0.2">
      <c r="B1327" s="57" t="s">
        <v>23</v>
      </c>
      <c r="C1327" s="57"/>
      <c r="D1327" s="57"/>
      <c r="E1327" s="57"/>
      <c r="F1327" s="57"/>
      <c r="G1327" s="57"/>
      <c r="H1327" s="57"/>
      <c r="I1327" s="57"/>
      <c r="J1327" s="57"/>
      <c r="K1327" s="58"/>
      <c r="L1327" s="58"/>
      <c r="M1327" s="58"/>
      <c r="N1327" s="58"/>
      <c r="O1327" s="58"/>
      <c r="P1327" s="58"/>
      <c r="Q1327" s="58"/>
      <c r="R1327" s="58"/>
      <c r="S1327" s="58"/>
      <c r="T1327" s="58"/>
      <c r="U1327" s="58"/>
      <c r="V1327" s="58"/>
      <c r="W1327" s="58"/>
      <c r="X1327" s="58"/>
      <c r="Y1327" s="58"/>
      <c r="Z1327" s="58"/>
      <c r="AA1327" s="58"/>
      <c r="AB1327" s="58"/>
      <c r="AC1327" s="58"/>
      <c r="AD1327" s="58"/>
      <c r="AE1327" s="58"/>
      <c r="AF1327" s="58"/>
      <c r="AG1327" s="59">
        <v>17</v>
      </c>
      <c r="AH1327" s="59"/>
      <c r="AI1327" s="59">
        <v>16</v>
      </c>
      <c r="AJ1327" s="59"/>
      <c r="AK1327" s="59">
        <v>18</v>
      </c>
      <c r="AL1327" s="59"/>
      <c r="AM1327" s="58"/>
      <c r="AN1327" s="58"/>
      <c r="AO1327" s="58"/>
      <c r="AP1327" s="58"/>
      <c r="AQ1327" s="58"/>
      <c r="AR1327" s="58"/>
      <c r="AS1327" s="60"/>
      <c r="AT1327" s="60"/>
      <c r="AU1327" s="60"/>
      <c r="AV1327" s="60"/>
    </row>
    <row r="1328" spans="1:48" s="1" customFormat="1" ht="21" customHeight="1" x14ac:dyDescent="0.2">
      <c r="B1328" s="61" t="s">
        <v>40</v>
      </c>
      <c r="C1328" s="61"/>
      <c r="D1328" s="61"/>
      <c r="E1328" s="61"/>
      <c r="F1328" s="61"/>
      <c r="G1328" s="61"/>
      <c r="H1328" s="61"/>
      <c r="I1328" s="61"/>
      <c r="J1328" s="61"/>
      <c r="K1328" s="58"/>
      <c r="L1328" s="58"/>
      <c r="M1328" s="58"/>
      <c r="N1328" s="58"/>
      <c r="O1328" s="58"/>
      <c r="P1328" s="58"/>
      <c r="Q1328" s="58"/>
      <c r="R1328" s="58"/>
      <c r="S1328" s="58"/>
      <c r="T1328" s="58"/>
      <c r="U1328" s="58"/>
      <c r="V1328" s="58"/>
      <c r="W1328" s="58"/>
      <c r="X1328" s="58"/>
      <c r="Y1328" s="58"/>
      <c r="Z1328" s="58"/>
      <c r="AA1328" s="58"/>
      <c r="AB1328" s="58"/>
      <c r="AC1328" s="58"/>
      <c r="AD1328" s="58"/>
      <c r="AE1328" s="58"/>
      <c r="AF1328" s="58"/>
      <c r="AG1328" s="67"/>
      <c r="AH1328" s="68"/>
      <c r="AI1328" s="67"/>
      <c r="AJ1328" s="68"/>
      <c r="AK1328" s="67"/>
      <c r="AL1328" s="68"/>
      <c r="AM1328" s="58"/>
      <c r="AN1328" s="58"/>
      <c r="AO1328" s="58"/>
      <c r="AP1328" s="58"/>
      <c r="AQ1328" s="58"/>
      <c r="AR1328" s="58"/>
      <c r="AS1328" s="62">
        <f>SUM(K1328:AR1328)</f>
        <v>0</v>
      </c>
      <c r="AT1328" s="62"/>
      <c r="AU1328" s="62"/>
      <c r="AV1328" s="62"/>
    </row>
    <row r="1329" spans="1:48" s="1" customFormat="1" ht="14.1" customHeight="1" x14ac:dyDescent="0.2">
      <c r="B1329" s="63" t="s">
        <v>25</v>
      </c>
      <c r="C1329" s="63"/>
      <c r="D1329" s="63"/>
      <c r="E1329" s="63"/>
      <c r="F1329" s="63"/>
      <c r="G1329" s="63"/>
      <c r="H1329" s="63"/>
      <c r="I1329" s="63"/>
      <c r="J1329" s="63"/>
      <c r="K1329" s="64"/>
      <c r="L1329" s="64"/>
      <c r="M1329" s="64"/>
      <c r="N1329" s="64"/>
      <c r="O1329" s="64"/>
      <c r="P1329" s="64"/>
      <c r="Q1329" s="64"/>
      <c r="R1329" s="64"/>
      <c r="S1329" s="64"/>
      <c r="T1329" s="64"/>
      <c r="U1329" s="64"/>
      <c r="V1329" s="64"/>
      <c r="W1329" s="64"/>
      <c r="X1329" s="64"/>
      <c r="Y1329" s="64"/>
      <c r="Z1329" s="64"/>
      <c r="AA1329" s="64"/>
      <c r="AB1329" s="64"/>
      <c r="AC1329" s="64"/>
      <c r="AD1329" s="64"/>
      <c r="AE1329" s="64"/>
      <c r="AF1329" s="64"/>
      <c r="AG1329" s="66">
        <f>$AG$1320*$AG$1328</f>
        <v>0</v>
      </c>
      <c r="AH1329" s="64"/>
      <c r="AI1329" s="66">
        <f>$AI$1320*$AI$1328</f>
        <v>0</v>
      </c>
      <c r="AJ1329" s="64"/>
      <c r="AK1329" s="66">
        <f>$AK$1320*$AK$1328</f>
        <v>0</v>
      </c>
      <c r="AL1329" s="64"/>
      <c r="AM1329" s="64"/>
      <c r="AN1329" s="64"/>
      <c r="AO1329" s="64"/>
      <c r="AP1329" s="64"/>
      <c r="AQ1329" s="65"/>
      <c r="AR1329" s="65"/>
      <c r="AS1329" s="69">
        <f>SUM(K1329:AR1329)</f>
        <v>0</v>
      </c>
      <c r="AT1329" s="65"/>
      <c r="AU1329" s="65"/>
      <c r="AV1329" s="65"/>
    </row>
    <row r="1330" spans="1:48" s="1" customFormat="1" ht="15.95" customHeight="1" x14ac:dyDescent="0.2">
      <c r="B1330" s="57" t="s">
        <v>23</v>
      </c>
      <c r="C1330" s="57"/>
      <c r="D1330" s="57"/>
      <c r="E1330" s="57"/>
      <c r="F1330" s="57"/>
      <c r="G1330" s="57"/>
      <c r="H1330" s="57"/>
      <c r="I1330" s="57"/>
      <c r="J1330" s="57"/>
      <c r="K1330" s="58"/>
      <c r="L1330" s="58"/>
      <c r="M1330" s="58"/>
      <c r="N1330" s="58"/>
      <c r="O1330" s="58"/>
      <c r="P1330" s="58"/>
      <c r="Q1330" s="58"/>
      <c r="R1330" s="58"/>
      <c r="S1330" s="58"/>
      <c r="T1330" s="58"/>
      <c r="U1330" s="58"/>
      <c r="V1330" s="58"/>
      <c r="W1330" s="58"/>
      <c r="X1330" s="58"/>
      <c r="Y1330" s="58"/>
      <c r="Z1330" s="58"/>
      <c r="AA1330" s="58"/>
      <c r="AB1330" s="58"/>
      <c r="AC1330" s="58"/>
      <c r="AD1330" s="58"/>
      <c r="AE1330" s="58"/>
      <c r="AF1330" s="58"/>
      <c r="AG1330" s="59">
        <v>27</v>
      </c>
      <c r="AH1330" s="59"/>
      <c r="AI1330" s="59">
        <v>27</v>
      </c>
      <c r="AJ1330" s="59"/>
      <c r="AK1330" s="59">
        <v>29</v>
      </c>
      <c r="AL1330" s="59"/>
      <c r="AM1330" s="58"/>
      <c r="AN1330" s="58"/>
      <c r="AO1330" s="58"/>
      <c r="AP1330" s="58"/>
      <c r="AQ1330" s="58"/>
      <c r="AR1330" s="58"/>
      <c r="AS1330" s="60"/>
      <c r="AT1330" s="60"/>
      <c r="AU1330" s="60"/>
      <c r="AV1330" s="60"/>
    </row>
    <row r="1331" spans="1:48" s="1" customFormat="1" ht="21" customHeight="1" x14ac:dyDescent="0.2">
      <c r="B1331" s="61" t="s">
        <v>33</v>
      </c>
      <c r="C1331" s="61"/>
      <c r="D1331" s="61"/>
      <c r="E1331" s="61"/>
      <c r="F1331" s="61"/>
      <c r="G1331" s="61"/>
      <c r="H1331" s="61"/>
      <c r="I1331" s="61"/>
      <c r="J1331" s="61"/>
      <c r="K1331" s="58"/>
      <c r="L1331" s="58"/>
      <c r="M1331" s="58"/>
      <c r="N1331" s="58"/>
      <c r="O1331" s="58"/>
      <c r="P1331" s="58"/>
      <c r="Q1331" s="58"/>
      <c r="R1331" s="58"/>
      <c r="S1331" s="58"/>
      <c r="T1331" s="58"/>
      <c r="U1331" s="58"/>
      <c r="V1331" s="58"/>
      <c r="W1331" s="58"/>
      <c r="X1331" s="58"/>
      <c r="Y1331" s="58"/>
      <c r="Z1331" s="58"/>
      <c r="AA1331" s="58"/>
      <c r="AB1331" s="58"/>
      <c r="AC1331" s="58"/>
      <c r="AD1331" s="58"/>
      <c r="AE1331" s="58"/>
      <c r="AF1331" s="58"/>
      <c r="AG1331" s="67"/>
      <c r="AH1331" s="68"/>
      <c r="AI1331" s="67"/>
      <c r="AJ1331" s="68"/>
      <c r="AK1331" s="67"/>
      <c r="AL1331" s="68"/>
      <c r="AM1331" s="58"/>
      <c r="AN1331" s="58"/>
      <c r="AO1331" s="58"/>
      <c r="AP1331" s="58"/>
      <c r="AQ1331" s="58"/>
      <c r="AR1331" s="58"/>
      <c r="AS1331" s="62">
        <f>SUM(K1331:AR1331)</f>
        <v>0</v>
      </c>
      <c r="AT1331" s="62"/>
      <c r="AU1331" s="62"/>
      <c r="AV1331" s="62"/>
    </row>
    <row r="1332" spans="1:48" s="1" customFormat="1" ht="14.1" customHeight="1" x14ac:dyDescent="0.2">
      <c r="B1332" s="63" t="s">
        <v>25</v>
      </c>
      <c r="C1332" s="63"/>
      <c r="D1332" s="63"/>
      <c r="E1332" s="63"/>
      <c r="F1332" s="63"/>
      <c r="G1332" s="63"/>
      <c r="H1332" s="63"/>
      <c r="I1332" s="63"/>
      <c r="J1332" s="63"/>
      <c r="K1332" s="64"/>
      <c r="L1332" s="64"/>
      <c r="M1332" s="64"/>
      <c r="N1332" s="64"/>
      <c r="O1332" s="64"/>
      <c r="P1332" s="64"/>
      <c r="Q1332" s="64"/>
      <c r="R1332" s="64"/>
      <c r="S1332" s="64"/>
      <c r="T1332" s="64"/>
      <c r="U1332" s="64"/>
      <c r="V1332" s="64"/>
      <c r="W1332" s="64"/>
      <c r="X1332" s="64"/>
      <c r="Y1332" s="64"/>
      <c r="Z1332" s="64"/>
      <c r="AA1332" s="64"/>
      <c r="AB1332" s="64"/>
      <c r="AC1332" s="64"/>
      <c r="AD1332" s="64"/>
      <c r="AE1332" s="64"/>
      <c r="AF1332" s="64"/>
      <c r="AG1332" s="66">
        <f>$AG$1320*$AG$1331</f>
        <v>0</v>
      </c>
      <c r="AH1332" s="64"/>
      <c r="AI1332" s="66">
        <f>$AI$1320*$AI$1331</f>
        <v>0</v>
      </c>
      <c r="AJ1332" s="64"/>
      <c r="AK1332" s="66">
        <f>$AK$1320*$AK$1331</f>
        <v>0</v>
      </c>
      <c r="AL1332" s="64"/>
      <c r="AM1332" s="64"/>
      <c r="AN1332" s="64"/>
      <c r="AO1332" s="64"/>
      <c r="AP1332" s="64"/>
      <c r="AQ1332" s="65"/>
      <c r="AR1332" s="65"/>
      <c r="AS1332" s="69">
        <f>SUM(K1332:AR1332)</f>
        <v>0</v>
      </c>
      <c r="AT1332" s="65"/>
      <c r="AU1332" s="65"/>
      <c r="AV1332" s="65"/>
    </row>
    <row r="1333" spans="1:48" s="5" customFormat="1" ht="6" customHeight="1" x14ac:dyDescent="0.25"/>
    <row r="1334" spans="1:48" s="5" customFormat="1" ht="21" customHeight="1" x14ac:dyDescent="0.25">
      <c r="A1334" s="19"/>
      <c r="B1334" s="20" t="s">
        <v>14</v>
      </c>
      <c r="C1334" s="20"/>
      <c r="D1334" s="25" t="s">
        <v>15</v>
      </c>
      <c r="E1334" s="25"/>
      <c r="F1334" s="25"/>
      <c r="G1334" s="25"/>
      <c r="H1334" s="25"/>
      <c r="I1334" s="25"/>
      <c r="J1334" s="25"/>
      <c r="K1334" s="30" t="s">
        <v>233</v>
      </c>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1" t="s">
        <v>234</v>
      </c>
      <c r="AT1334" s="31"/>
      <c r="AU1334" s="31"/>
      <c r="AV1334" s="31"/>
    </row>
    <row r="1335" spans="1:48" s="1" customFormat="1" ht="21" customHeight="1" x14ac:dyDescent="0.2">
      <c r="A1335" s="19"/>
      <c r="B1335" s="21"/>
      <c r="C1335" s="22"/>
      <c r="D1335" s="26"/>
      <c r="E1335" s="26"/>
      <c r="F1335" s="26"/>
      <c r="G1335" s="26"/>
      <c r="H1335" s="26"/>
      <c r="I1335" s="26"/>
      <c r="J1335" s="27"/>
      <c r="K1335" s="38" t="s">
        <v>230</v>
      </c>
      <c r="L1335" s="38"/>
      <c r="M1335" s="38"/>
      <c r="N1335" s="38"/>
      <c r="O1335" s="38"/>
      <c r="P1335" s="38"/>
      <c r="Q1335" s="38"/>
      <c r="R1335" s="38"/>
      <c r="S1335" s="38"/>
      <c r="T1335" s="38"/>
      <c r="U1335" s="38"/>
      <c r="V1335" s="38"/>
      <c r="W1335" s="38"/>
      <c r="X1335" s="38"/>
      <c r="Y1335" s="38"/>
      <c r="Z1335" s="38"/>
      <c r="AA1335" s="38"/>
      <c r="AB1335" s="38"/>
      <c r="AC1335" s="38"/>
      <c r="AD1335" s="38"/>
      <c r="AE1335" s="38"/>
      <c r="AF1335" s="38"/>
      <c r="AG1335" s="38"/>
      <c r="AH1335" s="38"/>
      <c r="AI1335" s="38"/>
      <c r="AJ1335" s="38"/>
      <c r="AK1335" s="38"/>
      <c r="AL1335" s="38"/>
      <c r="AM1335" s="38"/>
      <c r="AN1335" s="38"/>
      <c r="AO1335" s="38"/>
      <c r="AP1335" s="38"/>
      <c r="AQ1335" s="38"/>
      <c r="AR1335" s="38"/>
      <c r="AS1335" s="32"/>
      <c r="AT1335" s="33"/>
      <c r="AU1335" s="33"/>
      <c r="AV1335" s="34"/>
    </row>
    <row r="1336" spans="1:48" s="1" customFormat="1" ht="21" customHeight="1" x14ac:dyDescent="0.2">
      <c r="A1336" s="19"/>
      <c r="B1336" s="21"/>
      <c r="C1336" s="22"/>
      <c r="D1336" s="26"/>
      <c r="E1336" s="26"/>
      <c r="F1336" s="26"/>
      <c r="G1336" s="26"/>
      <c r="H1336" s="26"/>
      <c r="I1336" s="26"/>
      <c r="J1336" s="27"/>
      <c r="K1336" s="39"/>
      <c r="L1336" s="39"/>
      <c r="M1336" s="39"/>
      <c r="N1336" s="39"/>
      <c r="O1336" s="39"/>
      <c r="P1336" s="39"/>
      <c r="Q1336" s="39"/>
      <c r="R1336" s="39"/>
      <c r="S1336" s="39"/>
      <c r="T1336" s="39"/>
      <c r="U1336" s="39"/>
      <c r="V1336" s="39"/>
      <c r="W1336" s="39"/>
      <c r="X1336" s="39"/>
      <c r="Y1336" s="39"/>
      <c r="Z1336" s="39"/>
      <c r="AA1336" s="39"/>
      <c r="AB1336" s="39"/>
      <c r="AC1336" s="39"/>
      <c r="AD1336" s="39"/>
      <c r="AE1336" s="39"/>
      <c r="AF1336" s="39"/>
      <c r="AG1336" s="39"/>
      <c r="AH1336" s="39"/>
      <c r="AI1336" s="39"/>
      <c r="AJ1336" s="39"/>
      <c r="AK1336" s="39"/>
      <c r="AL1336" s="39"/>
      <c r="AM1336" s="39"/>
      <c r="AN1336" s="39"/>
      <c r="AO1336" s="39"/>
      <c r="AP1336" s="39"/>
      <c r="AQ1336" s="39"/>
      <c r="AR1336" s="40"/>
      <c r="AS1336" s="32"/>
      <c r="AT1336" s="33"/>
      <c r="AU1336" s="33"/>
      <c r="AV1336" s="34"/>
    </row>
    <row r="1337" spans="1:48" s="1" customFormat="1" ht="21" customHeight="1" x14ac:dyDescent="0.2">
      <c r="A1337" s="19"/>
      <c r="B1337" s="21"/>
      <c r="C1337" s="22"/>
      <c r="D1337" s="26"/>
      <c r="E1337" s="26"/>
      <c r="F1337" s="26"/>
      <c r="G1337" s="26"/>
      <c r="H1337" s="26"/>
      <c r="I1337" s="26"/>
      <c r="J1337" s="27"/>
      <c r="K1337" s="39"/>
      <c r="L1337" s="39"/>
      <c r="M1337" s="39"/>
      <c r="N1337" s="39"/>
      <c r="O1337" s="39"/>
      <c r="P1337" s="39"/>
      <c r="Q1337" s="39"/>
      <c r="R1337" s="39"/>
      <c r="S1337" s="39"/>
      <c r="T1337" s="39"/>
      <c r="U1337" s="39"/>
      <c r="V1337" s="39"/>
      <c r="W1337" s="39"/>
      <c r="X1337" s="39"/>
      <c r="Y1337" s="39"/>
      <c r="Z1337" s="39"/>
      <c r="AA1337" s="39"/>
      <c r="AB1337" s="39"/>
      <c r="AC1337" s="39"/>
      <c r="AD1337" s="39"/>
      <c r="AE1337" s="39"/>
      <c r="AF1337" s="39"/>
      <c r="AG1337" s="39"/>
      <c r="AH1337" s="39"/>
      <c r="AI1337" s="39"/>
      <c r="AJ1337" s="39"/>
      <c r="AK1337" s="39"/>
      <c r="AL1337" s="39"/>
      <c r="AM1337" s="39"/>
      <c r="AN1337" s="39"/>
      <c r="AO1337" s="39"/>
      <c r="AP1337" s="39"/>
      <c r="AQ1337" s="39"/>
      <c r="AR1337" s="40"/>
      <c r="AS1337" s="32"/>
      <c r="AT1337" s="33"/>
      <c r="AU1337" s="33"/>
      <c r="AV1337" s="34"/>
    </row>
    <row r="1338" spans="1:48" s="1" customFormat="1" ht="21" customHeight="1" x14ac:dyDescent="0.2">
      <c r="A1338" s="19"/>
      <c r="B1338" s="21"/>
      <c r="C1338" s="22"/>
      <c r="D1338" s="26"/>
      <c r="E1338" s="26"/>
      <c r="F1338" s="26"/>
      <c r="G1338" s="26"/>
      <c r="H1338" s="26"/>
      <c r="I1338" s="26"/>
      <c r="J1338" s="27"/>
      <c r="K1338" s="41"/>
      <c r="L1338" s="41"/>
      <c r="M1338" s="41"/>
      <c r="N1338" s="41"/>
      <c r="O1338" s="41"/>
      <c r="P1338" s="41"/>
      <c r="Q1338" s="41"/>
      <c r="R1338" s="41"/>
      <c r="S1338" s="41"/>
      <c r="T1338" s="41"/>
      <c r="U1338" s="41"/>
      <c r="V1338" s="41"/>
      <c r="W1338" s="41"/>
      <c r="X1338" s="41"/>
      <c r="Y1338" s="41"/>
      <c r="Z1338" s="41"/>
      <c r="AA1338" s="41"/>
      <c r="AB1338" s="41"/>
      <c r="AC1338" s="41"/>
      <c r="AD1338" s="41"/>
      <c r="AE1338" s="41"/>
      <c r="AF1338" s="41"/>
      <c r="AG1338" s="41"/>
      <c r="AH1338" s="41"/>
      <c r="AI1338" s="41"/>
      <c r="AJ1338" s="41"/>
      <c r="AK1338" s="41"/>
      <c r="AL1338" s="41"/>
      <c r="AM1338" s="41"/>
      <c r="AN1338" s="41"/>
      <c r="AO1338" s="41"/>
      <c r="AP1338" s="41"/>
      <c r="AQ1338" s="41"/>
      <c r="AR1338" s="42"/>
      <c r="AS1338" s="35"/>
      <c r="AT1338" s="36"/>
      <c r="AU1338" s="36"/>
      <c r="AV1338" s="37"/>
    </row>
    <row r="1339" spans="1:48" s="1" customFormat="1" ht="15.95" customHeight="1" x14ac:dyDescent="0.25">
      <c r="B1339" s="21"/>
      <c r="C1339" s="22"/>
      <c r="D1339" s="26"/>
      <c r="E1339" s="26"/>
      <c r="F1339" s="26"/>
      <c r="G1339" s="26"/>
      <c r="H1339" s="26"/>
      <c r="I1339" s="26"/>
      <c r="J1339" s="27"/>
      <c r="K1339" s="43" t="s">
        <v>209</v>
      </c>
      <c r="L1339" s="43"/>
      <c r="M1339" s="43"/>
      <c r="N1339" s="43"/>
      <c r="O1339" s="43"/>
      <c r="P1339" s="43"/>
      <c r="Q1339" s="43"/>
      <c r="R1339" s="43"/>
      <c r="S1339" s="43"/>
      <c r="T1339" s="43"/>
      <c r="U1339" s="43"/>
      <c r="V1339" s="43"/>
      <c r="W1339" s="43"/>
      <c r="X1339" s="43"/>
      <c r="Y1339" s="43"/>
      <c r="Z1339" s="43"/>
      <c r="AA1339" s="43"/>
      <c r="AB1339" s="43"/>
      <c r="AC1339" s="43"/>
      <c r="AD1339" s="43"/>
      <c r="AE1339" s="43"/>
      <c r="AF1339" s="43"/>
      <c r="AG1339" s="43"/>
      <c r="AH1339" s="43"/>
      <c r="AI1339" s="43"/>
      <c r="AJ1339" s="43"/>
      <c r="AK1339" s="43"/>
      <c r="AL1339" s="43"/>
      <c r="AM1339" s="43"/>
      <c r="AN1339" s="43"/>
      <c r="AO1339" s="43"/>
      <c r="AP1339" s="43"/>
      <c r="AQ1339" s="43"/>
      <c r="AR1339" s="43"/>
      <c r="AS1339" s="44" t="s">
        <v>19</v>
      </c>
      <c r="AT1339" s="44"/>
      <c r="AU1339" s="44"/>
      <c r="AV1339" s="44"/>
    </row>
    <row r="1340" spans="1:48" s="1" customFormat="1" ht="15.95" customHeight="1" x14ac:dyDescent="0.25">
      <c r="B1340" s="23"/>
      <c r="C1340" s="24"/>
      <c r="D1340" s="28"/>
      <c r="E1340" s="28"/>
      <c r="F1340" s="28"/>
      <c r="G1340" s="28"/>
      <c r="H1340" s="28"/>
      <c r="I1340" s="28"/>
      <c r="J1340" s="29"/>
      <c r="K1340" s="45" t="s">
        <v>210</v>
      </c>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c r="AG1340" s="45"/>
      <c r="AH1340" s="45"/>
      <c r="AI1340" s="45"/>
      <c r="AJ1340" s="45"/>
      <c r="AK1340" s="45"/>
      <c r="AL1340" s="45"/>
      <c r="AM1340" s="45"/>
      <c r="AN1340" s="45"/>
      <c r="AO1340" s="45"/>
      <c r="AP1340" s="45"/>
      <c r="AQ1340" s="45"/>
      <c r="AR1340" s="45"/>
      <c r="AS1340" s="70">
        <f>$AS$1345+$AS$1348+$AS$1351+$AS$1354</f>
        <v>0</v>
      </c>
      <c r="AT1340" s="46"/>
      <c r="AU1340" s="46"/>
      <c r="AV1340" s="46"/>
    </row>
    <row r="1341" spans="1:48" s="1" customFormat="1" ht="14.1" customHeight="1" x14ac:dyDescent="0.2">
      <c r="B1341" s="47"/>
      <c r="C1341" s="47"/>
      <c r="D1341" s="48" t="s">
        <v>21</v>
      </c>
      <c r="E1341" s="48"/>
      <c r="F1341" s="48"/>
      <c r="G1341" s="48"/>
      <c r="H1341" s="48"/>
      <c r="I1341" s="48"/>
      <c r="J1341" s="48"/>
      <c r="K1341" s="49">
        <v>80</v>
      </c>
      <c r="L1341" s="49"/>
      <c r="M1341" s="49">
        <v>86</v>
      </c>
      <c r="N1341" s="49"/>
      <c r="O1341" s="49">
        <v>92</v>
      </c>
      <c r="P1341" s="49"/>
      <c r="Q1341" s="49">
        <v>98</v>
      </c>
      <c r="R1341" s="49"/>
      <c r="S1341" s="49">
        <v>104</v>
      </c>
      <c r="T1341" s="49"/>
      <c r="U1341" s="49">
        <v>110</v>
      </c>
      <c r="V1341" s="49"/>
      <c r="W1341" s="49">
        <v>116</v>
      </c>
      <c r="X1341" s="49"/>
      <c r="Y1341" s="49">
        <v>122</v>
      </c>
      <c r="Z1341" s="49"/>
      <c r="AA1341" s="49">
        <v>128</v>
      </c>
      <c r="AB1341" s="49"/>
      <c r="AC1341" s="49">
        <v>134</v>
      </c>
      <c r="AD1341" s="49"/>
      <c r="AE1341" s="49">
        <v>140</v>
      </c>
      <c r="AF1341" s="49"/>
      <c r="AG1341" s="49">
        <v>146</v>
      </c>
      <c r="AH1341" s="49"/>
      <c r="AI1341" s="49">
        <v>152</v>
      </c>
      <c r="AJ1341" s="49"/>
      <c r="AK1341" s="49">
        <v>158</v>
      </c>
      <c r="AL1341" s="49"/>
      <c r="AM1341" s="49">
        <v>164</v>
      </c>
      <c r="AN1341" s="49"/>
      <c r="AO1341" s="49">
        <v>170</v>
      </c>
      <c r="AP1341" s="49"/>
      <c r="AQ1341" s="49">
        <v>176</v>
      </c>
      <c r="AR1341" s="49"/>
      <c r="AS1341" s="50"/>
      <c r="AT1341" s="50"/>
      <c r="AU1341" s="50"/>
      <c r="AV1341" s="50"/>
    </row>
    <row r="1342" spans="1:48" s="1" customFormat="1" ht="15.95" customHeight="1" x14ac:dyDescent="0.2">
      <c r="B1342" s="51"/>
      <c r="C1342" s="51"/>
      <c r="D1342" s="52" t="s">
        <v>22</v>
      </c>
      <c r="E1342" s="52"/>
      <c r="F1342" s="52"/>
      <c r="G1342" s="52"/>
      <c r="H1342" s="52"/>
      <c r="I1342" s="52"/>
      <c r="J1342" s="52"/>
      <c r="K1342" s="53"/>
      <c r="L1342" s="53"/>
      <c r="M1342" s="53"/>
      <c r="N1342" s="53"/>
      <c r="O1342" s="53"/>
      <c r="P1342" s="53"/>
      <c r="Q1342" s="53"/>
      <c r="R1342" s="53"/>
      <c r="S1342" s="53"/>
      <c r="T1342" s="53"/>
      <c r="U1342" s="53"/>
      <c r="V1342" s="53"/>
      <c r="W1342" s="53"/>
      <c r="X1342" s="53"/>
      <c r="Y1342" s="53"/>
      <c r="Z1342" s="53"/>
      <c r="AA1342" s="53"/>
      <c r="AB1342" s="53"/>
      <c r="AC1342" s="53"/>
      <c r="AD1342" s="53"/>
      <c r="AE1342" s="53"/>
      <c r="AF1342" s="53"/>
      <c r="AG1342" s="53"/>
      <c r="AH1342" s="53"/>
      <c r="AI1342" s="53"/>
      <c r="AJ1342" s="53"/>
      <c r="AK1342" s="53"/>
      <c r="AL1342" s="53"/>
      <c r="AM1342" s="55">
        <v>1270</v>
      </c>
      <c r="AN1342" s="55"/>
      <c r="AO1342" s="55">
        <v>1270</v>
      </c>
      <c r="AP1342" s="55"/>
      <c r="AQ1342" s="55">
        <v>1270</v>
      </c>
      <c r="AR1342" s="55"/>
      <c r="AS1342" s="56"/>
      <c r="AT1342" s="56"/>
      <c r="AU1342" s="56"/>
      <c r="AV1342" s="56"/>
    </row>
    <row r="1343" spans="1:48" s="1" customFormat="1" ht="15.95" customHeight="1" x14ac:dyDescent="0.2">
      <c r="B1343" s="57" t="s">
        <v>23</v>
      </c>
      <c r="C1343" s="57"/>
      <c r="D1343" s="57"/>
      <c r="E1343" s="57"/>
      <c r="F1343" s="57"/>
      <c r="G1343" s="57"/>
      <c r="H1343" s="57"/>
      <c r="I1343" s="57"/>
      <c r="J1343" s="57"/>
      <c r="K1343" s="58"/>
      <c r="L1343" s="58"/>
      <c r="M1343" s="58"/>
      <c r="N1343" s="58"/>
      <c r="O1343" s="58"/>
      <c r="P1343" s="58"/>
      <c r="Q1343" s="58"/>
      <c r="R1343" s="58"/>
      <c r="S1343" s="58"/>
      <c r="T1343" s="58"/>
      <c r="U1343" s="58"/>
      <c r="V1343" s="58"/>
      <c r="W1343" s="58"/>
      <c r="X1343" s="58"/>
      <c r="Y1343" s="58"/>
      <c r="Z1343" s="58"/>
      <c r="AA1343" s="58"/>
      <c r="AB1343" s="58"/>
      <c r="AC1343" s="58"/>
      <c r="AD1343" s="58"/>
      <c r="AE1343" s="58"/>
      <c r="AF1343" s="58"/>
      <c r="AG1343" s="58"/>
      <c r="AH1343" s="58"/>
      <c r="AI1343" s="58"/>
      <c r="AJ1343" s="58"/>
      <c r="AK1343" s="58"/>
      <c r="AL1343" s="58"/>
      <c r="AM1343" s="59">
        <v>23</v>
      </c>
      <c r="AN1343" s="59"/>
      <c r="AO1343" s="59">
        <v>20</v>
      </c>
      <c r="AP1343" s="59"/>
      <c r="AQ1343" s="59">
        <v>23</v>
      </c>
      <c r="AR1343" s="59"/>
      <c r="AS1343" s="60"/>
      <c r="AT1343" s="60"/>
      <c r="AU1343" s="60"/>
      <c r="AV1343" s="60"/>
    </row>
    <row r="1344" spans="1:48" s="1" customFormat="1" ht="21" customHeight="1" x14ac:dyDescent="0.2">
      <c r="B1344" s="61" t="s">
        <v>24</v>
      </c>
      <c r="C1344" s="61"/>
      <c r="D1344" s="61"/>
      <c r="E1344" s="61"/>
      <c r="F1344" s="61"/>
      <c r="G1344" s="61"/>
      <c r="H1344" s="61"/>
      <c r="I1344" s="61"/>
      <c r="J1344" s="61"/>
      <c r="K1344" s="58"/>
      <c r="L1344" s="58"/>
      <c r="M1344" s="58"/>
      <c r="N1344" s="58"/>
      <c r="O1344" s="58"/>
      <c r="P1344" s="58"/>
      <c r="Q1344" s="58"/>
      <c r="R1344" s="58"/>
      <c r="S1344" s="58"/>
      <c r="T1344" s="58"/>
      <c r="U1344" s="58"/>
      <c r="V1344" s="58"/>
      <c r="W1344" s="58"/>
      <c r="X1344" s="58"/>
      <c r="Y1344" s="58"/>
      <c r="Z1344" s="58"/>
      <c r="AA1344" s="58"/>
      <c r="AB1344" s="58"/>
      <c r="AC1344" s="58"/>
      <c r="AD1344" s="58"/>
      <c r="AE1344" s="58"/>
      <c r="AF1344" s="58"/>
      <c r="AG1344" s="58"/>
      <c r="AH1344" s="58"/>
      <c r="AI1344" s="58"/>
      <c r="AJ1344" s="58"/>
      <c r="AK1344" s="58"/>
      <c r="AL1344" s="58"/>
      <c r="AM1344" s="67"/>
      <c r="AN1344" s="68"/>
      <c r="AO1344" s="67"/>
      <c r="AP1344" s="68"/>
      <c r="AQ1344" s="67"/>
      <c r="AR1344" s="68"/>
      <c r="AS1344" s="62">
        <f>SUM(K1344:AR1344)</f>
        <v>0</v>
      </c>
      <c r="AT1344" s="62"/>
      <c r="AU1344" s="62"/>
      <c r="AV1344" s="62"/>
    </row>
    <row r="1345" spans="1:48" s="1" customFormat="1" ht="14.1" customHeight="1" x14ac:dyDescent="0.2">
      <c r="B1345" s="63" t="s">
        <v>25</v>
      </c>
      <c r="C1345" s="63"/>
      <c r="D1345" s="63"/>
      <c r="E1345" s="63"/>
      <c r="F1345" s="63"/>
      <c r="G1345" s="63"/>
      <c r="H1345" s="63"/>
      <c r="I1345" s="63"/>
      <c r="J1345" s="63"/>
      <c r="K1345" s="64"/>
      <c r="L1345" s="64"/>
      <c r="M1345" s="64"/>
      <c r="N1345" s="64"/>
      <c r="O1345" s="64"/>
      <c r="P1345" s="64"/>
      <c r="Q1345" s="64"/>
      <c r="R1345" s="64"/>
      <c r="S1345" s="64"/>
      <c r="T1345" s="64"/>
      <c r="U1345" s="64"/>
      <c r="V1345" s="64"/>
      <c r="W1345" s="64"/>
      <c r="X1345" s="64"/>
      <c r="Y1345" s="64"/>
      <c r="Z1345" s="64"/>
      <c r="AA1345" s="64"/>
      <c r="AB1345" s="64"/>
      <c r="AC1345" s="64"/>
      <c r="AD1345" s="64"/>
      <c r="AE1345" s="64"/>
      <c r="AF1345" s="64"/>
      <c r="AG1345" s="64"/>
      <c r="AH1345" s="64"/>
      <c r="AI1345" s="64"/>
      <c r="AJ1345" s="64"/>
      <c r="AK1345" s="64"/>
      <c r="AL1345" s="64"/>
      <c r="AM1345" s="66">
        <f>$AM$1342*$AM$1344</f>
        <v>0</v>
      </c>
      <c r="AN1345" s="64"/>
      <c r="AO1345" s="66">
        <f>$AO$1342*$AO$1344</f>
        <v>0</v>
      </c>
      <c r="AP1345" s="64"/>
      <c r="AQ1345" s="69">
        <f>$AQ$1342*$AQ$1344</f>
        <v>0</v>
      </c>
      <c r="AR1345" s="65"/>
      <c r="AS1345" s="69">
        <f>SUM(K1345:AR1345)</f>
        <v>0</v>
      </c>
      <c r="AT1345" s="65"/>
      <c r="AU1345" s="65"/>
      <c r="AV1345" s="65"/>
    </row>
    <row r="1346" spans="1:48" s="1" customFormat="1" ht="15.95" customHeight="1" x14ac:dyDescent="0.2">
      <c r="B1346" s="57" t="s">
        <v>23</v>
      </c>
      <c r="C1346" s="57"/>
      <c r="D1346" s="57"/>
      <c r="E1346" s="57"/>
      <c r="F1346" s="57"/>
      <c r="G1346" s="57"/>
      <c r="H1346" s="57"/>
      <c r="I1346" s="57"/>
      <c r="J1346" s="57"/>
      <c r="K1346" s="58"/>
      <c r="L1346" s="58"/>
      <c r="M1346" s="58"/>
      <c r="N1346" s="58"/>
      <c r="O1346" s="58"/>
      <c r="P1346" s="58"/>
      <c r="Q1346" s="58"/>
      <c r="R1346" s="58"/>
      <c r="S1346" s="58"/>
      <c r="T1346" s="58"/>
      <c r="U1346" s="58"/>
      <c r="V1346" s="58"/>
      <c r="W1346" s="58"/>
      <c r="X1346" s="58"/>
      <c r="Y1346" s="58"/>
      <c r="Z1346" s="58"/>
      <c r="AA1346" s="58"/>
      <c r="AB1346" s="58"/>
      <c r="AC1346" s="58"/>
      <c r="AD1346" s="58"/>
      <c r="AE1346" s="58"/>
      <c r="AF1346" s="58"/>
      <c r="AG1346" s="58"/>
      <c r="AH1346" s="58"/>
      <c r="AI1346" s="58"/>
      <c r="AJ1346" s="58"/>
      <c r="AK1346" s="58"/>
      <c r="AL1346" s="58"/>
      <c r="AM1346" s="59">
        <v>1</v>
      </c>
      <c r="AN1346" s="59"/>
      <c r="AO1346" s="59">
        <v>23</v>
      </c>
      <c r="AP1346" s="59"/>
      <c r="AQ1346" s="59">
        <v>26</v>
      </c>
      <c r="AR1346" s="59"/>
      <c r="AS1346" s="60"/>
      <c r="AT1346" s="60"/>
      <c r="AU1346" s="60"/>
      <c r="AV1346" s="60"/>
    </row>
    <row r="1347" spans="1:48" s="1" customFormat="1" ht="21" customHeight="1" x14ac:dyDescent="0.2">
      <c r="B1347" s="61" t="s">
        <v>26</v>
      </c>
      <c r="C1347" s="61"/>
      <c r="D1347" s="61"/>
      <c r="E1347" s="61"/>
      <c r="F1347" s="61"/>
      <c r="G1347" s="61"/>
      <c r="H1347" s="61"/>
      <c r="I1347" s="61"/>
      <c r="J1347" s="61"/>
      <c r="K1347" s="58"/>
      <c r="L1347" s="58"/>
      <c r="M1347" s="58"/>
      <c r="N1347" s="58"/>
      <c r="O1347" s="58"/>
      <c r="P1347" s="58"/>
      <c r="Q1347" s="58"/>
      <c r="R1347" s="58"/>
      <c r="S1347" s="58"/>
      <c r="T1347" s="58"/>
      <c r="U1347" s="58"/>
      <c r="V1347" s="58"/>
      <c r="W1347" s="58"/>
      <c r="X1347" s="58"/>
      <c r="Y1347" s="58"/>
      <c r="Z1347" s="58"/>
      <c r="AA1347" s="58"/>
      <c r="AB1347" s="58"/>
      <c r="AC1347" s="58"/>
      <c r="AD1347" s="58"/>
      <c r="AE1347" s="58"/>
      <c r="AF1347" s="58"/>
      <c r="AG1347" s="58"/>
      <c r="AH1347" s="58"/>
      <c r="AI1347" s="58"/>
      <c r="AJ1347" s="58"/>
      <c r="AK1347" s="58"/>
      <c r="AL1347" s="58"/>
      <c r="AM1347" s="67"/>
      <c r="AN1347" s="68"/>
      <c r="AO1347" s="67"/>
      <c r="AP1347" s="68"/>
      <c r="AQ1347" s="67"/>
      <c r="AR1347" s="68"/>
      <c r="AS1347" s="62">
        <f>SUM(K1347:AR1347)</f>
        <v>0</v>
      </c>
      <c r="AT1347" s="62"/>
      <c r="AU1347" s="62"/>
      <c r="AV1347" s="62"/>
    </row>
    <row r="1348" spans="1:48" s="1" customFormat="1" ht="14.1" customHeight="1" x14ac:dyDescent="0.2">
      <c r="B1348" s="63" t="s">
        <v>25</v>
      </c>
      <c r="C1348" s="63"/>
      <c r="D1348" s="63"/>
      <c r="E1348" s="63"/>
      <c r="F1348" s="63"/>
      <c r="G1348" s="63"/>
      <c r="H1348" s="63"/>
      <c r="I1348" s="63"/>
      <c r="J1348" s="63"/>
      <c r="K1348" s="64"/>
      <c r="L1348" s="64"/>
      <c r="M1348" s="64"/>
      <c r="N1348" s="64"/>
      <c r="O1348" s="64"/>
      <c r="P1348" s="64"/>
      <c r="Q1348" s="64"/>
      <c r="R1348" s="64"/>
      <c r="S1348" s="64"/>
      <c r="T1348" s="64"/>
      <c r="U1348" s="64"/>
      <c r="V1348" s="64"/>
      <c r="W1348" s="64"/>
      <c r="X1348" s="64"/>
      <c r="Y1348" s="64"/>
      <c r="Z1348" s="64"/>
      <c r="AA1348" s="64"/>
      <c r="AB1348" s="64"/>
      <c r="AC1348" s="64"/>
      <c r="AD1348" s="64"/>
      <c r="AE1348" s="64"/>
      <c r="AF1348" s="64"/>
      <c r="AG1348" s="64"/>
      <c r="AH1348" s="64"/>
      <c r="AI1348" s="64"/>
      <c r="AJ1348" s="64"/>
      <c r="AK1348" s="64"/>
      <c r="AL1348" s="64"/>
      <c r="AM1348" s="66">
        <f>$AM$1342*$AM$1347</f>
        <v>0</v>
      </c>
      <c r="AN1348" s="64"/>
      <c r="AO1348" s="66">
        <f>$AO$1342*$AO$1347</f>
        <v>0</v>
      </c>
      <c r="AP1348" s="64"/>
      <c r="AQ1348" s="69">
        <f>$AQ$1342*$AQ$1347</f>
        <v>0</v>
      </c>
      <c r="AR1348" s="65"/>
      <c r="AS1348" s="69">
        <f>SUM(K1348:AR1348)</f>
        <v>0</v>
      </c>
      <c r="AT1348" s="65"/>
      <c r="AU1348" s="65"/>
      <c r="AV1348" s="65"/>
    </row>
    <row r="1349" spans="1:48" s="1" customFormat="1" ht="15.95" customHeight="1" x14ac:dyDescent="0.2">
      <c r="B1349" s="57" t="s">
        <v>23</v>
      </c>
      <c r="C1349" s="57"/>
      <c r="D1349" s="57"/>
      <c r="E1349" s="57"/>
      <c r="F1349" s="57"/>
      <c r="G1349" s="57"/>
      <c r="H1349" s="57"/>
      <c r="I1349" s="57"/>
      <c r="J1349" s="57"/>
      <c r="K1349" s="58"/>
      <c r="L1349" s="58"/>
      <c r="M1349" s="58"/>
      <c r="N1349" s="58"/>
      <c r="O1349" s="58"/>
      <c r="P1349" s="58"/>
      <c r="Q1349" s="58"/>
      <c r="R1349" s="58"/>
      <c r="S1349" s="58"/>
      <c r="T1349" s="58"/>
      <c r="U1349" s="58"/>
      <c r="V1349" s="58"/>
      <c r="W1349" s="58"/>
      <c r="X1349" s="58"/>
      <c r="Y1349" s="58"/>
      <c r="Z1349" s="58"/>
      <c r="AA1349" s="58"/>
      <c r="AB1349" s="58"/>
      <c r="AC1349" s="58"/>
      <c r="AD1349" s="58"/>
      <c r="AE1349" s="58"/>
      <c r="AF1349" s="58"/>
      <c r="AG1349" s="58"/>
      <c r="AH1349" s="58"/>
      <c r="AI1349" s="58"/>
      <c r="AJ1349" s="58"/>
      <c r="AK1349" s="58"/>
      <c r="AL1349" s="58"/>
      <c r="AM1349" s="59">
        <v>17</v>
      </c>
      <c r="AN1349" s="59"/>
      <c r="AO1349" s="59">
        <v>19</v>
      </c>
      <c r="AP1349" s="59"/>
      <c r="AQ1349" s="59">
        <v>18</v>
      </c>
      <c r="AR1349" s="59"/>
      <c r="AS1349" s="60"/>
      <c r="AT1349" s="60"/>
      <c r="AU1349" s="60"/>
      <c r="AV1349" s="60"/>
    </row>
    <row r="1350" spans="1:48" s="1" customFormat="1" ht="21" customHeight="1" x14ac:dyDescent="0.2">
      <c r="B1350" s="61" t="s">
        <v>40</v>
      </c>
      <c r="C1350" s="61"/>
      <c r="D1350" s="61"/>
      <c r="E1350" s="61"/>
      <c r="F1350" s="61"/>
      <c r="G1350" s="61"/>
      <c r="H1350" s="61"/>
      <c r="I1350" s="61"/>
      <c r="J1350" s="61"/>
      <c r="K1350" s="58"/>
      <c r="L1350" s="58"/>
      <c r="M1350" s="58"/>
      <c r="N1350" s="58"/>
      <c r="O1350" s="58"/>
      <c r="P1350" s="58"/>
      <c r="Q1350" s="58"/>
      <c r="R1350" s="58"/>
      <c r="S1350" s="58"/>
      <c r="T1350" s="58"/>
      <c r="U1350" s="58"/>
      <c r="V1350" s="58"/>
      <c r="W1350" s="58"/>
      <c r="X1350" s="58"/>
      <c r="Y1350" s="58"/>
      <c r="Z1350" s="58"/>
      <c r="AA1350" s="58"/>
      <c r="AB1350" s="58"/>
      <c r="AC1350" s="58"/>
      <c r="AD1350" s="58"/>
      <c r="AE1350" s="58"/>
      <c r="AF1350" s="58"/>
      <c r="AG1350" s="58"/>
      <c r="AH1350" s="58"/>
      <c r="AI1350" s="58"/>
      <c r="AJ1350" s="58"/>
      <c r="AK1350" s="58"/>
      <c r="AL1350" s="58"/>
      <c r="AM1350" s="67"/>
      <c r="AN1350" s="68"/>
      <c r="AO1350" s="67"/>
      <c r="AP1350" s="68"/>
      <c r="AQ1350" s="67"/>
      <c r="AR1350" s="68"/>
      <c r="AS1350" s="62">
        <f>SUM(K1350:AR1350)</f>
        <v>0</v>
      </c>
      <c r="AT1350" s="62"/>
      <c r="AU1350" s="62"/>
      <c r="AV1350" s="62"/>
    </row>
    <row r="1351" spans="1:48" s="1" customFormat="1" ht="14.1" customHeight="1" x14ac:dyDescent="0.2">
      <c r="B1351" s="63" t="s">
        <v>25</v>
      </c>
      <c r="C1351" s="63"/>
      <c r="D1351" s="63"/>
      <c r="E1351" s="63"/>
      <c r="F1351" s="63"/>
      <c r="G1351" s="63"/>
      <c r="H1351" s="63"/>
      <c r="I1351" s="63"/>
      <c r="J1351" s="63"/>
      <c r="K1351" s="64"/>
      <c r="L1351" s="64"/>
      <c r="M1351" s="64"/>
      <c r="N1351" s="64"/>
      <c r="O1351" s="64"/>
      <c r="P1351" s="64"/>
      <c r="Q1351" s="64"/>
      <c r="R1351" s="64"/>
      <c r="S1351" s="64"/>
      <c r="T1351" s="64"/>
      <c r="U1351" s="64"/>
      <c r="V1351" s="64"/>
      <c r="W1351" s="64"/>
      <c r="X1351" s="64"/>
      <c r="Y1351" s="64"/>
      <c r="Z1351" s="64"/>
      <c r="AA1351" s="64"/>
      <c r="AB1351" s="64"/>
      <c r="AC1351" s="64"/>
      <c r="AD1351" s="64"/>
      <c r="AE1351" s="64"/>
      <c r="AF1351" s="64"/>
      <c r="AG1351" s="64"/>
      <c r="AH1351" s="64"/>
      <c r="AI1351" s="64"/>
      <c r="AJ1351" s="64"/>
      <c r="AK1351" s="64"/>
      <c r="AL1351" s="64"/>
      <c r="AM1351" s="66">
        <f>$AM$1342*$AM$1350</f>
        <v>0</v>
      </c>
      <c r="AN1351" s="64"/>
      <c r="AO1351" s="66">
        <f>$AO$1342*$AO$1350</f>
        <v>0</v>
      </c>
      <c r="AP1351" s="64"/>
      <c r="AQ1351" s="69">
        <f>$AQ$1342*$AQ$1350</f>
        <v>0</v>
      </c>
      <c r="AR1351" s="65"/>
      <c r="AS1351" s="69">
        <f>SUM(K1351:AR1351)</f>
        <v>0</v>
      </c>
      <c r="AT1351" s="65"/>
      <c r="AU1351" s="65"/>
      <c r="AV1351" s="65"/>
    </row>
    <row r="1352" spans="1:48" s="1" customFormat="1" ht="15.95" customHeight="1" x14ac:dyDescent="0.2">
      <c r="B1352" s="57" t="s">
        <v>23</v>
      </c>
      <c r="C1352" s="57"/>
      <c r="D1352" s="57"/>
      <c r="E1352" s="57"/>
      <c r="F1352" s="57"/>
      <c r="G1352" s="57"/>
      <c r="H1352" s="57"/>
      <c r="I1352" s="57"/>
      <c r="J1352" s="57"/>
      <c r="K1352" s="58"/>
      <c r="L1352" s="58"/>
      <c r="M1352" s="58"/>
      <c r="N1352" s="58"/>
      <c r="O1352" s="58"/>
      <c r="P1352" s="58"/>
      <c r="Q1352" s="58"/>
      <c r="R1352" s="58"/>
      <c r="S1352" s="58"/>
      <c r="T1352" s="58"/>
      <c r="U1352" s="58"/>
      <c r="V1352" s="58"/>
      <c r="W1352" s="58"/>
      <c r="X1352" s="58"/>
      <c r="Y1352" s="58"/>
      <c r="Z1352" s="58"/>
      <c r="AA1352" s="58"/>
      <c r="AB1352" s="58"/>
      <c r="AC1352" s="58"/>
      <c r="AD1352" s="58"/>
      <c r="AE1352" s="58"/>
      <c r="AF1352" s="58"/>
      <c r="AG1352" s="58"/>
      <c r="AH1352" s="58"/>
      <c r="AI1352" s="58"/>
      <c r="AJ1352" s="58"/>
      <c r="AK1352" s="58"/>
      <c r="AL1352" s="58"/>
      <c r="AM1352" s="59">
        <v>27</v>
      </c>
      <c r="AN1352" s="59"/>
      <c r="AO1352" s="59">
        <v>30</v>
      </c>
      <c r="AP1352" s="59"/>
      <c r="AQ1352" s="59">
        <v>27</v>
      </c>
      <c r="AR1352" s="59"/>
      <c r="AS1352" s="60"/>
      <c r="AT1352" s="60"/>
      <c r="AU1352" s="60"/>
      <c r="AV1352" s="60"/>
    </row>
    <row r="1353" spans="1:48" s="1" customFormat="1" ht="21" customHeight="1" x14ac:dyDescent="0.2">
      <c r="B1353" s="61" t="s">
        <v>33</v>
      </c>
      <c r="C1353" s="61"/>
      <c r="D1353" s="61"/>
      <c r="E1353" s="61"/>
      <c r="F1353" s="61"/>
      <c r="G1353" s="61"/>
      <c r="H1353" s="61"/>
      <c r="I1353" s="61"/>
      <c r="J1353" s="61"/>
      <c r="K1353" s="58"/>
      <c r="L1353" s="58"/>
      <c r="M1353" s="58"/>
      <c r="N1353" s="58"/>
      <c r="O1353" s="58"/>
      <c r="P1353" s="58"/>
      <c r="Q1353" s="58"/>
      <c r="R1353" s="58"/>
      <c r="S1353" s="58"/>
      <c r="T1353" s="58"/>
      <c r="U1353" s="58"/>
      <c r="V1353" s="58"/>
      <c r="W1353" s="58"/>
      <c r="X1353" s="58"/>
      <c r="Y1353" s="58"/>
      <c r="Z1353" s="58"/>
      <c r="AA1353" s="58"/>
      <c r="AB1353" s="58"/>
      <c r="AC1353" s="58"/>
      <c r="AD1353" s="58"/>
      <c r="AE1353" s="58"/>
      <c r="AF1353" s="58"/>
      <c r="AG1353" s="58"/>
      <c r="AH1353" s="58"/>
      <c r="AI1353" s="58"/>
      <c r="AJ1353" s="58"/>
      <c r="AK1353" s="58"/>
      <c r="AL1353" s="58"/>
      <c r="AM1353" s="67"/>
      <c r="AN1353" s="68"/>
      <c r="AO1353" s="67"/>
      <c r="AP1353" s="68"/>
      <c r="AQ1353" s="67"/>
      <c r="AR1353" s="68"/>
      <c r="AS1353" s="62">
        <f>SUM(K1353:AR1353)</f>
        <v>0</v>
      </c>
      <c r="AT1353" s="62"/>
      <c r="AU1353" s="62"/>
      <c r="AV1353" s="62"/>
    </row>
    <row r="1354" spans="1:48" s="1" customFormat="1" ht="14.1" customHeight="1" x14ac:dyDescent="0.2">
      <c r="B1354" s="63" t="s">
        <v>25</v>
      </c>
      <c r="C1354" s="63"/>
      <c r="D1354" s="63"/>
      <c r="E1354" s="63"/>
      <c r="F1354" s="63"/>
      <c r="G1354" s="63"/>
      <c r="H1354" s="63"/>
      <c r="I1354" s="63"/>
      <c r="J1354" s="63"/>
      <c r="K1354" s="64"/>
      <c r="L1354" s="64"/>
      <c r="M1354" s="64"/>
      <c r="N1354" s="64"/>
      <c r="O1354" s="64"/>
      <c r="P1354" s="64"/>
      <c r="Q1354" s="64"/>
      <c r="R1354" s="64"/>
      <c r="S1354" s="64"/>
      <c r="T1354" s="64"/>
      <c r="U1354" s="64"/>
      <c r="V1354" s="64"/>
      <c r="W1354" s="64"/>
      <c r="X1354" s="64"/>
      <c r="Y1354" s="64"/>
      <c r="Z1354" s="64"/>
      <c r="AA1354" s="64"/>
      <c r="AB1354" s="64"/>
      <c r="AC1354" s="64"/>
      <c r="AD1354" s="64"/>
      <c r="AE1354" s="64"/>
      <c r="AF1354" s="64"/>
      <c r="AG1354" s="64"/>
      <c r="AH1354" s="64"/>
      <c r="AI1354" s="64"/>
      <c r="AJ1354" s="64"/>
      <c r="AK1354" s="64"/>
      <c r="AL1354" s="64"/>
      <c r="AM1354" s="66">
        <f>$AM$1342*$AM$1353</f>
        <v>0</v>
      </c>
      <c r="AN1354" s="64"/>
      <c r="AO1354" s="66">
        <f>$AO$1342*$AO$1353</f>
        <v>0</v>
      </c>
      <c r="AP1354" s="64"/>
      <c r="AQ1354" s="69">
        <f>$AQ$1342*$AQ$1353</f>
        <v>0</v>
      </c>
      <c r="AR1354" s="65"/>
      <c r="AS1354" s="69">
        <f>SUM(K1354:AR1354)</f>
        <v>0</v>
      </c>
      <c r="AT1354" s="65"/>
      <c r="AU1354" s="65"/>
      <c r="AV1354" s="65"/>
    </row>
    <row r="1355" spans="1:48" s="5" customFormat="1" ht="6" customHeight="1" x14ac:dyDescent="0.25"/>
    <row r="1356" spans="1:48" s="5" customFormat="1" ht="21" customHeight="1" x14ac:dyDescent="0.25">
      <c r="A1356" s="19"/>
      <c r="B1356" s="20" t="s">
        <v>14</v>
      </c>
      <c r="C1356" s="20"/>
      <c r="D1356" s="25" t="s">
        <v>15</v>
      </c>
      <c r="E1356" s="25"/>
      <c r="F1356" s="25"/>
      <c r="G1356" s="25"/>
      <c r="H1356" s="25"/>
      <c r="I1356" s="25"/>
      <c r="J1356" s="25"/>
      <c r="K1356" s="30" t="s">
        <v>235</v>
      </c>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c r="AR1356" s="30"/>
      <c r="AS1356" s="31" t="s">
        <v>236</v>
      </c>
      <c r="AT1356" s="31"/>
      <c r="AU1356" s="31"/>
      <c r="AV1356" s="31"/>
    </row>
    <row r="1357" spans="1:48" s="1" customFormat="1" ht="21" customHeight="1" x14ac:dyDescent="0.2">
      <c r="A1357" s="19"/>
      <c r="B1357" s="21"/>
      <c r="C1357" s="22"/>
      <c r="D1357" s="26"/>
      <c r="E1357" s="26"/>
      <c r="F1357" s="26"/>
      <c r="G1357" s="26"/>
      <c r="H1357" s="26"/>
      <c r="I1357" s="26"/>
      <c r="J1357" s="27"/>
      <c r="K1357" s="38" t="s">
        <v>222</v>
      </c>
      <c r="L1357" s="38"/>
      <c r="M1357" s="38"/>
      <c r="N1357" s="38"/>
      <c r="O1357" s="38"/>
      <c r="P1357" s="38"/>
      <c r="Q1357" s="38"/>
      <c r="R1357" s="38"/>
      <c r="S1357" s="38"/>
      <c r="T1357" s="38"/>
      <c r="U1357" s="38"/>
      <c r="V1357" s="38"/>
      <c r="W1357" s="38"/>
      <c r="X1357" s="38"/>
      <c r="Y1357" s="38"/>
      <c r="Z1357" s="38"/>
      <c r="AA1357" s="38"/>
      <c r="AB1357" s="38"/>
      <c r="AC1357" s="38"/>
      <c r="AD1357" s="38"/>
      <c r="AE1357" s="38"/>
      <c r="AF1357" s="38"/>
      <c r="AG1357" s="38"/>
      <c r="AH1357" s="38"/>
      <c r="AI1357" s="38"/>
      <c r="AJ1357" s="38"/>
      <c r="AK1357" s="38"/>
      <c r="AL1357" s="38"/>
      <c r="AM1357" s="38"/>
      <c r="AN1357" s="38"/>
      <c r="AO1357" s="38"/>
      <c r="AP1357" s="38"/>
      <c r="AQ1357" s="38"/>
      <c r="AR1357" s="38"/>
      <c r="AS1357" s="32"/>
      <c r="AT1357" s="33"/>
      <c r="AU1357" s="33"/>
      <c r="AV1357" s="34"/>
    </row>
    <row r="1358" spans="1:48" s="1" customFormat="1" ht="21" customHeight="1" x14ac:dyDescent="0.2">
      <c r="A1358" s="19"/>
      <c r="B1358" s="21"/>
      <c r="C1358" s="22"/>
      <c r="D1358" s="26"/>
      <c r="E1358" s="26"/>
      <c r="F1358" s="26"/>
      <c r="G1358" s="26"/>
      <c r="H1358" s="26"/>
      <c r="I1358" s="26"/>
      <c r="J1358" s="27"/>
      <c r="K1358" s="39"/>
      <c r="L1358" s="39"/>
      <c r="M1358" s="39"/>
      <c r="N1358" s="39"/>
      <c r="O1358" s="39"/>
      <c r="P1358" s="39"/>
      <c r="Q1358" s="39"/>
      <c r="R1358" s="39"/>
      <c r="S1358" s="39"/>
      <c r="T1358" s="39"/>
      <c r="U1358" s="39"/>
      <c r="V1358" s="39"/>
      <c r="W1358" s="39"/>
      <c r="X1358" s="39"/>
      <c r="Y1358" s="39"/>
      <c r="Z1358" s="39"/>
      <c r="AA1358" s="39"/>
      <c r="AB1358" s="39"/>
      <c r="AC1358" s="39"/>
      <c r="AD1358" s="39"/>
      <c r="AE1358" s="39"/>
      <c r="AF1358" s="39"/>
      <c r="AG1358" s="39"/>
      <c r="AH1358" s="39"/>
      <c r="AI1358" s="39"/>
      <c r="AJ1358" s="39"/>
      <c r="AK1358" s="39"/>
      <c r="AL1358" s="39"/>
      <c r="AM1358" s="39"/>
      <c r="AN1358" s="39"/>
      <c r="AO1358" s="39"/>
      <c r="AP1358" s="39"/>
      <c r="AQ1358" s="39"/>
      <c r="AR1358" s="40"/>
      <c r="AS1358" s="32"/>
      <c r="AT1358" s="33"/>
      <c r="AU1358" s="33"/>
      <c r="AV1358" s="34"/>
    </row>
    <row r="1359" spans="1:48" s="1" customFormat="1" ht="21" customHeight="1" x14ac:dyDescent="0.2">
      <c r="A1359" s="19"/>
      <c r="B1359" s="21"/>
      <c r="C1359" s="22"/>
      <c r="D1359" s="26"/>
      <c r="E1359" s="26"/>
      <c r="F1359" s="26"/>
      <c r="G1359" s="26"/>
      <c r="H1359" s="26"/>
      <c r="I1359" s="26"/>
      <c r="J1359" s="27"/>
      <c r="K1359" s="39"/>
      <c r="L1359" s="39"/>
      <c r="M1359" s="39"/>
      <c r="N1359" s="39"/>
      <c r="O1359" s="39"/>
      <c r="P1359" s="39"/>
      <c r="Q1359" s="39"/>
      <c r="R1359" s="39"/>
      <c r="S1359" s="39"/>
      <c r="T1359" s="39"/>
      <c r="U1359" s="39"/>
      <c r="V1359" s="39"/>
      <c r="W1359" s="39"/>
      <c r="X1359" s="39"/>
      <c r="Y1359" s="39"/>
      <c r="Z1359" s="39"/>
      <c r="AA1359" s="39"/>
      <c r="AB1359" s="39"/>
      <c r="AC1359" s="39"/>
      <c r="AD1359" s="39"/>
      <c r="AE1359" s="39"/>
      <c r="AF1359" s="39"/>
      <c r="AG1359" s="39"/>
      <c r="AH1359" s="39"/>
      <c r="AI1359" s="39"/>
      <c r="AJ1359" s="39"/>
      <c r="AK1359" s="39"/>
      <c r="AL1359" s="39"/>
      <c r="AM1359" s="39"/>
      <c r="AN1359" s="39"/>
      <c r="AO1359" s="39"/>
      <c r="AP1359" s="39"/>
      <c r="AQ1359" s="39"/>
      <c r="AR1359" s="40"/>
      <c r="AS1359" s="32"/>
      <c r="AT1359" s="33"/>
      <c r="AU1359" s="33"/>
      <c r="AV1359" s="34"/>
    </row>
    <row r="1360" spans="1:48" s="1" customFormat="1" ht="21" customHeight="1" x14ac:dyDescent="0.2">
      <c r="A1360" s="19"/>
      <c r="B1360" s="21"/>
      <c r="C1360" s="22"/>
      <c r="D1360" s="26"/>
      <c r="E1360" s="26"/>
      <c r="F1360" s="26"/>
      <c r="G1360" s="26"/>
      <c r="H1360" s="26"/>
      <c r="I1360" s="26"/>
      <c r="J1360" s="27"/>
      <c r="K1360" s="41"/>
      <c r="L1360" s="41"/>
      <c r="M1360" s="41"/>
      <c r="N1360" s="41"/>
      <c r="O1360" s="41"/>
      <c r="P1360" s="41"/>
      <c r="Q1360" s="41"/>
      <c r="R1360" s="41"/>
      <c r="S1360" s="41"/>
      <c r="T1360" s="41"/>
      <c r="U1360" s="41"/>
      <c r="V1360" s="41"/>
      <c r="W1360" s="41"/>
      <c r="X1360" s="41"/>
      <c r="Y1360" s="41"/>
      <c r="Z1360" s="41"/>
      <c r="AA1360" s="41"/>
      <c r="AB1360" s="41"/>
      <c r="AC1360" s="41"/>
      <c r="AD1360" s="41"/>
      <c r="AE1360" s="41"/>
      <c r="AF1360" s="41"/>
      <c r="AG1360" s="41"/>
      <c r="AH1360" s="41"/>
      <c r="AI1360" s="41"/>
      <c r="AJ1360" s="41"/>
      <c r="AK1360" s="41"/>
      <c r="AL1360" s="41"/>
      <c r="AM1360" s="41"/>
      <c r="AN1360" s="41"/>
      <c r="AO1360" s="41"/>
      <c r="AP1360" s="41"/>
      <c r="AQ1360" s="41"/>
      <c r="AR1360" s="42"/>
      <c r="AS1360" s="35"/>
      <c r="AT1360" s="36"/>
      <c r="AU1360" s="36"/>
      <c r="AV1360" s="37"/>
    </row>
    <row r="1361" spans="1:48" s="1" customFormat="1" ht="15.95" customHeight="1" x14ac:dyDescent="0.25">
      <c r="B1361" s="21"/>
      <c r="C1361" s="22"/>
      <c r="D1361" s="26"/>
      <c r="E1361" s="26"/>
      <c r="F1361" s="26"/>
      <c r="G1361" s="26"/>
      <c r="H1361" s="26"/>
      <c r="I1361" s="26"/>
      <c r="J1361" s="27"/>
      <c r="K1361" s="43" t="s">
        <v>209</v>
      </c>
      <c r="L1361" s="43"/>
      <c r="M1361" s="43"/>
      <c r="N1361" s="43"/>
      <c r="O1361" s="43"/>
      <c r="P1361" s="43"/>
      <c r="Q1361" s="43"/>
      <c r="R1361" s="43"/>
      <c r="S1361" s="43"/>
      <c r="T1361" s="43"/>
      <c r="U1361" s="43"/>
      <c r="V1361" s="43"/>
      <c r="W1361" s="43"/>
      <c r="X1361" s="43"/>
      <c r="Y1361" s="43"/>
      <c r="Z1361" s="43"/>
      <c r="AA1361" s="43"/>
      <c r="AB1361" s="43"/>
      <c r="AC1361" s="43"/>
      <c r="AD1361" s="43"/>
      <c r="AE1361" s="43"/>
      <c r="AF1361" s="43"/>
      <c r="AG1361" s="43"/>
      <c r="AH1361" s="43"/>
      <c r="AI1361" s="43"/>
      <c r="AJ1361" s="43"/>
      <c r="AK1361" s="43"/>
      <c r="AL1361" s="43"/>
      <c r="AM1361" s="43"/>
      <c r="AN1361" s="43"/>
      <c r="AO1361" s="43"/>
      <c r="AP1361" s="43"/>
      <c r="AQ1361" s="43"/>
      <c r="AR1361" s="43"/>
      <c r="AS1361" s="44" t="s">
        <v>19</v>
      </c>
      <c r="AT1361" s="44"/>
      <c r="AU1361" s="44"/>
      <c r="AV1361" s="44"/>
    </row>
    <row r="1362" spans="1:48" s="1" customFormat="1" ht="15.95" customHeight="1" x14ac:dyDescent="0.25">
      <c r="B1362" s="23"/>
      <c r="C1362" s="24"/>
      <c r="D1362" s="28"/>
      <c r="E1362" s="28"/>
      <c r="F1362" s="28"/>
      <c r="G1362" s="28"/>
      <c r="H1362" s="28"/>
      <c r="I1362" s="28"/>
      <c r="J1362" s="29"/>
      <c r="K1362" s="45" t="s">
        <v>210</v>
      </c>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c r="AG1362" s="45"/>
      <c r="AH1362" s="45"/>
      <c r="AI1362" s="45"/>
      <c r="AJ1362" s="45"/>
      <c r="AK1362" s="45"/>
      <c r="AL1362" s="45"/>
      <c r="AM1362" s="45"/>
      <c r="AN1362" s="45"/>
      <c r="AO1362" s="45"/>
      <c r="AP1362" s="45"/>
      <c r="AQ1362" s="45"/>
      <c r="AR1362" s="45"/>
      <c r="AS1362" s="70">
        <f>$AS$1367+$AS$1370</f>
        <v>0</v>
      </c>
      <c r="AT1362" s="46"/>
      <c r="AU1362" s="46"/>
      <c r="AV1362" s="46"/>
    </row>
    <row r="1363" spans="1:48" s="1" customFormat="1" ht="14.1" customHeight="1" x14ac:dyDescent="0.2">
      <c r="B1363" s="47"/>
      <c r="C1363" s="47"/>
      <c r="D1363" s="48" t="s">
        <v>21</v>
      </c>
      <c r="E1363" s="48"/>
      <c r="F1363" s="48"/>
      <c r="G1363" s="48"/>
      <c r="H1363" s="48"/>
      <c r="I1363" s="48"/>
      <c r="J1363" s="48"/>
      <c r="K1363" s="49">
        <v>80</v>
      </c>
      <c r="L1363" s="49"/>
      <c r="M1363" s="49">
        <v>86</v>
      </c>
      <c r="N1363" s="49"/>
      <c r="O1363" s="49">
        <v>92</v>
      </c>
      <c r="P1363" s="49"/>
      <c r="Q1363" s="49">
        <v>98</v>
      </c>
      <c r="R1363" s="49"/>
      <c r="S1363" s="49">
        <v>104</v>
      </c>
      <c r="T1363" s="49"/>
      <c r="U1363" s="49">
        <v>110</v>
      </c>
      <c r="V1363" s="49"/>
      <c r="W1363" s="49">
        <v>116</v>
      </c>
      <c r="X1363" s="49"/>
      <c r="Y1363" s="49">
        <v>122</v>
      </c>
      <c r="Z1363" s="49"/>
      <c r="AA1363" s="49">
        <v>128</v>
      </c>
      <c r="AB1363" s="49"/>
      <c r="AC1363" s="49">
        <v>134</v>
      </c>
      <c r="AD1363" s="49"/>
      <c r="AE1363" s="49">
        <v>140</v>
      </c>
      <c r="AF1363" s="49"/>
      <c r="AG1363" s="49">
        <v>146</v>
      </c>
      <c r="AH1363" s="49"/>
      <c r="AI1363" s="49">
        <v>152</v>
      </c>
      <c r="AJ1363" s="49"/>
      <c r="AK1363" s="49">
        <v>158</v>
      </c>
      <c r="AL1363" s="49"/>
      <c r="AM1363" s="49">
        <v>164</v>
      </c>
      <c r="AN1363" s="49"/>
      <c r="AO1363" s="49">
        <v>170</v>
      </c>
      <c r="AP1363" s="49"/>
      <c r="AQ1363" s="49">
        <v>176</v>
      </c>
      <c r="AR1363" s="49"/>
      <c r="AS1363" s="50"/>
      <c r="AT1363" s="50"/>
      <c r="AU1363" s="50"/>
      <c r="AV1363" s="50"/>
    </row>
    <row r="1364" spans="1:48" s="1" customFormat="1" ht="15.95" customHeight="1" x14ac:dyDescent="0.2">
      <c r="B1364" s="51"/>
      <c r="C1364" s="51"/>
      <c r="D1364" s="52" t="s">
        <v>22</v>
      </c>
      <c r="E1364" s="52"/>
      <c r="F1364" s="52"/>
      <c r="G1364" s="52"/>
      <c r="H1364" s="52"/>
      <c r="I1364" s="52"/>
      <c r="J1364" s="52"/>
      <c r="K1364" s="53"/>
      <c r="L1364" s="53"/>
      <c r="M1364" s="53"/>
      <c r="N1364" s="53"/>
      <c r="O1364" s="53"/>
      <c r="P1364" s="53"/>
      <c r="Q1364" s="53"/>
      <c r="R1364" s="53"/>
      <c r="S1364" s="53"/>
      <c r="T1364" s="53"/>
      <c r="U1364" s="53"/>
      <c r="V1364" s="53"/>
      <c r="W1364" s="53"/>
      <c r="X1364" s="53"/>
      <c r="Y1364" s="54">
        <v>990</v>
      </c>
      <c r="Z1364" s="54"/>
      <c r="AA1364" s="54">
        <v>990</v>
      </c>
      <c r="AB1364" s="54"/>
      <c r="AC1364" s="54">
        <v>990</v>
      </c>
      <c r="AD1364" s="54"/>
      <c r="AE1364" s="54">
        <v>990</v>
      </c>
      <c r="AF1364" s="54"/>
      <c r="AG1364" s="53"/>
      <c r="AH1364" s="53"/>
      <c r="AI1364" s="53"/>
      <c r="AJ1364" s="53"/>
      <c r="AK1364" s="53"/>
      <c r="AL1364" s="53"/>
      <c r="AM1364" s="53"/>
      <c r="AN1364" s="53"/>
      <c r="AO1364" s="53"/>
      <c r="AP1364" s="53"/>
      <c r="AQ1364" s="53"/>
      <c r="AR1364" s="53"/>
      <c r="AS1364" s="56"/>
      <c r="AT1364" s="56"/>
      <c r="AU1364" s="56"/>
      <c r="AV1364" s="56"/>
    </row>
    <row r="1365" spans="1:48" s="1" customFormat="1" ht="15.95" customHeight="1" x14ac:dyDescent="0.2">
      <c r="B1365" s="57" t="s">
        <v>23</v>
      </c>
      <c r="C1365" s="57"/>
      <c r="D1365" s="57"/>
      <c r="E1365" s="57"/>
      <c r="F1365" s="57"/>
      <c r="G1365" s="57"/>
      <c r="H1365" s="57"/>
      <c r="I1365" s="57"/>
      <c r="J1365" s="57"/>
      <c r="K1365" s="58"/>
      <c r="L1365" s="58"/>
      <c r="M1365" s="58"/>
      <c r="N1365" s="58"/>
      <c r="O1365" s="58"/>
      <c r="P1365" s="58"/>
      <c r="Q1365" s="58"/>
      <c r="R1365" s="58"/>
      <c r="S1365" s="58"/>
      <c r="T1365" s="58"/>
      <c r="U1365" s="58"/>
      <c r="V1365" s="58"/>
      <c r="W1365" s="58"/>
      <c r="X1365" s="58"/>
      <c r="Y1365" s="59">
        <v>24</v>
      </c>
      <c r="Z1365" s="59"/>
      <c r="AA1365" s="59">
        <v>25</v>
      </c>
      <c r="AB1365" s="59"/>
      <c r="AC1365" s="59">
        <v>21</v>
      </c>
      <c r="AD1365" s="59"/>
      <c r="AE1365" s="59">
        <v>22</v>
      </c>
      <c r="AF1365" s="59"/>
      <c r="AG1365" s="58"/>
      <c r="AH1365" s="58"/>
      <c r="AI1365" s="58"/>
      <c r="AJ1365" s="58"/>
      <c r="AK1365" s="58"/>
      <c r="AL1365" s="58"/>
      <c r="AM1365" s="58"/>
      <c r="AN1365" s="58"/>
      <c r="AO1365" s="58"/>
      <c r="AP1365" s="58"/>
      <c r="AQ1365" s="58"/>
      <c r="AR1365" s="58"/>
      <c r="AS1365" s="60"/>
      <c r="AT1365" s="60"/>
      <c r="AU1365" s="60"/>
      <c r="AV1365" s="60"/>
    </row>
    <row r="1366" spans="1:48" s="1" customFormat="1" ht="21" customHeight="1" x14ac:dyDescent="0.2">
      <c r="B1366" s="61" t="s">
        <v>78</v>
      </c>
      <c r="C1366" s="61"/>
      <c r="D1366" s="61"/>
      <c r="E1366" s="61"/>
      <c r="F1366" s="61"/>
      <c r="G1366" s="61"/>
      <c r="H1366" s="61"/>
      <c r="I1366" s="61"/>
      <c r="J1366" s="61"/>
      <c r="K1366" s="58"/>
      <c r="L1366" s="58"/>
      <c r="M1366" s="58"/>
      <c r="N1366" s="58"/>
      <c r="O1366" s="58"/>
      <c r="P1366" s="58"/>
      <c r="Q1366" s="58"/>
      <c r="R1366" s="58"/>
      <c r="S1366" s="58"/>
      <c r="T1366" s="58"/>
      <c r="U1366" s="58"/>
      <c r="V1366" s="58"/>
      <c r="W1366" s="58"/>
      <c r="X1366" s="58"/>
      <c r="Y1366" s="67"/>
      <c r="Z1366" s="68"/>
      <c r="AA1366" s="67"/>
      <c r="AB1366" s="68"/>
      <c r="AC1366" s="67"/>
      <c r="AD1366" s="68"/>
      <c r="AE1366" s="67"/>
      <c r="AF1366" s="68"/>
      <c r="AG1366" s="58"/>
      <c r="AH1366" s="58"/>
      <c r="AI1366" s="58"/>
      <c r="AJ1366" s="58"/>
      <c r="AK1366" s="58"/>
      <c r="AL1366" s="58"/>
      <c r="AM1366" s="58"/>
      <c r="AN1366" s="58"/>
      <c r="AO1366" s="58"/>
      <c r="AP1366" s="58"/>
      <c r="AQ1366" s="58"/>
      <c r="AR1366" s="58"/>
      <c r="AS1366" s="62">
        <f>SUM(K1366:AR1366)</f>
        <v>0</v>
      </c>
      <c r="AT1366" s="62"/>
      <c r="AU1366" s="62"/>
      <c r="AV1366" s="62"/>
    </row>
    <row r="1367" spans="1:48" s="1" customFormat="1" ht="14.1" customHeight="1" x14ac:dyDescent="0.2">
      <c r="B1367" s="63" t="s">
        <v>25</v>
      </c>
      <c r="C1367" s="63"/>
      <c r="D1367" s="63"/>
      <c r="E1367" s="63"/>
      <c r="F1367" s="63"/>
      <c r="G1367" s="63"/>
      <c r="H1367" s="63"/>
      <c r="I1367" s="63"/>
      <c r="J1367" s="63"/>
      <c r="K1367" s="64"/>
      <c r="L1367" s="64"/>
      <c r="M1367" s="64"/>
      <c r="N1367" s="64"/>
      <c r="O1367" s="64"/>
      <c r="P1367" s="64"/>
      <c r="Q1367" s="64"/>
      <c r="R1367" s="64"/>
      <c r="S1367" s="64"/>
      <c r="T1367" s="64"/>
      <c r="U1367" s="64"/>
      <c r="V1367" s="64"/>
      <c r="W1367" s="64"/>
      <c r="X1367" s="64"/>
      <c r="Y1367" s="66">
        <f>$Y$1364*$Y$1366</f>
        <v>0</v>
      </c>
      <c r="Z1367" s="64"/>
      <c r="AA1367" s="66">
        <f>$AA$1364*$AA$1366</f>
        <v>0</v>
      </c>
      <c r="AB1367" s="64"/>
      <c r="AC1367" s="66">
        <f>$AC$1364*$AC$1366</f>
        <v>0</v>
      </c>
      <c r="AD1367" s="64"/>
      <c r="AE1367" s="66">
        <f>$AE$1364*$AE$1366</f>
        <v>0</v>
      </c>
      <c r="AF1367" s="64"/>
      <c r="AG1367" s="64"/>
      <c r="AH1367" s="64"/>
      <c r="AI1367" s="64"/>
      <c r="AJ1367" s="64"/>
      <c r="AK1367" s="64"/>
      <c r="AL1367" s="64"/>
      <c r="AM1367" s="64"/>
      <c r="AN1367" s="64"/>
      <c r="AO1367" s="64"/>
      <c r="AP1367" s="64"/>
      <c r="AQ1367" s="65"/>
      <c r="AR1367" s="65"/>
      <c r="AS1367" s="69">
        <f>SUM(K1367:AR1367)</f>
        <v>0</v>
      </c>
      <c r="AT1367" s="65"/>
      <c r="AU1367" s="65"/>
      <c r="AV1367" s="65"/>
    </row>
    <row r="1368" spans="1:48" s="1" customFormat="1" ht="15.95" customHeight="1" x14ac:dyDescent="0.2">
      <c r="B1368" s="57" t="s">
        <v>23</v>
      </c>
      <c r="C1368" s="57"/>
      <c r="D1368" s="57"/>
      <c r="E1368" s="57"/>
      <c r="F1368" s="57"/>
      <c r="G1368" s="57"/>
      <c r="H1368" s="57"/>
      <c r="I1368" s="57"/>
      <c r="J1368" s="57"/>
      <c r="K1368" s="58"/>
      <c r="L1368" s="58"/>
      <c r="M1368" s="58"/>
      <c r="N1368" s="58"/>
      <c r="O1368" s="58"/>
      <c r="P1368" s="58"/>
      <c r="Q1368" s="58"/>
      <c r="R1368" s="58"/>
      <c r="S1368" s="58"/>
      <c r="T1368" s="58"/>
      <c r="U1368" s="58"/>
      <c r="V1368" s="58"/>
      <c r="W1368" s="58"/>
      <c r="X1368" s="58"/>
      <c r="Y1368" s="59">
        <v>40</v>
      </c>
      <c r="Z1368" s="59"/>
      <c r="AA1368" s="59">
        <v>37</v>
      </c>
      <c r="AB1368" s="59"/>
      <c r="AC1368" s="59">
        <v>36</v>
      </c>
      <c r="AD1368" s="59"/>
      <c r="AE1368" s="59">
        <v>36</v>
      </c>
      <c r="AF1368" s="59"/>
      <c r="AG1368" s="58"/>
      <c r="AH1368" s="58"/>
      <c r="AI1368" s="58"/>
      <c r="AJ1368" s="58"/>
      <c r="AK1368" s="58"/>
      <c r="AL1368" s="58"/>
      <c r="AM1368" s="58"/>
      <c r="AN1368" s="58"/>
      <c r="AO1368" s="58"/>
      <c r="AP1368" s="58"/>
      <c r="AQ1368" s="58"/>
      <c r="AR1368" s="58"/>
      <c r="AS1368" s="60"/>
      <c r="AT1368" s="60"/>
      <c r="AU1368" s="60"/>
      <c r="AV1368" s="60"/>
    </row>
    <row r="1369" spans="1:48" s="1" customFormat="1" ht="21" customHeight="1" x14ac:dyDescent="0.2">
      <c r="B1369" s="61" t="s">
        <v>56</v>
      </c>
      <c r="C1369" s="61"/>
      <c r="D1369" s="61"/>
      <c r="E1369" s="61"/>
      <c r="F1369" s="61"/>
      <c r="G1369" s="61"/>
      <c r="H1369" s="61"/>
      <c r="I1369" s="61"/>
      <c r="J1369" s="61"/>
      <c r="K1369" s="58"/>
      <c r="L1369" s="58"/>
      <c r="M1369" s="58"/>
      <c r="N1369" s="58"/>
      <c r="O1369" s="58"/>
      <c r="P1369" s="58"/>
      <c r="Q1369" s="58"/>
      <c r="R1369" s="58"/>
      <c r="S1369" s="58"/>
      <c r="T1369" s="58"/>
      <c r="U1369" s="58"/>
      <c r="V1369" s="58"/>
      <c r="W1369" s="58"/>
      <c r="X1369" s="58"/>
      <c r="Y1369" s="67"/>
      <c r="Z1369" s="68"/>
      <c r="AA1369" s="67"/>
      <c r="AB1369" s="68"/>
      <c r="AC1369" s="67"/>
      <c r="AD1369" s="68"/>
      <c r="AE1369" s="67"/>
      <c r="AF1369" s="68"/>
      <c r="AG1369" s="58"/>
      <c r="AH1369" s="58"/>
      <c r="AI1369" s="58"/>
      <c r="AJ1369" s="58"/>
      <c r="AK1369" s="58"/>
      <c r="AL1369" s="58"/>
      <c r="AM1369" s="58"/>
      <c r="AN1369" s="58"/>
      <c r="AO1369" s="58"/>
      <c r="AP1369" s="58"/>
      <c r="AQ1369" s="58"/>
      <c r="AR1369" s="58"/>
      <c r="AS1369" s="62">
        <f>SUM(K1369:AR1369)</f>
        <v>0</v>
      </c>
      <c r="AT1369" s="62"/>
      <c r="AU1369" s="62"/>
      <c r="AV1369" s="62"/>
    </row>
    <row r="1370" spans="1:48" s="1" customFormat="1" ht="14.1" customHeight="1" x14ac:dyDescent="0.2">
      <c r="B1370" s="63" t="s">
        <v>25</v>
      </c>
      <c r="C1370" s="63"/>
      <c r="D1370" s="63"/>
      <c r="E1370" s="63"/>
      <c r="F1370" s="63"/>
      <c r="G1370" s="63"/>
      <c r="H1370" s="63"/>
      <c r="I1370" s="63"/>
      <c r="J1370" s="63"/>
      <c r="K1370" s="64"/>
      <c r="L1370" s="64"/>
      <c r="M1370" s="64"/>
      <c r="N1370" s="64"/>
      <c r="O1370" s="64"/>
      <c r="P1370" s="64"/>
      <c r="Q1370" s="64"/>
      <c r="R1370" s="64"/>
      <c r="S1370" s="64"/>
      <c r="T1370" s="64"/>
      <c r="U1370" s="64"/>
      <c r="V1370" s="64"/>
      <c r="W1370" s="64"/>
      <c r="X1370" s="64"/>
      <c r="Y1370" s="66">
        <f>$Y$1364*$Y$1369</f>
        <v>0</v>
      </c>
      <c r="Z1370" s="64"/>
      <c r="AA1370" s="66">
        <f>$AA$1364*$AA$1369</f>
        <v>0</v>
      </c>
      <c r="AB1370" s="64"/>
      <c r="AC1370" s="66">
        <f>$AC$1364*$AC$1369</f>
        <v>0</v>
      </c>
      <c r="AD1370" s="64"/>
      <c r="AE1370" s="66">
        <f>$AE$1364*$AE$1369</f>
        <v>0</v>
      </c>
      <c r="AF1370" s="64"/>
      <c r="AG1370" s="64"/>
      <c r="AH1370" s="64"/>
      <c r="AI1370" s="64"/>
      <c r="AJ1370" s="64"/>
      <c r="AK1370" s="64"/>
      <c r="AL1370" s="64"/>
      <c r="AM1370" s="64"/>
      <c r="AN1370" s="64"/>
      <c r="AO1370" s="64"/>
      <c r="AP1370" s="64"/>
      <c r="AQ1370" s="65"/>
      <c r="AR1370" s="65"/>
      <c r="AS1370" s="69">
        <f>SUM(K1370:AR1370)</f>
        <v>0</v>
      </c>
      <c r="AT1370" s="65"/>
      <c r="AU1370" s="65"/>
      <c r="AV1370" s="65"/>
    </row>
    <row r="1371" spans="1:48" s="5" customFormat="1" ht="6" customHeight="1" x14ac:dyDescent="0.25"/>
    <row r="1372" spans="1:48" s="5" customFormat="1" ht="21" customHeight="1" x14ac:dyDescent="0.25">
      <c r="A1372" s="19"/>
      <c r="B1372" s="20" t="s">
        <v>14</v>
      </c>
      <c r="C1372" s="20"/>
      <c r="D1372" s="25" t="s">
        <v>15</v>
      </c>
      <c r="E1372" s="25"/>
      <c r="F1372" s="25"/>
      <c r="G1372" s="25"/>
      <c r="H1372" s="25"/>
      <c r="I1372" s="25"/>
      <c r="J1372" s="25"/>
      <c r="K1372" s="30" t="s">
        <v>237</v>
      </c>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c r="AS1372" s="31" t="s">
        <v>238</v>
      </c>
      <c r="AT1372" s="31"/>
      <c r="AU1372" s="31"/>
      <c r="AV1372" s="31"/>
    </row>
    <row r="1373" spans="1:48" s="1" customFormat="1" ht="21" customHeight="1" x14ac:dyDescent="0.2">
      <c r="A1373" s="19"/>
      <c r="B1373" s="21"/>
      <c r="C1373" s="22"/>
      <c r="D1373" s="26"/>
      <c r="E1373" s="26"/>
      <c r="F1373" s="26"/>
      <c r="G1373" s="26"/>
      <c r="H1373" s="26"/>
      <c r="I1373" s="26"/>
      <c r="J1373" s="27"/>
      <c r="K1373" s="38" t="s">
        <v>239</v>
      </c>
      <c r="L1373" s="38"/>
      <c r="M1373" s="38"/>
      <c r="N1373" s="38"/>
      <c r="O1373" s="38"/>
      <c r="P1373" s="38"/>
      <c r="Q1373" s="38"/>
      <c r="R1373" s="38"/>
      <c r="S1373" s="38"/>
      <c r="T1373" s="38"/>
      <c r="U1373" s="38"/>
      <c r="V1373" s="38"/>
      <c r="W1373" s="38"/>
      <c r="X1373" s="38"/>
      <c r="Y1373" s="38"/>
      <c r="Z1373" s="38"/>
      <c r="AA1373" s="38"/>
      <c r="AB1373" s="38"/>
      <c r="AC1373" s="38"/>
      <c r="AD1373" s="38"/>
      <c r="AE1373" s="38"/>
      <c r="AF1373" s="38"/>
      <c r="AG1373" s="38"/>
      <c r="AH1373" s="38"/>
      <c r="AI1373" s="38"/>
      <c r="AJ1373" s="38"/>
      <c r="AK1373" s="38"/>
      <c r="AL1373" s="38"/>
      <c r="AM1373" s="38"/>
      <c r="AN1373" s="38"/>
      <c r="AO1373" s="38"/>
      <c r="AP1373" s="38"/>
      <c r="AQ1373" s="38"/>
      <c r="AR1373" s="38"/>
      <c r="AS1373" s="32"/>
      <c r="AT1373" s="33"/>
      <c r="AU1373" s="33"/>
      <c r="AV1373" s="34"/>
    </row>
    <row r="1374" spans="1:48" s="1" customFormat="1" ht="21" customHeight="1" x14ac:dyDescent="0.2">
      <c r="A1374" s="19"/>
      <c r="B1374" s="21"/>
      <c r="C1374" s="22"/>
      <c r="D1374" s="26"/>
      <c r="E1374" s="26"/>
      <c r="F1374" s="26"/>
      <c r="G1374" s="26"/>
      <c r="H1374" s="26"/>
      <c r="I1374" s="26"/>
      <c r="J1374" s="27"/>
      <c r="K1374" s="39"/>
      <c r="L1374" s="39"/>
      <c r="M1374" s="39"/>
      <c r="N1374" s="39"/>
      <c r="O1374" s="39"/>
      <c r="P1374" s="39"/>
      <c r="Q1374" s="39"/>
      <c r="R1374" s="39"/>
      <c r="S1374" s="39"/>
      <c r="T1374" s="39"/>
      <c r="U1374" s="39"/>
      <c r="V1374" s="39"/>
      <c r="W1374" s="39"/>
      <c r="X1374" s="39"/>
      <c r="Y1374" s="39"/>
      <c r="Z1374" s="39"/>
      <c r="AA1374" s="39"/>
      <c r="AB1374" s="39"/>
      <c r="AC1374" s="39"/>
      <c r="AD1374" s="39"/>
      <c r="AE1374" s="39"/>
      <c r="AF1374" s="39"/>
      <c r="AG1374" s="39"/>
      <c r="AH1374" s="39"/>
      <c r="AI1374" s="39"/>
      <c r="AJ1374" s="39"/>
      <c r="AK1374" s="39"/>
      <c r="AL1374" s="39"/>
      <c r="AM1374" s="39"/>
      <c r="AN1374" s="39"/>
      <c r="AO1374" s="39"/>
      <c r="AP1374" s="39"/>
      <c r="AQ1374" s="39"/>
      <c r="AR1374" s="40"/>
      <c r="AS1374" s="32"/>
      <c r="AT1374" s="33"/>
      <c r="AU1374" s="33"/>
      <c r="AV1374" s="34"/>
    </row>
    <row r="1375" spans="1:48" s="1" customFormat="1" ht="21" customHeight="1" x14ac:dyDescent="0.2">
      <c r="A1375" s="19"/>
      <c r="B1375" s="21"/>
      <c r="C1375" s="22"/>
      <c r="D1375" s="26"/>
      <c r="E1375" s="26"/>
      <c r="F1375" s="26"/>
      <c r="G1375" s="26"/>
      <c r="H1375" s="26"/>
      <c r="I1375" s="26"/>
      <c r="J1375" s="27"/>
      <c r="K1375" s="39"/>
      <c r="L1375" s="39"/>
      <c r="M1375" s="39"/>
      <c r="N1375" s="39"/>
      <c r="O1375" s="39"/>
      <c r="P1375" s="39"/>
      <c r="Q1375" s="39"/>
      <c r="R1375" s="39"/>
      <c r="S1375" s="39"/>
      <c r="T1375" s="39"/>
      <c r="U1375" s="39"/>
      <c r="V1375" s="39"/>
      <c r="W1375" s="39"/>
      <c r="X1375" s="39"/>
      <c r="Y1375" s="39"/>
      <c r="Z1375" s="39"/>
      <c r="AA1375" s="39"/>
      <c r="AB1375" s="39"/>
      <c r="AC1375" s="39"/>
      <c r="AD1375" s="39"/>
      <c r="AE1375" s="39"/>
      <c r="AF1375" s="39"/>
      <c r="AG1375" s="39"/>
      <c r="AH1375" s="39"/>
      <c r="AI1375" s="39"/>
      <c r="AJ1375" s="39"/>
      <c r="AK1375" s="39"/>
      <c r="AL1375" s="39"/>
      <c r="AM1375" s="39"/>
      <c r="AN1375" s="39"/>
      <c r="AO1375" s="39"/>
      <c r="AP1375" s="39"/>
      <c r="AQ1375" s="39"/>
      <c r="AR1375" s="40"/>
      <c r="AS1375" s="32"/>
      <c r="AT1375" s="33"/>
      <c r="AU1375" s="33"/>
      <c r="AV1375" s="34"/>
    </row>
    <row r="1376" spans="1:48" s="1" customFormat="1" ht="21" customHeight="1" x14ac:dyDescent="0.2">
      <c r="A1376" s="19"/>
      <c r="B1376" s="21"/>
      <c r="C1376" s="22"/>
      <c r="D1376" s="26"/>
      <c r="E1376" s="26"/>
      <c r="F1376" s="26"/>
      <c r="G1376" s="26"/>
      <c r="H1376" s="26"/>
      <c r="I1376" s="26"/>
      <c r="J1376" s="27"/>
      <c r="K1376" s="41"/>
      <c r="L1376" s="41"/>
      <c r="M1376" s="41"/>
      <c r="N1376" s="41"/>
      <c r="O1376" s="41"/>
      <c r="P1376" s="41"/>
      <c r="Q1376" s="41"/>
      <c r="R1376" s="41"/>
      <c r="S1376" s="41"/>
      <c r="T1376" s="41"/>
      <c r="U1376" s="41"/>
      <c r="V1376" s="41"/>
      <c r="W1376" s="41"/>
      <c r="X1376" s="41"/>
      <c r="Y1376" s="41"/>
      <c r="Z1376" s="41"/>
      <c r="AA1376" s="41"/>
      <c r="AB1376" s="41"/>
      <c r="AC1376" s="41"/>
      <c r="AD1376" s="41"/>
      <c r="AE1376" s="41"/>
      <c r="AF1376" s="41"/>
      <c r="AG1376" s="41"/>
      <c r="AH1376" s="41"/>
      <c r="AI1376" s="41"/>
      <c r="AJ1376" s="41"/>
      <c r="AK1376" s="41"/>
      <c r="AL1376" s="41"/>
      <c r="AM1376" s="41"/>
      <c r="AN1376" s="41"/>
      <c r="AO1376" s="41"/>
      <c r="AP1376" s="41"/>
      <c r="AQ1376" s="41"/>
      <c r="AR1376" s="42"/>
      <c r="AS1376" s="35"/>
      <c r="AT1376" s="36"/>
      <c r="AU1376" s="36"/>
      <c r="AV1376" s="37"/>
    </row>
    <row r="1377" spans="1:48" s="1" customFormat="1" ht="15.95" customHeight="1" x14ac:dyDescent="0.25">
      <c r="B1377" s="21"/>
      <c r="C1377" s="22"/>
      <c r="D1377" s="26"/>
      <c r="E1377" s="26"/>
      <c r="F1377" s="26"/>
      <c r="G1377" s="26"/>
      <c r="H1377" s="26"/>
      <c r="I1377" s="26"/>
      <c r="J1377" s="27"/>
      <c r="K1377" s="43" t="s">
        <v>209</v>
      </c>
      <c r="L1377" s="43"/>
      <c r="M1377" s="43"/>
      <c r="N1377" s="43"/>
      <c r="O1377" s="43"/>
      <c r="P1377" s="43"/>
      <c r="Q1377" s="43"/>
      <c r="R1377" s="43"/>
      <c r="S1377" s="43"/>
      <c r="T1377" s="43"/>
      <c r="U1377" s="43"/>
      <c r="V1377" s="43"/>
      <c r="W1377" s="43"/>
      <c r="X1377" s="43"/>
      <c r="Y1377" s="43"/>
      <c r="Z1377" s="43"/>
      <c r="AA1377" s="43"/>
      <c r="AB1377" s="43"/>
      <c r="AC1377" s="43"/>
      <c r="AD1377" s="43"/>
      <c r="AE1377" s="43"/>
      <c r="AF1377" s="43"/>
      <c r="AG1377" s="43"/>
      <c r="AH1377" s="43"/>
      <c r="AI1377" s="43"/>
      <c r="AJ1377" s="43"/>
      <c r="AK1377" s="43"/>
      <c r="AL1377" s="43"/>
      <c r="AM1377" s="43"/>
      <c r="AN1377" s="43"/>
      <c r="AO1377" s="43"/>
      <c r="AP1377" s="43"/>
      <c r="AQ1377" s="43"/>
      <c r="AR1377" s="43"/>
      <c r="AS1377" s="44" t="s">
        <v>19</v>
      </c>
      <c r="AT1377" s="44"/>
      <c r="AU1377" s="44"/>
      <c r="AV1377" s="44"/>
    </row>
    <row r="1378" spans="1:48" s="1" customFormat="1" ht="15.95" customHeight="1" x14ac:dyDescent="0.25">
      <c r="B1378" s="23"/>
      <c r="C1378" s="24"/>
      <c r="D1378" s="28"/>
      <c r="E1378" s="28"/>
      <c r="F1378" s="28"/>
      <c r="G1378" s="28"/>
      <c r="H1378" s="28"/>
      <c r="I1378" s="28"/>
      <c r="J1378" s="29"/>
      <c r="K1378" s="45" t="s">
        <v>210</v>
      </c>
      <c r="L1378" s="45"/>
      <c r="M1378" s="45"/>
      <c r="N1378" s="45"/>
      <c r="O1378" s="45"/>
      <c r="P1378" s="45"/>
      <c r="Q1378" s="45"/>
      <c r="R1378" s="45"/>
      <c r="S1378" s="45"/>
      <c r="T1378" s="45"/>
      <c r="U1378" s="45"/>
      <c r="V1378" s="45"/>
      <c r="W1378" s="45"/>
      <c r="X1378" s="45"/>
      <c r="Y1378" s="45"/>
      <c r="Z1378" s="45"/>
      <c r="AA1378" s="45"/>
      <c r="AB1378" s="45"/>
      <c r="AC1378" s="45"/>
      <c r="AD1378" s="45"/>
      <c r="AE1378" s="45"/>
      <c r="AF1378" s="45"/>
      <c r="AG1378" s="45"/>
      <c r="AH1378" s="45"/>
      <c r="AI1378" s="45"/>
      <c r="AJ1378" s="45"/>
      <c r="AK1378" s="45"/>
      <c r="AL1378" s="45"/>
      <c r="AM1378" s="45"/>
      <c r="AN1378" s="45"/>
      <c r="AO1378" s="45"/>
      <c r="AP1378" s="45"/>
      <c r="AQ1378" s="45"/>
      <c r="AR1378" s="45"/>
      <c r="AS1378" s="70">
        <f>$AS$1383+$AS$1386</f>
        <v>0</v>
      </c>
      <c r="AT1378" s="46"/>
      <c r="AU1378" s="46"/>
      <c r="AV1378" s="46"/>
    </row>
    <row r="1379" spans="1:48" s="1" customFormat="1" ht="14.1" customHeight="1" x14ac:dyDescent="0.2">
      <c r="B1379" s="47"/>
      <c r="C1379" s="47"/>
      <c r="D1379" s="48" t="s">
        <v>21</v>
      </c>
      <c r="E1379" s="48"/>
      <c r="F1379" s="48"/>
      <c r="G1379" s="48"/>
      <c r="H1379" s="48"/>
      <c r="I1379" s="48"/>
      <c r="J1379" s="48"/>
      <c r="K1379" s="49">
        <v>80</v>
      </c>
      <c r="L1379" s="49"/>
      <c r="M1379" s="49">
        <v>86</v>
      </c>
      <c r="N1379" s="49"/>
      <c r="O1379" s="49">
        <v>92</v>
      </c>
      <c r="P1379" s="49"/>
      <c r="Q1379" s="49">
        <v>98</v>
      </c>
      <c r="R1379" s="49"/>
      <c r="S1379" s="49">
        <v>104</v>
      </c>
      <c r="T1379" s="49"/>
      <c r="U1379" s="49">
        <v>110</v>
      </c>
      <c r="V1379" s="49"/>
      <c r="W1379" s="49">
        <v>116</v>
      </c>
      <c r="X1379" s="49"/>
      <c r="Y1379" s="49">
        <v>122</v>
      </c>
      <c r="Z1379" s="49"/>
      <c r="AA1379" s="49">
        <v>128</v>
      </c>
      <c r="AB1379" s="49"/>
      <c r="AC1379" s="49">
        <v>134</v>
      </c>
      <c r="AD1379" s="49"/>
      <c r="AE1379" s="49">
        <v>140</v>
      </c>
      <c r="AF1379" s="49"/>
      <c r="AG1379" s="49">
        <v>146</v>
      </c>
      <c r="AH1379" s="49"/>
      <c r="AI1379" s="49">
        <v>152</v>
      </c>
      <c r="AJ1379" s="49"/>
      <c r="AK1379" s="49">
        <v>158</v>
      </c>
      <c r="AL1379" s="49"/>
      <c r="AM1379" s="49">
        <v>164</v>
      </c>
      <c r="AN1379" s="49"/>
      <c r="AO1379" s="49">
        <v>170</v>
      </c>
      <c r="AP1379" s="49"/>
      <c r="AQ1379" s="49">
        <v>176</v>
      </c>
      <c r="AR1379" s="49"/>
      <c r="AS1379" s="50"/>
      <c r="AT1379" s="50"/>
      <c r="AU1379" s="50"/>
      <c r="AV1379" s="50"/>
    </row>
    <row r="1380" spans="1:48" s="1" customFormat="1" ht="15.95" customHeight="1" x14ac:dyDescent="0.2">
      <c r="B1380" s="51"/>
      <c r="C1380" s="51"/>
      <c r="D1380" s="52" t="s">
        <v>22</v>
      </c>
      <c r="E1380" s="52"/>
      <c r="F1380" s="52"/>
      <c r="G1380" s="52"/>
      <c r="H1380" s="52"/>
      <c r="I1380" s="52"/>
      <c r="J1380" s="52"/>
      <c r="K1380" s="53"/>
      <c r="L1380" s="53"/>
      <c r="M1380" s="53"/>
      <c r="N1380" s="53"/>
      <c r="O1380" s="53"/>
      <c r="P1380" s="53"/>
      <c r="Q1380" s="53"/>
      <c r="R1380" s="53"/>
      <c r="S1380" s="53"/>
      <c r="T1380" s="53"/>
      <c r="U1380" s="53"/>
      <c r="V1380" s="53"/>
      <c r="W1380" s="53"/>
      <c r="X1380" s="53"/>
      <c r="Y1380" s="53"/>
      <c r="Z1380" s="53"/>
      <c r="AA1380" s="53"/>
      <c r="AB1380" s="53"/>
      <c r="AC1380" s="53"/>
      <c r="AD1380" s="53"/>
      <c r="AE1380" s="53"/>
      <c r="AF1380" s="53"/>
      <c r="AG1380" s="55">
        <v>1090</v>
      </c>
      <c r="AH1380" s="55"/>
      <c r="AI1380" s="55">
        <v>1090</v>
      </c>
      <c r="AJ1380" s="55"/>
      <c r="AK1380" s="55">
        <v>1090</v>
      </c>
      <c r="AL1380" s="55"/>
      <c r="AM1380" s="53"/>
      <c r="AN1380" s="53"/>
      <c r="AO1380" s="53"/>
      <c r="AP1380" s="53"/>
      <c r="AQ1380" s="53"/>
      <c r="AR1380" s="53"/>
      <c r="AS1380" s="56"/>
      <c r="AT1380" s="56"/>
      <c r="AU1380" s="56"/>
      <c r="AV1380" s="56"/>
    </row>
    <row r="1381" spans="1:48" s="1" customFormat="1" ht="15.95" customHeight="1" x14ac:dyDescent="0.2">
      <c r="B1381" s="57" t="s">
        <v>23</v>
      </c>
      <c r="C1381" s="57"/>
      <c r="D1381" s="57"/>
      <c r="E1381" s="57"/>
      <c r="F1381" s="57"/>
      <c r="G1381" s="57"/>
      <c r="H1381" s="57"/>
      <c r="I1381" s="57"/>
      <c r="J1381" s="57"/>
      <c r="K1381" s="58"/>
      <c r="L1381" s="58"/>
      <c r="M1381" s="58"/>
      <c r="N1381" s="58"/>
      <c r="O1381" s="58"/>
      <c r="P1381" s="58"/>
      <c r="Q1381" s="58"/>
      <c r="R1381" s="58"/>
      <c r="S1381" s="58"/>
      <c r="T1381" s="58"/>
      <c r="U1381" s="58"/>
      <c r="V1381" s="58"/>
      <c r="W1381" s="58"/>
      <c r="X1381" s="58"/>
      <c r="Y1381" s="58"/>
      <c r="Z1381" s="58"/>
      <c r="AA1381" s="58"/>
      <c r="AB1381" s="58"/>
      <c r="AC1381" s="58"/>
      <c r="AD1381" s="58"/>
      <c r="AE1381" s="58"/>
      <c r="AF1381" s="58"/>
      <c r="AG1381" s="59">
        <v>23</v>
      </c>
      <c r="AH1381" s="59"/>
      <c r="AI1381" s="59">
        <v>23</v>
      </c>
      <c r="AJ1381" s="59"/>
      <c r="AK1381" s="59">
        <v>26</v>
      </c>
      <c r="AL1381" s="59"/>
      <c r="AM1381" s="58"/>
      <c r="AN1381" s="58"/>
      <c r="AO1381" s="58"/>
      <c r="AP1381" s="58"/>
      <c r="AQ1381" s="58"/>
      <c r="AR1381" s="58"/>
      <c r="AS1381" s="60"/>
      <c r="AT1381" s="60"/>
      <c r="AU1381" s="60"/>
      <c r="AV1381" s="60"/>
    </row>
    <row r="1382" spans="1:48" s="1" customFormat="1" ht="21" customHeight="1" x14ac:dyDescent="0.2">
      <c r="B1382" s="61" t="s">
        <v>78</v>
      </c>
      <c r="C1382" s="61"/>
      <c r="D1382" s="61"/>
      <c r="E1382" s="61"/>
      <c r="F1382" s="61"/>
      <c r="G1382" s="61"/>
      <c r="H1382" s="61"/>
      <c r="I1382" s="61"/>
      <c r="J1382" s="61"/>
      <c r="K1382" s="58"/>
      <c r="L1382" s="58"/>
      <c r="M1382" s="58"/>
      <c r="N1382" s="58"/>
      <c r="O1382" s="58"/>
      <c r="P1382" s="58"/>
      <c r="Q1382" s="58"/>
      <c r="R1382" s="58"/>
      <c r="S1382" s="58"/>
      <c r="T1382" s="58"/>
      <c r="U1382" s="58"/>
      <c r="V1382" s="58"/>
      <c r="W1382" s="58"/>
      <c r="X1382" s="58"/>
      <c r="Y1382" s="58"/>
      <c r="Z1382" s="58"/>
      <c r="AA1382" s="58"/>
      <c r="AB1382" s="58"/>
      <c r="AC1382" s="58"/>
      <c r="AD1382" s="58"/>
      <c r="AE1382" s="58"/>
      <c r="AF1382" s="58"/>
      <c r="AG1382" s="67"/>
      <c r="AH1382" s="68"/>
      <c r="AI1382" s="67"/>
      <c r="AJ1382" s="68"/>
      <c r="AK1382" s="67"/>
      <c r="AL1382" s="68"/>
      <c r="AM1382" s="58"/>
      <c r="AN1382" s="58"/>
      <c r="AO1382" s="58"/>
      <c r="AP1382" s="58"/>
      <c r="AQ1382" s="58"/>
      <c r="AR1382" s="58"/>
      <c r="AS1382" s="62">
        <f>SUM(K1382:AR1382)</f>
        <v>0</v>
      </c>
      <c r="AT1382" s="62"/>
      <c r="AU1382" s="62"/>
      <c r="AV1382" s="62"/>
    </row>
    <row r="1383" spans="1:48" s="1" customFormat="1" ht="14.1" customHeight="1" x14ac:dyDescent="0.2">
      <c r="B1383" s="63" t="s">
        <v>25</v>
      </c>
      <c r="C1383" s="63"/>
      <c r="D1383" s="63"/>
      <c r="E1383" s="63"/>
      <c r="F1383" s="63"/>
      <c r="G1383" s="63"/>
      <c r="H1383" s="63"/>
      <c r="I1383" s="63"/>
      <c r="J1383" s="63"/>
      <c r="K1383" s="64"/>
      <c r="L1383" s="64"/>
      <c r="M1383" s="64"/>
      <c r="N1383" s="64"/>
      <c r="O1383" s="64"/>
      <c r="P1383" s="64"/>
      <c r="Q1383" s="64"/>
      <c r="R1383" s="64"/>
      <c r="S1383" s="64"/>
      <c r="T1383" s="64"/>
      <c r="U1383" s="64"/>
      <c r="V1383" s="64"/>
      <c r="W1383" s="64"/>
      <c r="X1383" s="64"/>
      <c r="Y1383" s="64"/>
      <c r="Z1383" s="64"/>
      <c r="AA1383" s="64"/>
      <c r="AB1383" s="64"/>
      <c r="AC1383" s="64"/>
      <c r="AD1383" s="64"/>
      <c r="AE1383" s="64"/>
      <c r="AF1383" s="64"/>
      <c r="AG1383" s="66">
        <f>$AG$1380*$AG$1382</f>
        <v>0</v>
      </c>
      <c r="AH1383" s="64"/>
      <c r="AI1383" s="66">
        <f>$AI$1380*$AI$1382</f>
        <v>0</v>
      </c>
      <c r="AJ1383" s="64"/>
      <c r="AK1383" s="66">
        <f>$AK$1380*$AK$1382</f>
        <v>0</v>
      </c>
      <c r="AL1383" s="64"/>
      <c r="AM1383" s="64"/>
      <c r="AN1383" s="64"/>
      <c r="AO1383" s="64"/>
      <c r="AP1383" s="64"/>
      <c r="AQ1383" s="65"/>
      <c r="AR1383" s="65"/>
      <c r="AS1383" s="69">
        <f>SUM(K1383:AR1383)</f>
        <v>0</v>
      </c>
      <c r="AT1383" s="65"/>
      <c r="AU1383" s="65"/>
      <c r="AV1383" s="65"/>
    </row>
    <row r="1384" spans="1:48" s="1" customFormat="1" ht="15.95" customHeight="1" x14ac:dyDescent="0.2">
      <c r="B1384" s="57" t="s">
        <v>23</v>
      </c>
      <c r="C1384" s="57"/>
      <c r="D1384" s="57"/>
      <c r="E1384" s="57"/>
      <c r="F1384" s="57"/>
      <c r="G1384" s="57"/>
      <c r="H1384" s="57"/>
      <c r="I1384" s="57"/>
      <c r="J1384" s="57"/>
      <c r="K1384" s="58"/>
      <c r="L1384" s="58"/>
      <c r="M1384" s="58"/>
      <c r="N1384" s="58"/>
      <c r="O1384" s="58"/>
      <c r="P1384" s="58"/>
      <c r="Q1384" s="58"/>
      <c r="R1384" s="58"/>
      <c r="S1384" s="58"/>
      <c r="T1384" s="58"/>
      <c r="U1384" s="58"/>
      <c r="V1384" s="58"/>
      <c r="W1384" s="58"/>
      <c r="X1384" s="58"/>
      <c r="Y1384" s="58"/>
      <c r="Z1384" s="58"/>
      <c r="AA1384" s="58"/>
      <c r="AB1384" s="58"/>
      <c r="AC1384" s="58"/>
      <c r="AD1384" s="58"/>
      <c r="AE1384" s="58"/>
      <c r="AF1384" s="58"/>
      <c r="AG1384" s="59">
        <v>36</v>
      </c>
      <c r="AH1384" s="59"/>
      <c r="AI1384" s="59">
        <v>41</v>
      </c>
      <c r="AJ1384" s="59"/>
      <c r="AK1384" s="59">
        <v>41</v>
      </c>
      <c r="AL1384" s="59"/>
      <c r="AM1384" s="58"/>
      <c r="AN1384" s="58"/>
      <c r="AO1384" s="58"/>
      <c r="AP1384" s="58"/>
      <c r="AQ1384" s="58"/>
      <c r="AR1384" s="58"/>
      <c r="AS1384" s="60"/>
      <c r="AT1384" s="60"/>
      <c r="AU1384" s="60"/>
      <c r="AV1384" s="60"/>
    </row>
    <row r="1385" spans="1:48" s="1" customFormat="1" ht="21" customHeight="1" x14ac:dyDescent="0.2">
      <c r="B1385" s="61" t="s">
        <v>56</v>
      </c>
      <c r="C1385" s="61"/>
      <c r="D1385" s="61"/>
      <c r="E1385" s="61"/>
      <c r="F1385" s="61"/>
      <c r="G1385" s="61"/>
      <c r="H1385" s="61"/>
      <c r="I1385" s="61"/>
      <c r="J1385" s="61"/>
      <c r="K1385" s="58"/>
      <c r="L1385" s="58"/>
      <c r="M1385" s="58"/>
      <c r="N1385" s="58"/>
      <c r="O1385" s="58"/>
      <c r="P1385" s="58"/>
      <c r="Q1385" s="58"/>
      <c r="R1385" s="58"/>
      <c r="S1385" s="58"/>
      <c r="T1385" s="58"/>
      <c r="U1385" s="58"/>
      <c r="V1385" s="58"/>
      <c r="W1385" s="58"/>
      <c r="X1385" s="58"/>
      <c r="Y1385" s="58"/>
      <c r="Z1385" s="58"/>
      <c r="AA1385" s="58"/>
      <c r="AB1385" s="58"/>
      <c r="AC1385" s="58"/>
      <c r="AD1385" s="58"/>
      <c r="AE1385" s="58"/>
      <c r="AF1385" s="58"/>
      <c r="AG1385" s="67"/>
      <c r="AH1385" s="68"/>
      <c r="AI1385" s="67"/>
      <c r="AJ1385" s="68"/>
      <c r="AK1385" s="67"/>
      <c r="AL1385" s="68"/>
      <c r="AM1385" s="58"/>
      <c r="AN1385" s="58"/>
      <c r="AO1385" s="58"/>
      <c r="AP1385" s="58"/>
      <c r="AQ1385" s="58"/>
      <c r="AR1385" s="58"/>
      <c r="AS1385" s="62">
        <f>SUM(K1385:AR1385)</f>
        <v>0</v>
      </c>
      <c r="AT1385" s="62"/>
      <c r="AU1385" s="62"/>
      <c r="AV1385" s="62"/>
    </row>
    <row r="1386" spans="1:48" s="1" customFormat="1" ht="14.1" customHeight="1" x14ac:dyDescent="0.2">
      <c r="B1386" s="63" t="s">
        <v>25</v>
      </c>
      <c r="C1386" s="63"/>
      <c r="D1386" s="63"/>
      <c r="E1386" s="63"/>
      <c r="F1386" s="63"/>
      <c r="G1386" s="63"/>
      <c r="H1386" s="63"/>
      <c r="I1386" s="63"/>
      <c r="J1386" s="63"/>
      <c r="K1386" s="64"/>
      <c r="L1386" s="64"/>
      <c r="M1386" s="64"/>
      <c r="N1386" s="64"/>
      <c r="O1386" s="64"/>
      <c r="P1386" s="64"/>
      <c r="Q1386" s="64"/>
      <c r="R1386" s="64"/>
      <c r="S1386" s="64"/>
      <c r="T1386" s="64"/>
      <c r="U1386" s="64"/>
      <c r="V1386" s="64"/>
      <c r="W1386" s="64"/>
      <c r="X1386" s="64"/>
      <c r="Y1386" s="64"/>
      <c r="Z1386" s="64"/>
      <c r="AA1386" s="64"/>
      <c r="AB1386" s="64"/>
      <c r="AC1386" s="64"/>
      <c r="AD1386" s="64"/>
      <c r="AE1386" s="64"/>
      <c r="AF1386" s="64"/>
      <c r="AG1386" s="66">
        <f>$AG$1380*$AG$1385</f>
        <v>0</v>
      </c>
      <c r="AH1386" s="64"/>
      <c r="AI1386" s="66">
        <f>$AI$1380*$AI$1385</f>
        <v>0</v>
      </c>
      <c r="AJ1386" s="64"/>
      <c r="AK1386" s="66">
        <f>$AK$1380*$AK$1385</f>
        <v>0</v>
      </c>
      <c r="AL1386" s="64"/>
      <c r="AM1386" s="64"/>
      <c r="AN1386" s="64"/>
      <c r="AO1386" s="64"/>
      <c r="AP1386" s="64"/>
      <c r="AQ1386" s="65"/>
      <c r="AR1386" s="65"/>
      <c r="AS1386" s="69">
        <f>SUM(K1386:AR1386)</f>
        <v>0</v>
      </c>
      <c r="AT1386" s="65"/>
      <c r="AU1386" s="65"/>
      <c r="AV1386" s="65"/>
    </row>
    <row r="1387" spans="1:48" s="5" customFormat="1" ht="6" customHeight="1" x14ac:dyDescent="0.25"/>
    <row r="1388" spans="1:48" s="5" customFormat="1" ht="21" customHeight="1" x14ac:dyDescent="0.25">
      <c r="A1388" s="19"/>
      <c r="B1388" s="20" t="s">
        <v>14</v>
      </c>
      <c r="C1388" s="20"/>
      <c r="D1388" s="25" t="s">
        <v>15</v>
      </c>
      <c r="E1388" s="25"/>
      <c r="F1388" s="25"/>
      <c r="G1388" s="25"/>
      <c r="H1388" s="25"/>
      <c r="I1388" s="25"/>
      <c r="J1388" s="25"/>
      <c r="K1388" s="30" t="s">
        <v>240</v>
      </c>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c r="AR1388" s="30"/>
      <c r="AS1388" s="31" t="s">
        <v>241</v>
      </c>
      <c r="AT1388" s="31"/>
      <c r="AU1388" s="31"/>
      <c r="AV1388" s="31"/>
    </row>
    <row r="1389" spans="1:48" s="1" customFormat="1" ht="21" customHeight="1" x14ac:dyDescent="0.2">
      <c r="A1389" s="19"/>
      <c r="B1389" s="21"/>
      <c r="C1389" s="22"/>
      <c r="D1389" s="26"/>
      <c r="E1389" s="26"/>
      <c r="F1389" s="26"/>
      <c r="G1389" s="26"/>
      <c r="H1389" s="26"/>
      <c r="I1389" s="26"/>
      <c r="J1389" s="27"/>
      <c r="K1389" s="38" t="s">
        <v>239</v>
      </c>
      <c r="L1389" s="38"/>
      <c r="M1389" s="38"/>
      <c r="N1389" s="38"/>
      <c r="O1389" s="38"/>
      <c r="P1389" s="38"/>
      <c r="Q1389" s="38"/>
      <c r="R1389" s="38"/>
      <c r="S1389" s="38"/>
      <c r="T1389" s="38"/>
      <c r="U1389" s="38"/>
      <c r="V1389" s="38"/>
      <c r="W1389" s="38"/>
      <c r="X1389" s="38"/>
      <c r="Y1389" s="38"/>
      <c r="Z1389" s="38"/>
      <c r="AA1389" s="38"/>
      <c r="AB1389" s="38"/>
      <c r="AC1389" s="38"/>
      <c r="AD1389" s="38"/>
      <c r="AE1389" s="38"/>
      <c r="AF1389" s="38"/>
      <c r="AG1389" s="38"/>
      <c r="AH1389" s="38"/>
      <c r="AI1389" s="38"/>
      <c r="AJ1389" s="38"/>
      <c r="AK1389" s="38"/>
      <c r="AL1389" s="38"/>
      <c r="AM1389" s="38"/>
      <c r="AN1389" s="38"/>
      <c r="AO1389" s="38"/>
      <c r="AP1389" s="38"/>
      <c r="AQ1389" s="38"/>
      <c r="AR1389" s="38"/>
      <c r="AS1389" s="32"/>
      <c r="AT1389" s="33"/>
      <c r="AU1389" s="33"/>
      <c r="AV1389" s="34"/>
    </row>
    <row r="1390" spans="1:48" s="1" customFormat="1" ht="21" customHeight="1" x14ac:dyDescent="0.2">
      <c r="A1390" s="19"/>
      <c r="B1390" s="21"/>
      <c r="C1390" s="22"/>
      <c r="D1390" s="26"/>
      <c r="E1390" s="26"/>
      <c r="F1390" s="26"/>
      <c r="G1390" s="26"/>
      <c r="H1390" s="26"/>
      <c r="I1390" s="26"/>
      <c r="J1390" s="27"/>
      <c r="K1390" s="39"/>
      <c r="L1390" s="39"/>
      <c r="M1390" s="39"/>
      <c r="N1390" s="39"/>
      <c r="O1390" s="39"/>
      <c r="P1390" s="39"/>
      <c r="Q1390" s="39"/>
      <c r="R1390" s="39"/>
      <c r="S1390" s="39"/>
      <c r="T1390" s="39"/>
      <c r="U1390" s="39"/>
      <c r="V1390" s="39"/>
      <c r="W1390" s="39"/>
      <c r="X1390" s="39"/>
      <c r="Y1390" s="39"/>
      <c r="Z1390" s="39"/>
      <c r="AA1390" s="39"/>
      <c r="AB1390" s="39"/>
      <c r="AC1390" s="39"/>
      <c r="AD1390" s="39"/>
      <c r="AE1390" s="39"/>
      <c r="AF1390" s="39"/>
      <c r="AG1390" s="39"/>
      <c r="AH1390" s="39"/>
      <c r="AI1390" s="39"/>
      <c r="AJ1390" s="39"/>
      <c r="AK1390" s="39"/>
      <c r="AL1390" s="39"/>
      <c r="AM1390" s="39"/>
      <c r="AN1390" s="39"/>
      <c r="AO1390" s="39"/>
      <c r="AP1390" s="39"/>
      <c r="AQ1390" s="39"/>
      <c r="AR1390" s="40"/>
      <c r="AS1390" s="32"/>
      <c r="AT1390" s="33"/>
      <c r="AU1390" s="33"/>
      <c r="AV1390" s="34"/>
    </row>
    <row r="1391" spans="1:48" s="1" customFormat="1" ht="21" customHeight="1" x14ac:dyDescent="0.2">
      <c r="A1391" s="19"/>
      <c r="B1391" s="21"/>
      <c r="C1391" s="22"/>
      <c r="D1391" s="26"/>
      <c r="E1391" s="26"/>
      <c r="F1391" s="26"/>
      <c r="G1391" s="26"/>
      <c r="H1391" s="26"/>
      <c r="I1391" s="26"/>
      <c r="J1391" s="27"/>
      <c r="K1391" s="39"/>
      <c r="L1391" s="39"/>
      <c r="M1391" s="39"/>
      <c r="N1391" s="39"/>
      <c r="O1391" s="39"/>
      <c r="P1391" s="39"/>
      <c r="Q1391" s="39"/>
      <c r="R1391" s="39"/>
      <c r="S1391" s="39"/>
      <c r="T1391" s="39"/>
      <c r="U1391" s="39"/>
      <c r="V1391" s="39"/>
      <c r="W1391" s="39"/>
      <c r="X1391" s="39"/>
      <c r="Y1391" s="39"/>
      <c r="Z1391" s="39"/>
      <c r="AA1391" s="39"/>
      <c r="AB1391" s="39"/>
      <c r="AC1391" s="39"/>
      <c r="AD1391" s="39"/>
      <c r="AE1391" s="39"/>
      <c r="AF1391" s="39"/>
      <c r="AG1391" s="39"/>
      <c r="AH1391" s="39"/>
      <c r="AI1391" s="39"/>
      <c r="AJ1391" s="39"/>
      <c r="AK1391" s="39"/>
      <c r="AL1391" s="39"/>
      <c r="AM1391" s="39"/>
      <c r="AN1391" s="39"/>
      <c r="AO1391" s="39"/>
      <c r="AP1391" s="39"/>
      <c r="AQ1391" s="39"/>
      <c r="AR1391" s="40"/>
      <c r="AS1391" s="32"/>
      <c r="AT1391" s="33"/>
      <c r="AU1391" s="33"/>
      <c r="AV1391" s="34"/>
    </row>
    <row r="1392" spans="1:48" s="1" customFormat="1" ht="21" customHeight="1" x14ac:dyDescent="0.2">
      <c r="A1392" s="19"/>
      <c r="B1392" s="21"/>
      <c r="C1392" s="22"/>
      <c r="D1392" s="26"/>
      <c r="E1392" s="26"/>
      <c r="F1392" s="26"/>
      <c r="G1392" s="26"/>
      <c r="H1392" s="26"/>
      <c r="I1392" s="26"/>
      <c r="J1392" s="27"/>
      <c r="K1392" s="41"/>
      <c r="L1392" s="41"/>
      <c r="M1392" s="41"/>
      <c r="N1392" s="41"/>
      <c r="O1392" s="41"/>
      <c r="P1392" s="41"/>
      <c r="Q1392" s="41"/>
      <c r="R1392" s="41"/>
      <c r="S1392" s="41"/>
      <c r="T1392" s="41"/>
      <c r="U1392" s="41"/>
      <c r="V1392" s="41"/>
      <c r="W1392" s="41"/>
      <c r="X1392" s="41"/>
      <c r="Y1392" s="41"/>
      <c r="Z1392" s="41"/>
      <c r="AA1392" s="41"/>
      <c r="AB1392" s="41"/>
      <c r="AC1392" s="41"/>
      <c r="AD1392" s="41"/>
      <c r="AE1392" s="41"/>
      <c r="AF1392" s="41"/>
      <c r="AG1392" s="41"/>
      <c r="AH1392" s="41"/>
      <c r="AI1392" s="41"/>
      <c r="AJ1392" s="41"/>
      <c r="AK1392" s="41"/>
      <c r="AL1392" s="41"/>
      <c r="AM1392" s="41"/>
      <c r="AN1392" s="41"/>
      <c r="AO1392" s="41"/>
      <c r="AP1392" s="41"/>
      <c r="AQ1392" s="41"/>
      <c r="AR1392" s="42"/>
      <c r="AS1392" s="35"/>
      <c r="AT1392" s="36"/>
      <c r="AU1392" s="36"/>
      <c r="AV1392" s="37"/>
    </row>
    <row r="1393" spans="1:48" s="1" customFormat="1" ht="15.95" customHeight="1" x14ac:dyDescent="0.25">
      <c r="B1393" s="21"/>
      <c r="C1393" s="22"/>
      <c r="D1393" s="26"/>
      <c r="E1393" s="26"/>
      <c r="F1393" s="26"/>
      <c r="G1393" s="26"/>
      <c r="H1393" s="26"/>
      <c r="I1393" s="26"/>
      <c r="J1393" s="27"/>
      <c r="K1393" s="43" t="s">
        <v>209</v>
      </c>
      <c r="L1393" s="43"/>
      <c r="M1393" s="43"/>
      <c r="N1393" s="43"/>
      <c r="O1393" s="43"/>
      <c r="P1393" s="43"/>
      <c r="Q1393" s="43"/>
      <c r="R1393" s="43"/>
      <c r="S1393" s="43"/>
      <c r="T1393" s="43"/>
      <c r="U1393" s="43"/>
      <c r="V1393" s="43"/>
      <c r="W1393" s="43"/>
      <c r="X1393" s="43"/>
      <c r="Y1393" s="43"/>
      <c r="Z1393" s="43"/>
      <c r="AA1393" s="43"/>
      <c r="AB1393" s="43"/>
      <c r="AC1393" s="43"/>
      <c r="AD1393" s="43"/>
      <c r="AE1393" s="43"/>
      <c r="AF1393" s="43"/>
      <c r="AG1393" s="43"/>
      <c r="AH1393" s="43"/>
      <c r="AI1393" s="43"/>
      <c r="AJ1393" s="43"/>
      <c r="AK1393" s="43"/>
      <c r="AL1393" s="43"/>
      <c r="AM1393" s="43"/>
      <c r="AN1393" s="43"/>
      <c r="AO1393" s="43"/>
      <c r="AP1393" s="43"/>
      <c r="AQ1393" s="43"/>
      <c r="AR1393" s="43"/>
      <c r="AS1393" s="44" t="s">
        <v>19</v>
      </c>
      <c r="AT1393" s="44"/>
      <c r="AU1393" s="44"/>
      <c r="AV1393" s="44"/>
    </row>
    <row r="1394" spans="1:48" s="1" customFormat="1" ht="15.95" customHeight="1" x14ac:dyDescent="0.25">
      <c r="B1394" s="23"/>
      <c r="C1394" s="24"/>
      <c r="D1394" s="28"/>
      <c r="E1394" s="28"/>
      <c r="F1394" s="28"/>
      <c r="G1394" s="28"/>
      <c r="H1394" s="28"/>
      <c r="I1394" s="28"/>
      <c r="J1394" s="29"/>
      <c r="K1394" s="45" t="s">
        <v>210</v>
      </c>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c r="AG1394" s="45"/>
      <c r="AH1394" s="45"/>
      <c r="AI1394" s="45"/>
      <c r="AJ1394" s="45"/>
      <c r="AK1394" s="45"/>
      <c r="AL1394" s="45"/>
      <c r="AM1394" s="45"/>
      <c r="AN1394" s="45"/>
      <c r="AO1394" s="45"/>
      <c r="AP1394" s="45"/>
      <c r="AQ1394" s="45"/>
      <c r="AR1394" s="45"/>
      <c r="AS1394" s="70">
        <f>$AS$1399+$AS$1402</f>
        <v>0</v>
      </c>
      <c r="AT1394" s="46"/>
      <c r="AU1394" s="46"/>
      <c r="AV1394" s="46"/>
    </row>
    <row r="1395" spans="1:48" s="1" customFormat="1" ht="14.1" customHeight="1" x14ac:dyDescent="0.2">
      <c r="B1395" s="47"/>
      <c r="C1395" s="47"/>
      <c r="D1395" s="48" t="s">
        <v>21</v>
      </c>
      <c r="E1395" s="48"/>
      <c r="F1395" s="48"/>
      <c r="G1395" s="48"/>
      <c r="H1395" s="48"/>
      <c r="I1395" s="48"/>
      <c r="J1395" s="48"/>
      <c r="K1395" s="49">
        <v>80</v>
      </c>
      <c r="L1395" s="49"/>
      <c r="M1395" s="49">
        <v>86</v>
      </c>
      <c r="N1395" s="49"/>
      <c r="O1395" s="49">
        <v>92</v>
      </c>
      <c r="P1395" s="49"/>
      <c r="Q1395" s="49">
        <v>98</v>
      </c>
      <c r="R1395" s="49"/>
      <c r="S1395" s="49">
        <v>104</v>
      </c>
      <c r="T1395" s="49"/>
      <c r="U1395" s="49">
        <v>110</v>
      </c>
      <c r="V1395" s="49"/>
      <c r="W1395" s="49">
        <v>116</v>
      </c>
      <c r="X1395" s="49"/>
      <c r="Y1395" s="49">
        <v>122</v>
      </c>
      <c r="Z1395" s="49"/>
      <c r="AA1395" s="49">
        <v>128</v>
      </c>
      <c r="AB1395" s="49"/>
      <c r="AC1395" s="49">
        <v>134</v>
      </c>
      <c r="AD1395" s="49"/>
      <c r="AE1395" s="49">
        <v>140</v>
      </c>
      <c r="AF1395" s="49"/>
      <c r="AG1395" s="49">
        <v>146</v>
      </c>
      <c r="AH1395" s="49"/>
      <c r="AI1395" s="49">
        <v>152</v>
      </c>
      <c r="AJ1395" s="49"/>
      <c r="AK1395" s="49">
        <v>158</v>
      </c>
      <c r="AL1395" s="49"/>
      <c r="AM1395" s="49">
        <v>164</v>
      </c>
      <c r="AN1395" s="49"/>
      <c r="AO1395" s="49">
        <v>170</v>
      </c>
      <c r="AP1395" s="49"/>
      <c r="AQ1395" s="49">
        <v>176</v>
      </c>
      <c r="AR1395" s="49"/>
      <c r="AS1395" s="50"/>
      <c r="AT1395" s="50"/>
      <c r="AU1395" s="50"/>
      <c r="AV1395" s="50"/>
    </row>
    <row r="1396" spans="1:48" s="1" customFormat="1" ht="15.95" customHeight="1" x14ac:dyDescent="0.2">
      <c r="B1396" s="51"/>
      <c r="C1396" s="51"/>
      <c r="D1396" s="52" t="s">
        <v>22</v>
      </c>
      <c r="E1396" s="52"/>
      <c r="F1396" s="52"/>
      <c r="G1396" s="52"/>
      <c r="H1396" s="52"/>
      <c r="I1396" s="52"/>
      <c r="J1396" s="52"/>
      <c r="K1396" s="53"/>
      <c r="L1396" s="53"/>
      <c r="M1396" s="53"/>
      <c r="N1396" s="53"/>
      <c r="O1396" s="53"/>
      <c r="P1396" s="53"/>
      <c r="Q1396" s="53"/>
      <c r="R1396" s="53"/>
      <c r="S1396" s="53"/>
      <c r="T1396" s="53"/>
      <c r="U1396" s="53"/>
      <c r="V1396" s="53"/>
      <c r="W1396" s="53"/>
      <c r="X1396" s="53"/>
      <c r="Y1396" s="53"/>
      <c r="Z1396" s="53"/>
      <c r="AA1396" s="53"/>
      <c r="AB1396" s="53"/>
      <c r="AC1396" s="53"/>
      <c r="AD1396" s="53"/>
      <c r="AE1396" s="53"/>
      <c r="AF1396" s="53"/>
      <c r="AG1396" s="53"/>
      <c r="AH1396" s="53"/>
      <c r="AI1396" s="53"/>
      <c r="AJ1396" s="53"/>
      <c r="AK1396" s="53"/>
      <c r="AL1396" s="53"/>
      <c r="AM1396" s="55">
        <v>1250</v>
      </c>
      <c r="AN1396" s="55"/>
      <c r="AO1396" s="55">
        <v>1250</v>
      </c>
      <c r="AP1396" s="55"/>
      <c r="AQ1396" s="55">
        <v>1250</v>
      </c>
      <c r="AR1396" s="55"/>
      <c r="AS1396" s="56"/>
      <c r="AT1396" s="56"/>
      <c r="AU1396" s="56"/>
      <c r="AV1396" s="56"/>
    </row>
    <row r="1397" spans="1:48" s="1" customFormat="1" ht="15.95" customHeight="1" x14ac:dyDescent="0.2">
      <c r="B1397" s="57" t="s">
        <v>23</v>
      </c>
      <c r="C1397" s="57"/>
      <c r="D1397" s="57"/>
      <c r="E1397" s="57"/>
      <c r="F1397" s="57"/>
      <c r="G1397" s="57"/>
      <c r="H1397" s="57"/>
      <c r="I1397" s="57"/>
      <c r="J1397" s="57"/>
      <c r="K1397" s="58"/>
      <c r="L1397" s="58"/>
      <c r="M1397" s="58"/>
      <c r="N1397" s="58"/>
      <c r="O1397" s="58"/>
      <c r="P1397" s="58"/>
      <c r="Q1397" s="58"/>
      <c r="R1397" s="58"/>
      <c r="S1397" s="58"/>
      <c r="T1397" s="58"/>
      <c r="U1397" s="58"/>
      <c r="V1397" s="58"/>
      <c r="W1397" s="58"/>
      <c r="X1397" s="58"/>
      <c r="Y1397" s="58"/>
      <c r="Z1397" s="58"/>
      <c r="AA1397" s="58"/>
      <c r="AB1397" s="58"/>
      <c r="AC1397" s="58"/>
      <c r="AD1397" s="58"/>
      <c r="AE1397" s="58"/>
      <c r="AF1397" s="58"/>
      <c r="AG1397" s="58"/>
      <c r="AH1397" s="58"/>
      <c r="AI1397" s="58"/>
      <c r="AJ1397" s="58"/>
      <c r="AK1397" s="58"/>
      <c r="AL1397" s="58"/>
      <c r="AM1397" s="59">
        <v>27</v>
      </c>
      <c r="AN1397" s="59"/>
      <c r="AO1397" s="59">
        <v>29</v>
      </c>
      <c r="AP1397" s="59"/>
      <c r="AQ1397" s="58"/>
      <c r="AR1397" s="58"/>
      <c r="AS1397" s="60"/>
      <c r="AT1397" s="60"/>
      <c r="AU1397" s="60"/>
      <c r="AV1397" s="60"/>
    </row>
    <row r="1398" spans="1:48" s="1" customFormat="1" ht="21" customHeight="1" x14ac:dyDescent="0.2">
      <c r="B1398" s="61" t="s">
        <v>78</v>
      </c>
      <c r="C1398" s="61"/>
      <c r="D1398" s="61"/>
      <c r="E1398" s="61"/>
      <c r="F1398" s="61"/>
      <c r="G1398" s="61"/>
      <c r="H1398" s="61"/>
      <c r="I1398" s="61"/>
      <c r="J1398" s="61"/>
      <c r="K1398" s="58"/>
      <c r="L1398" s="58"/>
      <c r="M1398" s="58"/>
      <c r="N1398" s="58"/>
      <c r="O1398" s="58"/>
      <c r="P1398" s="58"/>
      <c r="Q1398" s="58"/>
      <c r="R1398" s="58"/>
      <c r="S1398" s="58"/>
      <c r="T1398" s="58"/>
      <c r="U1398" s="58"/>
      <c r="V1398" s="58"/>
      <c r="W1398" s="58"/>
      <c r="X1398" s="58"/>
      <c r="Y1398" s="58"/>
      <c r="Z1398" s="58"/>
      <c r="AA1398" s="58"/>
      <c r="AB1398" s="58"/>
      <c r="AC1398" s="58"/>
      <c r="AD1398" s="58"/>
      <c r="AE1398" s="58"/>
      <c r="AF1398" s="58"/>
      <c r="AG1398" s="58"/>
      <c r="AH1398" s="58"/>
      <c r="AI1398" s="58"/>
      <c r="AJ1398" s="58"/>
      <c r="AK1398" s="58"/>
      <c r="AL1398" s="58"/>
      <c r="AM1398" s="67"/>
      <c r="AN1398" s="68"/>
      <c r="AO1398" s="67"/>
      <c r="AP1398" s="68"/>
      <c r="AQ1398" s="67"/>
      <c r="AR1398" s="68"/>
      <c r="AS1398" s="62">
        <f>SUM(K1398:AR1398)</f>
        <v>0</v>
      </c>
      <c r="AT1398" s="62"/>
      <c r="AU1398" s="62"/>
      <c r="AV1398" s="62"/>
    </row>
    <row r="1399" spans="1:48" s="1" customFormat="1" ht="14.1" customHeight="1" x14ac:dyDescent="0.2">
      <c r="B1399" s="63" t="s">
        <v>25</v>
      </c>
      <c r="C1399" s="63"/>
      <c r="D1399" s="63"/>
      <c r="E1399" s="63"/>
      <c r="F1399" s="63"/>
      <c r="G1399" s="63"/>
      <c r="H1399" s="63"/>
      <c r="I1399" s="63"/>
      <c r="J1399" s="63"/>
      <c r="K1399" s="64"/>
      <c r="L1399" s="64"/>
      <c r="M1399" s="64"/>
      <c r="N1399" s="64"/>
      <c r="O1399" s="64"/>
      <c r="P1399" s="64"/>
      <c r="Q1399" s="64"/>
      <c r="R1399" s="64"/>
      <c r="S1399" s="64"/>
      <c r="T1399" s="64"/>
      <c r="U1399" s="64"/>
      <c r="V1399" s="64"/>
      <c r="W1399" s="64"/>
      <c r="X1399" s="64"/>
      <c r="Y1399" s="64"/>
      <c r="Z1399" s="64"/>
      <c r="AA1399" s="64"/>
      <c r="AB1399" s="64"/>
      <c r="AC1399" s="64"/>
      <c r="AD1399" s="64"/>
      <c r="AE1399" s="64"/>
      <c r="AF1399" s="64"/>
      <c r="AG1399" s="64"/>
      <c r="AH1399" s="64"/>
      <c r="AI1399" s="64"/>
      <c r="AJ1399" s="64"/>
      <c r="AK1399" s="64"/>
      <c r="AL1399" s="64"/>
      <c r="AM1399" s="66">
        <f>$AM$1396*$AM$1398</f>
        <v>0</v>
      </c>
      <c r="AN1399" s="64"/>
      <c r="AO1399" s="66">
        <f>$AO$1396*$AO$1398</f>
        <v>0</v>
      </c>
      <c r="AP1399" s="64"/>
      <c r="AQ1399" s="69">
        <f>$AQ$1396*$AQ$1398</f>
        <v>0</v>
      </c>
      <c r="AR1399" s="65"/>
      <c r="AS1399" s="69">
        <f>SUM(K1399:AR1399)</f>
        <v>0</v>
      </c>
      <c r="AT1399" s="65"/>
      <c r="AU1399" s="65"/>
      <c r="AV1399" s="65"/>
    </row>
    <row r="1400" spans="1:48" s="1" customFormat="1" ht="15.95" customHeight="1" x14ac:dyDescent="0.2">
      <c r="B1400" s="57" t="s">
        <v>23</v>
      </c>
      <c r="C1400" s="57"/>
      <c r="D1400" s="57"/>
      <c r="E1400" s="57"/>
      <c r="F1400" s="57"/>
      <c r="G1400" s="57"/>
      <c r="H1400" s="57"/>
      <c r="I1400" s="57"/>
      <c r="J1400" s="57"/>
      <c r="K1400" s="58"/>
      <c r="L1400" s="58"/>
      <c r="M1400" s="58"/>
      <c r="N1400" s="58"/>
      <c r="O1400" s="58"/>
      <c r="P1400" s="58"/>
      <c r="Q1400" s="58"/>
      <c r="R1400" s="58"/>
      <c r="S1400" s="58"/>
      <c r="T1400" s="58"/>
      <c r="U1400" s="58"/>
      <c r="V1400" s="58"/>
      <c r="W1400" s="58"/>
      <c r="X1400" s="58"/>
      <c r="Y1400" s="58"/>
      <c r="Z1400" s="58"/>
      <c r="AA1400" s="58"/>
      <c r="AB1400" s="58"/>
      <c r="AC1400" s="58"/>
      <c r="AD1400" s="58"/>
      <c r="AE1400" s="58"/>
      <c r="AF1400" s="58"/>
      <c r="AG1400" s="58"/>
      <c r="AH1400" s="58"/>
      <c r="AI1400" s="58"/>
      <c r="AJ1400" s="58"/>
      <c r="AK1400" s="58"/>
      <c r="AL1400" s="58"/>
      <c r="AM1400" s="59">
        <v>45</v>
      </c>
      <c r="AN1400" s="59"/>
      <c r="AO1400" s="59">
        <v>45</v>
      </c>
      <c r="AP1400" s="59"/>
      <c r="AQ1400" s="59">
        <v>43</v>
      </c>
      <c r="AR1400" s="59"/>
      <c r="AS1400" s="60"/>
      <c r="AT1400" s="60"/>
      <c r="AU1400" s="60"/>
      <c r="AV1400" s="60"/>
    </row>
    <row r="1401" spans="1:48" s="1" customFormat="1" ht="21" customHeight="1" x14ac:dyDescent="0.2">
      <c r="B1401" s="61" t="s">
        <v>56</v>
      </c>
      <c r="C1401" s="61"/>
      <c r="D1401" s="61"/>
      <c r="E1401" s="61"/>
      <c r="F1401" s="61"/>
      <c r="G1401" s="61"/>
      <c r="H1401" s="61"/>
      <c r="I1401" s="61"/>
      <c r="J1401" s="61"/>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67"/>
      <c r="AN1401" s="68"/>
      <c r="AO1401" s="67"/>
      <c r="AP1401" s="68"/>
      <c r="AQ1401" s="67"/>
      <c r="AR1401" s="68"/>
      <c r="AS1401" s="62">
        <f>SUM(K1401:AR1401)</f>
        <v>0</v>
      </c>
      <c r="AT1401" s="62"/>
      <c r="AU1401" s="62"/>
      <c r="AV1401" s="62"/>
    </row>
    <row r="1402" spans="1:48" s="1" customFormat="1" ht="14.1" customHeight="1" x14ac:dyDescent="0.2">
      <c r="B1402" s="63" t="s">
        <v>25</v>
      </c>
      <c r="C1402" s="63"/>
      <c r="D1402" s="63"/>
      <c r="E1402" s="63"/>
      <c r="F1402" s="63"/>
      <c r="G1402" s="63"/>
      <c r="H1402" s="63"/>
      <c r="I1402" s="63"/>
      <c r="J1402" s="63"/>
      <c r="K1402" s="64"/>
      <c r="L1402" s="64"/>
      <c r="M1402" s="64"/>
      <c r="N1402" s="64"/>
      <c r="O1402" s="64"/>
      <c r="P1402" s="64"/>
      <c r="Q1402" s="64"/>
      <c r="R1402" s="64"/>
      <c r="S1402" s="64"/>
      <c r="T1402" s="64"/>
      <c r="U1402" s="64"/>
      <c r="V1402" s="64"/>
      <c r="W1402" s="64"/>
      <c r="X1402" s="64"/>
      <c r="Y1402" s="64"/>
      <c r="Z1402" s="64"/>
      <c r="AA1402" s="64"/>
      <c r="AB1402" s="64"/>
      <c r="AC1402" s="64"/>
      <c r="AD1402" s="64"/>
      <c r="AE1402" s="64"/>
      <c r="AF1402" s="64"/>
      <c r="AG1402" s="64"/>
      <c r="AH1402" s="64"/>
      <c r="AI1402" s="64"/>
      <c r="AJ1402" s="64"/>
      <c r="AK1402" s="64"/>
      <c r="AL1402" s="64"/>
      <c r="AM1402" s="66">
        <f>$AM$1396*$AM$1401</f>
        <v>0</v>
      </c>
      <c r="AN1402" s="64"/>
      <c r="AO1402" s="66">
        <f>$AO$1396*$AO$1401</f>
        <v>0</v>
      </c>
      <c r="AP1402" s="64"/>
      <c r="AQ1402" s="69">
        <f>$AQ$1396*$AQ$1401</f>
        <v>0</v>
      </c>
      <c r="AR1402" s="65"/>
      <c r="AS1402" s="69">
        <f>SUM(K1402:AR1402)</f>
        <v>0</v>
      </c>
      <c r="AT1402" s="65"/>
      <c r="AU1402" s="65"/>
      <c r="AV1402" s="65"/>
    </row>
    <row r="1403" spans="1:48" s="5" customFormat="1" ht="6" customHeight="1" x14ac:dyDescent="0.25"/>
    <row r="1404" spans="1:48" s="5" customFormat="1" ht="21" customHeight="1" x14ac:dyDescent="0.25">
      <c r="A1404" s="19"/>
      <c r="B1404" s="20" t="s">
        <v>14</v>
      </c>
      <c r="C1404" s="20"/>
      <c r="D1404" s="25" t="s">
        <v>15</v>
      </c>
      <c r="E1404" s="25"/>
      <c r="F1404" s="25"/>
      <c r="G1404" s="25"/>
      <c r="H1404" s="25"/>
      <c r="I1404" s="25"/>
      <c r="J1404" s="25"/>
      <c r="K1404" s="30" t="s">
        <v>242</v>
      </c>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1" t="s">
        <v>243</v>
      </c>
      <c r="AT1404" s="31"/>
      <c r="AU1404" s="31"/>
      <c r="AV1404" s="31"/>
    </row>
    <row r="1405" spans="1:48" s="1" customFormat="1" ht="21" customHeight="1" x14ac:dyDescent="0.2">
      <c r="A1405" s="19"/>
      <c r="B1405" s="21"/>
      <c r="C1405" s="22"/>
      <c r="D1405" s="26"/>
      <c r="E1405" s="26"/>
      <c r="F1405" s="26"/>
      <c r="G1405" s="26"/>
      <c r="H1405" s="26"/>
      <c r="I1405" s="26"/>
      <c r="J1405" s="27"/>
      <c r="K1405" s="38" t="s">
        <v>230</v>
      </c>
      <c r="L1405" s="38"/>
      <c r="M1405" s="38"/>
      <c r="N1405" s="38"/>
      <c r="O1405" s="38"/>
      <c r="P1405" s="38"/>
      <c r="Q1405" s="38"/>
      <c r="R1405" s="38"/>
      <c r="S1405" s="38"/>
      <c r="T1405" s="38"/>
      <c r="U1405" s="38"/>
      <c r="V1405" s="38"/>
      <c r="W1405" s="38"/>
      <c r="X1405" s="38"/>
      <c r="Y1405" s="38"/>
      <c r="Z1405" s="38"/>
      <c r="AA1405" s="38"/>
      <c r="AB1405" s="38"/>
      <c r="AC1405" s="38"/>
      <c r="AD1405" s="38"/>
      <c r="AE1405" s="38"/>
      <c r="AF1405" s="38"/>
      <c r="AG1405" s="38"/>
      <c r="AH1405" s="38"/>
      <c r="AI1405" s="38"/>
      <c r="AJ1405" s="38"/>
      <c r="AK1405" s="38"/>
      <c r="AL1405" s="38"/>
      <c r="AM1405" s="38"/>
      <c r="AN1405" s="38"/>
      <c r="AO1405" s="38"/>
      <c r="AP1405" s="38"/>
      <c r="AQ1405" s="38"/>
      <c r="AR1405" s="38"/>
      <c r="AS1405" s="32"/>
      <c r="AT1405" s="33"/>
      <c r="AU1405" s="33"/>
      <c r="AV1405" s="34"/>
    </row>
    <row r="1406" spans="1:48" s="1" customFormat="1" ht="21" customHeight="1" x14ac:dyDescent="0.2">
      <c r="A1406" s="19"/>
      <c r="B1406" s="21"/>
      <c r="C1406" s="22"/>
      <c r="D1406" s="26"/>
      <c r="E1406" s="26"/>
      <c r="F1406" s="26"/>
      <c r="G1406" s="26"/>
      <c r="H1406" s="26"/>
      <c r="I1406" s="26"/>
      <c r="J1406" s="27"/>
      <c r="K1406" s="39"/>
      <c r="L1406" s="39"/>
      <c r="M1406" s="39"/>
      <c r="N1406" s="39"/>
      <c r="O1406" s="39"/>
      <c r="P1406" s="39"/>
      <c r="Q1406" s="39"/>
      <c r="R1406" s="39"/>
      <c r="S1406" s="39"/>
      <c r="T1406" s="39"/>
      <c r="U1406" s="39"/>
      <c r="V1406" s="39"/>
      <c r="W1406" s="39"/>
      <c r="X1406" s="39"/>
      <c r="Y1406" s="39"/>
      <c r="Z1406" s="39"/>
      <c r="AA1406" s="39"/>
      <c r="AB1406" s="39"/>
      <c r="AC1406" s="39"/>
      <c r="AD1406" s="39"/>
      <c r="AE1406" s="39"/>
      <c r="AF1406" s="39"/>
      <c r="AG1406" s="39"/>
      <c r="AH1406" s="39"/>
      <c r="AI1406" s="39"/>
      <c r="AJ1406" s="39"/>
      <c r="AK1406" s="39"/>
      <c r="AL1406" s="39"/>
      <c r="AM1406" s="39"/>
      <c r="AN1406" s="39"/>
      <c r="AO1406" s="39"/>
      <c r="AP1406" s="39"/>
      <c r="AQ1406" s="39"/>
      <c r="AR1406" s="40"/>
      <c r="AS1406" s="32"/>
      <c r="AT1406" s="33"/>
      <c r="AU1406" s="33"/>
      <c r="AV1406" s="34"/>
    </row>
    <row r="1407" spans="1:48" s="1" customFormat="1" ht="21" customHeight="1" x14ac:dyDescent="0.2">
      <c r="A1407" s="19"/>
      <c r="B1407" s="21"/>
      <c r="C1407" s="22"/>
      <c r="D1407" s="26"/>
      <c r="E1407" s="26"/>
      <c r="F1407" s="26"/>
      <c r="G1407" s="26"/>
      <c r="H1407" s="26"/>
      <c r="I1407" s="26"/>
      <c r="J1407" s="27"/>
      <c r="K1407" s="39"/>
      <c r="L1407" s="39"/>
      <c r="M1407" s="39"/>
      <c r="N1407" s="39"/>
      <c r="O1407" s="39"/>
      <c r="P1407" s="39"/>
      <c r="Q1407" s="39"/>
      <c r="R1407" s="39"/>
      <c r="S1407" s="39"/>
      <c r="T1407" s="39"/>
      <c r="U1407" s="39"/>
      <c r="V1407" s="39"/>
      <c r="W1407" s="39"/>
      <c r="X1407" s="39"/>
      <c r="Y1407" s="39"/>
      <c r="Z1407" s="39"/>
      <c r="AA1407" s="39"/>
      <c r="AB1407" s="39"/>
      <c r="AC1407" s="39"/>
      <c r="AD1407" s="39"/>
      <c r="AE1407" s="39"/>
      <c r="AF1407" s="39"/>
      <c r="AG1407" s="39"/>
      <c r="AH1407" s="39"/>
      <c r="AI1407" s="39"/>
      <c r="AJ1407" s="39"/>
      <c r="AK1407" s="39"/>
      <c r="AL1407" s="39"/>
      <c r="AM1407" s="39"/>
      <c r="AN1407" s="39"/>
      <c r="AO1407" s="39"/>
      <c r="AP1407" s="39"/>
      <c r="AQ1407" s="39"/>
      <c r="AR1407" s="40"/>
      <c r="AS1407" s="32"/>
      <c r="AT1407" s="33"/>
      <c r="AU1407" s="33"/>
      <c r="AV1407" s="34"/>
    </row>
    <row r="1408" spans="1:48" s="1" customFormat="1" ht="21" customHeight="1" x14ac:dyDescent="0.2">
      <c r="A1408" s="19"/>
      <c r="B1408" s="21"/>
      <c r="C1408" s="22"/>
      <c r="D1408" s="26"/>
      <c r="E1408" s="26"/>
      <c r="F1408" s="26"/>
      <c r="G1408" s="26"/>
      <c r="H1408" s="26"/>
      <c r="I1408" s="26"/>
      <c r="J1408" s="27"/>
      <c r="K1408" s="41"/>
      <c r="L1408" s="41"/>
      <c r="M1408" s="41"/>
      <c r="N1408" s="41"/>
      <c r="O1408" s="41"/>
      <c r="P1408" s="41"/>
      <c r="Q1408" s="41"/>
      <c r="R1408" s="41"/>
      <c r="S1408" s="41"/>
      <c r="T1408" s="41"/>
      <c r="U1408" s="41"/>
      <c r="V1408" s="41"/>
      <c r="W1408" s="41"/>
      <c r="X1408" s="41"/>
      <c r="Y1408" s="41"/>
      <c r="Z1408" s="41"/>
      <c r="AA1408" s="41"/>
      <c r="AB1408" s="41"/>
      <c r="AC1408" s="41"/>
      <c r="AD1408" s="41"/>
      <c r="AE1408" s="41"/>
      <c r="AF1408" s="41"/>
      <c r="AG1408" s="41"/>
      <c r="AH1408" s="41"/>
      <c r="AI1408" s="41"/>
      <c r="AJ1408" s="41"/>
      <c r="AK1408" s="41"/>
      <c r="AL1408" s="41"/>
      <c r="AM1408" s="41"/>
      <c r="AN1408" s="41"/>
      <c r="AO1408" s="41"/>
      <c r="AP1408" s="41"/>
      <c r="AQ1408" s="41"/>
      <c r="AR1408" s="42"/>
      <c r="AS1408" s="35"/>
      <c r="AT1408" s="36"/>
      <c r="AU1408" s="36"/>
      <c r="AV1408" s="37"/>
    </row>
    <row r="1409" spans="1:48" s="1" customFormat="1" ht="15.95" customHeight="1" x14ac:dyDescent="0.25">
      <c r="B1409" s="21"/>
      <c r="C1409" s="22"/>
      <c r="D1409" s="26"/>
      <c r="E1409" s="26"/>
      <c r="F1409" s="26"/>
      <c r="G1409" s="26"/>
      <c r="H1409" s="26"/>
      <c r="I1409" s="26"/>
      <c r="J1409" s="27"/>
      <c r="K1409" s="43" t="s">
        <v>209</v>
      </c>
      <c r="L1409" s="43"/>
      <c r="M1409" s="43"/>
      <c r="N1409" s="43"/>
      <c r="O1409" s="43"/>
      <c r="P1409" s="43"/>
      <c r="Q1409" s="43"/>
      <c r="R1409" s="43"/>
      <c r="S1409" s="43"/>
      <c r="T1409" s="43"/>
      <c r="U1409" s="43"/>
      <c r="V1409" s="43"/>
      <c r="W1409" s="43"/>
      <c r="X1409" s="43"/>
      <c r="Y1409" s="43"/>
      <c r="Z1409" s="43"/>
      <c r="AA1409" s="43"/>
      <c r="AB1409" s="43"/>
      <c r="AC1409" s="43"/>
      <c r="AD1409" s="43"/>
      <c r="AE1409" s="43"/>
      <c r="AF1409" s="43"/>
      <c r="AG1409" s="43"/>
      <c r="AH1409" s="43"/>
      <c r="AI1409" s="43"/>
      <c r="AJ1409" s="43"/>
      <c r="AK1409" s="43"/>
      <c r="AL1409" s="43"/>
      <c r="AM1409" s="43"/>
      <c r="AN1409" s="43"/>
      <c r="AO1409" s="43"/>
      <c r="AP1409" s="43"/>
      <c r="AQ1409" s="43"/>
      <c r="AR1409" s="43"/>
      <c r="AS1409" s="44" t="s">
        <v>19</v>
      </c>
      <c r="AT1409" s="44"/>
      <c r="AU1409" s="44"/>
      <c r="AV1409" s="44"/>
    </row>
    <row r="1410" spans="1:48" s="1" customFormat="1" ht="15.95" customHeight="1" x14ac:dyDescent="0.25">
      <c r="B1410" s="23"/>
      <c r="C1410" s="24"/>
      <c r="D1410" s="28"/>
      <c r="E1410" s="28"/>
      <c r="F1410" s="28"/>
      <c r="G1410" s="28"/>
      <c r="H1410" s="28"/>
      <c r="I1410" s="28"/>
      <c r="J1410" s="29"/>
      <c r="K1410" s="45" t="s">
        <v>210</v>
      </c>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c r="AG1410" s="45"/>
      <c r="AH1410" s="45"/>
      <c r="AI1410" s="45"/>
      <c r="AJ1410" s="45"/>
      <c r="AK1410" s="45"/>
      <c r="AL1410" s="45"/>
      <c r="AM1410" s="45"/>
      <c r="AN1410" s="45"/>
      <c r="AO1410" s="45"/>
      <c r="AP1410" s="45"/>
      <c r="AQ1410" s="45"/>
      <c r="AR1410" s="45"/>
      <c r="AS1410" s="70">
        <f>$AS$1415+$AS$1418+$AS$1421</f>
        <v>0</v>
      </c>
      <c r="AT1410" s="46"/>
      <c r="AU1410" s="46"/>
      <c r="AV1410" s="46"/>
    </row>
    <row r="1411" spans="1:48" s="1" customFormat="1" ht="14.1" customHeight="1" x14ac:dyDescent="0.2">
      <c r="B1411" s="47"/>
      <c r="C1411" s="47"/>
      <c r="D1411" s="48" t="s">
        <v>21</v>
      </c>
      <c r="E1411" s="48"/>
      <c r="F1411" s="48"/>
      <c r="G1411" s="48"/>
      <c r="H1411" s="48"/>
      <c r="I1411" s="48"/>
      <c r="J1411" s="48"/>
      <c r="K1411" s="49">
        <v>80</v>
      </c>
      <c r="L1411" s="49"/>
      <c r="M1411" s="49">
        <v>86</v>
      </c>
      <c r="N1411" s="49"/>
      <c r="O1411" s="49">
        <v>92</v>
      </c>
      <c r="P1411" s="49"/>
      <c r="Q1411" s="49">
        <v>98</v>
      </c>
      <c r="R1411" s="49"/>
      <c r="S1411" s="49">
        <v>104</v>
      </c>
      <c r="T1411" s="49"/>
      <c r="U1411" s="49">
        <v>110</v>
      </c>
      <c r="V1411" s="49"/>
      <c r="W1411" s="49">
        <v>116</v>
      </c>
      <c r="X1411" s="49"/>
      <c r="Y1411" s="49">
        <v>122</v>
      </c>
      <c r="Z1411" s="49"/>
      <c r="AA1411" s="49">
        <v>128</v>
      </c>
      <c r="AB1411" s="49"/>
      <c r="AC1411" s="49">
        <v>134</v>
      </c>
      <c r="AD1411" s="49"/>
      <c r="AE1411" s="49">
        <v>140</v>
      </c>
      <c r="AF1411" s="49"/>
      <c r="AG1411" s="49">
        <v>146</v>
      </c>
      <c r="AH1411" s="49"/>
      <c r="AI1411" s="49">
        <v>152</v>
      </c>
      <c r="AJ1411" s="49"/>
      <c r="AK1411" s="49">
        <v>158</v>
      </c>
      <c r="AL1411" s="49"/>
      <c r="AM1411" s="49">
        <v>164</v>
      </c>
      <c r="AN1411" s="49"/>
      <c r="AO1411" s="49">
        <v>170</v>
      </c>
      <c r="AP1411" s="49"/>
      <c r="AQ1411" s="49">
        <v>176</v>
      </c>
      <c r="AR1411" s="49"/>
      <c r="AS1411" s="50"/>
      <c r="AT1411" s="50"/>
      <c r="AU1411" s="50"/>
      <c r="AV1411" s="50"/>
    </row>
    <row r="1412" spans="1:48" s="1" customFormat="1" ht="15.95" customHeight="1" x14ac:dyDescent="0.2">
      <c r="B1412" s="51"/>
      <c r="C1412" s="51"/>
      <c r="D1412" s="52" t="s">
        <v>22</v>
      </c>
      <c r="E1412" s="52"/>
      <c r="F1412" s="52"/>
      <c r="G1412" s="52"/>
      <c r="H1412" s="52"/>
      <c r="I1412" s="52"/>
      <c r="J1412" s="52"/>
      <c r="K1412" s="53"/>
      <c r="L1412" s="53"/>
      <c r="M1412" s="53"/>
      <c r="N1412" s="53"/>
      <c r="O1412" s="53"/>
      <c r="P1412" s="53"/>
      <c r="Q1412" s="53"/>
      <c r="R1412" s="53"/>
      <c r="S1412" s="53"/>
      <c r="T1412" s="53"/>
      <c r="U1412" s="53"/>
      <c r="V1412" s="53"/>
      <c r="W1412" s="53"/>
      <c r="X1412" s="53"/>
      <c r="Y1412" s="55">
        <v>1040</v>
      </c>
      <c r="Z1412" s="55"/>
      <c r="AA1412" s="55">
        <v>1040</v>
      </c>
      <c r="AB1412" s="55"/>
      <c r="AC1412" s="55">
        <v>1040</v>
      </c>
      <c r="AD1412" s="55"/>
      <c r="AE1412" s="55">
        <v>1040</v>
      </c>
      <c r="AF1412" s="55"/>
      <c r="AG1412" s="53"/>
      <c r="AH1412" s="53"/>
      <c r="AI1412" s="53"/>
      <c r="AJ1412" s="53"/>
      <c r="AK1412" s="53"/>
      <c r="AL1412" s="53"/>
      <c r="AM1412" s="53"/>
      <c r="AN1412" s="53"/>
      <c r="AO1412" s="53"/>
      <c r="AP1412" s="53"/>
      <c r="AQ1412" s="53"/>
      <c r="AR1412" s="53"/>
      <c r="AS1412" s="56"/>
      <c r="AT1412" s="56"/>
      <c r="AU1412" s="56"/>
      <c r="AV1412" s="56"/>
    </row>
    <row r="1413" spans="1:48" s="1" customFormat="1" ht="15.95" customHeight="1" x14ac:dyDescent="0.2">
      <c r="B1413" s="57" t="s">
        <v>23</v>
      </c>
      <c r="C1413" s="57"/>
      <c r="D1413" s="57"/>
      <c r="E1413" s="57"/>
      <c r="F1413" s="57"/>
      <c r="G1413" s="57"/>
      <c r="H1413" s="57"/>
      <c r="I1413" s="57"/>
      <c r="J1413" s="57"/>
      <c r="K1413" s="58"/>
      <c r="L1413" s="58"/>
      <c r="M1413" s="58"/>
      <c r="N1413" s="58"/>
      <c r="O1413" s="58"/>
      <c r="P1413" s="58"/>
      <c r="Q1413" s="58"/>
      <c r="R1413" s="58"/>
      <c r="S1413" s="58"/>
      <c r="T1413" s="58"/>
      <c r="U1413" s="58"/>
      <c r="V1413" s="58"/>
      <c r="W1413" s="58"/>
      <c r="X1413" s="58"/>
      <c r="Y1413" s="58"/>
      <c r="Z1413" s="58"/>
      <c r="AA1413" s="59">
        <v>25</v>
      </c>
      <c r="AB1413" s="59"/>
      <c r="AC1413" s="59">
        <v>22</v>
      </c>
      <c r="AD1413" s="59"/>
      <c r="AE1413" s="59">
        <v>22</v>
      </c>
      <c r="AF1413" s="59"/>
      <c r="AG1413" s="58"/>
      <c r="AH1413" s="58"/>
      <c r="AI1413" s="58"/>
      <c r="AJ1413" s="58"/>
      <c r="AK1413" s="58"/>
      <c r="AL1413" s="58"/>
      <c r="AM1413" s="58"/>
      <c r="AN1413" s="58"/>
      <c r="AO1413" s="58"/>
      <c r="AP1413" s="58"/>
      <c r="AQ1413" s="58"/>
      <c r="AR1413" s="58"/>
      <c r="AS1413" s="60"/>
      <c r="AT1413" s="60"/>
      <c r="AU1413" s="60"/>
      <c r="AV1413" s="60"/>
    </row>
    <row r="1414" spans="1:48" s="1" customFormat="1" ht="21" customHeight="1" x14ac:dyDescent="0.2">
      <c r="B1414" s="61" t="s">
        <v>78</v>
      </c>
      <c r="C1414" s="61"/>
      <c r="D1414" s="61"/>
      <c r="E1414" s="61"/>
      <c r="F1414" s="61"/>
      <c r="G1414" s="61"/>
      <c r="H1414" s="61"/>
      <c r="I1414" s="61"/>
      <c r="J1414" s="61"/>
      <c r="K1414" s="58"/>
      <c r="L1414" s="58"/>
      <c r="M1414" s="58"/>
      <c r="N1414" s="58"/>
      <c r="O1414" s="58"/>
      <c r="P1414" s="58"/>
      <c r="Q1414" s="58"/>
      <c r="R1414" s="58"/>
      <c r="S1414" s="58"/>
      <c r="T1414" s="58"/>
      <c r="U1414" s="58"/>
      <c r="V1414" s="58"/>
      <c r="W1414" s="58"/>
      <c r="X1414" s="58"/>
      <c r="Y1414" s="67"/>
      <c r="Z1414" s="68"/>
      <c r="AA1414" s="67"/>
      <c r="AB1414" s="68"/>
      <c r="AC1414" s="67"/>
      <c r="AD1414" s="68"/>
      <c r="AE1414" s="67"/>
      <c r="AF1414" s="68"/>
      <c r="AG1414" s="58"/>
      <c r="AH1414" s="58"/>
      <c r="AI1414" s="58"/>
      <c r="AJ1414" s="58"/>
      <c r="AK1414" s="58"/>
      <c r="AL1414" s="58"/>
      <c r="AM1414" s="58"/>
      <c r="AN1414" s="58"/>
      <c r="AO1414" s="58"/>
      <c r="AP1414" s="58"/>
      <c r="AQ1414" s="58"/>
      <c r="AR1414" s="58"/>
      <c r="AS1414" s="62">
        <f>SUM(K1414:AR1414)</f>
        <v>0</v>
      </c>
      <c r="AT1414" s="62"/>
      <c r="AU1414" s="62"/>
      <c r="AV1414" s="62"/>
    </row>
    <row r="1415" spans="1:48" s="1" customFormat="1" ht="14.1" customHeight="1" x14ac:dyDescent="0.2">
      <c r="B1415" s="63" t="s">
        <v>25</v>
      </c>
      <c r="C1415" s="63"/>
      <c r="D1415" s="63"/>
      <c r="E1415" s="63"/>
      <c r="F1415" s="63"/>
      <c r="G1415" s="63"/>
      <c r="H1415" s="63"/>
      <c r="I1415" s="63"/>
      <c r="J1415" s="63"/>
      <c r="K1415" s="64"/>
      <c r="L1415" s="64"/>
      <c r="M1415" s="64"/>
      <c r="N1415" s="64"/>
      <c r="O1415" s="64"/>
      <c r="P1415" s="64"/>
      <c r="Q1415" s="64"/>
      <c r="R1415" s="64"/>
      <c r="S1415" s="64"/>
      <c r="T1415" s="64"/>
      <c r="U1415" s="64"/>
      <c r="V1415" s="64"/>
      <c r="W1415" s="64"/>
      <c r="X1415" s="64"/>
      <c r="Y1415" s="66">
        <f>$Y$1412*$Y$1414</f>
        <v>0</v>
      </c>
      <c r="Z1415" s="64"/>
      <c r="AA1415" s="66">
        <f>$AA$1412*$AA$1414</f>
        <v>0</v>
      </c>
      <c r="AB1415" s="64"/>
      <c r="AC1415" s="66">
        <f>$AC$1412*$AC$1414</f>
        <v>0</v>
      </c>
      <c r="AD1415" s="64"/>
      <c r="AE1415" s="66">
        <f>$AE$1412*$AE$1414</f>
        <v>0</v>
      </c>
      <c r="AF1415" s="64"/>
      <c r="AG1415" s="64"/>
      <c r="AH1415" s="64"/>
      <c r="AI1415" s="64"/>
      <c r="AJ1415" s="64"/>
      <c r="AK1415" s="64"/>
      <c r="AL1415" s="64"/>
      <c r="AM1415" s="64"/>
      <c r="AN1415" s="64"/>
      <c r="AO1415" s="64"/>
      <c r="AP1415" s="64"/>
      <c r="AQ1415" s="65"/>
      <c r="AR1415" s="65"/>
      <c r="AS1415" s="69">
        <f>SUM(K1415:AR1415)</f>
        <v>0</v>
      </c>
      <c r="AT1415" s="65"/>
      <c r="AU1415" s="65"/>
      <c r="AV1415" s="65"/>
    </row>
    <row r="1416" spans="1:48" s="1" customFormat="1" ht="15.95" customHeight="1" x14ac:dyDescent="0.2">
      <c r="B1416" s="57" t="s">
        <v>23</v>
      </c>
      <c r="C1416" s="57"/>
      <c r="D1416" s="57"/>
      <c r="E1416" s="57"/>
      <c r="F1416" s="57"/>
      <c r="G1416" s="57"/>
      <c r="H1416" s="57"/>
      <c r="I1416" s="57"/>
      <c r="J1416" s="57"/>
      <c r="K1416" s="58"/>
      <c r="L1416" s="58"/>
      <c r="M1416" s="58"/>
      <c r="N1416" s="58"/>
      <c r="O1416" s="58"/>
      <c r="P1416" s="58"/>
      <c r="Q1416" s="58"/>
      <c r="R1416" s="58"/>
      <c r="S1416" s="58"/>
      <c r="T1416" s="58"/>
      <c r="U1416" s="58"/>
      <c r="V1416" s="58"/>
      <c r="W1416" s="58"/>
      <c r="X1416" s="58"/>
      <c r="Y1416" s="59">
        <v>24</v>
      </c>
      <c r="Z1416" s="59"/>
      <c r="AA1416" s="59">
        <v>25</v>
      </c>
      <c r="AB1416" s="59"/>
      <c r="AC1416" s="59">
        <v>25</v>
      </c>
      <c r="AD1416" s="59"/>
      <c r="AE1416" s="58"/>
      <c r="AF1416" s="58"/>
      <c r="AG1416" s="58"/>
      <c r="AH1416" s="58"/>
      <c r="AI1416" s="58"/>
      <c r="AJ1416" s="58"/>
      <c r="AK1416" s="58"/>
      <c r="AL1416" s="58"/>
      <c r="AM1416" s="58"/>
      <c r="AN1416" s="58"/>
      <c r="AO1416" s="58"/>
      <c r="AP1416" s="58"/>
      <c r="AQ1416" s="58"/>
      <c r="AR1416" s="58"/>
      <c r="AS1416" s="60"/>
      <c r="AT1416" s="60"/>
      <c r="AU1416" s="60"/>
      <c r="AV1416" s="60"/>
    </row>
    <row r="1417" spans="1:48" s="1" customFormat="1" ht="21" customHeight="1" x14ac:dyDescent="0.2">
      <c r="B1417" s="61" t="s">
        <v>56</v>
      </c>
      <c r="C1417" s="61"/>
      <c r="D1417" s="61"/>
      <c r="E1417" s="61"/>
      <c r="F1417" s="61"/>
      <c r="G1417" s="61"/>
      <c r="H1417" s="61"/>
      <c r="I1417" s="61"/>
      <c r="J1417" s="61"/>
      <c r="K1417" s="58"/>
      <c r="L1417" s="58"/>
      <c r="M1417" s="58"/>
      <c r="N1417" s="58"/>
      <c r="O1417" s="58"/>
      <c r="P1417" s="58"/>
      <c r="Q1417" s="58"/>
      <c r="R1417" s="58"/>
      <c r="S1417" s="58"/>
      <c r="T1417" s="58"/>
      <c r="U1417" s="58"/>
      <c r="V1417" s="58"/>
      <c r="W1417" s="58"/>
      <c r="X1417" s="58"/>
      <c r="Y1417" s="67"/>
      <c r="Z1417" s="68"/>
      <c r="AA1417" s="67"/>
      <c r="AB1417" s="68"/>
      <c r="AC1417" s="67"/>
      <c r="AD1417" s="68"/>
      <c r="AE1417" s="67"/>
      <c r="AF1417" s="68"/>
      <c r="AG1417" s="58"/>
      <c r="AH1417" s="58"/>
      <c r="AI1417" s="58"/>
      <c r="AJ1417" s="58"/>
      <c r="AK1417" s="58"/>
      <c r="AL1417" s="58"/>
      <c r="AM1417" s="58"/>
      <c r="AN1417" s="58"/>
      <c r="AO1417" s="58"/>
      <c r="AP1417" s="58"/>
      <c r="AQ1417" s="58"/>
      <c r="AR1417" s="58"/>
      <c r="AS1417" s="62">
        <f>SUM(K1417:AR1417)</f>
        <v>0</v>
      </c>
      <c r="AT1417" s="62"/>
      <c r="AU1417" s="62"/>
      <c r="AV1417" s="62"/>
    </row>
    <row r="1418" spans="1:48" s="1" customFormat="1" ht="14.1" customHeight="1" x14ac:dyDescent="0.2">
      <c r="B1418" s="63" t="s">
        <v>25</v>
      </c>
      <c r="C1418" s="63"/>
      <c r="D1418" s="63"/>
      <c r="E1418" s="63"/>
      <c r="F1418" s="63"/>
      <c r="G1418" s="63"/>
      <c r="H1418" s="63"/>
      <c r="I1418" s="63"/>
      <c r="J1418" s="63"/>
      <c r="K1418" s="64"/>
      <c r="L1418" s="64"/>
      <c r="M1418" s="64"/>
      <c r="N1418" s="64"/>
      <c r="O1418" s="64"/>
      <c r="P1418" s="64"/>
      <c r="Q1418" s="64"/>
      <c r="R1418" s="64"/>
      <c r="S1418" s="64"/>
      <c r="T1418" s="64"/>
      <c r="U1418" s="64"/>
      <c r="V1418" s="64"/>
      <c r="W1418" s="64"/>
      <c r="X1418" s="64"/>
      <c r="Y1418" s="66">
        <f>$Y$1412*$Y$1417</f>
        <v>0</v>
      </c>
      <c r="Z1418" s="64"/>
      <c r="AA1418" s="66">
        <f>$AA$1412*$AA$1417</f>
        <v>0</v>
      </c>
      <c r="AB1418" s="64"/>
      <c r="AC1418" s="66">
        <f>$AC$1412*$AC$1417</f>
        <v>0</v>
      </c>
      <c r="AD1418" s="64"/>
      <c r="AE1418" s="66">
        <f>$AE$1412*$AE$1417</f>
        <v>0</v>
      </c>
      <c r="AF1418" s="64"/>
      <c r="AG1418" s="64"/>
      <c r="AH1418" s="64"/>
      <c r="AI1418" s="64"/>
      <c r="AJ1418" s="64"/>
      <c r="AK1418" s="64"/>
      <c r="AL1418" s="64"/>
      <c r="AM1418" s="64"/>
      <c r="AN1418" s="64"/>
      <c r="AO1418" s="64"/>
      <c r="AP1418" s="64"/>
      <c r="AQ1418" s="65"/>
      <c r="AR1418" s="65"/>
      <c r="AS1418" s="69">
        <f>SUM(K1418:AR1418)</f>
        <v>0</v>
      </c>
      <c r="AT1418" s="65"/>
      <c r="AU1418" s="65"/>
      <c r="AV1418" s="65"/>
    </row>
    <row r="1419" spans="1:48" s="1" customFormat="1" ht="15.95" customHeight="1" x14ac:dyDescent="0.2">
      <c r="B1419" s="57" t="s">
        <v>23</v>
      </c>
      <c r="C1419" s="57"/>
      <c r="D1419" s="57"/>
      <c r="E1419" s="57"/>
      <c r="F1419" s="57"/>
      <c r="G1419" s="57"/>
      <c r="H1419" s="57"/>
      <c r="I1419" s="57"/>
      <c r="J1419" s="57"/>
      <c r="K1419" s="58"/>
      <c r="L1419" s="58"/>
      <c r="M1419" s="58"/>
      <c r="N1419" s="58"/>
      <c r="O1419" s="58"/>
      <c r="P1419" s="58"/>
      <c r="Q1419" s="58"/>
      <c r="R1419" s="58"/>
      <c r="S1419" s="58"/>
      <c r="T1419" s="58"/>
      <c r="U1419" s="58"/>
      <c r="V1419" s="58"/>
      <c r="W1419" s="58"/>
      <c r="X1419" s="58"/>
      <c r="Y1419" s="58"/>
      <c r="Z1419" s="58"/>
      <c r="AA1419" s="58"/>
      <c r="AB1419" s="58"/>
      <c r="AC1419" s="58"/>
      <c r="AD1419" s="58"/>
      <c r="AE1419" s="58"/>
      <c r="AF1419" s="58"/>
      <c r="AG1419" s="58"/>
      <c r="AH1419" s="58"/>
      <c r="AI1419" s="58"/>
      <c r="AJ1419" s="58"/>
      <c r="AK1419" s="58"/>
      <c r="AL1419" s="58"/>
      <c r="AM1419" s="58"/>
      <c r="AN1419" s="58"/>
      <c r="AO1419" s="58"/>
      <c r="AP1419" s="58"/>
      <c r="AQ1419" s="58"/>
      <c r="AR1419" s="58"/>
      <c r="AS1419" s="60"/>
      <c r="AT1419" s="60"/>
      <c r="AU1419" s="60"/>
      <c r="AV1419" s="60"/>
    </row>
    <row r="1420" spans="1:48" s="1" customFormat="1" ht="21" customHeight="1" x14ac:dyDescent="0.2">
      <c r="B1420" s="61" t="s">
        <v>24</v>
      </c>
      <c r="C1420" s="61"/>
      <c r="D1420" s="61"/>
      <c r="E1420" s="61"/>
      <c r="F1420" s="61"/>
      <c r="G1420" s="61"/>
      <c r="H1420" s="61"/>
      <c r="I1420" s="61"/>
      <c r="J1420" s="61"/>
      <c r="K1420" s="58"/>
      <c r="L1420" s="58"/>
      <c r="M1420" s="58"/>
      <c r="N1420" s="58"/>
      <c r="O1420" s="58"/>
      <c r="P1420" s="58"/>
      <c r="Q1420" s="58"/>
      <c r="R1420" s="58"/>
      <c r="S1420" s="58"/>
      <c r="T1420" s="58"/>
      <c r="U1420" s="58"/>
      <c r="V1420" s="58"/>
      <c r="W1420" s="58"/>
      <c r="X1420" s="58"/>
      <c r="Y1420" s="67"/>
      <c r="Z1420" s="68"/>
      <c r="AA1420" s="67"/>
      <c r="AB1420" s="68"/>
      <c r="AC1420" s="67"/>
      <c r="AD1420" s="68"/>
      <c r="AE1420" s="67"/>
      <c r="AF1420" s="68"/>
      <c r="AG1420" s="58"/>
      <c r="AH1420" s="58"/>
      <c r="AI1420" s="58"/>
      <c r="AJ1420" s="58"/>
      <c r="AK1420" s="58"/>
      <c r="AL1420" s="58"/>
      <c r="AM1420" s="58"/>
      <c r="AN1420" s="58"/>
      <c r="AO1420" s="58"/>
      <c r="AP1420" s="58"/>
      <c r="AQ1420" s="58"/>
      <c r="AR1420" s="58"/>
      <c r="AS1420" s="62">
        <f>SUM(K1420:AR1420)</f>
        <v>0</v>
      </c>
      <c r="AT1420" s="62"/>
      <c r="AU1420" s="62"/>
      <c r="AV1420" s="62"/>
    </row>
    <row r="1421" spans="1:48" s="1" customFormat="1" ht="14.1" customHeight="1" x14ac:dyDescent="0.2">
      <c r="B1421" s="63" t="s">
        <v>25</v>
      </c>
      <c r="C1421" s="63"/>
      <c r="D1421" s="63"/>
      <c r="E1421" s="63"/>
      <c r="F1421" s="63"/>
      <c r="G1421" s="63"/>
      <c r="H1421" s="63"/>
      <c r="I1421" s="63"/>
      <c r="J1421" s="63"/>
      <c r="K1421" s="64"/>
      <c r="L1421" s="64"/>
      <c r="M1421" s="64"/>
      <c r="N1421" s="64"/>
      <c r="O1421" s="64"/>
      <c r="P1421" s="64"/>
      <c r="Q1421" s="64"/>
      <c r="R1421" s="64"/>
      <c r="S1421" s="64"/>
      <c r="T1421" s="64"/>
      <c r="U1421" s="64"/>
      <c r="V1421" s="64"/>
      <c r="W1421" s="64"/>
      <c r="X1421" s="64"/>
      <c r="Y1421" s="66">
        <f>$Y$1412*$Y$1420</f>
        <v>0</v>
      </c>
      <c r="Z1421" s="64"/>
      <c r="AA1421" s="66">
        <f>$AA$1412*$AA$1420</f>
        <v>0</v>
      </c>
      <c r="AB1421" s="64"/>
      <c r="AC1421" s="66">
        <f>$AC$1412*$AC$1420</f>
        <v>0</v>
      </c>
      <c r="AD1421" s="64"/>
      <c r="AE1421" s="66">
        <f>$AE$1412*$AE$1420</f>
        <v>0</v>
      </c>
      <c r="AF1421" s="64"/>
      <c r="AG1421" s="64"/>
      <c r="AH1421" s="64"/>
      <c r="AI1421" s="64"/>
      <c r="AJ1421" s="64"/>
      <c r="AK1421" s="64"/>
      <c r="AL1421" s="64"/>
      <c r="AM1421" s="64"/>
      <c r="AN1421" s="64"/>
      <c r="AO1421" s="64"/>
      <c r="AP1421" s="64"/>
      <c r="AQ1421" s="65"/>
      <c r="AR1421" s="65"/>
      <c r="AS1421" s="69">
        <f>SUM(K1421:AR1421)</f>
        <v>0</v>
      </c>
      <c r="AT1421" s="65"/>
      <c r="AU1421" s="65"/>
      <c r="AV1421" s="65"/>
    </row>
    <row r="1422" spans="1:48" s="5" customFormat="1" ht="6" customHeight="1" x14ac:dyDescent="0.25"/>
    <row r="1423" spans="1:48" s="5" customFormat="1" ht="21" customHeight="1" x14ac:dyDescent="0.25">
      <c r="A1423" s="19"/>
      <c r="B1423" s="20" t="s">
        <v>14</v>
      </c>
      <c r="C1423" s="20"/>
      <c r="D1423" s="25" t="s">
        <v>15</v>
      </c>
      <c r="E1423" s="25"/>
      <c r="F1423" s="25"/>
      <c r="G1423" s="25"/>
      <c r="H1423" s="25"/>
      <c r="I1423" s="25"/>
      <c r="J1423" s="25"/>
      <c r="K1423" s="30" t="s">
        <v>244</v>
      </c>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c r="AS1423" s="31" t="s">
        <v>245</v>
      </c>
      <c r="AT1423" s="31"/>
      <c r="AU1423" s="31"/>
      <c r="AV1423" s="31"/>
    </row>
    <row r="1424" spans="1:48" s="1" customFormat="1" ht="21" customHeight="1" x14ac:dyDescent="0.2">
      <c r="A1424" s="19"/>
      <c r="B1424" s="21"/>
      <c r="C1424" s="22"/>
      <c r="D1424" s="26"/>
      <c r="E1424" s="26"/>
      <c r="F1424" s="26"/>
      <c r="G1424" s="26"/>
      <c r="H1424" s="26"/>
      <c r="I1424" s="26"/>
      <c r="J1424" s="27"/>
      <c r="K1424" s="38" t="s">
        <v>230</v>
      </c>
      <c r="L1424" s="38"/>
      <c r="M1424" s="38"/>
      <c r="N1424" s="38"/>
      <c r="O1424" s="38"/>
      <c r="P1424" s="38"/>
      <c r="Q1424" s="38"/>
      <c r="R1424" s="38"/>
      <c r="S1424" s="38"/>
      <c r="T1424" s="38"/>
      <c r="U1424" s="38"/>
      <c r="V1424" s="38"/>
      <c r="W1424" s="38"/>
      <c r="X1424" s="38"/>
      <c r="Y1424" s="38"/>
      <c r="Z1424" s="38"/>
      <c r="AA1424" s="38"/>
      <c r="AB1424" s="38"/>
      <c r="AC1424" s="38"/>
      <c r="AD1424" s="38"/>
      <c r="AE1424" s="38"/>
      <c r="AF1424" s="38"/>
      <c r="AG1424" s="38"/>
      <c r="AH1424" s="38"/>
      <c r="AI1424" s="38"/>
      <c r="AJ1424" s="38"/>
      <c r="AK1424" s="38"/>
      <c r="AL1424" s="38"/>
      <c r="AM1424" s="38"/>
      <c r="AN1424" s="38"/>
      <c r="AO1424" s="38"/>
      <c r="AP1424" s="38"/>
      <c r="AQ1424" s="38"/>
      <c r="AR1424" s="38"/>
      <c r="AS1424" s="32"/>
      <c r="AT1424" s="33"/>
      <c r="AU1424" s="33"/>
      <c r="AV1424" s="34"/>
    </row>
    <row r="1425" spans="1:48" s="1" customFormat="1" ht="21" customHeight="1" x14ac:dyDescent="0.2">
      <c r="A1425" s="19"/>
      <c r="B1425" s="21"/>
      <c r="C1425" s="22"/>
      <c r="D1425" s="26"/>
      <c r="E1425" s="26"/>
      <c r="F1425" s="26"/>
      <c r="G1425" s="26"/>
      <c r="H1425" s="26"/>
      <c r="I1425" s="26"/>
      <c r="J1425" s="27"/>
      <c r="K1425" s="39"/>
      <c r="L1425" s="39"/>
      <c r="M1425" s="39"/>
      <c r="N1425" s="39"/>
      <c r="O1425" s="39"/>
      <c r="P1425" s="39"/>
      <c r="Q1425" s="39"/>
      <c r="R1425" s="39"/>
      <c r="S1425" s="39"/>
      <c r="T1425" s="39"/>
      <c r="U1425" s="39"/>
      <c r="V1425" s="39"/>
      <c r="W1425" s="39"/>
      <c r="X1425" s="39"/>
      <c r="Y1425" s="39"/>
      <c r="Z1425" s="39"/>
      <c r="AA1425" s="39"/>
      <c r="AB1425" s="39"/>
      <c r="AC1425" s="39"/>
      <c r="AD1425" s="39"/>
      <c r="AE1425" s="39"/>
      <c r="AF1425" s="39"/>
      <c r="AG1425" s="39"/>
      <c r="AH1425" s="39"/>
      <c r="AI1425" s="39"/>
      <c r="AJ1425" s="39"/>
      <c r="AK1425" s="39"/>
      <c r="AL1425" s="39"/>
      <c r="AM1425" s="39"/>
      <c r="AN1425" s="39"/>
      <c r="AO1425" s="39"/>
      <c r="AP1425" s="39"/>
      <c r="AQ1425" s="39"/>
      <c r="AR1425" s="40"/>
      <c r="AS1425" s="32"/>
      <c r="AT1425" s="33"/>
      <c r="AU1425" s="33"/>
      <c r="AV1425" s="34"/>
    </row>
    <row r="1426" spans="1:48" s="1" customFormat="1" ht="21" customHeight="1" x14ac:dyDescent="0.2">
      <c r="A1426" s="19"/>
      <c r="B1426" s="21"/>
      <c r="C1426" s="22"/>
      <c r="D1426" s="26"/>
      <c r="E1426" s="26"/>
      <c r="F1426" s="26"/>
      <c r="G1426" s="26"/>
      <c r="H1426" s="26"/>
      <c r="I1426" s="26"/>
      <c r="J1426" s="27"/>
      <c r="K1426" s="39"/>
      <c r="L1426" s="39"/>
      <c r="M1426" s="39"/>
      <c r="N1426" s="39"/>
      <c r="O1426" s="39"/>
      <c r="P1426" s="39"/>
      <c r="Q1426" s="39"/>
      <c r="R1426" s="39"/>
      <c r="S1426" s="39"/>
      <c r="T1426" s="39"/>
      <c r="U1426" s="39"/>
      <c r="V1426" s="39"/>
      <c r="W1426" s="39"/>
      <c r="X1426" s="39"/>
      <c r="Y1426" s="39"/>
      <c r="Z1426" s="39"/>
      <c r="AA1426" s="39"/>
      <c r="AB1426" s="39"/>
      <c r="AC1426" s="39"/>
      <c r="AD1426" s="39"/>
      <c r="AE1426" s="39"/>
      <c r="AF1426" s="39"/>
      <c r="AG1426" s="39"/>
      <c r="AH1426" s="39"/>
      <c r="AI1426" s="39"/>
      <c r="AJ1426" s="39"/>
      <c r="AK1426" s="39"/>
      <c r="AL1426" s="39"/>
      <c r="AM1426" s="39"/>
      <c r="AN1426" s="39"/>
      <c r="AO1426" s="39"/>
      <c r="AP1426" s="39"/>
      <c r="AQ1426" s="39"/>
      <c r="AR1426" s="40"/>
      <c r="AS1426" s="32"/>
      <c r="AT1426" s="33"/>
      <c r="AU1426" s="33"/>
      <c r="AV1426" s="34"/>
    </row>
    <row r="1427" spans="1:48" s="1" customFormat="1" ht="21" customHeight="1" x14ac:dyDescent="0.2">
      <c r="A1427" s="19"/>
      <c r="B1427" s="21"/>
      <c r="C1427" s="22"/>
      <c r="D1427" s="26"/>
      <c r="E1427" s="26"/>
      <c r="F1427" s="26"/>
      <c r="G1427" s="26"/>
      <c r="H1427" s="26"/>
      <c r="I1427" s="26"/>
      <c r="J1427" s="27"/>
      <c r="K1427" s="41"/>
      <c r="L1427" s="41"/>
      <c r="M1427" s="41"/>
      <c r="N1427" s="41"/>
      <c r="O1427" s="41"/>
      <c r="P1427" s="41"/>
      <c r="Q1427" s="41"/>
      <c r="R1427" s="41"/>
      <c r="S1427" s="41"/>
      <c r="T1427" s="41"/>
      <c r="U1427" s="41"/>
      <c r="V1427" s="41"/>
      <c r="W1427" s="41"/>
      <c r="X1427" s="41"/>
      <c r="Y1427" s="41"/>
      <c r="Z1427" s="41"/>
      <c r="AA1427" s="41"/>
      <c r="AB1427" s="41"/>
      <c r="AC1427" s="41"/>
      <c r="AD1427" s="41"/>
      <c r="AE1427" s="41"/>
      <c r="AF1427" s="41"/>
      <c r="AG1427" s="41"/>
      <c r="AH1427" s="41"/>
      <c r="AI1427" s="41"/>
      <c r="AJ1427" s="41"/>
      <c r="AK1427" s="41"/>
      <c r="AL1427" s="41"/>
      <c r="AM1427" s="41"/>
      <c r="AN1427" s="41"/>
      <c r="AO1427" s="41"/>
      <c r="AP1427" s="41"/>
      <c r="AQ1427" s="41"/>
      <c r="AR1427" s="42"/>
      <c r="AS1427" s="35"/>
      <c r="AT1427" s="36"/>
      <c r="AU1427" s="36"/>
      <c r="AV1427" s="37"/>
    </row>
    <row r="1428" spans="1:48" s="1" customFormat="1" ht="15.95" customHeight="1" x14ac:dyDescent="0.25">
      <c r="B1428" s="21"/>
      <c r="C1428" s="22"/>
      <c r="D1428" s="26"/>
      <c r="E1428" s="26"/>
      <c r="F1428" s="26"/>
      <c r="G1428" s="26"/>
      <c r="H1428" s="26"/>
      <c r="I1428" s="26"/>
      <c r="J1428" s="27"/>
      <c r="K1428" s="43" t="s">
        <v>209</v>
      </c>
      <c r="L1428" s="43"/>
      <c r="M1428" s="43"/>
      <c r="N1428" s="43"/>
      <c r="O1428" s="43"/>
      <c r="P1428" s="43"/>
      <c r="Q1428" s="43"/>
      <c r="R1428" s="43"/>
      <c r="S1428" s="43"/>
      <c r="T1428" s="43"/>
      <c r="U1428" s="43"/>
      <c r="V1428" s="43"/>
      <c r="W1428" s="43"/>
      <c r="X1428" s="43"/>
      <c r="Y1428" s="43"/>
      <c r="Z1428" s="43"/>
      <c r="AA1428" s="43"/>
      <c r="AB1428" s="43"/>
      <c r="AC1428" s="43"/>
      <c r="AD1428" s="43"/>
      <c r="AE1428" s="43"/>
      <c r="AF1428" s="43"/>
      <c r="AG1428" s="43"/>
      <c r="AH1428" s="43"/>
      <c r="AI1428" s="43"/>
      <c r="AJ1428" s="43"/>
      <c r="AK1428" s="43"/>
      <c r="AL1428" s="43"/>
      <c r="AM1428" s="43"/>
      <c r="AN1428" s="43"/>
      <c r="AO1428" s="43"/>
      <c r="AP1428" s="43"/>
      <c r="AQ1428" s="43"/>
      <c r="AR1428" s="43"/>
      <c r="AS1428" s="44" t="s">
        <v>19</v>
      </c>
      <c r="AT1428" s="44"/>
      <c r="AU1428" s="44"/>
      <c r="AV1428" s="44"/>
    </row>
    <row r="1429" spans="1:48" s="1" customFormat="1" ht="15.95" customHeight="1" x14ac:dyDescent="0.25">
      <c r="B1429" s="23"/>
      <c r="C1429" s="24"/>
      <c r="D1429" s="28"/>
      <c r="E1429" s="28"/>
      <c r="F1429" s="28"/>
      <c r="G1429" s="28"/>
      <c r="H1429" s="28"/>
      <c r="I1429" s="28"/>
      <c r="J1429" s="29"/>
      <c r="K1429" s="45" t="s">
        <v>210</v>
      </c>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c r="AG1429" s="45"/>
      <c r="AH1429" s="45"/>
      <c r="AI1429" s="45"/>
      <c r="AJ1429" s="45"/>
      <c r="AK1429" s="45"/>
      <c r="AL1429" s="45"/>
      <c r="AM1429" s="45"/>
      <c r="AN1429" s="45"/>
      <c r="AO1429" s="45"/>
      <c r="AP1429" s="45"/>
      <c r="AQ1429" s="45"/>
      <c r="AR1429" s="45"/>
      <c r="AS1429" s="70">
        <f>$AS$1434+$AS$1437</f>
        <v>0</v>
      </c>
      <c r="AT1429" s="46"/>
      <c r="AU1429" s="46"/>
      <c r="AV1429" s="46"/>
    </row>
    <row r="1430" spans="1:48" s="1" customFormat="1" ht="14.1" customHeight="1" x14ac:dyDescent="0.2">
      <c r="B1430" s="47"/>
      <c r="C1430" s="47"/>
      <c r="D1430" s="48" t="s">
        <v>21</v>
      </c>
      <c r="E1430" s="48"/>
      <c r="F1430" s="48"/>
      <c r="G1430" s="48"/>
      <c r="H1430" s="48"/>
      <c r="I1430" s="48"/>
      <c r="J1430" s="48"/>
      <c r="K1430" s="49">
        <v>80</v>
      </c>
      <c r="L1430" s="49"/>
      <c r="M1430" s="49">
        <v>86</v>
      </c>
      <c r="N1430" s="49"/>
      <c r="O1430" s="49">
        <v>92</v>
      </c>
      <c r="P1430" s="49"/>
      <c r="Q1430" s="49">
        <v>98</v>
      </c>
      <c r="R1430" s="49"/>
      <c r="S1430" s="49">
        <v>104</v>
      </c>
      <c r="T1430" s="49"/>
      <c r="U1430" s="49">
        <v>110</v>
      </c>
      <c r="V1430" s="49"/>
      <c r="W1430" s="49">
        <v>116</v>
      </c>
      <c r="X1430" s="49"/>
      <c r="Y1430" s="49">
        <v>122</v>
      </c>
      <c r="Z1430" s="49"/>
      <c r="AA1430" s="49">
        <v>128</v>
      </c>
      <c r="AB1430" s="49"/>
      <c r="AC1430" s="49">
        <v>134</v>
      </c>
      <c r="AD1430" s="49"/>
      <c r="AE1430" s="49">
        <v>140</v>
      </c>
      <c r="AF1430" s="49"/>
      <c r="AG1430" s="49">
        <v>146</v>
      </c>
      <c r="AH1430" s="49"/>
      <c r="AI1430" s="49">
        <v>152</v>
      </c>
      <c r="AJ1430" s="49"/>
      <c r="AK1430" s="49">
        <v>158</v>
      </c>
      <c r="AL1430" s="49"/>
      <c r="AM1430" s="49">
        <v>164</v>
      </c>
      <c r="AN1430" s="49"/>
      <c r="AO1430" s="49">
        <v>170</v>
      </c>
      <c r="AP1430" s="49"/>
      <c r="AQ1430" s="49">
        <v>176</v>
      </c>
      <c r="AR1430" s="49"/>
      <c r="AS1430" s="50"/>
      <c r="AT1430" s="50"/>
      <c r="AU1430" s="50"/>
      <c r="AV1430" s="50"/>
    </row>
    <row r="1431" spans="1:48" s="1" customFormat="1" ht="15.95" customHeight="1" x14ac:dyDescent="0.2">
      <c r="B1431" s="51"/>
      <c r="C1431" s="51"/>
      <c r="D1431" s="52" t="s">
        <v>22</v>
      </c>
      <c r="E1431" s="52"/>
      <c r="F1431" s="52"/>
      <c r="G1431" s="52"/>
      <c r="H1431" s="52"/>
      <c r="I1431" s="52"/>
      <c r="J1431" s="52"/>
      <c r="K1431" s="53"/>
      <c r="L1431" s="53"/>
      <c r="M1431" s="53"/>
      <c r="N1431" s="53"/>
      <c r="O1431" s="53"/>
      <c r="P1431" s="53"/>
      <c r="Q1431" s="53"/>
      <c r="R1431" s="53"/>
      <c r="S1431" s="53"/>
      <c r="T1431" s="53"/>
      <c r="U1431" s="53"/>
      <c r="V1431" s="53"/>
      <c r="W1431" s="53"/>
      <c r="X1431" s="53"/>
      <c r="Y1431" s="53"/>
      <c r="Z1431" s="53"/>
      <c r="AA1431" s="53"/>
      <c r="AB1431" s="53"/>
      <c r="AC1431" s="53"/>
      <c r="AD1431" s="53"/>
      <c r="AE1431" s="53"/>
      <c r="AF1431" s="53"/>
      <c r="AG1431" s="55">
        <v>1140</v>
      </c>
      <c r="AH1431" s="55"/>
      <c r="AI1431" s="55">
        <v>1140</v>
      </c>
      <c r="AJ1431" s="55"/>
      <c r="AK1431" s="55">
        <v>1140</v>
      </c>
      <c r="AL1431" s="55"/>
      <c r="AM1431" s="53"/>
      <c r="AN1431" s="53"/>
      <c r="AO1431" s="53"/>
      <c r="AP1431" s="53"/>
      <c r="AQ1431" s="53"/>
      <c r="AR1431" s="53"/>
      <c r="AS1431" s="56"/>
      <c r="AT1431" s="56"/>
      <c r="AU1431" s="56"/>
      <c r="AV1431" s="56"/>
    </row>
    <row r="1432" spans="1:48" s="1" customFormat="1" ht="15.95" customHeight="1" x14ac:dyDescent="0.2">
      <c r="B1432" s="57" t="s">
        <v>23</v>
      </c>
      <c r="C1432" s="57"/>
      <c r="D1432" s="57"/>
      <c r="E1432" s="57"/>
      <c r="F1432" s="57"/>
      <c r="G1432" s="57"/>
      <c r="H1432" s="57"/>
      <c r="I1432" s="57"/>
      <c r="J1432" s="57"/>
      <c r="K1432" s="58"/>
      <c r="L1432" s="58"/>
      <c r="M1432" s="58"/>
      <c r="N1432" s="58"/>
      <c r="O1432" s="58"/>
      <c r="P1432" s="58"/>
      <c r="Q1432" s="58"/>
      <c r="R1432" s="58"/>
      <c r="S1432" s="58"/>
      <c r="T1432" s="58"/>
      <c r="U1432" s="58"/>
      <c r="V1432" s="58"/>
      <c r="W1432" s="58"/>
      <c r="X1432" s="58"/>
      <c r="Y1432" s="58"/>
      <c r="Z1432" s="58"/>
      <c r="AA1432" s="58"/>
      <c r="AB1432" s="58"/>
      <c r="AC1432" s="58"/>
      <c r="AD1432" s="58"/>
      <c r="AE1432" s="58"/>
      <c r="AF1432" s="58"/>
      <c r="AG1432" s="59">
        <v>14</v>
      </c>
      <c r="AH1432" s="59"/>
      <c r="AI1432" s="59">
        <v>17</v>
      </c>
      <c r="AJ1432" s="59"/>
      <c r="AK1432" s="59">
        <v>18</v>
      </c>
      <c r="AL1432" s="59"/>
      <c r="AM1432" s="58"/>
      <c r="AN1432" s="58"/>
      <c r="AO1432" s="58"/>
      <c r="AP1432" s="58"/>
      <c r="AQ1432" s="58"/>
      <c r="AR1432" s="58"/>
      <c r="AS1432" s="60"/>
      <c r="AT1432" s="60"/>
      <c r="AU1432" s="60"/>
      <c r="AV1432" s="60"/>
    </row>
    <row r="1433" spans="1:48" s="1" customFormat="1" ht="21" customHeight="1" x14ac:dyDescent="0.2">
      <c r="B1433" s="61" t="s">
        <v>78</v>
      </c>
      <c r="C1433" s="61"/>
      <c r="D1433" s="61"/>
      <c r="E1433" s="61"/>
      <c r="F1433" s="61"/>
      <c r="G1433" s="61"/>
      <c r="H1433" s="61"/>
      <c r="I1433" s="61"/>
      <c r="J1433" s="61"/>
      <c r="K1433" s="58"/>
      <c r="L1433" s="58"/>
      <c r="M1433" s="58"/>
      <c r="N1433" s="58"/>
      <c r="O1433" s="58"/>
      <c r="P1433" s="58"/>
      <c r="Q1433" s="58"/>
      <c r="R1433" s="58"/>
      <c r="S1433" s="58"/>
      <c r="T1433" s="58"/>
      <c r="U1433" s="58"/>
      <c r="V1433" s="58"/>
      <c r="W1433" s="58"/>
      <c r="X1433" s="58"/>
      <c r="Y1433" s="58"/>
      <c r="Z1433" s="58"/>
      <c r="AA1433" s="58"/>
      <c r="AB1433" s="58"/>
      <c r="AC1433" s="58"/>
      <c r="AD1433" s="58"/>
      <c r="AE1433" s="58"/>
      <c r="AF1433" s="58"/>
      <c r="AG1433" s="67"/>
      <c r="AH1433" s="68"/>
      <c r="AI1433" s="67"/>
      <c r="AJ1433" s="68"/>
      <c r="AK1433" s="67"/>
      <c r="AL1433" s="68"/>
      <c r="AM1433" s="58"/>
      <c r="AN1433" s="58"/>
      <c r="AO1433" s="58"/>
      <c r="AP1433" s="58"/>
      <c r="AQ1433" s="58"/>
      <c r="AR1433" s="58"/>
      <c r="AS1433" s="62">
        <f>SUM(K1433:AR1433)</f>
        <v>0</v>
      </c>
      <c r="AT1433" s="62"/>
      <c r="AU1433" s="62"/>
      <c r="AV1433" s="62"/>
    </row>
    <row r="1434" spans="1:48" s="1" customFormat="1" ht="14.1" customHeight="1" x14ac:dyDescent="0.2">
      <c r="B1434" s="63" t="s">
        <v>25</v>
      </c>
      <c r="C1434" s="63"/>
      <c r="D1434" s="63"/>
      <c r="E1434" s="63"/>
      <c r="F1434" s="63"/>
      <c r="G1434" s="63"/>
      <c r="H1434" s="63"/>
      <c r="I1434" s="63"/>
      <c r="J1434" s="63"/>
      <c r="K1434" s="64"/>
      <c r="L1434" s="64"/>
      <c r="M1434" s="64"/>
      <c r="N1434" s="64"/>
      <c r="O1434" s="64"/>
      <c r="P1434" s="64"/>
      <c r="Q1434" s="64"/>
      <c r="R1434" s="64"/>
      <c r="S1434" s="64"/>
      <c r="T1434" s="64"/>
      <c r="U1434" s="64"/>
      <c r="V1434" s="64"/>
      <c r="W1434" s="64"/>
      <c r="X1434" s="64"/>
      <c r="Y1434" s="64"/>
      <c r="Z1434" s="64"/>
      <c r="AA1434" s="64"/>
      <c r="AB1434" s="64"/>
      <c r="AC1434" s="64"/>
      <c r="AD1434" s="64"/>
      <c r="AE1434" s="64"/>
      <c r="AF1434" s="64"/>
      <c r="AG1434" s="66">
        <f>$AG$1431*$AG$1433</f>
        <v>0</v>
      </c>
      <c r="AH1434" s="64"/>
      <c r="AI1434" s="66">
        <f>$AI$1431*$AI$1433</f>
        <v>0</v>
      </c>
      <c r="AJ1434" s="64"/>
      <c r="AK1434" s="66">
        <f>$AK$1431*$AK$1433</f>
        <v>0</v>
      </c>
      <c r="AL1434" s="64"/>
      <c r="AM1434" s="64"/>
      <c r="AN1434" s="64"/>
      <c r="AO1434" s="64"/>
      <c r="AP1434" s="64"/>
      <c r="AQ1434" s="65"/>
      <c r="AR1434" s="65"/>
      <c r="AS1434" s="69">
        <f>SUM(K1434:AR1434)</f>
        <v>0</v>
      </c>
      <c r="AT1434" s="65"/>
      <c r="AU1434" s="65"/>
      <c r="AV1434" s="65"/>
    </row>
    <row r="1435" spans="1:48" s="1" customFormat="1" ht="15.95" customHeight="1" x14ac:dyDescent="0.2">
      <c r="B1435" s="57" t="s">
        <v>23</v>
      </c>
      <c r="C1435" s="57"/>
      <c r="D1435" s="57"/>
      <c r="E1435" s="57"/>
      <c r="F1435" s="57"/>
      <c r="G1435" s="57"/>
      <c r="H1435" s="57"/>
      <c r="I1435" s="57"/>
      <c r="J1435" s="57"/>
      <c r="K1435" s="58"/>
      <c r="L1435" s="58"/>
      <c r="M1435" s="58"/>
      <c r="N1435" s="58"/>
      <c r="O1435" s="58"/>
      <c r="P1435" s="58"/>
      <c r="Q1435" s="58"/>
      <c r="R1435" s="58"/>
      <c r="S1435" s="58"/>
      <c r="T1435" s="58"/>
      <c r="U1435" s="58"/>
      <c r="V1435" s="58"/>
      <c r="W1435" s="58"/>
      <c r="X1435" s="58"/>
      <c r="Y1435" s="58"/>
      <c r="Z1435" s="58"/>
      <c r="AA1435" s="58"/>
      <c r="AB1435" s="58"/>
      <c r="AC1435" s="58"/>
      <c r="AD1435" s="58"/>
      <c r="AE1435" s="58"/>
      <c r="AF1435" s="58"/>
      <c r="AG1435" s="59">
        <v>17</v>
      </c>
      <c r="AH1435" s="59"/>
      <c r="AI1435" s="59">
        <v>15</v>
      </c>
      <c r="AJ1435" s="59"/>
      <c r="AK1435" s="59">
        <v>19</v>
      </c>
      <c r="AL1435" s="59"/>
      <c r="AM1435" s="58"/>
      <c r="AN1435" s="58"/>
      <c r="AO1435" s="58"/>
      <c r="AP1435" s="58"/>
      <c r="AQ1435" s="58"/>
      <c r="AR1435" s="58"/>
      <c r="AS1435" s="60"/>
      <c r="AT1435" s="60"/>
      <c r="AU1435" s="60"/>
      <c r="AV1435" s="60"/>
    </row>
    <row r="1436" spans="1:48" s="1" customFormat="1" ht="21" customHeight="1" x14ac:dyDescent="0.2">
      <c r="B1436" s="61" t="s">
        <v>56</v>
      </c>
      <c r="C1436" s="61"/>
      <c r="D1436" s="61"/>
      <c r="E1436" s="61"/>
      <c r="F1436" s="61"/>
      <c r="G1436" s="61"/>
      <c r="H1436" s="61"/>
      <c r="I1436" s="61"/>
      <c r="J1436" s="61"/>
      <c r="K1436" s="58"/>
      <c r="L1436" s="58"/>
      <c r="M1436" s="58"/>
      <c r="N1436" s="58"/>
      <c r="O1436" s="58"/>
      <c r="P1436" s="58"/>
      <c r="Q1436" s="58"/>
      <c r="R1436" s="58"/>
      <c r="S1436" s="58"/>
      <c r="T1436" s="58"/>
      <c r="U1436" s="58"/>
      <c r="V1436" s="58"/>
      <c r="W1436" s="58"/>
      <c r="X1436" s="58"/>
      <c r="Y1436" s="58"/>
      <c r="Z1436" s="58"/>
      <c r="AA1436" s="58"/>
      <c r="AB1436" s="58"/>
      <c r="AC1436" s="58"/>
      <c r="AD1436" s="58"/>
      <c r="AE1436" s="58"/>
      <c r="AF1436" s="58"/>
      <c r="AG1436" s="67"/>
      <c r="AH1436" s="68"/>
      <c r="AI1436" s="67"/>
      <c r="AJ1436" s="68"/>
      <c r="AK1436" s="67"/>
      <c r="AL1436" s="68"/>
      <c r="AM1436" s="58"/>
      <c r="AN1436" s="58"/>
      <c r="AO1436" s="58"/>
      <c r="AP1436" s="58"/>
      <c r="AQ1436" s="58"/>
      <c r="AR1436" s="58"/>
      <c r="AS1436" s="62">
        <f>SUM(K1436:AR1436)</f>
        <v>0</v>
      </c>
      <c r="AT1436" s="62"/>
      <c r="AU1436" s="62"/>
      <c r="AV1436" s="62"/>
    </row>
    <row r="1437" spans="1:48" s="1" customFormat="1" ht="14.1" customHeight="1" x14ac:dyDescent="0.2">
      <c r="B1437" s="63" t="s">
        <v>25</v>
      </c>
      <c r="C1437" s="63"/>
      <c r="D1437" s="63"/>
      <c r="E1437" s="63"/>
      <c r="F1437" s="63"/>
      <c r="G1437" s="63"/>
      <c r="H1437" s="63"/>
      <c r="I1437" s="63"/>
      <c r="J1437" s="63"/>
      <c r="K1437" s="64"/>
      <c r="L1437" s="64"/>
      <c r="M1437" s="64"/>
      <c r="N1437" s="64"/>
      <c r="O1437" s="64"/>
      <c r="P1437" s="64"/>
      <c r="Q1437" s="64"/>
      <c r="R1437" s="64"/>
      <c r="S1437" s="64"/>
      <c r="T1437" s="64"/>
      <c r="U1437" s="64"/>
      <c r="V1437" s="64"/>
      <c r="W1437" s="64"/>
      <c r="X1437" s="64"/>
      <c r="Y1437" s="64"/>
      <c r="Z1437" s="64"/>
      <c r="AA1437" s="64"/>
      <c r="AB1437" s="64"/>
      <c r="AC1437" s="64"/>
      <c r="AD1437" s="64"/>
      <c r="AE1437" s="64"/>
      <c r="AF1437" s="64"/>
      <c r="AG1437" s="66">
        <f>$AG$1431*$AG$1436</f>
        <v>0</v>
      </c>
      <c r="AH1437" s="64"/>
      <c r="AI1437" s="66">
        <f>$AI$1431*$AI$1436</f>
        <v>0</v>
      </c>
      <c r="AJ1437" s="64"/>
      <c r="AK1437" s="66">
        <f>$AK$1431*$AK$1436</f>
        <v>0</v>
      </c>
      <c r="AL1437" s="64"/>
      <c r="AM1437" s="64"/>
      <c r="AN1437" s="64"/>
      <c r="AO1437" s="64"/>
      <c r="AP1437" s="64"/>
      <c r="AQ1437" s="65"/>
      <c r="AR1437" s="65"/>
      <c r="AS1437" s="69">
        <f>SUM(K1437:AR1437)</f>
        <v>0</v>
      </c>
      <c r="AT1437" s="65"/>
      <c r="AU1437" s="65"/>
      <c r="AV1437" s="65"/>
    </row>
    <row r="1438" spans="1:48" s="5" customFormat="1" ht="6" customHeight="1" x14ac:dyDescent="0.25"/>
    <row r="1439" spans="1:48" s="5" customFormat="1" ht="21" customHeight="1" x14ac:dyDescent="0.25">
      <c r="A1439" s="19"/>
      <c r="B1439" s="20" t="s">
        <v>14</v>
      </c>
      <c r="C1439" s="20"/>
      <c r="D1439" s="25" t="s">
        <v>15</v>
      </c>
      <c r="E1439" s="25"/>
      <c r="F1439" s="25"/>
      <c r="G1439" s="25"/>
      <c r="H1439" s="25"/>
      <c r="I1439" s="25"/>
      <c r="J1439" s="25"/>
      <c r="K1439" s="30" t="s">
        <v>246</v>
      </c>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c r="AR1439" s="30"/>
      <c r="AS1439" s="31" t="s">
        <v>247</v>
      </c>
      <c r="AT1439" s="31"/>
      <c r="AU1439" s="31"/>
      <c r="AV1439" s="31"/>
    </row>
    <row r="1440" spans="1:48" s="1" customFormat="1" ht="21" customHeight="1" x14ac:dyDescent="0.2">
      <c r="A1440" s="19"/>
      <c r="B1440" s="21"/>
      <c r="C1440" s="22"/>
      <c r="D1440" s="26"/>
      <c r="E1440" s="26"/>
      <c r="F1440" s="26"/>
      <c r="G1440" s="26"/>
      <c r="H1440" s="26"/>
      <c r="I1440" s="26"/>
      <c r="J1440" s="27"/>
      <c r="K1440" s="38" t="s">
        <v>230</v>
      </c>
      <c r="L1440" s="38"/>
      <c r="M1440" s="38"/>
      <c r="N1440" s="38"/>
      <c r="O1440" s="38"/>
      <c r="P1440" s="38"/>
      <c r="Q1440" s="38"/>
      <c r="R1440" s="38"/>
      <c r="S1440" s="38"/>
      <c r="T1440" s="38"/>
      <c r="U1440" s="38"/>
      <c r="V1440" s="38"/>
      <c r="W1440" s="38"/>
      <c r="X1440" s="38"/>
      <c r="Y1440" s="38"/>
      <c r="Z1440" s="38"/>
      <c r="AA1440" s="38"/>
      <c r="AB1440" s="38"/>
      <c r="AC1440" s="38"/>
      <c r="AD1440" s="38"/>
      <c r="AE1440" s="38"/>
      <c r="AF1440" s="38"/>
      <c r="AG1440" s="38"/>
      <c r="AH1440" s="38"/>
      <c r="AI1440" s="38"/>
      <c r="AJ1440" s="38"/>
      <c r="AK1440" s="38"/>
      <c r="AL1440" s="38"/>
      <c r="AM1440" s="38"/>
      <c r="AN1440" s="38"/>
      <c r="AO1440" s="38"/>
      <c r="AP1440" s="38"/>
      <c r="AQ1440" s="38"/>
      <c r="AR1440" s="38"/>
      <c r="AS1440" s="32"/>
      <c r="AT1440" s="33"/>
      <c r="AU1440" s="33"/>
      <c r="AV1440" s="34"/>
    </row>
    <row r="1441" spans="1:48" s="1" customFormat="1" ht="21" customHeight="1" x14ac:dyDescent="0.2">
      <c r="A1441" s="19"/>
      <c r="B1441" s="21"/>
      <c r="C1441" s="22"/>
      <c r="D1441" s="26"/>
      <c r="E1441" s="26"/>
      <c r="F1441" s="26"/>
      <c r="G1441" s="26"/>
      <c r="H1441" s="26"/>
      <c r="I1441" s="26"/>
      <c r="J1441" s="27"/>
      <c r="K1441" s="39"/>
      <c r="L1441" s="39"/>
      <c r="M1441" s="39"/>
      <c r="N1441" s="39"/>
      <c r="O1441" s="39"/>
      <c r="P1441" s="39"/>
      <c r="Q1441" s="39"/>
      <c r="R1441" s="39"/>
      <c r="S1441" s="39"/>
      <c r="T1441" s="39"/>
      <c r="U1441" s="39"/>
      <c r="V1441" s="39"/>
      <c r="W1441" s="39"/>
      <c r="X1441" s="39"/>
      <c r="Y1441" s="39"/>
      <c r="Z1441" s="39"/>
      <c r="AA1441" s="39"/>
      <c r="AB1441" s="39"/>
      <c r="AC1441" s="39"/>
      <c r="AD1441" s="39"/>
      <c r="AE1441" s="39"/>
      <c r="AF1441" s="39"/>
      <c r="AG1441" s="39"/>
      <c r="AH1441" s="39"/>
      <c r="AI1441" s="39"/>
      <c r="AJ1441" s="39"/>
      <c r="AK1441" s="39"/>
      <c r="AL1441" s="39"/>
      <c r="AM1441" s="39"/>
      <c r="AN1441" s="39"/>
      <c r="AO1441" s="39"/>
      <c r="AP1441" s="39"/>
      <c r="AQ1441" s="39"/>
      <c r="AR1441" s="40"/>
      <c r="AS1441" s="32"/>
      <c r="AT1441" s="33"/>
      <c r="AU1441" s="33"/>
      <c r="AV1441" s="34"/>
    </row>
    <row r="1442" spans="1:48" s="1" customFormat="1" ht="21" customHeight="1" x14ac:dyDescent="0.2">
      <c r="A1442" s="19"/>
      <c r="B1442" s="21"/>
      <c r="C1442" s="22"/>
      <c r="D1442" s="26"/>
      <c r="E1442" s="26"/>
      <c r="F1442" s="26"/>
      <c r="G1442" s="26"/>
      <c r="H1442" s="26"/>
      <c r="I1442" s="26"/>
      <c r="J1442" s="27"/>
      <c r="K1442" s="39"/>
      <c r="L1442" s="39"/>
      <c r="M1442" s="39"/>
      <c r="N1442" s="39"/>
      <c r="O1442" s="39"/>
      <c r="P1442" s="39"/>
      <c r="Q1442" s="39"/>
      <c r="R1442" s="39"/>
      <c r="S1442" s="39"/>
      <c r="T1442" s="39"/>
      <c r="U1442" s="39"/>
      <c r="V1442" s="39"/>
      <c r="W1442" s="39"/>
      <c r="X1442" s="39"/>
      <c r="Y1442" s="39"/>
      <c r="Z1442" s="39"/>
      <c r="AA1442" s="39"/>
      <c r="AB1442" s="39"/>
      <c r="AC1442" s="39"/>
      <c r="AD1442" s="39"/>
      <c r="AE1442" s="39"/>
      <c r="AF1442" s="39"/>
      <c r="AG1442" s="39"/>
      <c r="AH1442" s="39"/>
      <c r="AI1442" s="39"/>
      <c r="AJ1442" s="39"/>
      <c r="AK1442" s="39"/>
      <c r="AL1442" s="39"/>
      <c r="AM1442" s="39"/>
      <c r="AN1442" s="39"/>
      <c r="AO1442" s="39"/>
      <c r="AP1442" s="39"/>
      <c r="AQ1442" s="39"/>
      <c r="AR1442" s="40"/>
      <c r="AS1442" s="32"/>
      <c r="AT1442" s="33"/>
      <c r="AU1442" s="33"/>
      <c r="AV1442" s="34"/>
    </row>
    <row r="1443" spans="1:48" s="1" customFormat="1" ht="21" customHeight="1" x14ac:dyDescent="0.2">
      <c r="A1443" s="19"/>
      <c r="B1443" s="21"/>
      <c r="C1443" s="22"/>
      <c r="D1443" s="26"/>
      <c r="E1443" s="26"/>
      <c r="F1443" s="26"/>
      <c r="G1443" s="26"/>
      <c r="H1443" s="26"/>
      <c r="I1443" s="26"/>
      <c r="J1443" s="27"/>
      <c r="K1443" s="41"/>
      <c r="L1443" s="41"/>
      <c r="M1443" s="41"/>
      <c r="N1443" s="41"/>
      <c r="O1443" s="41"/>
      <c r="P1443" s="41"/>
      <c r="Q1443" s="41"/>
      <c r="R1443" s="41"/>
      <c r="S1443" s="41"/>
      <c r="T1443" s="41"/>
      <c r="U1443" s="41"/>
      <c r="V1443" s="41"/>
      <c r="W1443" s="41"/>
      <c r="X1443" s="41"/>
      <c r="Y1443" s="41"/>
      <c r="Z1443" s="41"/>
      <c r="AA1443" s="41"/>
      <c r="AB1443" s="41"/>
      <c r="AC1443" s="41"/>
      <c r="AD1443" s="41"/>
      <c r="AE1443" s="41"/>
      <c r="AF1443" s="41"/>
      <c r="AG1443" s="41"/>
      <c r="AH1443" s="41"/>
      <c r="AI1443" s="41"/>
      <c r="AJ1443" s="41"/>
      <c r="AK1443" s="41"/>
      <c r="AL1443" s="41"/>
      <c r="AM1443" s="41"/>
      <c r="AN1443" s="41"/>
      <c r="AO1443" s="41"/>
      <c r="AP1443" s="41"/>
      <c r="AQ1443" s="41"/>
      <c r="AR1443" s="42"/>
      <c r="AS1443" s="35"/>
      <c r="AT1443" s="36"/>
      <c r="AU1443" s="36"/>
      <c r="AV1443" s="37"/>
    </row>
    <row r="1444" spans="1:48" s="1" customFormat="1" ht="15.95" customHeight="1" x14ac:dyDescent="0.25">
      <c r="B1444" s="21"/>
      <c r="C1444" s="22"/>
      <c r="D1444" s="26"/>
      <c r="E1444" s="26"/>
      <c r="F1444" s="26"/>
      <c r="G1444" s="26"/>
      <c r="H1444" s="26"/>
      <c r="I1444" s="26"/>
      <c r="J1444" s="27"/>
      <c r="K1444" s="43" t="s">
        <v>209</v>
      </c>
      <c r="L1444" s="43"/>
      <c r="M1444" s="43"/>
      <c r="N1444" s="43"/>
      <c r="O1444" s="43"/>
      <c r="P1444" s="43"/>
      <c r="Q1444" s="43"/>
      <c r="R1444" s="43"/>
      <c r="S1444" s="43"/>
      <c r="T1444" s="43"/>
      <c r="U1444" s="43"/>
      <c r="V1444" s="43"/>
      <c r="W1444" s="43"/>
      <c r="X1444" s="43"/>
      <c r="Y1444" s="43"/>
      <c r="Z1444" s="43"/>
      <c r="AA1444" s="43"/>
      <c r="AB1444" s="43"/>
      <c r="AC1444" s="43"/>
      <c r="AD1444" s="43"/>
      <c r="AE1444" s="43"/>
      <c r="AF1444" s="43"/>
      <c r="AG1444" s="43"/>
      <c r="AH1444" s="43"/>
      <c r="AI1444" s="43"/>
      <c r="AJ1444" s="43"/>
      <c r="AK1444" s="43"/>
      <c r="AL1444" s="43"/>
      <c r="AM1444" s="43"/>
      <c r="AN1444" s="43"/>
      <c r="AO1444" s="43"/>
      <c r="AP1444" s="43"/>
      <c r="AQ1444" s="43"/>
      <c r="AR1444" s="43"/>
      <c r="AS1444" s="44" t="s">
        <v>19</v>
      </c>
      <c r="AT1444" s="44"/>
      <c r="AU1444" s="44"/>
      <c r="AV1444" s="44"/>
    </row>
    <row r="1445" spans="1:48" s="1" customFormat="1" ht="15.95" customHeight="1" x14ac:dyDescent="0.25">
      <c r="B1445" s="23"/>
      <c r="C1445" s="24"/>
      <c r="D1445" s="28"/>
      <c r="E1445" s="28"/>
      <c r="F1445" s="28"/>
      <c r="G1445" s="28"/>
      <c r="H1445" s="28"/>
      <c r="I1445" s="28"/>
      <c r="J1445" s="29"/>
      <c r="K1445" s="45" t="s">
        <v>210</v>
      </c>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70">
        <f>$AS$1450+$AS$1453</f>
        <v>0</v>
      </c>
      <c r="AT1445" s="46"/>
      <c r="AU1445" s="46"/>
      <c r="AV1445" s="46"/>
    </row>
    <row r="1446" spans="1:48" s="1" customFormat="1" ht="14.1" customHeight="1" x14ac:dyDescent="0.2">
      <c r="B1446" s="47"/>
      <c r="C1446" s="47"/>
      <c r="D1446" s="48" t="s">
        <v>21</v>
      </c>
      <c r="E1446" s="48"/>
      <c r="F1446" s="48"/>
      <c r="G1446" s="48"/>
      <c r="H1446" s="48"/>
      <c r="I1446" s="48"/>
      <c r="J1446" s="48"/>
      <c r="K1446" s="49">
        <v>80</v>
      </c>
      <c r="L1446" s="49"/>
      <c r="M1446" s="49">
        <v>86</v>
      </c>
      <c r="N1446" s="49"/>
      <c r="O1446" s="49">
        <v>92</v>
      </c>
      <c r="P1446" s="49"/>
      <c r="Q1446" s="49">
        <v>98</v>
      </c>
      <c r="R1446" s="49"/>
      <c r="S1446" s="49">
        <v>104</v>
      </c>
      <c r="T1446" s="49"/>
      <c r="U1446" s="49">
        <v>110</v>
      </c>
      <c r="V1446" s="49"/>
      <c r="W1446" s="49">
        <v>116</v>
      </c>
      <c r="X1446" s="49"/>
      <c r="Y1446" s="49">
        <v>122</v>
      </c>
      <c r="Z1446" s="49"/>
      <c r="AA1446" s="49">
        <v>128</v>
      </c>
      <c r="AB1446" s="49"/>
      <c r="AC1446" s="49">
        <v>134</v>
      </c>
      <c r="AD1446" s="49"/>
      <c r="AE1446" s="49">
        <v>140</v>
      </c>
      <c r="AF1446" s="49"/>
      <c r="AG1446" s="49">
        <v>146</v>
      </c>
      <c r="AH1446" s="49"/>
      <c r="AI1446" s="49">
        <v>152</v>
      </c>
      <c r="AJ1446" s="49"/>
      <c r="AK1446" s="49">
        <v>158</v>
      </c>
      <c r="AL1446" s="49"/>
      <c r="AM1446" s="49">
        <v>164</v>
      </c>
      <c r="AN1446" s="49"/>
      <c r="AO1446" s="49">
        <v>170</v>
      </c>
      <c r="AP1446" s="49"/>
      <c r="AQ1446" s="49">
        <v>176</v>
      </c>
      <c r="AR1446" s="49"/>
      <c r="AS1446" s="50"/>
      <c r="AT1446" s="50"/>
      <c r="AU1446" s="50"/>
      <c r="AV1446" s="50"/>
    </row>
    <row r="1447" spans="1:48" s="1" customFormat="1" ht="15.95" customHeight="1" x14ac:dyDescent="0.2">
      <c r="B1447" s="51"/>
      <c r="C1447" s="51"/>
      <c r="D1447" s="52" t="s">
        <v>22</v>
      </c>
      <c r="E1447" s="52"/>
      <c r="F1447" s="52"/>
      <c r="G1447" s="52"/>
      <c r="H1447" s="52"/>
      <c r="I1447" s="52"/>
      <c r="J1447" s="52"/>
      <c r="K1447" s="53"/>
      <c r="L1447" s="53"/>
      <c r="M1447" s="53"/>
      <c r="N1447" s="53"/>
      <c r="O1447" s="53"/>
      <c r="P1447" s="53"/>
      <c r="Q1447" s="53"/>
      <c r="R1447" s="53"/>
      <c r="S1447" s="53"/>
      <c r="T1447" s="53"/>
      <c r="U1447" s="53"/>
      <c r="V1447" s="53"/>
      <c r="W1447" s="53"/>
      <c r="X1447" s="53"/>
      <c r="Y1447" s="53"/>
      <c r="Z1447" s="53"/>
      <c r="AA1447" s="53"/>
      <c r="AB1447" s="53"/>
      <c r="AC1447" s="53"/>
      <c r="AD1447" s="53"/>
      <c r="AE1447" s="53"/>
      <c r="AF1447" s="53"/>
      <c r="AG1447" s="53"/>
      <c r="AH1447" s="53"/>
      <c r="AI1447" s="53"/>
      <c r="AJ1447" s="53"/>
      <c r="AK1447" s="53"/>
      <c r="AL1447" s="53"/>
      <c r="AM1447" s="55">
        <v>1300</v>
      </c>
      <c r="AN1447" s="55"/>
      <c r="AO1447" s="55">
        <v>1300</v>
      </c>
      <c r="AP1447" s="55"/>
      <c r="AQ1447" s="55">
        <v>1300</v>
      </c>
      <c r="AR1447" s="55"/>
      <c r="AS1447" s="56"/>
      <c r="AT1447" s="56"/>
      <c r="AU1447" s="56"/>
      <c r="AV1447" s="56"/>
    </row>
    <row r="1448" spans="1:48" s="1" customFormat="1" ht="15.95" customHeight="1" x14ac:dyDescent="0.2">
      <c r="B1448" s="57" t="s">
        <v>23</v>
      </c>
      <c r="C1448" s="57"/>
      <c r="D1448" s="57"/>
      <c r="E1448" s="57"/>
      <c r="F1448" s="57"/>
      <c r="G1448" s="57"/>
      <c r="H1448" s="57"/>
      <c r="I1448" s="57"/>
      <c r="J1448" s="57"/>
      <c r="K1448" s="58"/>
      <c r="L1448" s="58"/>
      <c r="M1448" s="58"/>
      <c r="N1448" s="58"/>
      <c r="O1448" s="58"/>
      <c r="P1448" s="58"/>
      <c r="Q1448" s="58"/>
      <c r="R1448" s="58"/>
      <c r="S1448" s="58"/>
      <c r="T1448" s="58"/>
      <c r="U1448" s="58"/>
      <c r="V1448" s="58"/>
      <c r="W1448" s="58"/>
      <c r="X1448" s="58"/>
      <c r="Y1448" s="58"/>
      <c r="Z1448" s="58"/>
      <c r="AA1448" s="58"/>
      <c r="AB1448" s="58"/>
      <c r="AC1448" s="58"/>
      <c r="AD1448" s="58"/>
      <c r="AE1448" s="58"/>
      <c r="AF1448" s="58"/>
      <c r="AG1448" s="58"/>
      <c r="AH1448" s="58"/>
      <c r="AI1448" s="58"/>
      <c r="AJ1448" s="58"/>
      <c r="AK1448" s="58"/>
      <c r="AL1448" s="58"/>
      <c r="AM1448" s="59">
        <v>20</v>
      </c>
      <c r="AN1448" s="59"/>
      <c r="AO1448" s="59">
        <v>20</v>
      </c>
      <c r="AP1448" s="59"/>
      <c r="AQ1448" s="59">
        <v>20</v>
      </c>
      <c r="AR1448" s="59"/>
      <c r="AS1448" s="60"/>
      <c r="AT1448" s="60"/>
      <c r="AU1448" s="60"/>
      <c r="AV1448" s="60"/>
    </row>
    <row r="1449" spans="1:48" s="1" customFormat="1" ht="21" customHeight="1" x14ac:dyDescent="0.2">
      <c r="B1449" s="61" t="s">
        <v>78</v>
      </c>
      <c r="C1449" s="61"/>
      <c r="D1449" s="61"/>
      <c r="E1449" s="61"/>
      <c r="F1449" s="61"/>
      <c r="G1449" s="61"/>
      <c r="H1449" s="61"/>
      <c r="I1449" s="61"/>
      <c r="J1449" s="61"/>
      <c r="K1449" s="58"/>
      <c r="L1449" s="58"/>
      <c r="M1449" s="58"/>
      <c r="N1449" s="58"/>
      <c r="O1449" s="58"/>
      <c r="P1449" s="58"/>
      <c r="Q1449" s="58"/>
      <c r="R1449" s="58"/>
      <c r="S1449" s="58"/>
      <c r="T1449" s="58"/>
      <c r="U1449" s="58"/>
      <c r="V1449" s="58"/>
      <c r="W1449" s="58"/>
      <c r="X1449" s="58"/>
      <c r="Y1449" s="58"/>
      <c r="Z1449" s="58"/>
      <c r="AA1449" s="58"/>
      <c r="AB1449" s="58"/>
      <c r="AC1449" s="58"/>
      <c r="AD1449" s="58"/>
      <c r="AE1449" s="58"/>
      <c r="AF1449" s="58"/>
      <c r="AG1449" s="58"/>
      <c r="AH1449" s="58"/>
      <c r="AI1449" s="58"/>
      <c r="AJ1449" s="58"/>
      <c r="AK1449" s="58"/>
      <c r="AL1449" s="58"/>
      <c r="AM1449" s="67"/>
      <c r="AN1449" s="68"/>
      <c r="AO1449" s="67"/>
      <c r="AP1449" s="68"/>
      <c r="AQ1449" s="67"/>
      <c r="AR1449" s="68"/>
      <c r="AS1449" s="62">
        <f>SUM(K1449:AR1449)</f>
        <v>0</v>
      </c>
      <c r="AT1449" s="62"/>
      <c r="AU1449" s="62"/>
      <c r="AV1449" s="62"/>
    </row>
    <row r="1450" spans="1:48" s="1" customFormat="1" ht="14.1" customHeight="1" x14ac:dyDescent="0.2">
      <c r="B1450" s="63" t="s">
        <v>25</v>
      </c>
      <c r="C1450" s="63"/>
      <c r="D1450" s="63"/>
      <c r="E1450" s="63"/>
      <c r="F1450" s="63"/>
      <c r="G1450" s="63"/>
      <c r="H1450" s="63"/>
      <c r="I1450" s="63"/>
      <c r="J1450" s="63"/>
      <c r="K1450" s="64"/>
      <c r="L1450" s="64"/>
      <c r="M1450" s="64"/>
      <c r="N1450" s="64"/>
      <c r="O1450" s="64"/>
      <c r="P1450" s="64"/>
      <c r="Q1450" s="64"/>
      <c r="R1450" s="64"/>
      <c r="S1450" s="64"/>
      <c r="T1450" s="64"/>
      <c r="U1450" s="64"/>
      <c r="V1450" s="64"/>
      <c r="W1450" s="64"/>
      <c r="X1450" s="64"/>
      <c r="Y1450" s="64"/>
      <c r="Z1450" s="64"/>
      <c r="AA1450" s="64"/>
      <c r="AB1450" s="64"/>
      <c r="AC1450" s="64"/>
      <c r="AD1450" s="64"/>
      <c r="AE1450" s="64"/>
      <c r="AF1450" s="64"/>
      <c r="AG1450" s="64"/>
      <c r="AH1450" s="64"/>
      <c r="AI1450" s="64"/>
      <c r="AJ1450" s="64"/>
      <c r="AK1450" s="64"/>
      <c r="AL1450" s="64"/>
      <c r="AM1450" s="66">
        <f>$AM$1447*$AM$1449</f>
        <v>0</v>
      </c>
      <c r="AN1450" s="64"/>
      <c r="AO1450" s="66">
        <f>$AO$1447*$AO$1449</f>
        <v>0</v>
      </c>
      <c r="AP1450" s="64"/>
      <c r="AQ1450" s="69">
        <f>$AQ$1447*$AQ$1449</f>
        <v>0</v>
      </c>
      <c r="AR1450" s="65"/>
      <c r="AS1450" s="69">
        <f>SUM(K1450:AR1450)</f>
        <v>0</v>
      </c>
      <c r="AT1450" s="65"/>
      <c r="AU1450" s="65"/>
      <c r="AV1450" s="65"/>
    </row>
    <row r="1451" spans="1:48" s="1" customFormat="1" ht="15.95" customHeight="1" x14ac:dyDescent="0.2">
      <c r="B1451" s="57" t="s">
        <v>23</v>
      </c>
      <c r="C1451" s="57"/>
      <c r="D1451" s="57"/>
      <c r="E1451" s="57"/>
      <c r="F1451" s="57"/>
      <c r="G1451" s="57"/>
      <c r="H1451" s="57"/>
      <c r="I1451" s="57"/>
      <c r="J1451" s="57"/>
      <c r="K1451" s="58"/>
      <c r="L1451" s="58"/>
      <c r="M1451" s="58"/>
      <c r="N1451" s="58"/>
      <c r="O1451" s="58"/>
      <c r="P1451" s="58"/>
      <c r="Q1451" s="58"/>
      <c r="R1451" s="58"/>
      <c r="S1451" s="58"/>
      <c r="T1451" s="58"/>
      <c r="U1451" s="58"/>
      <c r="V1451" s="58"/>
      <c r="W1451" s="58"/>
      <c r="X1451" s="58"/>
      <c r="Y1451" s="58"/>
      <c r="Z1451" s="58"/>
      <c r="AA1451" s="58"/>
      <c r="AB1451" s="58"/>
      <c r="AC1451" s="58"/>
      <c r="AD1451" s="58"/>
      <c r="AE1451" s="58"/>
      <c r="AF1451" s="58"/>
      <c r="AG1451" s="58"/>
      <c r="AH1451" s="58"/>
      <c r="AI1451" s="58"/>
      <c r="AJ1451" s="58"/>
      <c r="AK1451" s="58"/>
      <c r="AL1451" s="58"/>
      <c r="AM1451" s="59">
        <v>19</v>
      </c>
      <c r="AN1451" s="59"/>
      <c r="AO1451" s="59">
        <v>21</v>
      </c>
      <c r="AP1451" s="59"/>
      <c r="AQ1451" s="59">
        <v>16</v>
      </c>
      <c r="AR1451" s="59"/>
      <c r="AS1451" s="60"/>
      <c r="AT1451" s="60"/>
      <c r="AU1451" s="60"/>
      <c r="AV1451" s="60"/>
    </row>
    <row r="1452" spans="1:48" s="1" customFormat="1" ht="21" customHeight="1" x14ac:dyDescent="0.2">
      <c r="B1452" s="61" t="s">
        <v>56</v>
      </c>
      <c r="C1452" s="61"/>
      <c r="D1452" s="61"/>
      <c r="E1452" s="61"/>
      <c r="F1452" s="61"/>
      <c r="G1452" s="61"/>
      <c r="H1452" s="61"/>
      <c r="I1452" s="61"/>
      <c r="J1452" s="61"/>
      <c r="K1452" s="58"/>
      <c r="L1452" s="58"/>
      <c r="M1452" s="58"/>
      <c r="N1452" s="58"/>
      <c r="O1452" s="58"/>
      <c r="P1452" s="58"/>
      <c r="Q1452" s="58"/>
      <c r="R1452" s="58"/>
      <c r="S1452" s="58"/>
      <c r="T1452" s="58"/>
      <c r="U1452" s="58"/>
      <c r="V1452" s="58"/>
      <c r="W1452" s="58"/>
      <c r="X1452" s="58"/>
      <c r="Y1452" s="58"/>
      <c r="Z1452" s="58"/>
      <c r="AA1452" s="58"/>
      <c r="AB1452" s="58"/>
      <c r="AC1452" s="58"/>
      <c r="AD1452" s="58"/>
      <c r="AE1452" s="58"/>
      <c r="AF1452" s="58"/>
      <c r="AG1452" s="58"/>
      <c r="AH1452" s="58"/>
      <c r="AI1452" s="58"/>
      <c r="AJ1452" s="58"/>
      <c r="AK1452" s="58"/>
      <c r="AL1452" s="58"/>
      <c r="AM1452" s="67"/>
      <c r="AN1452" s="68"/>
      <c r="AO1452" s="67"/>
      <c r="AP1452" s="68"/>
      <c r="AQ1452" s="67"/>
      <c r="AR1452" s="68"/>
      <c r="AS1452" s="62">
        <f>SUM(K1452:AR1452)</f>
        <v>0</v>
      </c>
      <c r="AT1452" s="62"/>
      <c r="AU1452" s="62"/>
      <c r="AV1452" s="62"/>
    </row>
    <row r="1453" spans="1:48" s="1" customFormat="1" ht="14.1" customHeight="1" x14ac:dyDescent="0.2">
      <c r="B1453" s="63" t="s">
        <v>25</v>
      </c>
      <c r="C1453" s="63"/>
      <c r="D1453" s="63"/>
      <c r="E1453" s="63"/>
      <c r="F1453" s="63"/>
      <c r="G1453" s="63"/>
      <c r="H1453" s="63"/>
      <c r="I1453" s="63"/>
      <c r="J1453" s="63"/>
      <c r="K1453" s="64"/>
      <c r="L1453" s="64"/>
      <c r="M1453" s="64"/>
      <c r="N1453" s="64"/>
      <c r="O1453" s="64"/>
      <c r="P1453" s="64"/>
      <c r="Q1453" s="64"/>
      <c r="R1453" s="64"/>
      <c r="S1453" s="64"/>
      <c r="T1453" s="64"/>
      <c r="U1453" s="64"/>
      <c r="V1453" s="64"/>
      <c r="W1453" s="64"/>
      <c r="X1453" s="64"/>
      <c r="Y1453" s="64"/>
      <c r="Z1453" s="64"/>
      <c r="AA1453" s="64"/>
      <c r="AB1453" s="64"/>
      <c r="AC1453" s="64"/>
      <c r="AD1453" s="64"/>
      <c r="AE1453" s="64"/>
      <c r="AF1453" s="64"/>
      <c r="AG1453" s="64"/>
      <c r="AH1453" s="64"/>
      <c r="AI1453" s="64"/>
      <c r="AJ1453" s="64"/>
      <c r="AK1453" s="64"/>
      <c r="AL1453" s="64"/>
      <c r="AM1453" s="66">
        <f>$AM$1447*$AM$1452</f>
        <v>0</v>
      </c>
      <c r="AN1453" s="64"/>
      <c r="AO1453" s="66">
        <f>$AO$1447*$AO$1452</f>
        <v>0</v>
      </c>
      <c r="AP1453" s="64"/>
      <c r="AQ1453" s="69">
        <f>$AQ$1447*$AQ$1452</f>
        <v>0</v>
      </c>
      <c r="AR1453" s="65"/>
      <c r="AS1453" s="69">
        <f>SUM(K1453:AR1453)</f>
        <v>0</v>
      </c>
      <c r="AT1453" s="65"/>
      <c r="AU1453" s="65"/>
      <c r="AV1453" s="65"/>
    </row>
    <row r="1454" spans="1:48" s="5" customFormat="1" ht="6" customHeight="1" x14ac:dyDescent="0.25"/>
    <row r="1455" spans="1:48" s="5" customFormat="1" ht="21" customHeight="1" x14ac:dyDescent="0.25">
      <c r="A1455" s="19"/>
      <c r="B1455" s="20"/>
      <c r="C1455" s="20"/>
      <c r="D1455" s="25" t="s">
        <v>15</v>
      </c>
      <c r="E1455" s="25"/>
      <c r="F1455" s="25"/>
      <c r="G1455" s="25"/>
      <c r="H1455" s="25"/>
      <c r="I1455" s="25"/>
      <c r="J1455" s="25"/>
      <c r="K1455" s="30" t="s">
        <v>248</v>
      </c>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c r="AR1455" s="30"/>
      <c r="AS1455" s="31" t="s">
        <v>249</v>
      </c>
      <c r="AT1455" s="31"/>
      <c r="AU1455" s="31"/>
      <c r="AV1455" s="31"/>
    </row>
    <row r="1456" spans="1:48" s="1" customFormat="1" ht="21" customHeight="1" x14ac:dyDescent="0.2">
      <c r="A1456" s="19"/>
      <c r="B1456" s="21"/>
      <c r="C1456" s="22"/>
      <c r="D1456" s="26"/>
      <c r="E1456" s="26"/>
      <c r="F1456" s="26"/>
      <c r="G1456" s="26"/>
      <c r="H1456" s="26"/>
      <c r="I1456" s="26"/>
      <c r="J1456" s="27"/>
      <c r="K1456" s="38" t="s">
        <v>250</v>
      </c>
      <c r="L1456" s="38"/>
      <c r="M1456" s="38"/>
      <c r="N1456" s="38"/>
      <c r="O1456" s="38"/>
      <c r="P1456" s="38"/>
      <c r="Q1456" s="38"/>
      <c r="R1456" s="38"/>
      <c r="S1456" s="38"/>
      <c r="T1456" s="38"/>
      <c r="U1456" s="38"/>
      <c r="V1456" s="38"/>
      <c r="W1456" s="38"/>
      <c r="X1456" s="38"/>
      <c r="Y1456" s="38"/>
      <c r="Z1456" s="38"/>
      <c r="AA1456" s="38"/>
      <c r="AB1456" s="38"/>
      <c r="AC1456" s="38"/>
      <c r="AD1456" s="38"/>
      <c r="AE1456" s="38"/>
      <c r="AF1456" s="38"/>
      <c r="AG1456" s="38"/>
      <c r="AH1456" s="38"/>
      <c r="AI1456" s="38"/>
      <c r="AJ1456" s="38"/>
      <c r="AK1456" s="38"/>
      <c r="AL1456" s="38"/>
      <c r="AM1456" s="38"/>
      <c r="AN1456" s="38"/>
      <c r="AO1456" s="38"/>
      <c r="AP1456" s="38"/>
      <c r="AQ1456" s="38"/>
      <c r="AR1456" s="38"/>
      <c r="AS1456" s="32"/>
      <c r="AT1456" s="33"/>
      <c r="AU1456" s="33"/>
      <c r="AV1456" s="34"/>
    </row>
    <row r="1457" spans="1:48" s="1" customFormat="1" ht="21" customHeight="1" x14ac:dyDescent="0.2">
      <c r="A1457" s="19"/>
      <c r="B1457" s="21"/>
      <c r="C1457" s="22"/>
      <c r="D1457" s="26"/>
      <c r="E1457" s="26"/>
      <c r="F1457" s="26"/>
      <c r="G1457" s="26"/>
      <c r="H1457" s="26"/>
      <c r="I1457" s="26"/>
      <c r="J1457" s="27"/>
      <c r="K1457" s="39"/>
      <c r="L1457" s="39"/>
      <c r="M1457" s="39"/>
      <c r="N1457" s="39"/>
      <c r="O1457" s="39"/>
      <c r="P1457" s="39"/>
      <c r="Q1457" s="39"/>
      <c r="R1457" s="39"/>
      <c r="S1457" s="39"/>
      <c r="T1457" s="39"/>
      <c r="U1457" s="39"/>
      <c r="V1457" s="39"/>
      <c r="W1457" s="39"/>
      <c r="X1457" s="39"/>
      <c r="Y1457" s="39"/>
      <c r="Z1457" s="39"/>
      <c r="AA1457" s="39"/>
      <c r="AB1457" s="39"/>
      <c r="AC1457" s="39"/>
      <c r="AD1457" s="39"/>
      <c r="AE1457" s="39"/>
      <c r="AF1457" s="39"/>
      <c r="AG1457" s="39"/>
      <c r="AH1457" s="39"/>
      <c r="AI1457" s="39"/>
      <c r="AJ1457" s="39"/>
      <c r="AK1457" s="39"/>
      <c r="AL1457" s="39"/>
      <c r="AM1457" s="39"/>
      <c r="AN1457" s="39"/>
      <c r="AO1457" s="39"/>
      <c r="AP1457" s="39"/>
      <c r="AQ1457" s="39"/>
      <c r="AR1457" s="40"/>
      <c r="AS1457" s="32"/>
      <c r="AT1457" s="33"/>
      <c r="AU1457" s="33"/>
      <c r="AV1457" s="34"/>
    </row>
    <row r="1458" spans="1:48" s="1" customFormat="1" ht="21" customHeight="1" x14ac:dyDescent="0.2">
      <c r="A1458" s="19"/>
      <c r="B1458" s="21"/>
      <c r="C1458" s="22"/>
      <c r="D1458" s="26"/>
      <c r="E1458" s="26"/>
      <c r="F1458" s="26"/>
      <c r="G1458" s="26"/>
      <c r="H1458" s="26"/>
      <c r="I1458" s="26"/>
      <c r="J1458" s="27"/>
      <c r="K1458" s="39"/>
      <c r="L1458" s="39"/>
      <c r="M1458" s="39"/>
      <c r="N1458" s="39"/>
      <c r="O1458" s="39"/>
      <c r="P1458" s="39"/>
      <c r="Q1458" s="39"/>
      <c r="R1458" s="39"/>
      <c r="S1458" s="39"/>
      <c r="T1458" s="39"/>
      <c r="U1458" s="39"/>
      <c r="V1458" s="39"/>
      <c r="W1458" s="39"/>
      <c r="X1458" s="39"/>
      <c r="Y1458" s="39"/>
      <c r="Z1458" s="39"/>
      <c r="AA1458" s="39"/>
      <c r="AB1458" s="39"/>
      <c r="AC1458" s="39"/>
      <c r="AD1458" s="39"/>
      <c r="AE1458" s="39"/>
      <c r="AF1458" s="39"/>
      <c r="AG1458" s="39"/>
      <c r="AH1458" s="39"/>
      <c r="AI1458" s="39"/>
      <c r="AJ1458" s="39"/>
      <c r="AK1458" s="39"/>
      <c r="AL1458" s="39"/>
      <c r="AM1458" s="39"/>
      <c r="AN1458" s="39"/>
      <c r="AO1458" s="39"/>
      <c r="AP1458" s="39"/>
      <c r="AQ1458" s="39"/>
      <c r="AR1458" s="40"/>
      <c r="AS1458" s="32"/>
      <c r="AT1458" s="33"/>
      <c r="AU1458" s="33"/>
      <c r="AV1458" s="34"/>
    </row>
    <row r="1459" spans="1:48" s="1" customFormat="1" ht="21" customHeight="1" x14ac:dyDescent="0.2">
      <c r="A1459" s="19"/>
      <c r="B1459" s="21"/>
      <c r="C1459" s="22"/>
      <c r="D1459" s="26"/>
      <c r="E1459" s="26"/>
      <c r="F1459" s="26"/>
      <c r="G1459" s="26"/>
      <c r="H1459" s="26"/>
      <c r="I1459" s="26"/>
      <c r="J1459" s="27"/>
      <c r="K1459" s="41"/>
      <c r="L1459" s="41"/>
      <c r="M1459" s="41"/>
      <c r="N1459" s="41"/>
      <c r="O1459" s="41"/>
      <c r="P1459" s="41"/>
      <c r="Q1459" s="41"/>
      <c r="R1459" s="41"/>
      <c r="S1459" s="41"/>
      <c r="T1459" s="41"/>
      <c r="U1459" s="41"/>
      <c r="V1459" s="41"/>
      <c r="W1459" s="41"/>
      <c r="X1459" s="41"/>
      <c r="Y1459" s="41"/>
      <c r="Z1459" s="41"/>
      <c r="AA1459" s="41"/>
      <c r="AB1459" s="41"/>
      <c r="AC1459" s="41"/>
      <c r="AD1459" s="41"/>
      <c r="AE1459" s="41"/>
      <c r="AF1459" s="41"/>
      <c r="AG1459" s="41"/>
      <c r="AH1459" s="41"/>
      <c r="AI1459" s="41"/>
      <c r="AJ1459" s="41"/>
      <c r="AK1459" s="41"/>
      <c r="AL1459" s="41"/>
      <c r="AM1459" s="41"/>
      <c r="AN1459" s="41"/>
      <c r="AO1459" s="41"/>
      <c r="AP1459" s="41"/>
      <c r="AQ1459" s="41"/>
      <c r="AR1459" s="42"/>
      <c r="AS1459" s="35"/>
      <c r="AT1459" s="36"/>
      <c r="AU1459" s="36"/>
      <c r="AV1459" s="37"/>
    </row>
    <row r="1460" spans="1:48" s="1" customFormat="1" ht="15.95" customHeight="1" x14ac:dyDescent="0.25">
      <c r="B1460" s="21"/>
      <c r="C1460" s="22"/>
      <c r="D1460" s="26"/>
      <c r="E1460" s="26"/>
      <c r="F1460" s="26"/>
      <c r="G1460" s="26"/>
      <c r="H1460" s="26"/>
      <c r="I1460" s="26"/>
      <c r="J1460" s="27"/>
      <c r="K1460" s="43" t="s">
        <v>251</v>
      </c>
      <c r="L1460" s="43"/>
      <c r="M1460" s="43"/>
      <c r="N1460" s="43"/>
      <c r="O1460" s="43"/>
      <c r="P1460" s="43"/>
      <c r="Q1460" s="43"/>
      <c r="R1460" s="43"/>
      <c r="S1460" s="43"/>
      <c r="T1460" s="43"/>
      <c r="U1460" s="43"/>
      <c r="V1460" s="43"/>
      <c r="W1460" s="43"/>
      <c r="X1460" s="43"/>
      <c r="Y1460" s="43"/>
      <c r="Z1460" s="43"/>
      <c r="AA1460" s="43"/>
      <c r="AB1460" s="43"/>
      <c r="AC1460" s="43"/>
      <c r="AD1460" s="43"/>
      <c r="AE1460" s="43"/>
      <c r="AF1460" s="43"/>
      <c r="AG1460" s="43"/>
      <c r="AH1460" s="43"/>
      <c r="AI1460" s="43"/>
      <c r="AJ1460" s="43"/>
      <c r="AK1460" s="43"/>
      <c r="AL1460" s="43"/>
      <c r="AM1460" s="43"/>
      <c r="AN1460" s="43"/>
      <c r="AO1460" s="43"/>
      <c r="AP1460" s="43"/>
      <c r="AQ1460" s="43"/>
      <c r="AR1460" s="43"/>
      <c r="AS1460" s="44" t="s">
        <v>19</v>
      </c>
      <c r="AT1460" s="44"/>
      <c r="AU1460" s="44"/>
      <c r="AV1460" s="44"/>
    </row>
    <row r="1461" spans="1:48" s="1" customFormat="1" ht="15.95" customHeight="1" x14ac:dyDescent="0.25">
      <c r="B1461" s="23"/>
      <c r="C1461" s="24"/>
      <c r="D1461" s="28"/>
      <c r="E1461" s="28"/>
      <c r="F1461" s="28"/>
      <c r="G1461" s="28"/>
      <c r="H1461" s="28"/>
      <c r="I1461" s="28"/>
      <c r="J1461" s="29"/>
      <c r="K1461" s="45" t="s">
        <v>102</v>
      </c>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c r="AG1461" s="45"/>
      <c r="AH1461" s="45"/>
      <c r="AI1461" s="45"/>
      <c r="AJ1461" s="45"/>
      <c r="AK1461" s="45"/>
      <c r="AL1461" s="45"/>
      <c r="AM1461" s="45"/>
      <c r="AN1461" s="45"/>
      <c r="AO1461" s="45"/>
      <c r="AP1461" s="45"/>
      <c r="AQ1461" s="45"/>
      <c r="AR1461" s="45"/>
      <c r="AS1461" s="70">
        <f>$AS$1466+$AS$1469+$AS$1472+$AS$1475</f>
        <v>0</v>
      </c>
      <c r="AT1461" s="46"/>
      <c r="AU1461" s="46"/>
      <c r="AV1461" s="46"/>
    </row>
    <row r="1462" spans="1:48" s="1" customFormat="1" ht="14.1" customHeight="1" x14ac:dyDescent="0.2">
      <c r="B1462" s="47"/>
      <c r="C1462" s="47"/>
      <c r="D1462" s="48" t="s">
        <v>21</v>
      </c>
      <c r="E1462" s="48"/>
      <c r="F1462" s="48"/>
      <c r="G1462" s="48"/>
      <c r="H1462" s="48"/>
      <c r="I1462" s="48"/>
      <c r="J1462" s="48"/>
      <c r="K1462" s="49">
        <v>80</v>
      </c>
      <c r="L1462" s="49"/>
      <c r="M1462" s="49">
        <v>86</v>
      </c>
      <c r="N1462" s="49"/>
      <c r="O1462" s="49">
        <v>92</v>
      </c>
      <c r="P1462" s="49"/>
      <c r="Q1462" s="49">
        <v>98</v>
      </c>
      <c r="R1462" s="49"/>
      <c r="S1462" s="49">
        <v>104</v>
      </c>
      <c r="T1462" s="49"/>
      <c r="U1462" s="49">
        <v>110</v>
      </c>
      <c r="V1462" s="49"/>
      <c r="W1462" s="49">
        <v>116</v>
      </c>
      <c r="X1462" s="49"/>
      <c r="Y1462" s="49">
        <v>122</v>
      </c>
      <c r="Z1462" s="49"/>
      <c r="AA1462" s="49">
        <v>128</v>
      </c>
      <c r="AB1462" s="49"/>
      <c r="AC1462" s="49">
        <v>134</v>
      </c>
      <c r="AD1462" s="49"/>
      <c r="AE1462" s="49">
        <v>140</v>
      </c>
      <c r="AF1462" s="49"/>
      <c r="AG1462" s="49">
        <v>146</v>
      </c>
      <c r="AH1462" s="49"/>
      <c r="AI1462" s="49">
        <v>152</v>
      </c>
      <c r="AJ1462" s="49"/>
      <c r="AK1462" s="49">
        <v>158</v>
      </c>
      <c r="AL1462" s="49"/>
      <c r="AM1462" s="49">
        <v>164</v>
      </c>
      <c r="AN1462" s="49"/>
      <c r="AO1462" s="49">
        <v>170</v>
      </c>
      <c r="AP1462" s="49"/>
      <c r="AQ1462" s="49">
        <v>176</v>
      </c>
      <c r="AR1462" s="49"/>
      <c r="AS1462" s="50"/>
      <c r="AT1462" s="50"/>
      <c r="AU1462" s="50"/>
      <c r="AV1462" s="50"/>
    </row>
    <row r="1463" spans="1:48" s="1" customFormat="1" ht="15.95" customHeight="1" x14ac:dyDescent="0.2">
      <c r="B1463" s="51"/>
      <c r="C1463" s="51"/>
      <c r="D1463" s="52" t="s">
        <v>22</v>
      </c>
      <c r="E1463" s="52"/>
      <c r="F1463" s="52"/>
      <c r="G1463" s="52"/>
      <c r="H1463" s="52"/>
      <c r="I1463" s="52"/>
      <c r="J1463" s="52"/>
      <c r="K1463" s="53"/>
      <c r="L1463" s="53"/>
      <c r="M1463" s="53"/>
      <c r="N1463" s="53"/>
      <c r="O1463" s="53"/>
      <c r="P1463" s="53"/>
      <c r="Q1463" s="53"/>
      <c r="R1463" s="53"/>
      <c r="S1463" s="53"/>
      <c r="T1463" s="53"/>
      <c r="U1463" s="53"/>
      <c r="V1463" s="53"/>
      <c r="W1463" s="53"/>
      <c r="X1463" s="53"/>
      <c r="Y1463" s="53"/>
      <c r="Z1463" s="53"/>
      <c r="AA1463" s="54">
        <v>790</v>
      </c>
      <c r="AB1463" s="54"/>
      <c r="AC1463" s="54">
        <v>790</v>
      </c>
      <c r="AD1463" s="54"/>
      <c r="AE1463" s="53"/>
      <c r="AF1463" s="53"/>
      <c r="AG1463" s="53"/>
      <c r="AH1463" s="53"/>
      <c r="AI1463" s="54">
        <v>830</v>
      </c>
      <c r="AJ1463" s="54"/>
      <c r="AK1463" s="54">
        <v>860</v>
      </c>
      <c r="AL1463" s="54"/>
      <c r="AM1463" s="54">
        <v>860</v>
      </c>
      <c r="AN1463" s="54"/>
      <c r="AO1463" s="53"/>
      <c r="AP1463" s="53"/>
      <c r="AQ1463" s="53"/>
      <c r="AR1463" s="53"/>
      <c r="AS1463" s="56"/>
      <c r="AT1463" s="56"/>
      <c r="AU1463" s="56"/>
      <c r="AV1463" s="56"/>
    </row>
    <row r="1464" spans="1:48" s="1" customFormat="1" ht="15.95" customHeight="1" x14ac:dyDescent="0.2">
      <c r="B1464" s="57" t="s">
        <v>23</v>
      </c>
      <c r="C1464" s="57"/>
      <c r="D1464" s="57"/>
      <c r="E1464" s="57"/>
      <c r="F1464" s="57"/>
      <c r="G1464" s="57"/>
      <c r="H1464" s="57"/>
      <c r="I1464" s="57"/>
      <c r="J1464" s="57"/>
      <c r="K1464" s="58"/>
      <c r="L1464" s="58"/>
      <c r="M1464" s="58"/>
      <c r="N1464" s="58"/>
      <c r="O1464" s="58"/>
      <c r="P1464" s="58"/>
      <c r="Q1464" s="58"/>
      <c r="R1464" s="58"/>
      <c r="S1464" s="58"/>
      <c r="T1464" s="58"/>
      <c r="U1464" s="58"/>
      <c r="V1464" s="58"/>
      <c r="W1464" s="58"/>
      <c r="X1464" s="58"/>
      <c r="Y1464" s="58"/>
      <c r="Z1464" s="58"/>
      <c r="AA1464" s="58"/>
      <c r="AB1464" s="58"/>
      <c r="AC1464" s="58"/>
      <c r="AD1464" s="58"/>
      <c r="AE1464" s="58"/>
      <c r="AF1464" s="58"/>
      <c r="AG1464" s="58"/>
      <c r="AH1464" s="58"/>
      <c r="AI1464" s="58"/>
      <c r="AJ1464" s="58"/>
      <c r="AK1464" s="58"/>
      <c r="AL1464" s="58"/>
      <c r="AM1464" s="58"/>
      <c r="AN1464" s="58"/>
      <c r="AO1464" s="58"/>
      <c r="AP1464" s="58"/>
      <c r="AQ1464" s="58"/>
      <c r="AR1464" s="58"/>
      <c r="AS1464" s="60"/>
      <c r="AT1464" s="60"/>
      <c r="AU1464" s="60"/>
      <c r="AV1464" s="60"/>
    </row>
    <row r="1465" spans="1:48" s="1" customFormat="1" ht="21" customHeight="1" x14ac:dyDescent="0.2">
      <c r="B1465" s="61" t="s">
        <v>24</v>
      </c>
      <c r="C1465" s="61"/>
      <c r="D1465" s="61"/>
      <c r="E1465" s="61"/>
      <c r="F1465" s="61"/>
      <c r="G1465" s="61"/>
      <c r="H1465" s="61"/>
      <c r="I1465" s="61"/>
      <c r="J1465" s="61"/>
      <c r="K1465" s="58"/>
      <c r="L1465" s="58"/>
      <c r="M1465" s="58"/>
      <c r="N1465" s="58"/>
      <c r="O1465" s="58"/>
      <c r="P1465" s="58"/>
      <c r="Q1465" s="58"/>
      <c r="R1465" s="58"/>
      <c r="S1465" s="58"/>
      <c r="T1465" s="58"/>
      <c r="U1465" s="58"/>
      <c r="V1465" s="58"/>
      <c r="W1465" s="58"/>
      <c r="X1465" s="58"/>
      <c r="Y1465" s="58"/>
      <c r="Z1465" s="58"/>
      <c r="AA1465" s="67"/>
      <c r="AB1465" s="68"/>
      <c r="AC1465" s="67"/>
      <c r="AD1465" s="68"/>
      <c r="AE1465" s="58"/>
      <c r="AF1465" s="58"/>
      <c r="AG1465" s="58"/>
      <c r="AH1465" s="58"/>
      <c r="AI1465" s="67"/>
      <c r="AJ1465" s="68"/>
      <c r="AK1465" s="67"/>
      <c r="AL1465" s="68"/>
      <c r="AM1465" s="67"/>
      <c r="AN1465" s="68"/>
      <c r="AO1465" s="58"/>
      <c r="AP1465" s="58"/>
      <c r="AQ1465" s="58"/>
      <c r="AR1465" s="58"/>
      <c r="AS1465" s="62">
        <f>SUM(K1465:AR1465)</f>
        <v>0</v>
      </c>
      <c r="AT1465" s="62"/>
      <c r="AU1465" s="62"/>
      <c r="AV1465" s="62"/>
    </row>
    <row r="1466" spans="1:48" s="1" customFormat="1" ht="14.1" customHeight="1" x14ac:dyDescent="0.2">
      <c r="B1466" s="63" t="s">
        <v>25</v>
      </c>
      <c r="C1466" s="63"/>
      <c r="D1466" s="63"/>
      <c r="E1466" s="63"/>
      <c r="F1466" s="63"/>
      <c r="G1466" s="63"/>
      <c r="H1466" s="63"/>
      <c r="I1466" s="63"/>
      <c r="J1466" s="63"/>
      <c r="K1466" s="64"/>
      <c r="L1466" s="64"/>
      <c r="M1466" s="64"/>
      <c r="N1466" s="64"/>
      <c r="O1466" s="64"/>
      <c r="P1466" s="64"/>
      <c r="Q1466" s="64"/>
      <c r="R1466" s="64"/>
      <c r="S1466" s="64"/>
      <c r="T1466" s="64"/>
      <c r="U1466" s="64"/>
      <c r="V1466" s="64"/>
      <c r="W1466" s="64"/>
      <c r="X1466" s="64"/>
      <c r="Y1466" s="64"/>
      <c r="Z1466" s="64"/>
      <c r="AA1466" s="66">
        <f>$AA$1463*$AA$1465</f>
        <v>0</v>
      </c>
      <c r="AB1466" s="64"/>
      <c r="AC1466" s="66">
        <f>$AC$1463*$AC$1465</f>
        <v>0</v>
      </c>
      <c r="AD1466" s="64"/>
      <c r="AE1466" s="64"/>
      <c r="AF1466" s="64"/>
      <c r="AG1466" s="64"/>
      <c r="AH1466" s="64"/>
      <c r="AI1466" s="66">
        <f>$AI$1463*$AI$1465</f>
        <v>0</v>
      </c>
      <c r="AJ1466" s="64"/>
      <c r="AK1466" s="66">
        <f>$AK$1463*$AK$1465</f>
        <v>0</v>
      </c>
      <c r="AL1466" s="64"/>
      <c r="AM1466" s="66">
        <f>$AM$1463*$AM$1465</f>
        <v>0</v>
      </c>
      <c r="AN1466" s="64"/>
      <c r="AO1466" s="64"/>
      <c r="AP1466" s="64"/>
      <c r="AQ1466" s="65"/>
      <c r="AR1466" s="65"/>
      <c r="AS1466" s="69">
        <f>SUM(K1466:AR1466)</f>
        <v>0</v>
      </c>
      <c r="AT1466" s="65"/>
      <c r="AU1466" s="65"/>
      <c r="AV1466" s="65"/>
    </row>
    <row r="1467" spans="1:48" s="1" customFormat="1" ht="15.95" customHeight="1" x14ac:dyDescent="0.2">
      <c r="B1467" s="57" t="s">
        <v>23</v>
      </c>
      <c r="C1467" s="57"/>
      <c r="D1467" s="57"/>
      <c r="E1467" s="57"/>
      <c r="F1467" s="57"/>
      <c r="G1467" s="57"/>
      <c r="H1467" s="57"/>
      <c r="I1467" s="57"/>
      <c r="J1467" s="57"/>
      <c r="K1467" s="58"/>
      <c r="L1467" s="58"/>
      <c r="M1467" s="58"/>
      <c r="N1467" s="58"/>
      <c r="O1467" s="58"/>
      <c r="P1467" s="58"/>
      <c r="Q1467" s="58"/>
      <c r="R1467" s="58"/>
      <c r="S1467" s="58"/>
      <c r="T1467" s="58"/>
      <c r="U1467" s="58"/>
      <c r="V1467" s="58"/>
      <c r="W1467" s="58"/>
      <c r="X1467" s="58"/>
      <c r="Y1467" s="58"/>
      <c r="Z1467" s="58"/>
      <c r="AA1467" s="58"/>
      <c r="AB1467" s="58"/>
      <c r="AC1467" s="58"/>
      <c r="AD1467" s="58"/>
      <c r="AE1467" s="58"/>
      <c r="AF1467" s="58"/>
      <c r="AG1467" s="58"/>
      <c r="AH1467" s="58"/>
      <c r="AI1467" s="58"/>
      <c r="AJ1467" s="58"/>
      <c r="AK1467" s="58"/>
      <c r="AL1467" s="58"/>
      <c r="AM1467" s="59">
        <v>9</v>
      </c>
      <c r="AN1467" s="59"/>
      <c r="AO1467" s="58"/>
      <c r="AP1467" s="58"/>
      <c r="AQ1467" s="58"/>
      <c r="AR1467" s="58"/>
      <c r="AS1467" s="60"/>
      <c r="AT1467" s="60"/>
      <c r="AU1467" s="60"/>
      <c r="AV1467" s="60"/>
    </row>
    <row r="1468" spans="1:48" s="1" customFormat="1" ht="21" customHeight="1" x14ac:dyDescent="0.2">
      <c r="B1468" s="61" t="s">
        <v>26</v>
      </c>
      <c r="C1468" s="61"/>
      <c r="D1468" s="61"/>
      <c r="E1468" s="61"/>
      <c r="F1468" s="61"/>
      <c r="G1468" s="61"/>
      <c r="H1468" s="61"/>
      <c r="I1468" s="61"/>
      <c r="J1468" s="61"/>
      <c r="K1468" s="58"/>
      <c r="L1468" s="58"/>
      <c r="M1468" s="58"/>
      <c r="N1468" s="58"/>
      <c r="O1468" s="58"/>
      <c r="P1468" s="58"/>
      <c r="Q1468" s="58"/>
      <c r="R1468" s="58"/>
      <c r="S1468" s="58"/>
      <c r="T1468" s="58"/>
      <c r="U1468" s="58"/>
      <c r="V1468" s="58"/>
      <c r="W1468" s="58"/>
      <c r="X1468" s="58"/>
      <c r="Y1468" s="58"/>
      <c r="Z1468" s="58"/>
      <c r="AA1468" s="67"/>
      <c r="AB1468" s="68"/>
      <c r="AC1468" s="67"/>
      <c r="AD1468" s="68"/>
      <c r="AE1468" s="58"/>
      <c r="AF1468" s="58"/>
      <c r="AG1468" s="58"/>
      <c r="AH1468" s="58"/>
      <c r="AI1468" s="67"/>
      <c r="AJ1468" s="68"/>
      <c r="AK1468" s="67"/>
      <c r="AL1468" s="68"/>
      <c r="AM1468" s="67"/>
      <c r="AN1468" s="68"/>
      <c r="AO1468" s="58"/>
      <c r="AP1468" s="58"/>
      <c r="AQ1468" s="58"/>
      <c r="AR1468" s="58"/>
      <c r="AS1468" s="62">
        <f>SUM(K1468:AR1468)</f>
        <v>0</v>
      </c>
      <c r="AT1468" s="62"/>
      <c r="AU1468" s="62"/>
      <c r="AV1468" s="62"/>
    </row>
    <row r="1469" spans="1:48" s="1" customFormat="1" ht="14.1" customHeight="1" x14ac:dyDescent="0.2">
      <c r="B1469" s="63" t="s">
        <v>25</v>
      </c>
      <c r="C1469" s="63"/>
      <c r="D1469" s="63"/>
      <c r="E1469" s="63"/>
      <c r="F1469" s="63"/>
      <c r="G1469" s="63"/>
      <c r="H1469" s="63"/>
      <c r="I1469" s="63"/>
      <c r="J1469" s="63"/>
      <c r="K1469" s="64"/>
      <c r="L1469" s="64"/>
      <c r="M1469" s="64"/>
      <c r="N1469" s="64"/>
      <c r="O1469" s="64"/>
      <c r="P1469" s="64"/>
      <c r="Q1469" s="64"/>
      <c r="R1469" s="64"/>
      <c r="S1469" s="64"/>
      <c r="T1469" s="64"/>
      <c r="U1469" s="64"/>
      <c r="V1469" s="64"/>
      <c r="W1469" s="64"/>
      <c r="X1469" s="64"/>
      <c r="Y1469" s="64"/>
      <c r="Z1469" s="64"/>
      <c r="AA1469" s="66">
        <f>$AA$1463*$AA$1468</f>
        <v>0</v>
      </c>
      <c r="AB1469" s="64"/>
      <c r="AC1469" s="66">
        <f>$AC$1463*$AC$1468</f>
        <v>0</v>
      </c>
      <c r="AD1469" s="64"/>
      <c r="AE1469" s="64"/>
      <c r="AF1469" s="64"/>
      <c r="AG1469" s="64"/>
      <c r="AH1469" s="64"/>
      <c r="AI1469" s="66">
        <f>$AI$1463*$AI$1468</f>
        <v>0</v>
      </c>
      <c r="AJ1469" s="64"/>
      <c r="AK1469" s="66">
        <f>$AK$1463*$AK$1468</f>
        <v>0</v>
      </c>
      <c r="AL1469" s="64"/>
      <c r="AM1469" s="66">
        <f>$AM$1463*$AM$1468</f>
        <v>0</v>
      </c>
      <c r="AN1469" s="64"/>
      <c r="AO1469" s="64"/>
      <c r="AP1469" s="64"/>
      <c r="AQ1469" s="65"/>
      <c r="AR1469" s="65"/>
      <c r="AS1469" s="69">
        <f>SUM(K1469:AR1469)</f>
        <v>0</v>
      </c>
      <c r="AT1469" s="65"/>
      <c r="AU1469" s="65"/>
      <c r="AV1469" s="65"/>
    </row>
    <row r="1470" spans="1:48" s="1" customFormat="1" ht="15.95" customHeight="1" x14ac:dyDescent="0.2">
      <c r="B1470" s="57" t="s">
        <v>23</v>
      </c>
      <c r="C1470" s="57"/>
      <c r="D1470" s="57"/>
      <c r="E1470" s="57"/>
      <c r="F1470" s="57"/>
      <c r="G1470" s="57"/>
      <c r="H1470" s="57"/>
      <c r="I1470" s="57"/>
      <c r="J1470" s="57"/>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60"/>
      <c r="AT1470" s="60"/>
      <c r="AU1470" s="60"/>
      <c r="AV1470" s="60"/>
    </row>
    <row r="1471" spans="1:48" s="1" customFormat="1" ht="21" customHeight="1" x14ac:dyDescent="0.2">
      <c r="B1471" s="61" t="s">
        <v>186</v>
      </c>
      <c r="C1471" s="61"/>
      <c r="D1471" s="61"/>
      <c r="E1471" s="61"/>
      <c r="F1471" s="61"/>
      <c r="G1471" s="61"/>
      <c r="H1471" s="61"/>
      <c r="I1471" s="61"/>
      <c r="J1471" s="61"/>
      <c r="K1471" s="58"/>
      <c r="L1471" s="58"/>
      <c r="M1471" s="58"/>
      <c r="N1471" s="58"/>
      <c r="O1471" s="58"/>
      <c r="P1471" s="58"/>
      <c r="Q1471" s="58"/>
      <c r="R1471" s="58"/>
      <c r="S1471" s="58"/>
      <c r="T1471" s="58"/>
      <c r="U1471" s="58"/>
      <c r="V1471" s="58"/>
      <c r="W1471" s="58"/>
      <c r="X1471" s="58"/>
      <c r="Y1471" s="58"/>
      <c r="Z1471" s="58"/>
      <c r="AA1471" s="67"/>
      <c r="AB1471" s="68"/>
      <c r="AC1471" s="67"/>
      <c r="AD1471" s="68"/>
      <c r="AE1471" s="58"/>
      <c r="AF1471" s="58"/>
      <c r="AG1471" s="58"/>
      <c r="AH1471" s="58"/>
      <c r="AI1471" s="67"/>
      <c r="AJ1471" s="68"/>
      <c r="AK1471" s="67"/>
      <c r="AL1471" s="68"/>
      <c r="AM1471" s="67"/>
      <c r="AN1471" s="68"/>
      <c r="AO1471" s="58"/>
      <c r="AP1471" s="58"/>
      <c r="AQ1471" s="58"/>
      <c r="AR1471" s="58"/>
      <c r="AS1471" s="62">
        <f>SUM(K1471:AR1471)</f>
        <v>0</v>
      </c>
      <c r="AT1471" s="62"/>
      <c r="AU1471" s="62"/>
      <c r="AV1471" s="62"/>
    </row>
    <row r="1472" spans="1:48" s="1" customFormat="1" ht="14.1" customHeight="1" x14ac:dyDescent="0.2">
      <c r="B1472" s="63" t="s">
        <v>25</v>
      </c>
      <c r="C1472" s="63"/>
      <c r="D1472" s="63"/>
      <c r="E1472" s="63"/>
      <c r="F1472" s="63"/>
      <c r="G1472" s="63"/>
      <c r="H1472" s="63"/>
      <c r="I1472" s="63"/>
      <c r="J1472" s="63"/>
      <c r="K1472" s="64"/>
      <c r="L1472" s="64"/>
      <c r="M1472" s="64"/>
      <c r="N1472" s="64"/>
      <c r="O1472" s="64"/>
      <c r="P1472" s="64"/>
      <c r="Q1472" s="64"/>
      <c r="R1472" s="64"/>
      <c r="S1472" s="64"/>
      <c r="T1472" s="64"/>
      <c r="U1472" s="64"/>
      <c r="V1472" s="64"/>
      <c r="W1472" s="64"/>
      <c r="X1472" s="64"/>
      <c r="Y1472" s="64"/>
      <c r="Z1472" s="64"/>
      <c r="AA1472" s="66">
        <f>$AA$1463*$AA$1471</f>
        <v>0</v>
      </c>
      <c r="AB1472" s="64"/>
      <c r="AC1472" s="66">
        <f>$AC$1463*$AC$1471</f>
        <v>0</v>
      </c>
      <c r="AD1472" s="64"/>
      <c r="AE1472" s="64"/>
      <c r="AF1472" s="64"/>
      <c r="AG1472" s="64"/>
      <c r="AH1472" s="64"/>
      <c r="AI1472" s="66">
        <f>$AI$1463*$AI$1471</f>
        <v>0</v>
      </c>
      <c r="AJ1472" s="64"/>
      <c r="AK1472" s="66">
        <f>$AK$1463*$AK$1471</f>
        <v>0</v>
      </c>
      <c r="AL1472" s="64"/>
      <c r="AM1472" s="66">
        <f>$AM$1463*$AM$1471</f>
        <v>0</v>
      </c>
      <c r="AN1472" s="64"/>
      <c r="AO1472" s="64"/>
      <c r="AP1472" s="64"/>
      <c r="AQ1472" s="65"/>
      <c r="AR1472" s="65"/>
      <c r="AS1472" s="69">
        <f>SUM(K1472:AR1472)</f>
        <v>0</v>
      </c>
      <c r="AT1472" s="65"/>
      <c r="AU1472" s="65"/>
      <c r="AV1472" s="65"/>
    </row>
    <row r="1473" spans="1:48" s="1" customFormat="1" ht="15.95" customHeight="1" x14ac:dyDescent="0.2">
      <c r="B1473" s="57" t="s">
        <v>23</v>
      </c>
      <c r="C1473" s="57"/>
      <c r="D1473" s="57"/>
      <c r="E1473" s="57"/>
      <c r="F1473" s="57"/>
      <c r="G1473" s="57"/>
      <c r="H1473" s="57"/>
      <c r="I1473" s="57"/>
      <c r="J1473" s="57"/>
      <c r="K1473" s="58"/>
      <c r="L1473" s="58"/>
      <c r="M1473" s="58"/>
      <c r="N1473" s="58"/>
      <c r="O1473" s="58"/>
      <c r="P1473" s="58"/>
      <c r="Q1473" s="58"/>
      <c r="R1473" s="58"/>
      <c r="S1473" s="58"/>
      <c r="T1473" s="58"/>
      <c r="U1473" s="58"/>
      <c r="V1473" s="58"/>
      <c r="W1473" s="58"/>
      <c r="X1473" s="58"/>
      <c r="Y1473" s="58"/>
      <c r="Z1473" s="58"/>
      <c r="AA1473" s="59">
        <v>36</v>
      </c>
      <c r="AB1473" s="59"/>
      <c r="AC1473" s="59">
        <v>13</v>
      </c>
      <c r="AD1473" s="59"/>
      <c r="AE1473" s="58"/>
      <c r="AF1473" s="58"/>
      <c r="AG1473" s="58"/>
      <c r="AH1473" s="58"/>
      <c r="AI1473" s="58"/>
      <c r="AJ1473" s="58"/>
      <c r="AK1473" s="58"/>
      <c r="AL1473" s="58"/>
      <c r="AM1473" s="58"/>
      <c r="AN1473" s="58"/>
      <c r="AO1473" s="58"/>
      <c r="AP1473" s="58"/>
      <c r="AQ1473" s="58"/>
      <c r="AR1473" s="58"/>
      <c r="AS1473" s="60"/>
      <c r="AT1473" s="60"/>
      <c r="AU1473" s="60"/>
      <c r="AV1473" s="60"/>
    </row>
    <row r="1474" spans="1:48" s="1" customFormat="1" ht="21" customHeight="1" x14ac:dyDescent="0.2">
      <c r="B1474" s="61" t="s">
        <v>33</v>
      </c>
      <c r="C1474" s="61"/>
      <c r="D1474" s="61"/>
      <c r="E1474" s="61"/>
      <c r="F1474" s="61"/>
      <c r="G1474" s="61"/>
      <c r="H1474" s="61"/>
      <c r="I1474" s="61"/>
      <c r="J1474" s="61"/>
      <c r="K1474" s="58"/>
      <c r="L1474" s="58"/>
      <c r="M1474" s="58"/>
      <c r="N1474" s="58"/>
      <c r="O1474" s="58"/>
      <c r="P1474" s="58"/>
      <c r="Q1474" s="58"/>
      <c r="R1474" s="58"/>
      <c r="S1474" s="58"/>
      <c r="T1474" s="58"/>
      <c r="U1474" s="58"/>
      <c r="V1474" s="58"/>
      <c r="W1474" s="58"/>
      <c r="X1474" s="58"/>
      <c r="Y1474" s="58"/>
      <c r="Z1474" s="58"/>
      <c r="AA1474" s="67"/>
      <c r="AB1474" s="68"/>
      <c r="AC1474" s="67"/>
      <c r="AD1474" s="68"/>
      <c r="AE1474" s="58"/>
      <c r="AF1474" s="58"/>
      <c r="AG1474" s="58"/>
      <c r="AH1474" s="58"/>
      <c r="AI1474" s="67"/>
      <c r="AJ1474" s="68"/>
      <c r="AK1474" s="67"/>
      <c r="AL1474" s="68"/>
      <c r="AM1474" s="67"/>
      <c r="AN1474" s="68"/>
      <c r="AO1474" s="58"/>
      <c r="AP1474" s="58"/>
      <c r="AQ1474" s="58"/>
      <c r="AR1474" s="58"/>
      <c r="AS1474" s="62">
        <f>SUM(K1474:AR1474)</f>
        <v>0</v>
      </c>
      <c r="AT1474" s="62"/>
      <c r="AU1474" s="62"/>
      <c r="AV1474" s="62"/>
    </row>
    <row r="1475" spans="1:48" s="1" customFormat="1" ht="14.1" customHeight="1" x14ac:dyDescent="0.2">
      <c r="B1475" s="63" t="s">
        <v>25</v>
      </c>
      <c r="C1475" s="63"/>
      <c r="D1475" s="63"/>
      <c r="E1475" s="63"/>
      <c r="F1475" s="63"/>
      <c r="G1475" s="63"/>
      <c r="H1475" s="63"/>
      <c r="I1475" s="63"/>
      <c r="J1475" s="63"/>
      <c r="K1475" s="64"/>
      <c r="L1475" s="64"/>
      <c r="M1475" s="64"/>
      <c r="N1475" s="64"/>
      <c r="O1475" s="64"/>
      <c r="P1475" s="64"/>
      <c r="Q1475" s="64"/>
      <c r="R1475" s="64"/>
      <c r="S1475" s="64"/>
      <c r="T1475" s="64"/>
      <c r="U1475" s="64"/>
      <c r="V1475" s="64"/>
      <c r="W1475" s="64"/>
      <c r="X1475" s="64"/>
      <c r="Y1475" s="64"/>
      <c r="Z1475" s="64"/>
      <c r="AA1475" s="66">
        <f>$AA$1463*$AA$1474</f>
        <v>0</v>
      </c>
      <c r="AB1475" s="64"/>
      <c r="AC1475" s="66">
        <f>$AC$1463*$AC$1474</f>
        <v>0</v>
      </c>
      <c r="AD1475" s="64"/>
      <c r="AE1475" s="64"/>
      <c r="AF1475" s="64"/>
      <c r="AG1475" s="64"/>
      <c r="AH1475" s="64"/>
      <c r="AI1475" s="66">
        <f>$AI$1463*$AI$1474</f>
        <v>0</v>
      </c>
      <c r="AJ1475" s="64"/>
      <c r="AK1475" s="66">
        <f>$AK$1463*$AK$1474</f>
        <v>0</v>
      </c>
      <c r="AL1475" s="64"/>
      <c r="AM1475" s="66">
        <f>$AM$1463*$AM$1474</f>
        <v>0</v>
      </c>
      <c r="AN1475" s="64"/>
      <c r="AO1475" s="64"/>
      <c r="AP1475" s="64"/>
      <c r="AQ1475" s="65"/>
      <c r="AR1475" s="65"/>
      <c r="AS1475" s="69">
        <f>SUM(K1475:AR1475)</f>
        <v>0</v>
      </c>
      <c r="AT1475" s="65"/>
      <c r="AU1475" s="65"/>
      <c r="AV1475" s="65"/>
    </row>
    <row r="1476" spans="1:48" s="5" customFormat="1" ht="6" customHeight="1" x14ac:dyDescent="0.25"/>
    <row r="1477" spans="1:48" s="5" customFormat="1" ht="21" customHeight="1" x14ac:dyDescent="0.25">
      <c r="A1477" s="19"/>
      <c r="B1477" s="20" t="s">
        <v>14</v>
      </c>
      <c r="C1477" s="20"/>
      <c r="D1477" s="25" t="s">
        <v>15</v>
      </c>
      <c r="E1477" s="25"/>
      <c r="F1477" s="25"/>
      <c r="G1477" s="25"/>
      <c r="H1477" s="25"/>
      <c r="I1477" s="25"/>
      <c r="J1477" s="25"/>
      <c r="K1477" s="30" t="s">
        <v>252</v>
      </c>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c r="AS1477" s="31" t="s">
        <v>253</v>
      </c>
      <c r="AT1477" s="31"/>
      <c r="AU1477" s="31"/>
      <c r="AV1477" s="31"/>
    </row>
    <row r="1478" spans="1:48" s="1" customFormat="1" ht="21" customHeight="1" x14ac:dyDescent="0.2">
      <c r="A1478" s="19"/>
      <c r="B1478" s="21"/>
      <c r="C1478" s="22"/>
      <c r="D1478" s="26"/>
      <c r="E1478" s="26"/>
      <c r="F1478" s="26"/>
      <c r="G1478" s="26"/>
      <c r="H1478" s="26"/>
      <c r="I1478" s="26"/>
      <c r="J1478" s="27"/>
      <c r="K1478" s="38"/>
      <c r="L1478" s="38"/>
      <c r="M1478" s="38"/>
      <c r="N1478" s="38"/>
      <c r="O1478" s="38"/>
      <c r="P1478" s="38"/>
      <c r="Q1478" s="38"/>
      <c r="R1478" s="38"/>
      <c r="S1478" s="38"/>
      <c r="T1478" s="38"/>
      <c r="U1478" s="38"/>
      <c r="V1478" s="38"/>
      <c r="W1478" s="38"/>
      <c r="X1478" s="38"/>
      <c r="Y1478" s="38"/>
      <c r="Z1478" s="38"/>
      <c r="AA1478" s="38"/>
      <c r="AB1478" s="38"/>
      <c r="AC1478" s="38"/>
      <c r="AD1478" s="38"/>
      <c r="AE1478" s="38"/>
      <c r="AF1478" s="38"/>
      <c r="AG1478" s="38"/>
      <c r="AH1478" s="38"/>
      <c r="AI1478" s="38"/>
      <c r="AJ1478" s="38"/>
      <c r="AK1478" s="38"/>
      <c r="AL1478" s="38"/>
      <c r="AM1478" s="38"/>
      <c r="AN1478" s="38"/>
      <c r="AO1478" s="38"/>
      <c r="AP1478" s="38"/>
      <c r="AQ1478" s="38"/>
      <c r="AR1478" s="38"/>
      <c r="AS1478" s="32"/>
      <c r="AT1478" s="33"/>
      <c r="AU1478" s="33"/>
      <c r="AV1478" s="34"/>
    </row>
    <row r="1479" spans="1:48" s="1" customFormat="1" ht="21" customHeight="1" x14ac:dyDescent="0.2">
      <c r="A1479" s="19"/>
      <c r="B1479" s="21"/>
      <c r="C1479" s="22"/>
      <c r="D1479" s="26"/>
      <c r="E1479" s="26"/>
      <c r="F1479" s="26"/>
      <c r="G1479" s="26"/>
      <c r="H1479" s="26"/>
      <c r="I1479" s="26"/>
      <c r="J1479" s="27"/>
      <c r="K1479" s="39"/>
      <c r="L1479" s="39"/>
      <c r="M1479" s="39"/>
      <c r="N1479" s="39"/>
      <c r="O1479" s="39"/>
      <c r="P1479" s="39"/>
      <c r="Q1479" s="39"/>
      <c r="R1479" s="39"/>
      <c r="S1479" s="39"/>
      <c r="T1479" s="39"/>
      <c r="U1479" s="39"/>
      <c r="V1479" s="39"/>
      <c r="W1479" s="39"/>
      <c r="X1479" s="39"/>
      <c r="Y1479" s="39"/>
      <c r="Z1479" s="39"/>
      <c r="AA1479" s="39"/>
      <c r="AB1479" s="39"/>
      <c r="AC1479" s="39"/>
      <c r="AD1479" s="39"/>
      <c r="AE1479" s="39"/>
      <c r="AF1479" s="39"/>
      <c r="AG1479" s="39"/>
      <c r="AH1479" s="39"/>
      <c r="AI1479" s="39"/>
      <c r="AJ1479" s="39"/>
      <c r="AK1479" s="39"/>
      <c r="AL1479" s="39"/>
      <c r="AM1479" s="39"/>
      <c r="AN1479" s="39"/>
      <c r="AO1479" s="39"/>
      <c r="AP1479" s="39"/>
      <c r="AQ1479" s="39"/>
      <c r="AR1479" s="40"/>
      <c r="AS1479" s="32"/>
      <c r="AT1479" s="33"/>
      <c r="AU1479" s="33"/>
      <c r="AV1479" s="34"/>
    </row>
    <row r="1480" spans="1:48" s="1" customFormat="1" ht="21" customHeight="1" x14ac:dyDescent="0.2">
      <c r="A1480" s="19"/>
      <c r="B1480" s="21"/>
      <c r="C1480" s="22"/>
      <c r="D1480" s="26"/>
      <c r="E1480" s="26"/>
      <c r="F1480" s="26"/>
      <c r="G1480" s="26"/>
      <c r="H1480" s="26"/>
      <c r="I1480" s="26"/>
      <c r="J1480" s="27"/>
      <c r="K1480" s="39"/>
      <c r="L1480" s="39"/>
      <c r="M1480" s="39"/>
      <c r="N1480" s="39"/>
      <c r="O1480" s="39"/>
      <c r="P1480" s="39"/>
      <c r="Q1480" s="39"/>
      <c r="R1480" s="39"/>
      <c r="S1480" s="39"/>
      <c r="T1480" s="39"/>
      <c r="U1480" s="39"/>
      <c r="V1480" s="39"/>
      <c r="W1480" s="39"/>
      <c r="X1480" s="39"/>
      <c r="Y1480" s="39"/>
      <c r="Z1480" s="39"/>
      <c r="AA1480" s="39"/>
      <c r="AB1480" s="39"/>
      <c r="AC1480" s="39"/>
      <c r="AD1480" s="39"/>
      <c r="AE1480" s="39"/>
      <c r="AF1480" s="39"/>
      <c r="AG1480" s="39"/>
      <c r="AH1480" s="39"/>
      <c r="AI1480" s="39"/>
      <c r="AJ1480" s="39"/>
      <c r="AK1480" s="39"/>
      <c r="AL1480" s="39"/>
      <c r="AM1480" s="39"/>
      <c r="AN1480" s="39"/>
      <c r="AO1480" s="39"/>
      <c r="AP1480" s="39"/>
      <c r="AQ1480" s="39"/>
      <c r="AR1480" s="40"/>
      <c r="AS1480" s="32"/>
      <c r="AT1480" s="33"/>
      <c r="AU1480" s="33"/>
      <c r="AV1480" s="34"/>
    </row>
    <row r="1481" spans="1:48" s="1" customFormat="1" ht="21" customHeight="1" x14ac:dyDescent="0.2">
      <c r="A1481" s="19"/>
      <c r="B1481" s="21"/>
      <c r="C1481" s="22"/>
      <c r="D1481" s="26"/>
      <c r="E1481" s="26"/>
      <c r="F1481" s="26"/>
      <c r="G1481" s="26"/>
      <c r="H1481" s="26"/>
      <c r="I1481" s="26"/>
      <c r="J1481" s="27"/>
      <c r="K1481" s="41"/>
      <c r="L1481" s="41"/>
      <c r="M1481" s="41"/>
      <c r="N1481" s="41"/>
      <c r="O1481" s="41"/>
      <c r="P1481" s="41"/>
      <c r="Q1481" s="41"/>
      <c r="R1481" s="41"/>
      <c r="S1481" s="41"/>
      <c r="T1481" s="41"/>
      <c r="U1481" s="41"/>
      <c r="V1481" s="41"/>
      <c r="W1481" s="41"/>
      <c r="X1481" s="41"/>
      <c r="Y1481" s="41"/>
      <c r="Z1481" s="41"/>
      <c r="AA1481" s="41"/>
      <c r="AB1481" s="41"/>
      <c r="AC1481" s="41"/>
      <c r="AD1481" s="41"/>
      <c r="AE1481" s="41"/>
      <c r="AF1481" s="41"/>
      <c r="AG1481" s="41"/>
      <c r="AH1481" s="41"/>
      <c r="AI1481" s="41"/>
      <c r="AJ1481" s="41"/>
      <c r="AK1481" s="41"/>
      <c r="AL1481" s="41"/>
      <c r="AM1481" s="41"/>
      <c r="AN1481" s="41"/>
      <c r="AO1481" s="41"/>
      <c r="AP1481" s="41"/>
      <c r="AQ1481" s="41"/>
      <c r="AR1481" s="42"/>
      <c r="AS1481" s="35"/>
      <c r="AT1481" s="36"/>
      <c r="AU1481" s="36"/>
      <c r="AV1481" s="37"/>
    </row>
    <row r="1482" spans="1:48" s="1" customFormat="1" ht="15.95" customHeight="1" x14ac:dyDescent="0.25">
      <c r="B1482" s="21"/>
      <c r="C1482" s="22"/>
      <c r="D1482" s="26"/>
      <c r="E1482" s="26"/>
      <c r="F1482" s="26"/>
      <c r="G1482" s="26"/>
      <c r="H1482" s="26"/>
      <c r="I1482" s="26"/>
      <c r="J1482" s="27"/>
      <c r="K1482" s="43" t="s">
        <v>209</v>
      </c>
      <c r="L1482" s="43"/>
      <c r="M1482" s="43"/>
      <c r="N1482" s="43"/>
      <c r="O1482" s="43"/>
      <c r="P1482" s="43"/>
      <c r="Q1482" s="43"/>
      <c r="R1482" s="43"/>
      <c r="S1482" s="43"/>
      <c r="T1482" s="43"/>
      <c r="U1482" s="43"/>
      <c r="V1482" s="43"/>
      <c r="W1482" s="43"/>
      <c r="X1482" s="43"/>
      <c r="Y1482" s="43"/>
      <c r="Z1482" s="43"/>
      <c r="AA1482" s="43"/>
      <c r="AB1482" s="43"/>
      <c r="AC1482" s="43"/>
      <c r="AD1482" s="43"/>
      <c r="AE1482" s="43"/>
      <c r="AF1482" s="43"/>
      <c r="AG1482" s="43"/>
      <c r="AH1482" s="43"/>
      <c r="AI1482" s="43"/>
      <c r="AJ1482" s="43"/>
      <c r="AK1482" s="43"/>
      <c r="AL1482" s="43"/>
      <c r="AM1482" s="43"/>
      <c r="AN1482" s="43"/>
      <c r="AO1482" s="43"/>
      <c r="AP1482" s="43"/>
      <c r="AQ1482" s="43"/>
      <c r="AR1482" s="43"/>
      <c r="AS1482" s="44" t="s">
        <v>19</v>
      </c>
      <c r="AT1482" s="44"/>
      <c r="AU1482" s="44"/>
      <c r="AV1482" s="44"/>
    </row>
    <row r="1483" spans="1:48" s="1" customFormat="1" ht="15.95" customHeight="1" x14ac:dyDescent="0.25">
      <c r="B1483" s="23"/>
      <c r="C1483" s="24"/>
      <c r="D1483" s="28"/>
      <c r="E1483" s="28"/>
      <c r="F1483" s="28"/>
      <c r="G1483" s="28"/>
      <c r="H1483" s="28"/>
      <c r="I1483" s="28"/>
      <c r="J1483" s="29"/>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c r="AG1483" s="45"/>
      <c r="AH1483" s="45"/>
      <c r="AI1483" s="45"/>
      <c r="AJ1483" s="45"/>
      <c r="AK1483" s="45"/>
      <c r="AL1483" s="45"/>
      <c r="AM1483" s="45"/>
      <c r="AN1483" s="45"/>
      <c r="AO1483" s="45"/>
      <c r="AP1483" s="45"/>
      <c r="AQ1483" s="45"/>
      <c r="AR1483" s="45"/>
      <c r="AS1483" s="70">
        <f>$AS$1488+$AS$1491+$AS$1494</f>
        <v>0</v>
      </c>
      <c r="AT1483" s="46"/>
      <c r="AU1483" s="46"/>
      <c r="AV1483" s="46"/>
    </row>
    <row r="1484" spans="1:48" s="1" customFormat="1" ht="14.1" customHeight="1" x14ac:dyDescent="0.2">
      <c r="B1484" s="47"/>
      <c r="C1484" s="47"/>
      <c r="D1484" s="48" t="s">
        <v>21</v>
      </c>
      <c r="E1484" s="48"/>
      <c r="F1484" s="48"/>
      <c r="G1484" s="48"/>
      <c r="H1484" s="48"/>
      <c r="I1484" s="48"/>
      <c r="J1484" s="48"/>
      <c r="K1484" s="49">
        <v>80</v>
      </c>
      <c r="L1484" s="49"/>
      <c r="M1484" s="49">
        <v>86</v>
      </c>
      <c r="N1484" s="49"/>
      <c r="O1484" s="49">
        <v>92</v>
      </c>
      <c r="P1484" s="49"/>
      <c r="Q1484" s="49">
        <v>98</v>
      </c>
      <c r="R1484" s="49"/>
      <c r="S1484" s="49">
        <v>104</v>
      </c>
      <c r="T1484" s="49"/>
      <c r="U1484" s="49">
        <v>110</v>
      </c>
      <c r="V1484" s="49"/>
      <c r="W1484" s="49">
        <v>116</v>
      </c>
      <c r="X1484" s="49"/>
      <c r="Y1484" s="49">
        <v>122</v>
      </c>
      <c r="Z1484" s="49"/>
      <c r="AA1484" s="49">
        <v>128</v>
      </c>
      <c r="AB1484" s="49"/>
      <c r="AC1484" s="49">
        <v>134</v>
      </c>
      <c r="AD1484" s="49"/>
      <c r="AE1484" s="49">
        <v>140</v>
      </c>
      <c r="AF1484" s="49"/>
      <c r="AG1484" s="49">
        <v>146</v>
      </c>
      <c r="AH1484" s="49"/>
      <c r="AI1484" s="49">
        <v>152</v>
      </c>
      <c r="AJ1484" s="49"/>
      <c r="AK1484" s="49">
        <v>158</v>
      </c>
      <c r="AL1484" s="49"/>
      <c r="AM1484" s="49">
        <v>164</v>
      </c>
      <c r="AN1484" s="49"/>
      <c r="AO1484" s="49">
        <v>170</v>
      </c>
      <c r="AP1484" s="49"/>
      <c r="AQ1484" s="49">
        <v>176</v>
      </c>
      <c r="AR1484" s="49"/>
      <c r="AS1484" s="50"/>
      <c r="AT1484" s="50"/>
      <c r="AU1484" s="50"/>
      <c r="AV1484" s="50"/>
    </row>
    <row r="1485" spans="1:48" s="1" customFormat="1" ht="15.95" customHeight="1" x14ac:dyDescent="0.2">
      <c r="B1485" s="51"/>
      <c r="C1485" s="51"/>
      <c r="D1485" s="52" t="s">
        <v>22</v>
      </c>
      <c r="E1485" s="52"/>
      <c r="F1485" s="52"/>
      <c r="G1485" s="52"/>
      <c r="H1485" s="52"/>
      <c r="I1485" s="52"/>
      <c r="J1485" s="52"/>
      <c r="K1485" s="53"/>
      <c r="L1485" s="53"/>
      <c r="M1485" s="53"/>
      <c r="N1485" s="53"/>
      <c r="O1485" s="53"/>
      <c r="P1485" s="53"/>
      <c r="Q1485" s="53"/>
      <c r="R1485" s="53"/>
      <c r="S1485" s="53"/>
      <c r="T1485" s="53"/>
      <c r="U1485" s="53"/>
      <c r="V1485" s="53"/>
      <c r="W1485" s="53"/>
      <c r="X1485" s="53"/>
      <c r="Y1485" s="53"/>
      <c r="Z1485" s="53"/>
      <c r="AA1485" s="53"/>
      <c r="AB1485" s="53"/>
      <c r="AC1485" s="53"/>
      <c r="AD1485" s="53"/>
      <c r="AE1485" s="53"/>
      <c r="AF1485" s="53"/>
      <c r="AG1485" s="54">
        <v>770</v>
      </c>
      <c r="AH1485" s="54"/>
      <c r="AI1485" s="54">
        <v>770</v>
      </c>
      <c r="AJ1485" s="54"/>
      <c r="AK1485" s="54">
        <v>770</v>
      </c>
      <c r="AL1485" s="54"/>
      <c r="AM1485" s="54">
        <v>770</v>
      </c>
      <c r="AN1485" s="54"/>
      <c r="AO1485" s="53"/>
      <c r="AP1485" s="53"/>
      <c r="AQ1485" s="53"/>
      <c r="AR1485" s="53"/>
      <c r="AS1485" s="56"/>
      <c r="AT1485" s="56"/>
      <c r="AU1485" s="56"/>
      <c r="AV1485" s="56"/>
    </row>
    <row r="1486" spans="1:48" s="1" customFormat="1" ht="15.95" customHeight="1" x14ac:dyDescent="0.2">
      <c r="B1486" s="57" t="s">
        <v>23</v>
      </c>
      <c r="C1486" s="57"/>
      <c r="D1486" s="57"/>
      <c r="E1486" s="57"/>
      <c r="F1486" s="57"/>
      <c r="G1486" s="57"/>
      <c r="H1486" s="57"/>
      <c r="I1486" s="57"/>
      <c r="J1486" s="57"/>
      <c r="K1486" s="58"/>
      <c r="L1486" s="58"/>
      <c r="M1486" s="58"/>
      <c r="N1486" s="58"/>
      <c r="O1486" s="58"/>
      <c r="P1486" s="58"/>
      <c r="Q1486" s="58"/>
      <c r="R1486" s="58"/>
      <c r="S1486" s="58"/>
      <c r="T1486" s="58"/>
      <c r="U1486" s="58"/>
      <c r="V1486" s="58"/>
      <c r="W1486" s="58"/>
      <c r="X1486" s="58"/>
      <c r="Y1486" s="58"/>
      <c r="Z1486" s="58"/>
      <c r="AA1486" s="58"/>
      <c r="AB1486" s="58"/>
      <c r="AC1486" s="58"/>
      <c r="AD1486" s="58"/>
      <c r="AE1486" s="58"/>
      <c r="AF1486" s="58"/>
      <c r="AG1486" s="59">
        <v>25</v>
      </c>
      <c r="AH1486" s="59"/>
      <c r="AI1486" s="59">
        <v>23</v>
      </c>
      <c r="AJ1486" s="59"/>
      <c r="AK1486" s="59">
        <v>22</v>
      </c>
      <c r="AL1486" s="59"/>
      <c r="AM1486" s="59">
        <v>24</v>
      </c>
      <c r="AN1486" s="59"/>
      <c r="AO1486" s="58"/>
      <c r="AP1486" s="58"/>
      <c r="AQ1486" s="58"/>
      <c r="AR1486" s="58"/>
      <c r="AS1486" s="60"/>
      <c r="AT1486" s="60"/>
      <c r="AU1486" s="60"/>
      <c r="AV1486" s="60"/>
    </row>
    <row r="1487" spans="1:48" s="1" customFormat="1" ht="21" customHeight="1" x14ac:dyDescent="0.2">
      <c r="B1487" s="61" t="s">
        <v>24</v>
      </c>
      <c r="C1487" s="61"/>
      <c r="D1487" s="61"/>
      <c r="E1487" s="61"/>
      <c r="F1487" s="61"/>
      <c r="G1487" s="61"/>
      <c r="H1487" s="61"/>
      <c r="I1487" s="61"/>
      <c r="J1487" s="61"/>
      <c r="K1487" s="58"/>
      <c r="L1487" s="58"/>
      <c r="M1487" s="58"/>
      <c r="N1487" s="58"/>
      <c r="O1487" s="58"/>
      <c r="P1487" s="58"/>
      <c r="Q1487" s="58"/>
      <c r="R1487" s="58"/>
      <c r="S1487" s="58"/>
      <c r="T1487" s="58"/>
      <c r="U1487" s="58"/>
      <c r="V1487" s="58"/>
      <c r="W1487" s="58"/>
      <c r="X1487" s="58"/>
      <c r="Y1487" s="58"/>
      <c r="Z1487" s="58"/>
      <c r="AA1487" s="58"/>
      <c r="AB1487" s="58"/>
      <c r="AC1487" s="58"/>
      <c r="AD1487" s="58"/>
      <c r="AE1487" s="58"/>
      <c r="AF1487" s="58"/>
      <c r="AG1487" s="67"/>
      <c r="AH1487" s="68"/>
      <c r="AI1487" s="67"/>
      <c r="AJ1487" s="68"/>
      <c r="AK1487" s="67"/>
      <c r="AL1487" s="68"/>
      <c r="AM1487" s="67"/>
      <c r="AN1487" s="68"/>
      <c r="AO1487" s="58"/>
      <c r="AP1487" s="58"/>
      <c r="AQ1487" s="58"/>
      <c r="AR1487" s="58"/>
      <c r="AS1487" s="62">
        <f>SUM(K1487:AR1487)</f>
        <v>0</v>
      </c>
      <c r="AT1487" s="62"/>
      <c r="AU1487" s="62"/>
      <c r="AV1487" s="62"/>
    </row>
    <row r="1488" spans="1:48" s="1" customFormat="1" ht="14.1" customHeight="1" x14ac:dyDescent="0.2">
      <c r="B1488" s="63" t="s">
        <v>25</v>
      </c>
      <c r="C1488" s="63"/>
      <c r="D1488" s="63"/>
      <c r="E1488" s="63"/>
      <c r="F1488" s="63"/>
      <c r="G1488" s="63"/>
      <c r="H1488" s="63"/>
      <c r="I1488" s="63"/>
      <c r="J1488" s="63"/>
      <c r="K1488" s="64"/>
      <c r="L1488" s="64"/>
      <c r="M1488" s="64"/>
      <c r="N1488" s="64"/>
      <c r="O1488" s="64"/>
      <c r="P1488" s="64"/>
      <c r="Q1488" s="64"/>
      <c r="R1488" s="64"/>
      <c r="S1488" s="64"/>
      <c r="T1488" s="64"/>
      <c r="U1488" s="64"/>
      <c r="V1488" s="64"/>
      <c r="W1488" s="64"/>
      <c r="X1488" s="64"/>
      <c r="Y1488" s="64"/>
      <c r="Z1488" s="64"/>
      <c r="AA1488" s="64"/>
      <c r="AB1488" s="64"/>
      <c r="AC1488" s="64"/>
      <c r="AD1488" s="64"/>
      <c r="AE1488" s="64"/>
      <c r="AF1488" s="64"/>
      <c r="AG1488" s="66">
        <f>$AG$1485*$AG$1487</f>
        <v>0</v>
      </c>
      <c r="AH1488" s="64"/>
      <c r="AI1488" s="66">
        <f>$AI$1485*$AI$1487</f>
        <v>0</v>
      </c>
      <c r="AJ1488" s="64"/>
      <c r="AK1488" s="66">
        <f>$AK$1485*$AK$1487</f>
        <v>0</v>
      </c>
      <c r="AL1488" s="64"/>
      <c r="AM1488" s="66">
        <f>$AM$1485*$AM$1487</f>
        <v>0</v>
      </c>
      <c r="AN1488" s="64"/>
      <c r="AO1488" s="64"/>
      <c r="AP1488" s="64"/>
      <c r="AQ1488" s="65"/>
      <c r="AR1488" s="65"/>
      <c r="AS1488" s="69">
        <f>SUM(K1488:AR1488)</f>
        <v>0</v>
      </c>
      <c r="AT1488" s="65"/>
      <c r="AU1488" s="65"/>
      <c r="AV1488" s="65"/>
    </row>
    <row r="1489" spans="1:48" s="1" customFormat="1" ht="15.95" customHeight="1" x14ac:dyDescent="0.2">
      <c r="B1489" s="57" t="s">
        <v>23</v>
      </c>
      <c r="C1489" s="57"/>
      <c r="D1489" s="57"/>
      <c r="E1489" s="57"/>
      <c r="F1489" s="57"/>
      <c r="G1489" s="57"/>
      <c r="H1489" s="57"/>
      <c r="I1489" s="57"/>
      <c r="J1489" s="57"/>
      <c r="K1489" s="58"/>
      <c r="L1489" s="58"/>
      <c r="M1489" s="58"/>
      <c r="N1489" s="58"/>
      <c r="O1489" s="58"/>
      <c r="P1489" s="58"/>
      <c r="Q1489" s="58"/>
      <c r="R1489" s="58"/>
      <c r="S1489" s="58"/>
      <c r="T1489" s="58"/>
      <c r="U1489" s="58"/>
      <c r="V1489" s="58"/>
      <c r="W1489" s="58"/>
      <c r="X1489" s="58"/>
      <c r="Y1489" s="58"/>
      <c r="Z1489" s="58"/>
      <c r="AA1489" s="58"/>
      <c r="AB1489" s="58"/>
      <c r="AC1489" s="58"/>
      <c r="AD1489" s="58"/>
      <c r="AE1489" s="58"/>
      <c r="AF1489" s="58"/>
      <c r="AG1489" s="59">
        <v>1</v>
      </c>
      <c r="AH1489" s="59"/>
      <c r="AI1489" s="58"/>
      <c r="AJ1489" s="58"/>
      <c r="AK1489" s="59">
        <v>1</v>
      </c>
      <c r="AL1489" s="59"/>
      <c r="AM1489" s="59">
        <v>6</v>
      </c>
      <c r="AN1489" s="59"/>
      <c r="AO1489" s="58"/>
      <c r="AP1489" s="58"/>
      <c r="AQ1489" s="58"/>
      <c r="AR1489" s="58"/>
      <c r="AS1489" s="60"/>
      <c r="AT1489" s="60"/>
      <c r="AU1489" s="60"/>
      <c r="AV1489" s="60"/>
    </row>
    <row r="1490" spans="1:48" s="1" customFormat="1" ht="21" customHeight="1" x14ac:dyDescent="0.2">
      <c r="B1490" s="61" t="s">
        <v>26</v>
      </c>
      <c r="C1490" s="61"/>
      <c r="D1490" s="61"/>
      <c r="E1490" s="61"/>
      <c r="F1490" s="61"/>
      <c r="G1490" s="61"/>
      <c r="H1490" s="61"/>
      <c r="I1490" s="61"/>
      <c r="J1490" s="61"/>
      <c r="K1490" s="58"/>
      <c r="L1490" s="58"/>
      <c r="M1490" s="58"/>
      <c r="N1490" s="58"/>
      <c r="O1490" s="58"/>
      <c r="P1490" s="58"/>
      <c r="Q1490" s="58"/>
      <c r="R1490" s="58"/>
      <c r="S1490" s="58"/>
      <c r="T1490" s="58"/>
      <c r="U1490" s="58"/>
      <c r="V1490" s="58"/>
      <c r="W1490" s="58"/>
      <c r="X1490" s="58"/>
      <c r="Y1490" s="58"/>
      <c r="Z1490" s="58"/>
      <c r="AA1490" s="58"/>
      <c r="AB1490" s="58"/>
      <c r="AC1490" s="58"/>
      <c r="AD1490" s="58"/>
      <c r="AE1490" s="58"/>
      <c r="AF1490" s="58"/>
      <c r="AG1490" s="67"/>
      <c r="AH1490" s="68"/>
      <c r="AI1490" s="67"/>
      <c r="AJ1490" s="68"/>
      <c r="AK1490" s="67"/>
      <c r="AL1490" s="68"/>
      <c r="AM1490" s="67"/>
      <c r="AN1490" s="68"/>
      <c r="AO1490" s="58"/>
      <c r="AP1490" s="58"/>
      <c r="AQ1490" s="58"/>
      <c r="AR1490" s="58"/>
      <c r="AS1490" s="62">
        <f>SUM(K1490:AR1490)</f>
        <v>0</v>
      </c>
      <c r="AT1490" s="62"/>
      <c r="AU1490" s="62"/>
      <c r="AV1490" s="62"/>
    </row>
    <row r="1491" spans="1:48" s="1" customFormat="1" ht="14.1" customHeight="1" x14ac:dyDescent="0.2">
      <c r="B1491" s="63" t="s">
        <v>25</v>
      </c>
      <c r="C1491" s="63"/>
      <c r="D1491" s="63"/>
      <c r="E1491" s="63"/>
      <c r="F1491" s="63"/>
      <c r="G1491" s="63"/>
      <c r="H1491" s="63"/>
      <c r="I1491" s="63"/>
      <c r="J1491" s="63"/>
      <c r="K1491" s="64"/>
      <c r="L1491" s="64"/>
      <c r="M1491" s="64"/>
      <c r="N1491" s="64"/>
      <c r="O1491" s="64"/>
      <c r="P1491" s="64"/>
      <c r="Q1491" s="64"/>
      <c r="R1491" s="64"/>
      <c r="S1491" s="64"/>
      <c r="T1491" s="64"/>
      <c r="U1491" s="64"/>
      <c r="V1491" s="64"/>
      <c r="W1491" s="64"/>
      <c r="X1491" s="64"/>
      <c r="Y1491" s="64"/>
      <c r="Z1491" s="64"/>
      <c r="AA1491" s="64"/>
      <c r="AB1491" s="64"/>
      <c r="AC1491" s="64"/>
      <c r="AD1491" s="64"/>
      <c r="AE1491" s="64"/>
      <c r="AF1491" s="64"/>
      <c r="AG1491" s="66">
        <f>$AG$1485*$AG$1490</f>
        <v>0</v>
      </c>
      <c r="AH1491" s="64"/>
      <c r="AI1491" s="66">
        <f>$AI$1485*$AI$1490</f>
        <v>0</v>
      </c>
      <c r="AJ1491" s="64"/>
      <c r="AK1491" s="66">
        <f>$AK$1485*$AK$1490</f>
        <v>0</v>
      </c>
      <c r="AL1491" s="64"/>
      <c r="AM1491" s="66">
        <f>$AM$1485*$AM$1490</f>
        <v>0</v>
      </c>
      <c r="AN1491" s="64"/>
      <c r="AO1491" s="64"/>
      <c r="AP1491" s="64"/>
      <c r="AQ1491" s="65"/>
      <c r="AR1491" s="65"/>
      <c r="AS1491" s="69">
        <f>SUM(K1491:AR1491)</f>
        <v>0</v>
      </c>
      <c r="AT1491" s="65"/>
      <c r="AU1491" s="65"/>
      <c r="AV1491" s="65"/>
    </row>
    <row r="1492" spans="1:48" s="1" customFormat="1" ht="15.95" customHeight="1" x14ac:dyDescent="0.2">
      <c r="B1492" s="57" t="s">
        <v>23</v>
      </c>
      <c r="C1492" s="57"/>
      <c r="D1492" s="57"/>
      <c r="E1492" s="57"/>
      <c r="F1492" s="57"/>
      <c r="G1492" s="57"/>
      <c r="H1492" s="57"/>
      <c r="I1492" s="57"/>
      <c r="J1492" s="57"/>
      <c r="K1492" s="58"/>
      <c r="L1492" s="58"/>
      <c r="M1492" s="58"/>
      <c r="N1492" s="58"/>
      <c r="O1492" s="58"/>
      <c r="P1492" s="58"/>
      <c r="Q1492" s="58"/>
      <c r="R1492" s="58"/>
      <c r="S1492" s="58"/>
      <c r="T1492" s="58"/>
      <c r="U1492" s="58"/>
      <c r="V1492" s="58"/>
      <c r="W1492" s="58"/>
      <c r="X1492" s="58"/>
      <c r="Y1492" s="58"/>
      <c r="Z1492" s="58"/>
      <c r="AA1492" s="58"/>
      <c r="AB1492" s="58"/>
      <c r="AC1492" s="58"/>
      <c r="AD1492" s="58"/>
      <c r="AE1492" s="58"/>
      <c r="AF1492" s="58"/>
      <c r="AG1492" s="58"/>
      <c r="AH1492" s="58"/>
      <c r="AI1492" s="58"/>
      <c r="AJ1492" s="58"/>
      <c r="AK1492" s="58"/>
      <c r="AL1492" s="58"/>
      <c r="AM1492" s="58"/>
      <c r="AN1492" s="58"/>
      <c r="AO1492" s="58"/>
      <c r="AP1492" s="58"/>
      <c r="AQ1492" s="58"/>
      <c r="AR1492" s="58"/>
      <c r="AS1492" s="60"/>
      <c r="AT1492" s="60"/>
      <c r="AU1492" s="60"/>
      <c r="AV1492" s="60"/>
    </row>
    <row r="1493" spans="1:48" s="1" customFormat="1" ht="21" customHeight="1" x14ac:dyDescent="0.2">
      <c r="B1493" s="61" t="s">
        <v>33</v>
      </c>
      <c r="C1493" s="61"/>
      <c r="D1493" s="61"/>
      <c r="E1493" s="61"/>
      <c r="F1493" s="61"/>
      <c r="G1493" s="61"/>
      <c r="H1493" s="61"/>
      <c r="I1493" s="61"/>
      <c r="J1493" s="61"/>
      <c r="K1493" s="58"/>
      <c r="L1493" s="58"/>
      <c r="M1493" s="58"/>
      <c r="N1493" s="58"/>
      <c r="O1493" s="58"/>
      <c r="P1493" s="58"/>
      <c r="Q1493" s="58"/>
      <c r="R1493" s="58"/>
      <c r="S1493" s="58"/>
      <c r="T1493" s="58"/>
      <c r="U1493" s="58"/>
      <c r="V1493" s="58"/>
      <c r="W1493" s="58"/>
      <c r="X1493" s="58"/>
      <c r="Y1493" s="58"/>
      <c r="Z1493" s="58"/>
      <c r="AA1493" s="58"/>
      <c r="AB1493" s="58"/>
      <c r="AC1493" s="58"/>
      <c r="AD1493" s="58"/>
      <c r="AE1493" s="58"/>
      <c r="AF1493" s="58"/>
      <c r="AG1493" s="67"/>
      <c r="AH1493" s="68"/>
      <c r="AI1493" s="67"/>
      <c r="AJ1493" s="68"/>
      <c r="AK1493" s="67"/>
      <c r="AL1493" s="68"/>
      <c r="AM1493" s="67"/>
      <c r="AN1493" s="68"/>
      <c r="AO1493" s="58"/>
      <c r="AP1493" s="58"/>
      <c r="AQ1493" s="58"/>
      <c r="AR1493" s="58"/>
      <c r="AS1493" s="62">
        <f>SUM(K1493:AR1493)</f>
        <v>0</v>
      </c>
      <c r="AT1493" s="62"/>
      <c r="AU1493" s="62"/>
      <c r="AV1493" s="62"/>
    </row>
    <row r="1494" spans="1:48" s="1" customFormat="1" ht="14.1" customHeight="1" x14ac:dyDescent="0.2">
      <c r="B1494" s="63" t="s">
        <v>25</v>
      </c>
      <c r="C1494" s="63"/>
      <c r="D1494" s="63"/>
      <c r="E1494" s="63"/>
      <c r="F1494" s="63"/>
      <c r="G1494" s="63"/>
      <c r="H1494" s="63"/>
      <c r="I1494" s="63"/>
      <c r="J1494" s="63"/>
      <c r="K1494" s="64"/>
      <c r="L1494" s="64"/>
      <c r="M1494" s="64"/>
      <c r="N1494" s="64"/>
      <c r="O1494" s="64"/>
      <c r="P1494" s="64"/>
      <c r="Q1494" s="64"/>
      <c r="R1494" s="64"/>
      <c r="S1494" s="64"/>
      <c r="T1494" s="64"/>
      <c r="U1494" s="64"/>
      <c r="V1494" s="64"/>
      <c r="W1494" s="64"/>
      <c r="X1494" s="64"/>
      <c r="Y1494" s="64"/>
      <c r="Z1494" s="64"/>
      <c r="AA1494" s="64"/>
      <c r="AB1494" s="64"/>
      <c r="AC1494" s="64"/>
      <c r="AD1494" s="64"/>
      <c r="AE1494" s="64"/>
      <c r="AF1494" s="64"/>
      <c r="AG1494" s="66">
        <f>$AG$1485*$AG$1493</f>
        <v>0</v>
      </c>
      <c r="AH1494" s="64"/>
      <c r="AI1494" s="66">
        <f>$AI$1485*$AI$1493</f>
        <v>0</v>
      </c>
      <c r="AJ1494" s="64"/>
      <c r="AK1494" s="66">
        <f>$AK$1485*$AK$1493</f>
        <v>0</v>
      </c>
      <c r="AL1494" s="64"/>
      <c r="AM1494" s="66">
        <f>$AM$1485*$AM$1493</f>
        <v>0</v>
      </c>
      <c r="AN1494" s="64"/>
      <c r="AO1494" s="64"/>
      <c r="AP1494" s="64"/>
      <c r="AQ1494" s="65"/>
      <c r="AR1494" s="65"/>
      <c r="AS1494" s="69">
        <f>SUM(K1494:AR1494)</f>
        <v>0</v>
      </c>
      <c r="AT1494" s="65"/>
      <c r="AU1494" s="65"/>
      <c r="AV1494" s="65"/>
    </row>
    <row r="1495" spans="1:48" s="5" customFormat="1" ht="6" customHeight="1" x14ac:dyDescent="0.25"/>
    <row r="1496" spans="1:48" s="5" customFormat="1" ht="21" customHeight="1" x14ac:dyDescent="0.25">
      <c r="A1496" s="19"/>
      <c r="B1496" s="20" t="s">
        <v>14</v>
      </c>
      <c r="C1496" s="20"/>
      <c r="D1496" s="25" t="s">
        <v>15</v>
      </c>
      <c r="E1496" s="25"/>
      <c r="F1496" s="25"/>
      <c r="G1496" s="25"/>
      <c r="H1496" s="25"/>
      <c r="I1496" s="25"/>
      <c r="J1496" s="25"/>
      <c r="K1496" s="30" t="s">
        <v>254</v>
      </c>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c r="AR1496" s="30"/>
      <c r="AS1496" s="31" t="s">
        <v>255</v>
      </c>
      <c r="AT1496" s="31"/>
      <c r="AU1496" s="31"/>
      <c r="AV1496" s="31"/>
    </row>
    <row r="1497" spans="1:48" s="1" customFormat="1" ht="21" customHeight="1" x14ac:dyDescent="0.2">
      <c r="A1497" s="19"/>
      <c r="B1497" s="21"/>
      <c r="C1497" s="22"/>
      <c r="D1497" s="26"/>
      <c r="E1497" s="26"/>
      <c r="F1497" s="26"/>
      <c r="G1497" s="26"/>
      <c r="H1497" s="26"/>
      <c r="I1497" s="26"/>
      <c r="J1497" s="27"/>
      <c r="K1497" s="38"/>
      <c r="L1497" s="38"/>
      <c r="M1497" s="38"/>
      <c r="N1497" s="38"/>
      <c r="O1497" s="38"/>
      <c r="P1497" s="38"/>
      <c r="Q1497" s="38"/>
      <c r="R1497" s="38"/>
      <c r="S1497" s="38"/>
      <c r="T1497" s="38"/>
      <c r="U1497" s="38"/>
      <c r="V1497" s="38"/>
      <c r="W1497" s="38"/>
      <c r="X1497" s="38"/>
      <c r="Y1497" s="38"/>
      <c r="Z1497" s="38"/>
      <c r="AA1497" s="38"/>
      <c r="AB1497" s="38"/>
      <c r="AC1497" s="38"/>
      <c r="AD1497" s="38"/>
      <c r="AE1497" s="38"/>
      <c r="AF1497" s="38"/>
      <c r="AG1497" s="38"/>
      <c r="AH1497" s="38"/>
      <c r="AI1497" s="38"/>
      <c r="AJ1497" s="38"/>
      <c r="AK1497" s="38"/>
      <c r="AL1497" s="38"/>
      <c r="AM1497" s="38"/>
      <c r="AN1497" s="38"/>
      <c r="AO1497" s="38"/>
      <c r="AP1497" s="38"/>
      <c r="AQ1497" s="38"/>
      <c r="AR1497" s="38"/>
      <c r="AS1497" s="32"/>
      <c r="AT1497" s="33"/>
      <c r="AU1497" s="33"/>
      <c r="AV1497" s="34"/>
    </row>
    <row r="1498" spans="1:48" s="1" customFormat="1" ht="21" customHeight="1" x14ac:dyDescent="0.2">
      <c r="A1498" s="19"/>
      <c r="B1498" s="21"/>
      <c r="C1498" s="22"/>
      <c r="D1498" s="26"/>
      <c r="E1498" s="26"/>
      <c r="F1498" s="26"/>
      <c r="G1498" s="26"/>
      <c r="H1498" s="26"/>
      <c r="I1498" s="26"/>
      <c r="J1498" s="27"/>
      <c r="K1498" s="39"/>
      <c r="L1498" s="39"/>
      <c r="M1498" s="39"/>
      <c r="N1498" s="39"/>
      <c r="O1498" s="39"/>
      <c r="P1498" s="39"/>
      <c r="Q1498" s="39"/>
      <c r="R1498" s="39"/>
      <c r="S1498" s="39"/>
      <c r="T1498" s="39"/>
      <c r="U1498" s="39"/>
      <c r="V1498" s="39"/>
      <c r="W1498" s="39"/>
      <c r="X1498" s="39"/>
      <c r="Y1498" s="39"/>
      <c r="Z1498" s="39"/>
      <c r="AA1498" s="39"/>
      <c r="AB1498" s="39"/>
      <c r="AC1498" s="39"/>
      <c r="AD1498" s="39"/>
      <c r="AE1498" s="39"/>
      <c r="AF1498" s="39"/>
      <c r="AG1498" s="39"/>
      <c r="AH1498" s="39"/>
      <c r="AI1498" s="39"/>
      <c r="AJ1498" s="39"/>
      <c r="AK1498" s="39"/>
      <c r="AL1498" s="39"/>
      <c r="AM1498" s="39"/>
      <c r="AN1498" s="39"/>
      <c r="AO1498" s="39"/>
      <c r="AP1498" s="39"/>
      <c r="AQ1498" s="39"/>
      <c r="AR1498" s="40"/>
      <c r="AS1498" s="32"/>
      <c r="AT1498" s="33"/>
      <c r="AU1498" s="33"/>
      <c r="AV1498" s="34"/>
    </row>
    <row r="1499" spans="1:48" s="1" customFormat="1" ht="21" customHeight="1" x14ac:dyDescent="0.2">
      <c r="A1499" s="19"/>
      <c r="B1499" s="21"/>
      <c r="C1499" s="22"/>
      <c r="D1499" s="26"/>
      <c r="E1499" s="26"/>
      <c r="F1499" s="26"/>
      <c r="G1499" s="26"/>
      <c r="H1499" s="26"/>
      <c r="I1499" s="26"/>
      <c r="J1499" s="27"/>
      <c r="K1499" s="39"/>
      <c r="L1499" s="39"/>
      <c r="M1499" s="39"/>
      <c r="N1499" s="39"/>
      <c r="O1499" s="39"/>
      <c r="P1499" s="39"/>
      <c r="Q1499" s="39"/>
      <c r="R1499" s="39"/>
      <c r="S1499" s="39"/>
      <c r="T1499" s="39"/>
      <c r="U1499" s="39"/>
      <c r="V1499" s="39"/>
      <c r="W1499" s="39"/>
      <c r="X1499" s="39"/>
      <c r="Y1499" s="39"/>
      <c r="Z1499" s="39"/>
      <c r="AA1499" s="39"/>
      <c r="AB1499" s="39"/>
      <c r="AC1499" s="39"/>
      <c r="AD1499" s="39"/>
      <c r="AE1499" s="39"/>
      <c r="AF1499" s="39"/>
      <c r="AG1499" s="39"/>
      <c r="AH1499" s="39"/>
      <c r="AI1499" s="39"/>
      <c r="AJ1499" s="39"/>
      <c r="AK1499" s="39"/>
      <c r="AL1499" s="39"/>
      <c r="AM1499" s="39"/>
      <c r="AN1499" s="39"/>
      <c r="AO1499" s="39"/>
      <c r="AP1499" s="39"/>
      <c r="AQ1499" s="39"/>
      <c r="AR1499" s="40"/>
      <c r="AS1499" s="32"/>
      <c r="AT1499" s="33"/>
      <c r="AU1499" s="33"/>
      <c r="AV1499" s="34"/>
    </row>
    <row r="1500" spans="1:48" s="1" customFormat="1" ht="21" customHeight="1" x14ac:dyDescent="0.2">
      <c r="A1500" s="19"/>
      <c r="B1500" s="21"/>
      <c r="C1500" s="22"/>
      <c r="D1500" s="26"/>
      <c r="E1500" s="26"/>
      <c r="F1500" s="26"/>
      <c r="G1500" s="26"/>
      <c r="H1500" s="26"/>
      <c r="I1500" s="26"/>
      <c r="J1500" s="27"/>
      <c r="K1500" s="41"/>
      <c r="L1500" s="41"/>
      <c r="M1500" s="41"/>
      <c r="N1500" s="41"/>
      <c r="O1500" s="41"/>
      <c r="P1500" s="41"/>
      <c r="Q1500" s="41"/>
      <c r="R1500" s="41"/>
      <c r="S1500" s="41"/>
      <c r="T1500" s="41"/>
      <c r="U1500" s="41"/>
      <c r="V1500" s="41"/>
      <c r="W1500" s="41"/>
      <c r="X1500" s="41"/>
      <c r="Y1500" s="41"/>
      <c r="Z1500" s="41"/>
      <c r="AA1500" s="41"/>
      <c r="AB1500" s="41"/>
      <c r="AC1500" s="41"/>
      <c r="AD1500" s="41"/>
      <c r="AE1500" s="41"/>
      <c r="AF1500" s="41"/>
      <c r="AG1500" s="41"/>
      <c r="AH1500" s="41"/>
      <c r="AI1500" s="41"/>
      <c r="AJ1500" s="41"/>
      <c r="AK1500" s="41"/>
      <c r="AL1500" s="41"/>
      <c r="AM1500" s="41"/>
      <c r="AN1500" s="41"/>
      <c r="AO1500" s="41"/>
      <c r="AP1500" s="41"/>
      <c r="AQ1500" s="41"/>
      <c r="AR1500" s="42"/>
      <c r="AS1500" s="35"/>
      <c r="AT1500" s="36"/>
      <c r="AU1500" s="36"/>
      <c r="AV1500" s="37"/>
    </row>
    <row r="1501" spans="1:48" s="1" customFormat="1" ht="15.95" customHeight="1" x14ac:dyDescent="0.25">
      <c r="B1501" s="21"/>
      <c r="C1501" s="22"/>
      <c r="D1501" s="26"/>
      <c r="E1501" s="26"/>
      <c r="F1501" s="26"/>
      <c r="G1501" s="26"/>
      <c r="H1501" s="26"/>
      <c r="I1501" s="26"/>
      <c r="J1501" s="27"/>
      <c r="K1501" s="43" t="s">
        <v>209</v>
      </c>
      <c r="L1501" s="43"/>
      <c r="M1501" s="43"/>
      <c r="N1501" s="43"/>
      <c r="O1501" s="43"/>
      <c r="P1501" s="43"/>
      <c r="Q1501" s="43"/>
      <c r="R1501" s="43"/>
      <c r="S1501" s="43"/>
      <c r="T1501" s="43"/>
      <c r="U1501" s="43"/>
      <c r="V1501" s="43"/>
      <c r="W1501" s="43"/>
      <c r="X1501" s="43"/>
      <c r="Y1501" s="43"/>
      <c r="Z1501" s="43"/>
      <c r="AA1501" s="43"/>
      <c r="AB1501" s="43"/>
      <c r="AC1501" s="43"/>
      <c r="AD1501" s="43"/>
      <c r="AE1501" s="43"/>
      <c r="AF1501" s="43"/>
      <c r="AG1501" s="43"/>
      <c r="AH1501" s="43"/>
      <c r="AI1501" s="43"/>
      <c r="AJ1501" s="43"/>
      <c r="AK1501" s="43"/>
      <c r="AL1501" s="43"/>
      <c r="AM1501" s="43"/>
      <c r="AN1501" s="43"/>
      <c r="AO1501" s="43"/>
      <c r="AP1501" s="43"/>
      <c r="AQ1501" s="43"/>
      <c r="AR1501" s="43"/>
      <c r="AS1501" s="44" t="s">
        <v>19</v>
      </c>
      <c r="AT1501" s="44"/>
      <c r="AU1501" s="44"/>
      <c r="AV1501" s="44"/>
    </row>
    <row r="1502" spans="1:48" s="1" customFormat="1" ht="15.95" customHeight="1" x14ac:dyDescent="0.25">
      <c r="B1502" s="23"/>
      <c r="C1502" s="24"/>
      <c r="D1502" s="28"/>
      <c r="E1502" s="28"/>
      <c r="F1502" s="28"/>
      <c r="G1502" s="28"/>
      <c r="H1502" s="28"/>
      <c r="I1502" s="28"/>
      <c r="J1502" s="29"/>
      <c r="K1502" s="45" t="s">
        <v>210</v>
      </c>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c r="AG1502" s="45"/>
      <c r="AH1502" s="45"/>
      <c r="AI1502" s="45"/>
      <c r="AJ1502" s="45"/>
      <c r="AK1502" s="45"/>
      <c r="AL1502" s="45"/>
      <c r="AM1502" s="45"/>
      <c r="AN1502" s="45"/>
      <c r="AO1502" s="45"/>
      <c r="AP1502" s="45"/>
      <c r="AQ1502" s="45"/>
      <c r="AR1502" s="45"/>
      <c r="AS1502" s="70">
        <f>$AS$1507+$AS$1510+$AS$1513</f>
        <v>0</v>
      </c>
      <c r="AT1502" s="46"/>
      <c r="AU1502" s="46"/>
      <c r="AV1502" s="46"/>
    </row>
    <row r="1503" spans="1:48" s="1" customFormat="1" ht="14.1" customHeight="1" x14ac:dyDescent="0.2">
      <c r="B1503" s="47"/>
      <c r="C1503" s="47"/>
      <c r="D1503" s="48" t="s">
        <v>21</v>
      </c>
      <c r="E1503" s="48"/>
      <c r="F1503" s="48"/>
      <c r="G1503" s="48"/>
      <c r="H1503" s="48"/>
      <c r="I1503" s="48"/>
      <c r="J1503" s="48"/>
      <c r="K1503" s="49">
        <v>80</v>
      </c>
      <c r="L1503" s="49"/>
      <c r="M1503" s="49">
        <v>86</v>
      </c>
      <c r="N1503" s="49"/>
      <c r="O1503" s="49">
        <v>92</v>
      </c>
      <c r="P1503" s="49"/>
      <c r="Q1503" s="49">
        <v>98</v>
      </c>
      <c r="R1503" s="49"/>
      <c r="S1503" s="49">
        <v>104</v>
      </c>
      <c r="T1503" s="49"/>
      <c r="U1503" s="49">
        <v>110</v>
      </c>
      <c r="V1503" s="49"/>
      <c r="W1503" s="49">
        <v>116</v>
      </c>
      <c r="X1503" s="49"/>
      <c r="Y1503" s="49">
        <v>122</v>
      </c>
      <c r="Z1503" s="49"/>
      <c r="AA1503" s="49">
        <v>128</v>
      </c>
      <c r="AB1503" s="49"/>
      <c r="AC1503" s="49">
        <v>134</v>
      </c>
      <c r="AD1503" s="49"/>
      <c r="AE1503" s="49">
        <v>140</v>
      </c>
      <c r="AF1503" s="49"/>
      <c r="AG1503" s="49">
        <v>146</v>
      </c>
      <c r="AH1503" s="49"/>
      <c r="AI1503" s="49">
        <v>152</v>
      </c>
      <c r="AJ1503" s="49"/>
      <c r="AK1503" s="49">
        <v>158</v>
      </c>
      <c r="AL1503" s="49"/>
      <c r="AM1503" s="49">
        <v>164</v>
      </c>
      <c r="AN1503" s="49"/>
      <c r="AO1503" s="49">
        <v>170</v>
      </c>
      <c r="AP1503" s="49"/>
      <c r="AQ1503" s="49">
        <v>176</v>
      </c>
      <c r="AR1503" s="49"/>
      <c r="AS1503" s="50"/>
      <c r="AT1503" s="50"/>
      <c r="AU1503" s="50"/>
      <c r="AV1503" s="50"/>
    </row>
    <row r="1504" spans="1:48" s="1" customFormat="1" ht="15.95" customHeight="1" x14ac:dyDescent="0.2">
      <c r="B1504" s="51"/>
      <c r="C1504" s="51"/>
      <c r="D1504" s="52" t="s">
        <v>22</v>
      </c>
      <c r="E1504" s="52"/>
      <c r="F1504" s="52"/>
      <c r="G1504" s="52"/>
      <c r="H1504" s="52"/>
      <c r="I1504" s="52"/>
      <c r="J1504" s="52"/>
      <c r="K1504" s="53"/>
      <c r="L1504" s="53"/>
      <c r="M1504" s="53"/>
      <c r="N1504" s="53"/>
      <c r="O1504" s="53"/>
      <c r="P1504" s="53"/>
      <c r="Q1504" s="53"/>
      <c r="R1504" s="53"/>
      <c r="S1504" s="53"/>
      <c r="T1504" s="53"/>
      <c r="U1504" s="53"/>
      <c r="V1504" s="53"/>
      <c r="W1504" s="53"/>
      <c r="X1504" s="53"/>
      <c r="Y1504" s="54">
        <v>700</v>
      </c>
      <c r="Z1504" s="54"/>
      <c r="AA1504" s="54">
        <v>700</v>
      </c>
      <c r="AB1504" s="54"/>
      <c r="AC1504" s="54">
        <v>700</v>
      </c>
      <c r="AD1504" s="54"/>
      <c r="AE1504" s="54">
        <v>700</v>
      </c>
      <c r="AF1504" s="54"/>
      <c r="AG1504" s="53"/>
      <c r="AH1504" s="53"/>
      <c r="AI1504" s="53"/>
      <c r="AJ1504" s="53"/>
      <c r="AK1504" s="53"/>
      <c r="AL1504" s="53"/>
      <c r="AM1504" s="53"/>
      <c r="AN1504" s="53"/>
      <c r="AO1504" s="53"/>
      <c r="AP1504" s="53"/>
      <c r="AQ1504" s="53"/>
      <c r="AR1504" s="53"/>
      <c r="AS1504" s="56"/>
      <c r="AT1504" s="56"/>
      <c r="AU1504" s="56"/>
      <c r="AV1504" s="56"/>
    </row>
    <row r="1505" spans="1:48" s="1" customFormat="1" ht="15.95" customHeight="1" x14ac:dyDescent="0.2">
      <c r="B1505" s="57" t="s">
        <v>23</v>
      </c>
      <c r="C1505" s="57"/>
      <c r="D1505" s="57"/>
      <c r="E1505" s="57"/>
      <c r="F1505" s="57"/>
      <c r="G1505" s="57"/>
      <c r="H1505" s="57"/>
      <c r="I1505" s="57"/>
      <c r="J1505" s="57"/>
      <c r="K1505" s="58"/>
      <c r="L1505" s="58"/>
      <c r="M1505" s="58"/>
      <c r="N1505" s="58"/>
      <c r="O1505" s="58"/>
      <c r="P1505" s="58"/>
      <c r="Q1505" s="58"/>
      <c r="R1505" s="58"/>
      <c r="S1505" s="58"/>
      <c r="T1505" s="58"/>
      <c r="U1505" s="58"/>
      <c r="V1505" s="58"/>
      <c r="W1505" s="58"/>
      <c r="X1505" s="58"/>
      <c r="Y1505" s="58"/>
      <c r="Z1505" s="58"/>
      <c r="AA1505" s="59">
        <v>42</v>
      </c>
      <c r="AB1505" s="59"/>
      <c r="AC1505" s="59">
        <v>31</v>
      </c>
      <c r="AD1505" s="59"/>
      <c r="AE1505" s="58"/>
      <c r="AF1505" s="58"/>
      <c r="AG1505" s="58"/>
      <c r="AH1505" s="58"/>
      <c r="AI1505" s="58"/>
      <c r="AJ1505" s="58"/>
      <c r="AK1505" s="58"/>
      <c r="AL1505" s="58"/>
      <c r="AM1505" s="58"/>
      <c r="AN1505" s="58"/>
      <c r="AO1505" s="58"/>
      <c r="AP1505" s="58"/>
      <c r="AQ1505" s="58"/>
      <c r="AR1505" s="58"/>
      <c r="AS1505" s="60"/>
      <c r="AT1505" s="60"/>
      <c r="AU1505" s="60"/>
      <c r="AV1505" s="60"/>
    </row>
    <row r="1506" spans="1:48" s="1" customFormat="1" ht="21" customHeight="1" x14ac:dyDescent="0.2">
      <c r="B1506" s="61" t="s">
        <v>24</v>
      </c>
      <c r="C1506" s="61"/>
      <c r="D1506" s="61"/>
      <c r="E1506" s="61"/>
      <c r="F1506" s="61"/>
      <c r="G1506" s="61"/>
      <c r="H1506" s="61"/>
      <c r="I1506" s="61"/>
      <c r="J1506" s="61"/>
      <c r="K1506" s="58"/>
      <c r="L1506" s="58"/>
      <c r="M1506" s="58"/>
      <c r="N1506" s="58"/>
      <c r="O1506" s="58"/>
      <c r="P1506" s="58"/>
      <c r="Q1506" s="58"/>
      <c r="R1506" s="58"/>
      <c r="S1506" s="58"/>
      <c r="T1506" s="58"/>
      <c r="U1506" s="58"/>
      <c r="V1506" s="58"/>
      <c r="W1506" s="58"/>
      <c r="X1506" s="58"/>
      <c r="Y1506" s="67"/>
      <c r="Z1506" s="68"/>
      <c r="AA1506" s="67"/>
      <c r="AB1506" s="68"/>
      <c r="AC1506" s="67"/>
      <c r="AD1506" s="68"/>
      <c r="AE1506" s="67"/>
      <c r="AF1506" s="68"/>
      <c r="AG1506" s="58"/>
      <c r="AH1506" s="58"/>
      <c r="AI1506" s="58"/>
      <c r="AJ1506" s="58"/>
      <c r="AK1506" s="58"/>
      <c r="AL1506" s="58"/>
      <c r="AM1506" s="58"/>
      <c r="AN1506" s="58"/>
      <c r="AO1506" s="58"/>
      <c r="AP1506" s="58"/>
      <c r="AQ1506" s="58"/>
      <c r="AR1506" s="58"/>
      <c r="AS1506" s="62">
        <f>SUM(K1506:AR1506)</f>
        <v>0</v>
      </c>
      <c r="AT1506" s="62"/>
      <c r="AU1506" s="62"/>
      <c r="AV1506" s="62"/>
    </row>
    <row r="1507" spans="1:48" s="1" customFormat="1" ht="14.1" customHeight="1" x14ac:dyDescent="0.2">
      <c r="B1507" s="63" t="s">
        <v>25</v>
      </c>
      <c r="C1507" s="63"/>
      <c r="D1507" s="63"/>
      <c r="E1507" s="63"/>
      <c r="F1507" s="63"/>
      <c r="G1507" s="63"/>
      <c r="H1507" s="63"/>
      <c r="I1507" s="63"/>
      <c r="J1507" s="63"/>
      <c r="K1507" s="64"/>
      <c r="L1507" s="64"/>
      <c r="M1507" s="64"/>
      <c r="N1507" s="64"/>
      <c r="O1507" s="64"/>
      <c r="P1507" s="64"/>
      <c r="Q1507" s="64"/>
      <c r="R1507" s="64"/>
      <c r="S1507" s="64"/>
      <c r="T1507" s="64"/>
      <c r="U1507" s="64"/>
      <c r="V1507" s="64"/>
      <c r="W1507" s="64"/>
      <c r="X1507" s="64"/>
      <c r="Y1507" s="66">
        <f>$Y$1504*$Y$1506</f>
        <v>0</v>
      </c>
      <c r="Z1507" s="64"/>
      <c r="AA1507" s="66">
        <f>$AA$1504*$AA$1506</f>
        <v>0</v>
      </c>
      <c r="AB1507" s="64"/>
      <c r="AC1507" s="66">
        <f>$AC$1504*$AC$1506</f>
        <v>0</v>
      </c>
      <c r="AD1507" s="64"/>
      <c r="AE1507" s="66">
        <f>$AE$1504*$AE$1506</f>
        <v>0</v>
      </c>
      <c r="AF1507" s="64"/>
      <c r="AG1507" s="64"/>
      <c r="AH1507" s="64"/>
      <c r="AI1507" s="64"/>
      <c r="AJ1507" s="64"/>
      <c r="AK1507" s="64"/>
      <c r="AL1507" s="64"/>
      <c r="AM1507" s="64"/>
      <c r="AN1507" s="64"/>
      <c r="AO1507" s="64"/>
      <c r="AP1507" s="64"/>
      <c r="AQ1507" s="65"/>
      <c r="AR1507" s="65"/>
      <c r="AS1507" s="69">
        <f>SUM(K1507:AR1507)</f>
        <v>0</v>
      </c>
      <c r="AT1507" s="65"/>
      <c r="AU1507" s="65"/>
      <c r="AV1507" s="65"/>
    </row>
    <row r="1508" spans="1:48" s="1" customFormat="1" ht="15.95" customHeight="1" x14ac:dyDescent="0.2">
      <c r="B1508" s="57" t="s">
        <v>23</v>
      </c>
      <c r="C1508" s="57"/>
      <c r="D1508" s="57"/>
      <c r="E1508" s="57"/>
      <c r="F1508" s="57"/>
      <c r="G1508" s="57"/>
      <c r="H1508" s="57"/>
      <c r="I1508" s="57"/>
      <c r="J1508" s="57"/>
      <c r="K1508" s="58"/>
      <c r="L1508" s="58"/>
      <c r="M1508" s="58"/>
      <c r="N1508" s="58"/>
      <c r="O1508" s="58"/>
      <c r="P1508" s="58"/>
      <c r="Q1508" s="58"/>
      <c r="R1508" s="58"/>
      <c r="S1508" s="58"/>
      <c r="T1508" s="58"/>
      <c r="U1508" s="58"/>
      <c r="V1508" s="58"/>
      <c r="W1508" s="58"/>
      <c r="X1508" s="58"/>
      <c r="Y1508" s="58"/>
      <c r="Z1508" s="58"/>
      <c r="AA1508" s="59">
        <v>39</v>
      </c>
      <c r="AB1508" s="59"/>
      <c r="AC1508" s="59">
        <v>20</v>
      </c>
      <c r="AD1508" s="59"/>
      <c r="AE1508" s="59">
        <v>23</v>
      </c>
      <c r="AF1508" s="59"/>
      <c r="AG1508" s="58"/>
      <c r="AH1508" s="58"/>
      <c r="AI1508" s="58"/>
      <c r="AJ1508" s="58"/>
      <c r="AK1508" s="58"/>
      <c r="AL1508" s="58"/>
      <c r="AM1508" s="58"/>
      <c r="AN1508" s="58"/>
      <c r="AO1508" s="58"/>
      <c r="AP1508" s="58"/>
      <c r="AQ1508" s="58"/>
      <c r="AR1508" s="58"/>
      <c r="AS1508" s="60"/>
      <c r="AT1508" s="60"/>
      <c r="AU1508" s="60"/>
      <c r="AV1508" s="60"/>
    </row>
    <row r="1509" spans="1:48" s="1" customFormat="1" ht="21" customHeight="1" x14ac:dyDescent="0.2">
      <c r="B1509" s="61" t="s">
        <v>26</v>
      </c>
      <c r="C1509" s="61"/>
      <c r="D1509" s="61"/>
      <c r="E1509" s="61"/>
      <c r="F1509" s="61"/>
      <c r="G1509" s="61"/>
      <c r="H1509" s="61"/>
      <c r="I1509" s="61"/>
      <c r="J1509" s="61"/>
      <c r="K1509" s="58"/>
      <c r="L1509" s="58"/>
      <c r="M1509" s="58"/>
      <c r="N1509" s="58"/>
      <c r="O1509" s="58"/>
      <c r="P1509" s="58"/>
      <c r="Q1509" s="58"/>
      <c r="R1509" s="58"/>
      <c r="S1509" s="58"/>
      <c r="T1509" s="58"/>
      <c r="U1509" s="58"/>
      <c r="V1509" s="58"/>
      <c r="W1509" s="58"/>
      <c r="X1509" s="58"/>
      <c r="Y1509" s="67"/>
      <c r="Z1509" s="68"/>
      <c r="AA1509" s="67"/>
      <c r="AB1509" s="68"/>
      <c r="AC1509" s="67"/>
      <c r="AD1509" s="68"/>
      <c r="AE1509" s="67"/>
      <c r="AF1509" s="68"/>
      <c r="AG1509" s="58"/>
      <c r="AH1509" s="58"/>
      <c r="AI1509" s="58"/>
      <c r="AJ1509" s="58"/>
      <c r="AK1509" s="58"/>
      <c r="AL1509" s="58"/>
      <c r="AM1509" s="58"/>
      <c r="AN1509" s="58"/>
      <c r="AO1509" s="58"/>
      <c r="AP1509" s="58"/>
      <c r="AQ1509" s="58"/>
      <c r="AR1509" s="58"/>
      <c r="AS1509" s="62">
        <f>SUM(K1509:AR1509)</f>
        <v>0</v>
      </c>
      <c r="AT1509" s="62"/>
      <c r="AU1509" s="62"/>
      <c r="AV1509" s="62"/>
    </row>
    <row r="1510" spans="1:48" s="1" customFormat="1" ht="14.1" customHeight="1" x14ac:dyDescent="0.2">
      <c r="B1510" s="63" t="s">
        <v>25</v>
      </c>
      <c r="C1510" s="63"/>
      <c r="D1510" s="63"/>
      <c r="E1510" s="63"/>
      <c r="F1510" s="63"/>
      <c r="G1510" s="63"/>
      <c r="H1510" s="63"/>
      <c r="I1510" s="63"/>
      <c r="J1510" s="63"/>
      <c r="K1510" s="64"/>
      <c r="L1510" s="64"/>
      <c r="M1510" s="64"/>
      <c r="N1510" s="64"/>
      <c r="O1510" s="64"/>
      <c r="P1510" s="64"/>
      <c r="Q1510" s="64"/>
      <c r="R1510" s="64"/>
      <c r="S1510" s="64"/>
      <c r="T1510" s="64"/>
      <c r="U1510" s="64"/>
      <c r="V1510" s="64"/>
      <c r="W1510" s="64"/>
      <c r="X1510" s="64"/>
      <c r="Y1510" s="66">
        <f>$Y$1504*$Y$1509</f>
        <v>0</v>
      </c>
      <c r="Z1510" s="64"/>
      <c r="AA1510" s="66">
        <f>$AA$1504*$AA$1509</f>
        <v>0</v>
      </c>
      <c r="AB1510" s="64"/>
      <c r="AC1510" s="66">
        <f>$AC$1504*$AC$1509</f>
        <v>0</v>
      </c>
      <c r="AD1510" s="64"/>
      <c r="AE1510" s="66">
        <f>$AE$1504*$AE$1509</f>
        <v>0</v>
      </c>
      <c r="AF1510" s="64"/>
      <c r="AG1510" s="64"/>
      <c r="AH1510" s="64"/>
      <c r="AI1510" s="64"/>
      <c r="AJ1510" s="64"/>
      <c r="AK1510" s="64"/>
      <c r="AL1510" s="64"/>
      <c r="AM1510" s="64"/>
      <c r="AN1510" s="64"/>
      <c r="AO1510" s="64"/>
      <c r="AP1510" s="64"/>
      <c r="AQ1510" s="65"/>
      <c r="AR1510" s="65"/>
      <c r="AS1510" s="69">
        <f>SUM(K1510:AR1510)</f>
        <v>0</v>
      </c>
      <c r="AT1510" s="65"/>
      <c r="AU1510" s="65"/>
      <c r="AV1510" s="65"/>
    </row>
    <row r="1511" spans="1:48" s="1" customFormat="1" ht="15.95" customHeight="1" x14ac:dyDescent="0.2">
      <c r="B1511" s="57" t="s">
        <v>23</v>
      </c>
      <c r="C1511" s="57"/>
      <c r="D1511" s="57"/>
      <c r="E1511" s="57"/>
      <c r="F1511" s="57"/>
      <c r="G1511" s="57"/>
      <c r="H1511" s="57"/>
      <c r="I1511" s="57"/>
      <c r="J1511" s="57"/>
      <c r="K1511" s="58"/>
      <c r="L1511" s="58"/>
      <c r="M1511" s="58"/>
      <c r="N1511" s="58"/>
      <c r="O1511" s="58"/>
      <c r="P1511" s="58"/>
      <c r="Q1511" s="58"/>
      <c r="R1511" s="58"/>
      <c r="S1511" s="58"/>
      <c r="T1511" s="58"/>
      <c r="U1511" s="58"/>
      <c r="V1511" s="58"/>
      <c r="W1511" s="58"/>
      <c r="X1511" s="58"/>
      <c r="Y1511" s="58"/>
      <c r="Z1511" s="58"/>
      <c r="AA1511" s="58"/>
      <c r="AB1511" s="58"/>
      <c r="AC1511" s="58"/>
      <c r="AD1511" s="58"/>
      <c r="AE1511" s="58"/>
      <c r="AF1511" s="58"/>
      <c r="AG1511" s="58"/>
      <c r="AH1511" s="58"/>
      <c r="AI1511" s="58"/>
      <c r="AJ1511" s="58"/>
      <c r="AK1511" s="58"/>
      <c r="AL1511" s="58"/>
      <c r="AM1511" s="58"/>
      <c r="AN1511" s="58"/>
      <c r="AO1511" s="58"/>
      <c r="AP1511" s="58"/>
      <c r="AQ1511" s="58"/>
      <c r="AR1511" s="58"/>
      <c r="AS1511" s="60"/>
      <c r="AT1511" s="60"/>
      <c r="AU1511" s="60"/>
      <c r="AV1511" s="60"/>
    </row>
    <row r="1512" spans="1:48" s="1" customFormat="1" ht="21" customHeight="1" x14ac:dyDescent="0.2">
      <c r="B1512" s="61" t="s">
        <v>33</v>
      </c>
      <c r="C1512" s="61"/>
      <c r="D1512" s="61"/>
      <c r="E1512" s="61"/>
      <c r="F1512" s="61"/>
      <c r="G1512" s="61"/>
      <c r="H1512" s="61"/>
      <c r="I1512" s="61"/>
      <c r="J1512" s="61"/>
      <c r="K1512" s="58"/>
      <c r="L1512" s="58"/>
      <c r="M1512" s="58"/>
      <c r="N1512" s="58"/>
      <c r="O1512" s="58"/>
      <c r="P1512" s="58"/>
      <c r="Q1512" s="58"/>
      <c r="R1512" s="58"/>
      <c r="S1512" s="58"/>
      <c r="T1512" s="58"/>
      <c r="U1512" s="58"/>
      <c r="V1512" s="58"/>
      <c r="W1512" s="58"/>
      <c r="X1512" s="58"/>
      <c r="Y1512" s="67"/>
      <c r="Z1512" s="68"/>
      <c r="AA1512" s="67"/>
      <c r="AB1512" s="68"/>
      <c r="AC1512" s="67"/>
      <c r="AD1512" s="68"/>
      <c r="AE1512" s="67"/>
      <c r="AF1512" s="68"/>
      <c r="AG1512" s="58"/>
      <c r="AH1512" s="58"/>
      <c r="AI1512" s="58"/>
      <c r="AJ1512" s="58"/>
      <c r="AK1512" s="58"/>
      <c r="AL1512" s="58"/>
      <c r="AM1512" s="58"/>
      <c r="AN1512" s="58"/>
      <c r="AO1512" s="58"/>
      <c r="AP1512" s="58"/>
      <c r="AQ1512" s="58"/>
      <c r="AR1512" s="58"/>
      <c r="AS1512" s="62">
        <f>SUM(K1512:AR1512)</f>
        <v>0</v>
      </c>
      <c r="AT1512" s="62"/>
      <c r="AU1512" s="62"/>
      <c r="AV1512" s="62"/>
    </row>
    <row r="1513" spans="1:48" s="1" customFormat="1" ht="14.1" customHeight="1" x14ac:dyDescent="0.2">
      <c r="B1513" s="63" t="s">
        <v>25</v>
      </c>
      <c r="C1513" s="63"/>
      <c r="D1513" s="63"/>
      <c r="E1513" s="63"/>
      <c r="F1513" s="63"/>
      <c r="G1513" s="63"/>
      <c r="H1513" s="63"/>
      <c r="I1513" s="63"/>
      <c r="J1513" s="63"/>
      <c r="K1513" s="64"/>
      <c r="L1513" s="64"/>
      <c r="M1513" s="64"/>
      <c r="N1513" s="64"/>
      <c r="O1513" s="64"/>
      <c r="P1513" s="64"/>
      <c r="Q1513" s="64"/>
      <c r="R1513" s="64"/>
      <c r="S1513" s="64"/>
      <c r="T1513" s="64"/>
      <c r="U1513" s="64"/>
      <c r="V1513" s="64"/>
      <c r="W1513" s="64"/>
      <c r="X1513" s="64"/>
      <c r="Y1513" s="66">
        <f>$Y$1504*$Y$1512</f>
        <v>0</v>
      </c>
      <c r="Z1513" s="64"/>
      <c r="AA1513" s="66">
        <f>$AA$1504*$AA$1512</f>
        <v>0</v>
      </c>
      <c r="AB1513" s="64"/>
      <c r="AC1513" s="66">
        <f>$AC$1504*$AC$1512</f>
        <v>0</v>
      </c>
      <c r="AD1513" s="64"/>
      <c r="AE1513" s="66">
        <f>$AE$1504*$AE$1512</f>
        <v>0</v>
      </c>
      <c r="AF1513" s="64"/>
      <c r="AG1513" s="64"/>
      <c r="AH1513" s="64"/>
      <c r="AI1513" s="64"/>
      <c r="AJ1513" s="64"/>
      <c r="AK1513" s="64"/>
      <c r="AL1513" s="64"/>
      <c r="AM1513" s="64"/>
      <c r="AN1513" s="64"/>
      <c r="AO1513" s="64"/>
      <c r="AP1513" s="64"/>
      <c r="AQ1513" s="65"/>
      <c r="AR1513" s="65"/>
      <c r="AS1513" s="69">
        <f>SUM(K1513:AR1513)</f>
        <v>0</v>
      </c>
      <c r="AT1513" s="65"/>
      <c r="AU1513" s="65"/>
      <c r="AV1513" s="65"/>
    </row>
    <row r="1514" spans="1:48" s="5" customFormat="1" ht="6" customHeight="1" x14ac:dyDescent="0.25"/>
    <row r="1515" spans="1:48" s="5" customFormat="1" ht="21" customHeight="1" x14ac:dyDescent="0.25">
      <c r="A1515" s="19"/>
      <c r="B1515" s="20" t="s">
        <v>14</v>
      </c>
      <c r="C1515" s="20"/>
      <c r="D1515" s="25" t="s">
        <v>15</v>
      </c>
      <c r="E1515" s="25"/>
      <c r="F1515" s="25"/>
      <c r="G1515" s="25"/>
      <c r="H1515" s="25"/>
      <c r="I1515" s="25"/>
      <c r="J1515" s="25"/>
      <c r="K1515" s="30" t="s">
        <v>256</v>
      </c>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1" t="s">
        <v>257</v>
      </c>
      <c r="AT1515" s="31"/>
      <c r="AU1515" s="31"/>
      <c r="AV1515" s="31"/>
    </row>
    <row r="1516" spans="1:48" s="1" customFormat="1" ht="21" customHeight="1" x14ac:dyDescent="0.2">
      <c r="A1516" s="19"/>
      <c r="B1516" s="21"/>
      <c r="C1516" s="22"/>
      <c r="D1516" s="26"/>
      <c r="E1516" s="26"/>
      <c r="F1516" s="26"/>
      <c r="G1516" s="26"/>
      <c r="H1516" s="26"/>
      <c r="I1516" s="26"/>
      <c r="J1516" s="27"/>
      <c r="K1516" s="38" t="s">
        <v>258</v>
      </c>
      <c r="L1516" s="38"/>
      <c r="M1516" s="38"/>
      <c r="N1516" s="38"/>
      <c r="O1516" s="38"/>
      <c r="P1516" s="38"/>
      <c r="Q1516" s="38"/>
      <c r="R1516" s="38"/>
      <c r="S1516" s="38"/>
      <c r="T1516" s="38"/>
      <c r="U1516" s="38"/>
      <c r="V1516" s="38"/>
      <c r="W1516" s="38"/>
      <c r="X1516" s="38"/>
      <c r="Y1516" s="38"/>
      <c r="Z1516" s="38"/>
      <c r="AA1516" s="38"/>
      <c r="AB1516" s="38"/>
      <c r="AC1516" s="38"/>
      <c r="AD1516" s="38"/>
      <c r="AE1516" s="38"/>
      <c r="AF1516" s="38"/>
      <c r="AG1516" s="38"/>
      <c r="AH1516" s="38"/>
      <c r="AI1516" s="38"/>
      <c r="AJ1516" s="38"/>
      <c r="AK1516" s="38"/>
      <c r="AL1516" s="38"/>
      <c r="AM1516" s="38"/>
      <c r="AN1516" s="38"/>
      <c r="AO1516" s="38"/>
      <c r="AP1516" s="38"/>
      <c r="AQ1516" s="38"/>
      <c r="AR1516" s="38"/>
      <c r="AS1516" s="32"/>
      <c r="AT1516" s="33"/>
      <c r="AU1516" s="33"/>
      <c r="AV1516" s="34"/>
    </row>
    <row r="1517" spans="1:48" s="1" customFormat="1" ht="21" customHeight="1" x14ac:dyDescent="0.2">
      <c r="A1517" s="19"/>
      <c r="B1517" s="21"/>
      <c r="C1517" s="22"/>
      <c r="D1517" s="26"/>
      <c r="E1517" s="26"/>
      <c r="F1517" s="26"/>
      <c r="G1517" s="26"/>
      <c r="H1517" s="26"/>
      <c r="I1517" s="26"/>
      <c r="J1517" s="27"/>
      <c r="K1517" s="39"/>
      <c r="L1517" s="39"/>
      <c r="M1517" s="39"/>
      <c r="N1517" s="39"/>
      <c r="O1517" s="39"/>
      <c r="P1517" s="39"/>
      <c r="Q1517" s="39"/>
      <c r="R1517" s="39"/>
      <c r="S1517" s="39"/>
      <c r="T1517" s="39"/>
      <c r="U1517" s="39"/>
      <c r="V1517" s="39"/>
      <c r="W1517" s="39"/>
      <c r="X1517" s="39"/>
      <c r="Y1517" s="39"/>
      <c r="Z1517" s="39"/>
      <c r="AA1517" s="39"/>
      <c r="AB1517" s="39"/>
      <c r="AC1517" s="39"/>
      <c r="AD1517" s="39"/>
      <c r="AE1517" s="39"/>
      <c r="AF1517" s="39"/>
      <c r="AG1517" s="39"/>
      <c r="AH1517" s="39"/>
      <c r="AI1517" s="39"/>
      <c r="AJ1517" s="39"/>
      <c r="AK1517" s="39"/>
      <c r="AL1517" s="39"/>
      <c r="AM1517" s="39"/>
      <c r="AN1517" s="39"/>
      <c r="AO1517" s="39"/>
      <c r="AP1517" s="39"/>
      <c r="AQ1517" s="39"/>
      <c r="AR1517" s="40"/>
      <c r="AS1517" s="32"/>
      <c r="AT1517" s="33"/>
      <c r="AU1517" s="33"/>
      <c r="AV1517" s="34"/>
    </row>
    <row r="1518" spans="1:48" s="1" customFormat="1" ht="21" customHeight="1" x14ac:dyDescent="0.2">
      <c r="A1518" s="19"/>
      <c r="B1518" s="21"/>
      <c r="C1518" s="22"/>
      <c r="D1518" s="26"/>
      <c r="E1518" s="26"/>
      <c r="F1518" s="26"/>
      <c r="G1518" s="26"/>
      <c r="H1518" s="26"/>
      <c r="I1518" s="26"/>
      <c r="J1518" s="27"/>
      <c r="K1518" s="39"/>
      <c r="L1518" s="39"/>
      <c r="M1518" s="39"/>
      <c r="N1518" s="39"/>
      <c r="O1518" s="39"/>
      <c r="P1518" s="39"/>
      <c r="Q1518" s="39"/>
      <c r="R1518" s="39"/>
      <c r="S1518" s="39"/>
      <c r="T1518" s="39"/>
      <c r="U1518" s="39"/>
      <c r="V1518" s="39"/>
      <c r="W1518" s="39"/>
      <c r="X1518" s="39"/>
      <c r="Y1518" s="39"/>
      <c r="Z1518" s="39"/>
      <c r="AA1518" s="39"/>
      <c r="AB1518" s="39"/>
      <c r="AC1518" s="39"/>
      <c r="AD1518" s="39"/>
      <c r="AE1518" s="39"/>
      <c r="AF1518" s="39"/>
      <c r="AG1518" s="39"/>
      <c r="AH1518" s="39"/>
      <c r="AI1518" s="39"/>
      <c r="AJ1518" s="39"/>
      <c r="AK1518" s="39"/>
      <c r="AL1518" s="39"/>
      <c r="AM1518" s="39"/>
      <c r="AN1518" s="39"/>
      <c r="AO1518" s="39"/>
      <c r="AP1518" s="39"/>
      <c r="AQ1518" s="39"/>
      <c r="AR1518" s="40"/>
      <c r="AS1518" s="32"/>
      <c r="AT1518" s="33"/>
      <c r="AU1518" s="33"/>
      <c r="AV1518" s="34"/>
    </row>
    <row r="1519" spans="1:48" s="1" customFormat="1" ht="21" customHeight="1" x14ac:dyDescent="0.2">
      <c r="A1519" s="19"/>
      <c r="B1519" s="21"/>
      <c r="C1519" s="22"/>
      <c r="D1519" s="26"/>
      <c r="E1519" s="26"/>
      <c r="F1519" s="26"/>
      <c r="G1519" s="26"/>
      <c r="H1519" s="26"/>
      <c r="I1519" s="26"/>
      <c r="J1519" s="27"/>
      <c r="K1519" s="41"/>
      <c r="L1519" s="41"/>
      <c r="M1519" s="41"/>
      <c r="N1519" s="41"/>
      <c r="O1519" s="41"/>
      <c r="P1519" s="41"/>
      <c r="Q1519" s="41"/>
      <c r="R1519" s="41"/>
      <c r="S1519" s="41"/>
      <c r="T1519" s="41"/>
      <c r="U1519" s="41"/>
      <c r="V1519" s="41"/>
      <c r="W1519" s="41"/>
      <c r="X1519" s="41"/>
      <c r="Y1519" s="41"/>
      <c r="Z1519" s="41"/>
      <c r="AA1519" s="41"/>
      <c r="AB1519" s="41"/>
      <c r="AC1519" s="41"/>
      <c r="AD1519" s="41"/>
      <c r="AE1519" s="41"/>
      <c r="AF1519" s="41"/>
      <c r="AG1519" s="41"/>
      <c r="AH1519" s="41"/>
      <c r="AI1519" s="41"/>
      <c r="AJ1519" s="41"/>
      <c r="AK1519" s="41"/>
      <c r="AL1519" s="41"/>
      <c r="AM1519" s="41"/>
      <c r="AN1519" s="41"/>
      <c r="AO1519" s="41"/>
      <c r="AP1519" s="41"/>
      <c r="AQ1519" s="41"/>
      <c r="AR1519" s="42"/>
      <c r="AS1519" s="35"/>
      <c r="AT1519" s="36"/>
      <c r="AU1519" s="36"/>
      <c r="AV1519" s="37"/>
    </row>
    <row r="1520" spans="1:48" s="1" customFormat="1" ht="15.95" customHeight="1" x14ac:dyDescent="0.25">
      <c r="B1520" s="21"/>
      <c r="C1520" s="22"/>
      <c r="D1520" s="26"/>
      <c r="E1520" s="26"/>
      <c r="F1520" s="26"/>
      <c r="G1520" s="26"/>
      <c r="H1520" s="26"/>
      <c r="I1520" s="26"/>
      <c r="J1520" s="27"/>
      <c r="K1520" s="43" t="s">
        <v>209</v>
      </c>
      <c r="L1520" s="43"/>
      <c r="M1520" s="43"/>
      <c r="N1520" s="43"/>
      <c r="O1520" s="43"/>
      <c r="P1520" s="43"/>
      <c r="Q1520" s="43"/>
      <c r="R1520" s="43"/>
      <c r="S1520" s="43"/>
      <c r="T1520" s="43"/>
      <c r="U1520" s="43"/>
      <c r="V1520" s="43"/>
      <c r="W1520" s="43"/>
      <c r="X1520" s="43"/>
      <c r="Y1520" s="43"/>
      <c r="Z1520" s="43"/>
      <c r="AA1520" s="43"/>
      <c r="AB1520" s="43"/>
      <c r="AC1520" s="43"/>
      <c r="AD1520" s="43"/>
      <c r="AE1520" s="43"/>
      <c r="AF1520" s="43"/>
      <c r="AG1520" s="43"/>
      <c r="AH1520" s="43"/>
      <c r="AI1520" s="43"/>
      <c r="AJ1520" s="43"/>
      <c r="AK1520" s="43"/>
      <c r="AL1520" s="43"/>
      <c r="AM1520" s="43"/>
      <c r="AN1520" s="43"/>
      <c r="AO1520" s="43"/>
      <c r="AP1520" s="43"/>
      <c r="AQ1520" s="43"/>
      <c r="AR1520" s="43"/>
      <c r="AS1520" s="44" t="s">
        <v>19</v>
      </c>
      <c r="AT1520" s="44"/>
      <c r="AU1520" s="44"/>
      <c r="AV1520" s="44"/>
    </row>
    <row r="1521" spans="2:48" s="1" customFormat="1" ht="15.95" customHeight="1" x14ac:dyDescent="0.25">
      <c r="B1521" s="23"/>
      <c r="C1521" s="24"/>
      <c r="D1521" s="28"/>
      <c r="E1521" s="28"/>
      <c r="F1521" s="28"/>
      <c r="G1521" s="28"/>
      <c r="H1521" s="28"/>
      <c r="I1521" s="28"/>
      <c r="J1521" s="29"/>
      <c r="K1521" s="45" t="s">
        <v>210</v>
      </c>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c r="AG1521" s="45"/>
      <c r="AH1521" s="45"/>
      <c r="AI1521" s="45"/>
      <c r="AJ1521" s="45"/>
      <c r="AK1521" s="45"/>
      <c r="AL1521" s="45"/>
      <c r="AM1521" s="45"/>
      <c r="AN1521" s="45"/>
      <c r="AO1521" s="45"/>
      <c r="AP1521" s="45"/>
      <c r="AQ1521" s="45"/>
      <c r="AR1521" s="45"/>
      <c r="AS1521" s="70">
        <f>$AS$1526+$AS$1529+$AS$1532+$AS$1535+$AS$1538+$AS$1541</f>
        <v>0</v>
      </c>
      <c r="AT1521" s="46"/>
      <c r="AU1521" s="46"/>
      <c r="AV1521" s="46"/>
    </row>
    <row r="1522" spans="2:48" s="1" customFormat="1" ht="14.1" customHeight="1" x14ac:dyDescent="0.2">
      <c r="B1522" s="47"/>
      <c r="C1522" s="47"/>
      <c r="D1522" s="48" t="s">
        <v>21</v>
      </c>
      <c r="E1522" s="48"/>
      <c r="F1522" s="48"/>
      <c r="G1522" s="48"/>
      <c r="H1522" s="48"/>
      <c r="I1522" s="48"/>
      <c r="J1522" s="48"/>
      <c r="K1522" s="49">
        <v>80</v>
      </c>
      <c r="L1522" s="49"/>
      <c r="M1522" s="49">
        <v>86</v>
      </c>
      <c r="N1522" s="49"/>
      <c r="O1522" s="49">
        <v>92</v>
      </c>
      <c r="P1522" s="49"/>
      <c r="Q1522" s="49">
        <v>98</v>
      </c>
      <c r="R1522" s="49"/>
      <c r="S1522" s="49">
        <v>104</v>
      </c>
      <c r="T1522" s="49"/>
      <c r="U1522" s="49">
        <v>110</v>
      </c>
      <c r="V1522" s="49"/>
      <c r="W1522" s="49">
        <v>116</v>
      </c>
      <c r="X1522" s="49"/>
      <c r="Y1522" s="49">
        <v>122</v>
      </c>
      <c r="Z1522" s="49"/>
      <c r="AA1522" s="49">
        <v>128</v>
      </c>
      <c r="AB1522" s="49"/>
      <c r="AC1522" s="49">
        <v>134</v>
      </c>
      <c r="AD1522" s="49"/>
      <c r="AE1522" s="49">
        <v>140</v>
      </c>
      <c r="AF1522" s="49"/>
      <c r="AG1522" s="49">
        <v>146</v>
      </c>
      <c r="AH1522" s="49"/>
      <c r="AI1522" s="49">
        <v>152</v>
      </c>
      <c r="AJ1522" s="49"/>
      <c r="AK1522" s="49">
        <v>158</v>
      </c>
      <c r="AL1522" s="49"/>
      <c r="AM1522" s="49">
        <v>164</v>
      </c>
      <c r="AN1522" s="49"/>
      <c r="AO1522" s="49">
        <v>170</v>
      </c>
      <c r="AP1522" s="49"/>
      <c r="AQ1522" s="49">
        <v>176</v>
      </c>
      <c r="AR1522" s="49"/>
      <c r="AS1522" s="50"/>
      <c r="AT1522" s="50"/>
      <c r="AU1522" s="50"/>
      <c r="AV1522" s="50"/>
    </row>
    <row r="1523" spans="2:48" s="1" customFormat="1" ht="15.95" customHeight="1" x14ac:dyDescent="0.2">
      <c r="B1523" s="51"/>
      <c r="C1523" s="51"/>
      <c r="D1523" s="52" t="s">
        <v>22</v>
      </c>
      <c r="E1523" s="52"/>
      <c r="F1523" s="52"/>
      <c r="G1523" s="52"/>
      <c r="H1523" s="52"/>
      <c r="I1523" s="52"/>
      <c r="J1523" s="52"/>
      <c r="K1523" s="53"/>
      <c r="L1523" s="53"/>
      <c r="M1523" s="53"/>
      <c r="N1523" s="53"/>
      <c r="O1523" s="53"/>
      <c r="P1523" s="53"/>
      <c r="Q1523" s="53"/>
      <c r="R1523" s="53"/>
      <c r="S1523" s="53"/>
      <c r="T1523" s="53"/>
      <c r="U1523" s="53"/>
      <c r="V1523" s="53"/>
      <c r="W1523" s="53"/>
      <c r="X1523" s="53"/>
      <c r="Y1523" s="54">
        <v>850</v>
      </c>
      <c r="Z1523" s="54"/>
      <c r="AA1523" s="54">
        <v>850</v>
      </c>
      <c r="AB1523" s="54"/>
      <c r="AC1523" s="54">
        <v>850</v>
      </c>
      <c r="AD1523" s="54"/>
      <c r="AE1523" s="54">
        <v>850</v>
      </c>
      <c r="AF1523" s="54"/>
      <c r="AG1523" s="54">
        <v>850</v>
      </c>
      <c r="AH1523" s="54"/>
      <c r="AI1523" s="53"/>
      <c r="AJ1523" s="53"/>
      <c r="AK1523" s="53"/>
      <c r="AL1523" s="53"/>
      <c r="AM1523" s="53"/>
      <c r="AN1523" s="53"/>
      <c r="AO1523" s="53"/>
      <c r="AP1523" s="53"/>
      <c r="AQ1523" s="53"/>
      <c r="AR1523" s="53"/>
      <c r="AS1523" s="56"/>
      <c r="AT1523" s="56"/>
      <c r="AU1523" s="56"/>
      <c r="AV1523" s="56"/>
    </row>
    <row r="1524" spans="2:48" s="1" customFormat="1" ht="15.95" customHeight="1" x14ac:dyDescent="0.2">
      <c r="B1524" s="57" t="s">
        <v>23</v>
      </c>
      <c r="C1524" s="57"/>
      <c r="D1524" s="57"/>
      <c r="E1524" s="57"/>
      <c r="F1524" s="57"/>
      <c r="G1524" s="57"/>
      <c r="H1524" s="57"/>
      <c r="I1524" s="57"/>
      <c r="J1524" s="57"/>
      <c r="K1524" s="58"/>
      <c r="L1524" s="58"/>
      <c r="M1524" s="58"/>
      <c r="N1524" s="58"/>
      <c r="O1524" s="58"/>
      <c r="P1524" s="58"/>
      <c r="Q1524" s="58"/>
      <c r="R1524" s="58"/>
      <c r="S1524" s="58"/>
      <c r="T1524" s="58"/>
      <c r="U1524" s="58"/>
      <c r="V1524" s="58"/>
      <c r="W1524" s="58"/>
      <c r="X1524" s="58"/>
      <c r="Y1524" s="58"/>
      <c r="Z1524" s="58"/>
      <c r="AA1524" s="58"/>
      <c r="AB1524" s="58"/>
      <c r="AC1524" s="58"/>
      <c r="AD1524" s="58"/>
      <c r="AE1524" s="58"/>
      <c r="AF1524" s="58"/>
      <c r="AG1524" s="58"/>
      <c r="AH1524" s="58"/>
      <c r="AI1524" s="58"/>
      <c r="AJ1524" s="58"/>
      <c r="AK1524" s="58"/>
      <c r="AL1524" s="58"/>
      <c r="AM1524" s="58"/>
      <c r="AN1524" s="58"/>
      <c r="AO1524" s="58"/>
      <c r="AP1524" s="58"/>
      <c r="AQ1524" s="58"/>
      <c r="AR1524" s="58"/>
      <c r="AS1524" s="60"/>
      <c r="AT1524" s="60"/>
      <c r="AU1524" s="60"/>
      <c r="AV1524" s="60"/>
    </row>
    <row r="1525" spans="2:48" s="1" customFormat="1" ht="21" customHeight="1" x14ac:dyDescent="0.2">
      <c r="B1525" s="61" t="s">
        <v>24</v>
      </c>
      <c r="C1525" s="61"/>
      <c r="D1525" s="61"/>
      <c r="E1525" s="61"/>
      <c r="F1525" s="61"/>
      <c r="G1525" s="61"/>
      <c r="H1525" s="61"/>
      <c r="I1525" s="61"/>
      <c r="J1525" s="61"/>
      <c r="K1525" s="58"/>
      <c r="L1525" s="58"/>
      <c r="M1525" s="58"/>
      <c r="N1525" s="58"/>
      <c r="O1525" s="58"/>
      <c r="P1525" s="58"/>
      <c r="Q1525" s="58"/>
      <c r="R1525" s="58"/>
      <c r="S1525" s="58"/>
      <c r="T1525" s="58"/>
      <c r="U1525" s="58"/>
      <c r="V1525" s="58"/>
      <c r="W1525" s="58"/>
      <c r="X1525" s="58"/>
      <c r="Y1525" s="67"/>
      <c r="Z1525" s="68"/>
      <c r="AA1525" s="67"/>
      <c r="AB1525" s="68"/>
      <c r="AC1525" s="67"/>
      <c r="AD1525" s="68"/>
      <c r="AE1525" s="67"/>
      <c r="AF1525" s="68"/>
      <c r="AG1525" s="67"/>
      <c r="AH1525" s="68"/>
      <c r="AI1525" s="58"/>
      <c r="AJ1525" s="58"/>
      <c r="AK1525" s="58"/>
      <c r="AL1525" s="58"/>
      <c r="AM1525" s="58"/>
      <c r="AN1525" s="58"/>
      <c r="AO1525" s="58"/>
      <c r="AP1525" s="58"/>
      <c r="AQ1525" s="58"/>
      <c r="AR1525" s="58"/>
      <c r="AS1525" s="62">
        <f>SUM(K1525:AR1525)</f>
        <v>0</v>
      </c>
      <c r="AT1525" s="62"/>
      <c r="AU1525" s="62"/>
      <c r="AV1525" s="62"/>
    </row>
    <row r="1526" spans="2:48" s="1" customFormat="1" ht="14.1" customHeight="1" x14ac:dyDescent="0.2">
      <c r="B1526" s="63" t="s">
        <v>25</v>
      </c>
      <c r="C1526" s="63"/>
      <c r="D1526" s="63"/>
      <c r="E1526" s="63"/>
      <c r="F1526" s="63"/>
      <c r="G1526" s="63"/>
      <c r="H1526" s="63"/>
      <c r="I1526" s="63"/>
      <c r="J1526" s="63"/>
      <c r="K1526" s="64"/>
      <c r="L1526" s="64"/>
      <c r="M1526" s="64"/>
      <c r="N1526" s="64"/>
      <c r="O1526" s="64"/>
      <c r="P1526" s="64"/>
      <c r="Q1526" s="64"/>
      <c r="R1526" s="64"/>
      <c r="S1526" s="64"/>
      <c r="T1526" s="64"/>
      <c r="U1526" s="64"/>
      <c r="V1526" s="64"/>
      <c r="W1526" s="64"/>
      <c r="X1526" s="64"/>
      <c r="Y1526" s="66">
        <f>$Y$1523*$Y$1525</f>
        <v>0</v>
      </c>
      <c r="Z1526" s="64"/>
      <c r="AA1526" s="66">
        <f>$AA$1523*$AA$1525</f>
        <v>0</v>
      </c>
      <c r="AB1526" s="64"/>
      <c r="AC1526" s="66">
        <f>$AC$1523*$AC$1525</f>
        <v>0</v>
      </c>
      <c r="AD1526" s="64"/>
      <c r="AE1526" s="66">
        <f>$AE$1523*$AE$1525</f>
        <v>0</v>
      </c>
      <c r="AF1526" s="64"/>
      <c r="AG1526" s="66">
        <f>$AG$1523*$AG$1525</f>
        <v>0</v>
      </c>
      <c r="AH1526" s="64"/>
      <c r="AI1526" s="64"/>
      <c r="AJ1526" s="64"/>
      <c r="AK1526" s="64"/>
      <c r="AL1526" s="64"/>
      <c r="AM1526" s="64"/>
      <c r="AN1526" s="64"/>
      <c r="AO1526" s="64"/>
      <c r="AP1526" s="64"/>
      <c r="AQ1526" s="65"/>
      <c r="AR1526" s="65"/>
      <c r="AS1526" s="69">
        <f>SUM(K1526:AR1526)</f>
        <v>0</v>
      </c>
      <c r="AT1526" s="65"/>
      <c r="AU1526" s="65"/>
      <c r="AV1526" s="65"/>
    </row>
    <row r="1527" spans="2:48" s="1" customFormat="1" ht="15.95" customHeight="1" x14ac:dyDescent="0.2">
      <c r="B1527" s="57" t="s">
        <v>23</v>
      </c>
      <c r="C1527" s="57"/>
      <c r="D1527" s="57"/>
      <c r="E1527" s="57"/>
      <c r="F1527" s="57"/>
      <c r="G1527" s="57"/>
      <c r="H1527" s="57"/>
      <c r="I1527" s="57"/>
      <c r="J1527" s="57"/>
      <c r="K1527" s="58"/>
      <c r="L1527" s="58"/>
      <c r="M1527" s="58"/>
      <c r="N1527" s="58"/>
      <c r="O1527" s="58"/>
      <c r="P1527" s="58"/>
      <c r="Q1527" s="58"/>
      <c r="R1527" s="58"/>
      <c r="S1527" s="58"/>
      <c r="T1527" s="58"/>
      <c r="U1527" s="58"/>
      <c r="V1527" s="58"/>
      <c r="W1527" s="58"/>
      <c r="X1527" s="58"/>
      <c r="Y1527" s="58"/>
      <c r="Z1527" s="58"/>
      <c r="AA1527" s="58"/>
      <c r="AB1527" s="58"/>
      <c r="AC1527" s="58"/>
      <c r="AD1527" s="58"/>
      <c r="AE1527" s="58"/>
      <c r="AF1527" s="58"/>
      <c r="AG1527" s="58"/>
      <c r="AH1527" s="58"/>
      <c r="AI1527" s="58"/>
      <c r="AJ1527" s="58"/>
      <c r="AK1527" s="58"/>
      <c r="AL1527" s="58"/>
      <c r="AM1527" s="58"/>
      <c r="AN1527" s="58"/>
      <c r="AO1527" s="58"/>
      <c r="AP1527" s="58"/>
      <c r="AQ1527" s="58"/>
      <c r="AR1527" s="58"/>
      <c r="AS1527" s="60"/>
      <c r="AT1527" s="60"/>
      <c r="AU1527" s="60"/>
      <c r="AV1527" s="60"/>
    </row>
    <row r="1528" spans="2:48" s="1" customFormat="1" ht="21" customHeight="1" x14ac:dyDescent="0.2">
      <c r="B1528" s="61" t="s">
        <v>26</v>
      </c>
      <c r="C1528" s="61"/>
      <c r="D1528" s="61"/>
      <c r="E1528" s="61"/>
      <c r="F1528" s="61"/>
      <c r="G1528" s="61"/>
      <c r="H1528" s="61"/>
      <c r="I1528" s="61"/>
      <c r="J1528" s="61"/>
      <c r="K1528" s="58"/>
      <c r="L1528" s="58"/>
      <c r="M1528" s="58"/>
      <c r="N1528" s="58"/>
      <c r="O1528" s="58"/>
      <c r="P1528" s="58"/>
      <c r="Q1528" s="58"/>
      <c r="R1528" s="58"/>
      <c r="S1528" s="58"/>
      <c r="T1528" s="58"/>
      <c r="U1528" s="58"/>
      <c r="V1528" s="58"/>
      <c r="W1528" s="58"/>
      <c r="X1528" s="58"/>
      <c r="Y1528" s="67"/>
      <c r="Z1528" s="68"/>
      <c r="AA1528" s="67"/>
      <c r="AB1528" s="68"/>
      <c r="AC1528" s="67"/>
      <c r="AD1528" s="68"/>
      <c r="AE1528" s="67"/>
      <c r="AF1528" s="68"/>
      <c r="AG1528" s="67"/>
      <c r="AH1528" s="68"/>
      <c r="AI1528" s="58"/>
      <c r="AJ1528" s="58"/>
      <c r="AK1528" s="58"/>
      <c r="AL1528" s="58"/>
      <c r="AM1528" s="58"/>
      <c r="AN1528" s="58"/>
      <c r="AO1528" s="58"/>
      <c r="AP1528" s="58"/>
      <c r="AQ1528" s="58"/>
      <c r="AR1528" s="58"/>
      <c r="AS1528" s="62">
        <f>SUM(K1528:AR1528)</f>
        <v>0</v>
      </c>
      <c r="AT1528" s="62"/>
      <c r="AU1528" s="62"/>
      <c r="AV1528" s="62"/>
    </row>
    <row r="1529" spans="2:48" s="1" customFormat="1" ht="14.1" customHeight="1" x14ac:dyDescent="0.2">
      <c r="B1529" s="63" t="s">
        <v>25</v>
      </c>
      <c r="C1529" s="63"/>
      <c r="D1529" s="63"/>
      <c r="E1529" s="63"/>
      <c r="F1529" s="63"/>
      <c r="G1529" s="63"/>
      <c r="H1529" s="63"/>
      <c r="I1529" s="63"/>
      <c r="J1529" s="63"/>
      <c r="K1529" s="64"/>
      <c r="L1529" s="64"/>
      <c r="M1529" s="64"/>
      <c r="N1529" s="64"/>
      <c r="O1529" s="64"/>
      <c r="P1529" s="64"/>
      <c r="Q1529" s="64"/>
      <c r="R1529" s="64"/>
      <c r="S1529" s="64"/>
      <c r="T1529" s="64"/>
      <c r="U1529" s="64"/>
      <c r="V1529" s="64"/>
      <c r="W1529" s="64"/>
      <c r="X1529" s="64"/>
      <c r="Y1529" s="66">
        <f>$Y$1523*$Y$1528</f>
        <v>0</v>
      </c>
      <c r="Z1529" s="64"/>
      <c r="AA1529" s="66">
        <f>$AA$1523*$AA$1528</f>
        <v>0</v>
      </c>
      <c r="AB1529" s="64"/>
      <c r="AC1529" s="66">
        <f>$AC$1523*$AC$1528</f>
        <v>0</v>
      </c>
      <c r="AD1529" s="64"/>
      <c r="AE1529" s="66">
        <f>$AE$1523*$AE$1528</f>
        <v>0</v>
      </c>
      <c r="AF1529" s="64"/>
      <c r="AG1529" s="66">
        <f>$AG$1523*$AG$1528</f>
        <v>0</v>
      </c>
      <c r="AH1529" s="64"/>
      <c r="AI1529" s="64"/>
      <c r="AJ1529" s="64"/>
      <c r="AK1529" s="64"/>
      <c r="AL1529" s="64"/>
      <c r="AM1529" s="64"/>
      <c r="AN1529" s="64"/>
      <c r="AO1529" s="64"/>
      <c r="AP1529" s="64"/>
      <c r="AQ1529" s="65"/>
      <c r="AR1529" s="65"/>
      <c r="AS1529" s="69">
        <f>SUM(K1529:AR1529)</f>
        <v>0</v>
      </c>
      <c r="AT1529" s="65"/>
      <c r="AU1529" s="65"/>
      <c r="AV1529" s="65"/>
    </row>
    <row r="1530" spans="2:48" s="1" customFormat="1" ht="15.95" customHeight="1" x14ac:dyDescent="0.2">
      <c r="B1530" s="57" t="s">
        <v>23</v>
      </c>
      <c r="C1530" s="57"/>
      <c r="D1530" s="57"/>
      <c r="E1530" s="57"/>
      <c r="F1530" s="57"/>
      <c r="G1530" s="57"/>
      <c r="H1530" s="57"/>
      <c r="I1530" s="57"/>
      <c r="J1530" s="57"/>
      <c r="K1530" s="58"/>
      <c r="L1530" s="58"/>
      <c r="M1530" s="58"/>
      <c r="N1530" s="58"/>
      <c r="O1530" s="58"/>
      <c r="P1530" s="58"/>
      <c r="Q1530" s="58"/>
      <c r="R1530" s="58"/>
      <c r="S1530" s="58"/>
      <c r="T1530" s="58"/>
      <c r="U1530" s="58"/>
      <c r="V1530" s="58"/>
      <c r="W1530" s="58"/>
      <c r="X1530" s="58"/>
      <c r="Y1530" s="59">
        <v>75</v>
      </c>
      <c r="Z1530" s="59"/>
      <c r="AA1530" s="59">
        <v>86</v>
      </c>
      <c r="AB1530" s="59"/>
      <c r="AC1530" s="59">
        <v>85</v>
      </c>
      <c r="AD1530" s="59"/>
      <c r="AE1530" s="59">
        <v>87</v>
      </c>
      <c r="AF1530" s="59"/>
      <c r="AG1530" s="59">
        <v>88</v>
      </c>
      <c r="AH1530" s="59"/>
      <c r="AI1530" s="58"/>
      <c r="AJ1530" s="58"/>
      <c r="AK1530" s="58"/>
      <c r="AL1530" s="58"/>
      <c r="AM1530" s="58"/>
      <c r="AN1530" s="58"/>
      <c r="AO1530" s="58"/>
      <c r="AP1530" s="58"/>
      <c r="AQ1530" s="58"/>
      <c r="AR1530" s="58"/>
      <c r="AS1530" s="60"/>
      <c r="AT1530" s="60"/>
      <c r="AU1530" s="60"/>
      <c r="AV1530" s="60"/>
    </row>
    <row r="1531" spans="2:48" s="1" customFormat="1" ht="21" customHeight="1" x14ac:dyDescent="0.2">
      <c r="B1531" s="61" t="s">
        <v>187</v>
      </c>
      <c r="C1531" s="61"/>
      <c r="D1531" s="61"/>
      <c r="E1531" s="61"/>
      <c r="F1531" s="61"/>
      <c r="G1531" s="61"/>
      <c r="H1531" s="61"/>
      <c r="I1531" s="61"/>
      <c r="J1531" s="61"/>
      <c r="K1531" s="58"/>
      <c r="L1531" s="58"/>
      <c r="M1531" s="58"/>
      <c r="N1531" s="58"/>
      <c r="O1531" s="58"/>
      <c r="P1531" s="58"/>
      <c r="Q1531" s="58"/>
      <c r="R1531" s="58"/>
      <c r="S1531" s="58"/>
      <c r="T1531" s="58"/>
      <c r="U1531" s="58"/>
      <c r="V1531" s="58"/>
      <c r="W1531" s="58"/>
      <c r="X1531" s="58"/>
      <c r="Y1531" s="67"/>
      <c r="Z1531" s="68"/>
      <c r="AA1531" s="67"/>
      <c r="AB1531" s="68"/>
      <c r="AC1531" s="67"/>
      <c r="AD1531" s="68"/>
      <c r="AE1531" s="67"/>
      <c r="AF1531" s="68"/>
      <c r="AG1531" s="67"/>
      <c r="AH1531" s="68"/>
      <c r="AI1531" s="58"/>
      <c r="AJ1531" s="58"/>
      <c r="AK1531" s="58"/>
      <c r="AL1531" s="58"/>
      <c r="AM1531" s="58"/>
      <c r="AN1531" s="58"/>
      <c r="AO1531" s="58"/>
      <c r="AP1531" s="58"/>
      <c r="AQ1531" s="58"/>
      <c r="AR1531" s="58"/>
      <c r="AS1531" s="62">
        <f>SUM(K1531:AR1531)</f>
        <v>0</v>
      </c>
      <c r="AT1531" s="62"/>
      <c r="AU1531" s="62"/>
      <c r="AV1531" s="62"/>
    </row>
    <row r="1532" spans="2:48" s="1" customFormat="1" ht="14.1" customHeight="1" x14ac:dyDescent="0.2">
      <c r="B1532" s="63" t="s">
        <v>25</v>
      </c>
      <c r="C1532" s="63"/>
      <c r="D1532" s="63"/>
      <c r="E1532" s="63"/>
      <c r="F1532" s="63"/>
      <c r="G1532" s="63"/>
      <c r="H1532" s="63"/>
      <c r="I1532" s="63"/>
      <c r="J1532" s="63"/>
      <c r="K1532" s="64"/>
      <c r="L1532" s="64"/>
      <c r="M1532" s="64"/>
      <c r="N1532" s="64"/>
      <c r="O1532" s="64"/>
      <c r="P1532" s="64"/>
      <c r="Q1532" s="64"/>
      <c r="R1532" s="64"/>
      <c r="S1532" s="64"/>
      <c r="T1532" s="64"/>
      <c r="U1532" s="64"/>
      <c r="V1532" s="64"/>
      <c r="W1532" s="64"/>
      <c r="X1532" s="64"/>
      <c r="Y1532" s="66">
        <f>$Y$1523*$Y$1531</f>
        <v>0</v>
      </c>
      <c r="Z1532" s="64"/>
      <c r="AA1532" s="66">
        <f>$AA$1523*$AA$1531</f>
        <v>0</v>
      </c>
      <c r="AB1532" s="64"/>
      <c r="AC1532" s="66">
        <f>$AC$1523*$AC$1531</f>
        <v>0</v>
      </c>
      <c r="AD1532" s="64"/>
      <c r="AE1532" s="66">
        <f>$AE$1523*$AE$1531</f>
        <v>0</v>
      </c>
      <c r="AF1532" s="64"/>
      <c r="AG1532" s="66">
        <f>$AG$1523*$AG$1531</f>
        <v>0</v>
      </c>
      <c r="AH1532" s="64"/>
      <c r="AI1532" s="64"/>
      <c r="AJ1532" s="64"/>
      <c r="AK1532" s="64"/>
      <c r="AL1532" s="64"/>
      <c r="AM1532" s="64"/>
      <c r="AN1532" s="64"/>
      <c r="AO1532" s="64"/>
      <c r="AP1532" s="64"/>
      <c r="AQ1532" s="65"/>
      <c r="AR1532" s="65"/>
      <c r="AS1532" s="69">
        <f>SUM(K1532:AR1532)</f>
        <v>0</v>
      </c>
      <c r="AT1532" s="65"/>
      <c r="AU1532" s="65"/>
      <c r="AV1532" s="65"/>
    </row>
    <row r="1533" spans="2:48" s="1" customFormat="1" ht="15.95" customHeight="1" x14ac:dyDescent="0.2">
      <c r="B1533" s="57" t="s">
        <v>23</v>
      </c>
      <c r="C1533" s="57"/>
      <c r="D1533" s="57"/>
      <c r="E1533" s="57"/>
      <c r="F1533" s="57"/>
      <c r="G1533" s="57"/>
      <c r="H1533" s="57"/>
      <c r="I1533" s="57"/>
      <c r="J1533" s="57"/>
      <c r="K1533" s="58"/>
      <c r="L1533" s="58"/>
      <c r="M1533" s="58"/>
      <c r="N1533" s="58"/>
      <c r="O1533" s="58"/>
      <c r="P1533" s="58"/>
      <c r="Q1533" s="58"/>
      <c r="R1533" s="58"/>
      <c r="S1533" s="58"/>
      <c r="T1533" s="58"/>
      <c r="U1533" s="58"/>
      <c r="V1533" s="58"/>
      <c r="W1533" s="58"/>
      <c r="X1533" s="58"/>
      <c r="Y1533" s="58"/>
      <c r="Z1533" s="58"/>
      <c r="AA1533" s="58"/>
      <c r="AB1533" s="58"/>
      <c r="AC1533" s="58"/>
      <c r="AD1533" s="58"/>
      <c r="AE1533" s="58"/>
      <c r="AF1533" s="58"/>
      <c r="AG1533" s="58"/>
      <c r="AH1533" s="58"/>
      <c r="AI1533" s="58"/>
      <c r="AJ1533" s="58"/>
      <c r="AK1533" s="58"/>
      <c r="AL1533" s="58"/>
      <c r="AM1533" s="58"/>
      <c r="AN1533" s="58"/>
      <c r="AO1533" s="58"/>
      <c r="AP1533" s="58"/>
      <c r="AQ1533" s="58"/>
      <c r="AR1533" s="58"/>
      <c r="AS1533" s="60"/>
      <c r="AT1533" s="60"/>
      <c r="AU1533" s="60"/>
      <c r="AV1533" s="60"/>
    </row>
    <row r="1534" spans="2:48" s="1" customFormat="1" ht="21" customHeight="1" x14ac:dyDescent="0.2">
      <c r="B1534" s="61" t="s">
        <v>40</v>
      </c>
      <c r="C1534" s="61"/>
      <c r="D1534" s="61"/>
      <c r="E1534" s="61"/>
      <c r="F1534" s="61"/>
      <c r="G1534" s="61"/>
      <c r="H1534" s="61"/>
      <c r="I1534" s="61"/>
      <c r="J1534" s="61"/>
      <c r="K1534" s="58"/>
      <c r="L1534" s="58"/>
      <c r="M1534" s="58"/>
      <c r="N1534" s="58"/>
      <c r="O1534" s="58"/>
      <c r="P1534" s="58"/>
      <c r="Q1534" s="58"/>
      <c r="R1534" s="58"/>
      <c r="S1534" s="58"/>
      <c r="T1534" s="58"/>
      <c r="U1534" s="58"/>
      <c r="V1534" s="58"/>
      <c r="W1534" s="58"/>
      <c r="X1534" s="58"/>
      <c r="Y1534" s="67"/>
      <c r="Z1534" s="68"/>
      <c r="AA1534" s="67"/>
      <c r="AB1534" s="68"/>
      <c r="AC1534" s="67"/>
      <c r="AD1534" s="68"/>
      <c r="AE1534" s="67"/>
      <c r="AF1534" s="68"/>
      <c r="AG1534" s="67"/>
      <c r="AH1534" s="68"/>
      <c r="AI1534" s="58"/>
      <c r="AJ1534" s="58"/>
      <c r="AK1534" s="58"/>
      <c r="AL1534" s="58"/>
      <c r="AM1534" s="58"/>
      <c r="AN1534" s="58"/>
      <c r="AO1534" s="58"/>
      <c r="AP1534" s="58"/>
      <c r="AQ1534" s="58"/>
      <c r="AR1534" s="58"/>
      <c r="AS1534" s="62">
        <f>SUM(K1534:AR1534)</f>
        <v>0</v>
      </c>
      <c r="AT1534" s="62"/>
      <c r="AU1534" s="62"/>
      <c r="AV1534" s="62"/>
    </row>
    <row r="1535" spans="2:48" s="1" customFormat="1" ht="14.1" customHeight="1" x14ac:dyDescent="0.2">
      <c r="B1535" s="63" t="s">
        <v>25</v>
      </c>
      <c r="C1535" s="63"/>
      <c r="D1535" s="63"/>
      <c r="E1535" s="63"/>
      <c r="F1535" s="63"/>
      <c r="G1535" s="63"/>
      <c r="H1535" s="63"/>
      <c r="I1535" s="63"/>
      <c r="J1535" s="63"/>
      <c r="K1535" s="64"/>
      <c r="L1535" s="64"/>
      <c r="M1535" s="64"/>
      <c r="N1535" s="64"/>
      <c r="O1535" s="64"/>
      <c r="P1535" s="64"/>
      <c r="Q1535" s="64"/>
      <c r="R1535" s="64"/>
      <c r="S1535" s="64"/>
      <c r="T1535" s="64"/>
      <c r="U1535" s="64"/>
      <c r="V1535" s="64"/>
      <c r="W1535" s="64"/>
      <c r="X1535" s="64"/>
      <c r="Y1535" s="66">
        <f>$Y$1523*$Y$1534</f>
        <v>0</v>
      </c>
      <c r="Z1535" s="64"/>
      <c r="AA1535" s="66">
        <f>$AA$1523*$AA$1534</f>
        <v>0</v>
      </c>
      <c r="AB1535" s="64"/>
      <c r="AC1535" s="66">
        <f>$AC$1523*$AC$1534</f>
        <v>0</v>
      </c>
      <c r="AD1535" s="64"/>
      <c r="AE1535" s="66">
        <f>$AE$1523*$AE$1534</f>
        <v>0</v>
      </c>
      <c r="AF1535" s="64"/>
      <c r="AG1535" s="66">
        <f>$AG$1523*$AG$1534</f>
        <v>0</v>
      </c>
      <c r="AH1535" s="64"/>
      <c r="AI1535" s="64"/>
      <c r="AJ1535" s="64"/>
      <c r="AK1535" s="64"/>
      <c r="AL1535" s="64"/>
      <c r="AM1535" s="64"/>
      <c r="AN1535" s="64"/>
      <c r="AO1535" s="64"/>
      <c r="AP1535" s="64"/>
      <c r="AQ1535" s="65"/>
      <c r="AR1535" s="65"/>
      <c r="AS1535" s="69">
        <f>SUM(K1535:AR1535)</f>
        <v>0</v>
      </c>
      <c r="AT1535" s="65"/>
      <c r="AU1535" s="65"/>
      <c r="AV1535" s="65"/>
    </row>
    <row r="1536" spans="2:48" s="1" customFormat="1" ht="15.95" customHeight="1" x14ac:dyDescent="0.2">
      <c r="B1536" s="57" t="s">
        <v>23</v>
      </c>
      <c r="C1536" s="57"/>
      <c r="D1536" s="57"/>
      <c r="E1536" s="57"/>
      <c r="F1536" s="57"/>
      <c r="G1536" s="57"/>
      <c r="H1536" s="57"/>
      <c r="I1536" s="57"/>
      <c r="J1536" s="57"/>
      <c r="K1536" s="58"/>
      <c r="L1536" s="58"/>
      <c r="M1536" s="58"/>
      <c r="N1536" s="58"/>
      <c r="O1536" s="58"/>
      <c r="P1536" s="58"/>
      <c r="Q1536" s="58"/>
      <c r="R1536" s="58"/>
      <c r="S1536" s="58"/>
      <c r="T1536" s="58"/>
      <c r="U1536" s="58"/>
      <c r="V1536" s="58"/>
      <c r="W1536" s="58"/>
      <c r="X1536" s="58"/>
      <c r="Y1536" s="58"/>
      <c r="Z1536" s="58"/>
      <c r="AA1536" s="58"/>
      <c r="AB1536" s="58"/>
      <c r="AC1536" s="59">
        <v>35</v>
      </c>
      <c r="AD1536" s="59"/>
      <c r="AE1536" s="59">
        <v>39</v>
      </c>
      <c r="AF1536" s="59"/>
      <c r="AG1536" s="59">
        <v>38</v>
      </c>
      <c r="AH1536" s="59"/>
      <c r="AI1536" s="58"/>
      <c r="AJ1536" s="58"/>
      <c r="AK1536" s="58"/>
      <c r="AL1536" s="58"/>
      <c r="AM1536" s="58"/>
      <c r="AN1536" s="58"/>
      <c r="AO1536" s="58"/>
      <c r="AP1536" s="58"/>
      <c r="AQ1536" s="58"/>
      <c r="AR1536" s="58"/>
      <c r="AS1536" s="60"/>
      <c r="AT1536" s="60"/>
      <c r="AU1536" s="60"/>
      <c r="AV1536" s="60"/>
    </row>
    <row r="1537" spans="1:48" s="1" customFormat="1" ht="21" customHeight="1" x14ac:dyDescent="0.2">
      <c r="B1537" s="61" t="s">
        <v>259</v>
      </c>
      <c r="C1537" s="61"/>
      <c r="D1537" s="61"/>
      <c r="E1537" s="61"/>
      <c r="F1537" s="61"/>
      <c r="G1537" s="61"/>
      <c r="H1537" s="61"/>
      <c r="I1537" s="61"/>
      <c r="J1537" s="61"/>
      <c r="K1537" s="58"/>
      <c r="L1537" s="58"/>
      <c r="M1537" s="58"/>
      <c r="N1537" s="58"/>
      <c r="O1537" s="58"/>
      <c r="P1537" s="58"/>
      <c r="Q1537" s="58"/>
      <c r="R1537" s="58"/>
      <c r="S1537" s="58"/>
      <c r="T1537" s="58"/>
      <c r="U1537" s="58"/>
      <c r="V1537" s="58"/>
      <c r="W1537" s="58"/>
      <c r="X1537" s="58"/>
      <c r="Y1537" s="67"/>
      <c r="Z1537" s="68"/>
      <c r="AA1537" s="67"/>
      <c r="AB1537" s="68"/>
      <c r="AC1537" s="67"/>
      <c r="AD1537" s="68"/>
      <c r="AE1537" s="67"/>
      <c r="AF1537" s="68"/>
      <c r="AG1537" s="67"/>
      <c r="AH1537" s="68"/>
      <c r="AI1537" s="58"/>
      <c r="AJ1537" s="58"/>
      <c r="AK1537" s="58"/>
      <c r="AL1537" s="58"/>
      <c r="AM1537" s="58"/>
      <c r="AN1537" s="58"/>
      <c r="AO1537" s="58"/>
      <c r="AP1537" s="58"/>
      <c r="AQ1537" s="58"/>
      <c r="AR1537" s="58"/>
      <c r="AS1537" s="62">
        <f>SUM(K1537:AR1537)</f>
        <v>0</v>
      </c>
      <c r="AT1537" s="62"/>
      <c r="AU1537" s="62"/>
      <c r="AV1537" s="62"/>
    </row>
    <row r="1538" spans="1:48" s="1" customFormat="1" ht="14.1" customHeight="1" x14ac:dyDescent="0.2">
      <c r="B1538" s="63" t="s">
        <v>25</v>
      </c>
      <c r="C1538" s="63"/>
      <c r="D1538" s="63"/>
      <c r="E1538" s="63"/>
      <c r="F1538" s="63"/>
      <c r="G1538" s="63"/>
      <c r="H1538" s="63"/>
      <c r="I1538" s="63"/>
      <c r="J1538" s="63"/>
      <c r="K1538" s="64"/>
      <c r="L1538" s="64"/>
      <c r="M1538" s="64"/>
      <c r="N1538" s="64"/>
      <c r="O1538" s="64"/>
      <c r="P1538" s="64"/>
      <c r="Q1538" s="64"/>
      <c r="R1538" s="64"/>
      <c r="S1538" s="64"/>
      <c r="T1538" s="64"/>
      <c r="U1538" s="64"/>
      <c r="V1538" s="64"/>
      <c r="W1538" s="64"/>
      <c r="X1538" s="64"/>
      <c r="Y1538" s="66">
        <f>$Y$1523*$Y$1537</f>
        <v>0</v>
      </c>
      <c r="Z1538" s="64"/>
      <c r="AA1538" s="66">
        <f>$AA$1523*$AA$1537</f>
        <v>0</v>
      </c>
      <c r="AB1538" s="64"/>
      <c r="AC1538" s="66">
        <f>$AC$1523*$AC$1537</f>
        <v>0</v>
      </c>
      <c r="AD1538" s="64"/>
      <c r="AE1538" s="66">
        <f>$AE$1523*$AE$1537</f>
        <v>0</v>
      </c>
      <c r="AF1538" s="64"/>
      <c r="AG1538" s="66">
        <f>$AG$1523*$AG$1537</f>
        <v>0</v>
      </c>
      <c r="AH1538" s="64"/>
      <c r="AI1538" s="64"/>
      <c r="AJ1538" s="64"/>
      <c r="AK1538" s="64"/>
      <c r="AL1538" s="64"/>
      <c r="AM1538" s="64"/>
      <c r="AN1538" s="64"/>
      <c r="AO1538" s="64"/>
      <c r="AP1538" s="64"/>
      <c r="AQ1538" s="65"/>
      <c r="AR1538" s="65"/>
      <c r="AS1538" s="69">
        <f>SUM(K1538:AR1538)</f>
        <v>0</v>
      </c>
      <c r="AT1538" s="65"/>
      <c r="AU1538" s="65"/>
      <c r="AV1538" s="65"/>
    </row>
    <row r="1539" spans="1:48" s="1" customFormat="1" ht="15.95" customHeight="1" x14ac:dyDescent="0.2">
      <c r="B1539" s="57" t="s">
        <v>23</v>
      </c>
      <c r="C1539" s="57"/>
      <c r="D1539" s="57"/>
      <c r="E1539" s="57"/>
      <c r="F1539" s="57"/>
      <c r="G1539" s="57"/>
      <c r="H1539" s="57"/>
      <c r="I1539" s="57"/>
      <c r="J1539" s="57"/>
      <c r="K1539" s="58"/>
      <c r="L1539" s="58"/>
      <c r="M1539" s="58"/>
      <c r="N1539" s="58"/>
      <c r="O1539" s="58"/>
      <c r="P1539" s="58"/>
      <c r="Q1539" s="58"/>
      <c r="R1539" s="58"/>
      <c r="S1539" s="58"/>
      <c r="T1539" s="58"/>
      <c r="U1539" s="58"/>
      <c r="V1539" s="58"/>
      <c r="W1539" s="58"/>
      <c r="X1539" s="58"/>
      <c r="Y1539" s="59">
        <v>120</v>
      </c>
      <c r="Z1539" s="59"/>
      <c r="AA1539" s="59">
        <v>81</v>
      </c>
      <c r="AB1539" s="59"/>
      <c r="AC1539" s="59">
        <v>137</v>
      </c>
      <c r="AD1539" s="59"/>
      <c r="AE1539" s="59">
        <v>6</v>
      </c>
      <c r="AF1539" s="59"/>
      <c r="AG1539" s="59">
        <v>8</v>
      </c>
      <c r="AH1539" s="59"/>
      <c r="AI1539" s="58"/>
      <c r="AJ1539" s="58"/>
      <c r="AK1539" s="58"/>
      <c r="AL1539" s="58"/>
      <c r="AM1539" s="58"/>
      <c r="AN1539" s="58"/>
      <c r="AO1539" s="58"/>
      <c r="AP1539" s="58"/>
      <c r="AQ1539" s="58"/>
      <c r="AR1539" s="58"/>
      <c r="AS1539" s="60"/>
      <c r="AT1539" s="60"/>
      <c r="AU1539" s="60"/>
      <c r="AV1539" s="60"/>
    </row>
    <row r="1540" spans="1:48" s="1" customFormat="1" ht="21" customHeight="1" x14ac:dyDescent="0.2">
      <c r="B1540" s="61" t="s">
        <v>33</v>
      </c>
      <c r="C1540" s="61"/>
      <c r="D1540" s="61"/>
      <c r="E1540" s="61"/>
      <c r="F1540" s="61"/>
      <c r="G1540" s="61"/>
      <c r="H1540" s="61"/>
      <c r="I1540" s="61"/>
      <c r="J1540" s="61"/>
      <c r="K1540" s="58"/>
      <c r="L1540" s="58"/>
      <c r="M1540" s="58"/>
      <c r="N1540" s="58"/>
      <c r="O1540" s="58"/>
      <c r="P1540" s="58"/>
      <c r="Q1540" s="58"/>
      <c r="R1540" s="58"/>
      <c r="S1540" s="58"/>
      <c r="T1540" s="58"/>
      <c r="U1540" s="58"/>
      <c r="V1540" s="58"/>
      <c r="W1540" s="58"/>
      <c r="X1540" s="58"/>
      <c r="Y1540" s="67"/>
      <c r="Z1540" s="68"/>
      <c r="AA1540" s="67"/>
      <c r="AB1540" s="68"/>
      <c r="AC1540" s="67"/>
      <c r="AD1540" s="68"/>
      <c r="AE1540" s="67"/>
      <c r="AF1540" s="68"/>
      <c r="AG1540" s="67"/>
      <c r="AH1540" s="68"/>
      <c r="AI1540" s="58"/>
      <c r="AJ1540" s="58"/>
      <c r="AK1540" s="58"/>
      <c r="AL1540" s="58"/>
      <c r="AM1540" s="58"/>
      <c r="AN1540" s="58"/>
      <c r="AO1540" s="58"/>
      <c r="AP1540" s="58"/>
      <c r="AQ1540" s="58"/>
      <c r="AR1540" s="58"/>
      <c r="AS1540" s="62">
        <f>SUM(K1540:AR1540)</f>
        <v>0</v>
      </c>
      <c r="AT1540" s="62"/>
      <c r="AU1540" s="62"/>
      <c r="AV1540" s="62"/>
    </row>
    <row r="1541" spans="1:48" s="1" customFormat="1" ht="14.1" customHeight="1" x14ac:dyDescent="0.2">
      <c r="B1541" s="63" t="s">
        <v>25</v>
      </c>
      <c r="C1541" s="63"/>
      <c r="D1541" s="63"/>
      <c r="E1541" s="63"/>
      <c r="F1541" s="63"/>
      <c r="G1541" s="63"/>
      <c r="H1541" s="63"/>
      <c r="I1541" s="63"/>
      <c r="J1541" s="63"/>
      <c r="K1541" s="64"/>
      <c r="L1541" s="64"/>
      <c r="M1541" s="64"/>
      <c r="N1541" s="64"/>
      <c r="O1541" s="64"/>
      <c r="P1541" s="64"/>
      <c r="Q1541" s="64"/>
      <c r="R1541" s="64"/>
      <c r="S1541" s="64"/>
      <c r="T1541" s="64"/>
      <c r="U1541" s="64"/>
      <c r="V1541" s="64"/>
      <c r="W1541" s="64"/>
      <c r="X1541" s="64"/>
      <c r="Y1541" s="66">
        <f>$Y$1523*$Y$1540</f>
        <v>0</v>
      </c>
      <c r="Z1541" s="64"/>
      <c r="AA1541" s="66">
        <f>$AA$1523*$AA$1540</f>
        <v>0</v>
      </c>
      <c r="AB1541" s="64"/>
      <c r="AC1541" s="66">
        <f>$AC$1523*$AC$1540</f>
        <v>0</v>
      </c>
      <c r="AD1541" s="64"/>
      <c r="AE1541" s="66">
        <f>$AE$1523*$AE$1540</f>
        <v>0</v>
      </c>
      <c r="AF1541" s="64"/>
      <c r="AG1541" s="66">
        <f>$AG$1523*$AG$1540</f>
        <v>0</v>
      </c>
      <c r="AH1541" s="64"/>
      <c r="AI1541" s="64"/>
      <c r="AJ1541" s="64"/>
      <c r="AK1541" s="64"/>
      <c r="AL1541" s="64"/>
      <c r="AM1541" s="64"/>
      <c r="AN1541" s="64"/>
      <c r="AO1541" s="64"/>
      <c r="AP1541" s="64"/>
      <c r="AQ1541" s="65"/>
      <c r="AR1541" s="65"/>
      <c r="AS1541" s="69">
        <f>SUM(K1541:AR1541)</f>
        <v>0</v>
      </c>
      <c r="AT1541" s="65"/>
      <c r="AU1541" s="65"/>
      <c r="AV1541" s="65"/>
    </row>
    <row r="1542" spans="1:48" s="5" customFormat="1" ht="6" customHeight="1" x14ac:dyDescent="0.25"/>
    <row r="1543" spans="1:48" s="5" customFormat="1" ht="21" customHeight="1" x14ac:dyDescent="0.25">
      <c r="A1543" s="19"/>
      <c r="B1543" s="20" t="s">
        <v>14</v>
      </c>
      <c r="C1543" s="20"/>
      <c r="D1543" s="25" t="s">
        <v>15</v>
      </c>
      <c r="E1543" s="25"/>
      <c r="F1543" s="25"/>
      <c r="G1543" s="25"/>
      <c r="H1543" s="25"/>
      <c r="I1543" s="25"/>
      <c r="J1543" s="25"/>
      <c r="K1543" s="30" t="s">
        <v>260</v>
      </c>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1" t="s">
        <v>261</v>
      </c>
      <c r="AT1543" s="31"/>
      <c r="AU1543" s="31"/>
      <c r="AV1543" s="31"/>
    </row>
    <row r="1544" spans="1:48" s="1" customFormat="1" ht="21" customHeight="1" x14ac:dyDescent="0.2">
      <c r="A1544" s="19"/>
      <c r="B1544" s="21"/>
      <c r="C1544" s="22"/>
      <c r="D1544" s="26"/>
      <c r="E1544" s="26"/>
      <c r="F1544" s="26"/>
      <c r="G1544" s="26"/>
      <c r="H1544" s="26"/>
      <c r="I1544" s="26"/>
      <c r="J1544" s="27"/>
      <c r="K1544" s="38" t="s">
        <v>262</v>
      </c>
      <c r="L1544" s="38"/>
      <c r="M1544" s="38"/>
      <c r="N1544" s="38"/>
      <c r="O1544" s="38"/>
      <c r="P1544" s="38"/>
      <c r="Q1544" s="38"/>
      <c r="R1544" s="38"/>
      <c r="S1544" s="38"/>
      <c r="T1544" s="38"/>
      <c r="U1544" s="38"/>
      <c r="V1544" s="38"/>
      <c r="W1544" s="38"/>
      <c r="X1544" s="38"/>
      <c r="Y1544" s="38"/>
      <c r="Z1544" s="38"/>
      <c r="AA1544" s="38"/>
      <c r="AB1544" s="38"/>
      <c r="AC1544" s="38"/>
      <c r="AD1544" s="38"/>
      <c r="AE1544" s="38"/>
      <c r="AF1544" s="38"/>
      <c r="AG1544" s="38"/>
      <c r="AH1544" s="38"/>
      <c r="AI1544" s="38"/>
      <c r="AJ1544" s="38"/>
      <c r="AK1544" s="38"/>
      <c r="AL1544" s="38"/>
      <c r="AM1544" s="38"/>
      <c r="AN1544" s="38"/>
      <c r="AO1544" s="38"/>
      <c r="AP1544" s="38"/>
      <c r="AQ1544" s="38"/>
      <c r="AR1544" s="38"/>
      <c r="AS1544" s="32"/>
      <c r="AT1544" s="33"/>
      <c r="AU1544" s="33"/>
      <c r="AV1544" s="34"/>
    </row>
    <row r="1545" spans="1:48" s="1" customFormat="1" ht="21" customHeight="1" x14ac:dyDescent="0.2">
      <c r="A1545" s="19"/>
      <c r="B1545" s="21"/>
      <c r="C1545" s="22"/>
      <c r="D1545" s="26"/>
      <c r="E1545" s="26"/>
      <c r="F1545" s="26"/>
      <c r="G1545" s="26"/>
      <c r="H1545" s="26"/>
      <c r="I1545" s="26"/>
      <c r="J1545" s="27"/>
      <c r="K1545" s="39"/>
      <c r="L1545" s="39"/>
      <c r="M1545" s="39"/>
      <c r="N1545" s="39"/>
      <c r="O1545" s="39"/>
      <c r="P1545" s="39"/>
      <c r="Q1545" s="39"/>
      <c r="R1545" s="39"/>
      <c r="S1545" s="39"/>
      <c r="T1545" s="39"/>
      <c r="U1545" s="39"/>
      <c r="V1545" s="39"/>
      <c r="W1545" s="39"/>
      <c r="X1545" s="39"/>
      <c r="Y1545" s="39"/>
      <c r="Z1545" s="39"/>
      <c r="AA1545" s="39"/>
      <c r="AB1545" s="39"/>
      <c r="AC1545" s="39"/>
      <c r="AD1545" s="39"/>
      <c r="AE1545" s="39"/>
      <c r="AF1545" s="39"/>
      <c r="AG1545" s="39"/>
      <c r="AH1545" s="39"/>
      <c r="AI1545" s="39"/>
      <c r="AJ1545" s="39"/>
      <c r="AK1545" s="39"/>
      <c r="AL1545" s="39"/>
      <c r="AM1545" s="39"/>
      <c r="AN1545" s="39"/>
      <c r="AO1545" s="39"/>
      <c r="AP1545" s="39"/>
      <c r="AQ1545" s="39"/>
      <c r="AR1545" s="40"/>
      <c r="AS1545" s="32"/>
      <c r="AT1545" s="33"/>
      <c r="AU1545" s="33"/>
      <c r="AV1545" s="34"/>
    </row>
    <row r="1546" spans="1:48" s="1" customFormat="1" ht="21" customHeight="1" x14ac:dyDescent="0.2">
      <c r="A1546" s="19"/>
      <c r="B1546" s="21"/>
      <c r="C1546" s="22"/>
      <c r="D1546" s="26"/>
      <c r="E1546" s="26"/>
      <c r="F1546" s="26"/>
      <c r="G1546" s="26"/>
      <c r="H1546" s="26"/>
      <c r="I1546" s="26"/>
      <c r="J1546" s="27"/>
      <c r="K1546" s="39"/>
      <c r="L1546" s="39"/>
      <c r="M1546" s="39"/>
      <c r="N1546" s="39"/>
      <c r="O1546" s="39"/>
      <c r="P1546" s="39"/>
      <c r="Q1546" s="39"/>
      <c r="R1546" s="39"/>
      <c r="S1546" s="39"/>
      <c r="T1546" s="39"/>
      <c r="U1546" s="39"/>
      <c r="V1546" s="39"/>
      <c r="W1546" s="39"/>
      <c r="X1546" s="39"/>
      <c r="Y1546" s="39"/>
      <c r="Z1546" s="39"/>
      <c r="AA1546" s="39"/>
      <c r="AB1546" s="39"/>
      <c r="AC1546" s="39"/>
      <c r="AD1546" s="39"/>
      <c r="AE1546" s="39"/>
      <c r="AF1546" s="39"/>
      <c r="AG1546" s="39"/>
      <c r="AH1546" s="39"/>
      <c r="AI1546" s="39"/>
      <c r="AJ1546" s="39"/>
      <c r="AK1546" s="39"/>
      <c r="AL1546" s="39"/>
      <c r="AM1546" s="39"/>
      <c r="AN1546" s="39"/>
      <c r="AO1546" s="39"/>
      <c r="AP1546" s="39"/>
      <c r="AQ1546" s="39"/>
      <c r="AR1546" s="40"/>
      <c r="AS1546" s="32"/>
      <c r="AT1546" s="33"/>
      <c r="AU1546" s="33"/>
      <c r="AV1546" s="34"/>
    </row>
    <row r="1547" spans="1:48" s="1" customFormat="1" ht="21" customHeight="1" x14ac:dyDescent="0.2">
      <c r="A1547" s="19"/>
      <c r="B1547" s="21"/>
      <c r="C1547" s="22"/>
      <c r="D1547" s="26"/>
      <c r="E1547" s="26"/>
      <c r="F1547" s="26"/>
      <c r="G1547" s="26"/>
      <c r="H1547" s="26"/>
      <c r="I1547" s="26"/>
      <c r="J1547" s="27"/>
      <c r="K1547" s="41"/>
      <c r="L1547" s="41"/>
      <c r="M1547" s="41"/>
      <c r="N1547" s="41"/>
      <c r="O1547" s="41"/>
      <c r="P1547" s="41"/>
      <c r="Q1547" s="41"/>
      <c r="R1547" s="41"/>
      <c r="S1547" s="41"/>
      <c r="T1547" s="41"/>
      <c r="U1547" s="41"/>
      <c r="V1547" s="41"/>
      <c r="W1547" s="41"/>
      <c r="X1547" s="41"/>
      <c r="Y1547" s="41"/>
      <c r="Z1547" s="41"/>
      <c r="AA1547" s="41"/>
      <c r="AB1547" s="41"/>
      <c r="AC1547" s="41"/>
      <c r="AD1547" s="41"/>
      <c r="AE1547" s="41"/>
      <c r="AF1547" s="41"/>
      <c r="AG1547" s="41"/>
      <c r="AH1547" s="41"/>
      <c r="AI1547" s="41"/>
      <c r="AJ1547" s="41"/>
      <c r="AK1547" s="41"/>
      <c r="AL1547" s="41"/>
      <c r="AM1547" s="41"/>
      <c r="AN1547" s="41"/>
      <c r="AO1547" s="41"/>
      <c r="AP1547" s="41"/>
      <c r="AQ1547" s="41"/>
      <c r="AR1547" s="42"/>
      <c r="AS1547" s="35"/>
      <c r="AT1547" s="36"/>
      <c r="AU1547" s="36"/>
      <c r="AV1547" s="37"/>
    </row>
    <row r="1548" spans="1:48" s="1" customFormat="1" ht="15.95" customHeight="1" x14ac:dyDescent="0.25">
      <c r="B1548" s="21"/>
      <c r="C1548" s="22"/>
      <c r="D1548" s="26"/>
      <c r="E1548" s="26"/>
      <c r="F1548" s="26"/>
      <c r="G1548" s="26"/>
      <c r="H1548" s="26"/>
      <c r="I1548" s="26"/>
      <c r="J1548" s="27"/>
      <c r="K1548" s="43" t="s">
        <v>209</v>
      </c>
      <c r="L1548" s="43"/>
      <c r="M1548" s="43"/>
      <c r="N1548" s="43"/>
      <c r="O1548" s="43"/>
      <c r="P1548" s="43"/>
      <c r="Q1548" s="43"/>
      <c r="R1548" s="43"/>
      <c r="S1548" s="43"/>
      <c r="T1548" s="43"/>
      <c r="U1548" s="43"/>
      <c r="V1548" s="43"/>
      <c r="W1548" s="43"/>
      <c r="X1548" s="43"/>
      <c r="Y1548" s="43"/>
      <c r="Z1548" s="43"/>
      <c r="AA1548" s="43"/>
      <c r="AB1548" s="43"/>
      <c r="AC1548" s="43"/>
      <c r="AD1548" s="43"/>
      <c r="AE1548" s="43"/>
      <c r="AF1548" s="43"/>
      <c r="AG1548" s="43"/>
      <c r="AH1548" s="43"/>
      <c r="AI1548" s="43"/>
      <c r="AJ1548" s="43"/>
      <c r="AK1548" s="43"/>
      <c r="AL1548" s="43"/>
      <c r="AM1548" s="43"/>
      <c r="AN1548" s="43"/>
      <c r="AO1548" s="43"/>
      <c r="AP1548" s="43"/>
      <c r="AQ1548" s="43"/>
      <c r="AR1548" s="43"/>
      <c r="AS1548" s="44" t="s">
        <v>19</v>
      </c>
      <c r="AT1548" s="44"/>
      <c r="AU1548" s="44"/>
      <c r="AV1548" s="44"/>
    </row>
    <row r="1549" spans="1:48" s="1" customFormat="1" ht="15.95" customHeight="1" x14ac:dyDescent="0.25">
      <c r="B1549" s="23"/>
      <c r="C1549" s="24"/>
      <c r="D1549" s="28"/>
      <c r="E1549" s="28"/>
      <c r="F1549" s="28"/>
      <c r="G1549" s="28"/>
      <c r="H1549" s="28"/>
      <c r="I1549" s="28"/>
      <c r="J1549" s="29"/>
      <c r="K1549" s="45" t="s">
        <v>210</v>
      </c>
      <c r="L1549" s="45"/>
      <c r="M1549" s="45"/>
      <c r="N1549" s="45"/>
      <c r="O1549" s="45"/>
      <c r="P1549" s="45"/>
      <c r="Q1549" s="45"/>
      <c r="R1549" s="45"/>
      <c r="S1549" s="45"/>
      <c r="T1549" s="45"/>
      <c r="U1549" s="45"/>
      <c r="V1549" s="45"/>
      <c r="W1549" s="45"/>
      <c r="X1549" s="45"/>
      <c r="Y1549" s="45"/>
      <c r="Z1549" s="45"/>
      <c r="AA1549" s="45"/>
      <c r="AB1549" s="45"/>
      <c r="AC1549" s="45"/>
      <c r="AD1549" s="45"/>
      <c r="AE1549" s="45"/>
      <c r="AF1549" s="45"/>
      <c r="AG1549" s="45"/>
      <c r="AH1549" s="45"/>
      <c r="AI1549" s="45"/>
      <c r="AJ1549" s="45"/>
      <c r="AK1549" s="45"/>
      <c r="AL1549" s="45"/>
      <c r="AM1549" s="45"/>
      <c r="AN1549" s="45"/>
      <c r="AO1549" s="45"/>
      <c r="AP1549" s="45"/>
      <c r="AQ1549" s="45"/>
      <c r="AR1549" s="45"/>
      <c r="AS1549" s="70">
        <f>$AS$1554+$AS$1557+$AS$1560+$AS$1563+$AS$1566+$AS$1569</f>
        <v>0</v>
      </c>
      <c r="AT1549" s="46"/>
      <c r="AU1549" s="46"/>
      <c r="AV1549" s="46"/>
    </row>
    <row r="1550" spans="1:48" s="1" customFormat="1" ht="14.1" customHeight="1" x14ac:dyDescent="0.2">
      <c r="B1550" s="47"/>
      <c r="C1550" s="47"/>
      <c r="D1550" s="48" t="s">
        <v>21</v>
      </c>
      <c r="E1550" s="48"/>
      <c r="F1550" s="48"/>
      <c r="G1550" s="48"/>
      <c r="H1550" s="48"/>
      <c r="I1550" s="48"/>
      <c r="J1550" s="48"/>
      <c r="K1550" s="49">
        <v>80</v>
      </c>
      <c r="L1550" s="49"/>
      <c r="M1550" s="49">
        <v>86</v>
      </c>
      <c r="N1550" s="49"/>
      <c r="O1550" s="49">
        <v>92</v>
      </c>
      <c r="P1550" s="49"/>
      <c r="Q1550" s="49">
        <v>98</v>
      </c>
      <c r="R1550" s="49"/>
      <c r="S1550" s="49">
        <v>104</v>
      </c>
      <c r="T1550" s="49"/>
      <c r="U1550" s="49">
        <v>110</v>
      </c>
      <c r="V1550" s="49"/>
      <c r="W1550" s="49">
        <v>116</v>
      </c>
      <c r="X1550" s="49"/>
      <c r="Y1550" s="49">
        <v>122</v>
      </c>
      <c r="Z1550" s="49"/>
      <c r="AA1550" s="49">
        <v>128</v>
      </c>
      <c r="AB1550" s="49"/>
      <c r="AC1550" s="49">
        <v>134</v>
      </c>
      <c r="AD1550" s="49"/>
      <c r="AE1550" s="49">
        <v>140</v>
      </c>
      <c r="AF1550" s="49"/>
      <c r="AG1550" s="49">
        <v>146</v>
      </c>
      <c r="AH1550" s="49"/>
      <c r="AI1550" s="49">
        <v>152</v>
      </c>
      <c r="AJ1550" s="49"/>
      <c r="AK1550" s="49">
        <v>158</v>
      </c>
      <c r="AL1550" s="49"/>
      <c r="AM1550" s="49">
        <v>164</v>
      </c>
      <c r="AN1550" s="49"/>
      <c r="AO1550" s="49">
        <v>170</v>
      </c>
      <c r="AP1550" s="49"/>
      <c r="AQ1550" s="49">
        <v>176</v>
      </c>
      <c r="AR1550" s="49"/>
      <c r="AS1550" s="50"/>
      <c r="AT1550" s="50"/>
      <c r="AU1550" s="50"/>
      <c r="AV1550" s="50"/>
    </row>
    <row r="1551" spans="1:48" s="1" customFormat="1" ht="15.95" customHeight="1" x14ac:dyDescent="0.2">
      <c r="B1551" s="51"/>
      <c r="C1551" s="51"/>
      <c r="D1551" s="52" t="s">
        <v>22</v>
      </c>
      <c r="E1551" s="52"/>
      <c r="F1551" s="52"/>
      <c r="G1551" s="52"/>
      <c r="H1551" s="52"/>
      <c r="I1551" s="52"/>
      <c r="J1551" s="52"/>
      <c r="K1551" s="53"/>
      <c r="L1551" s="53"/>
      <c r="M1551" s="53"/>
      <c r="N1551" s="53"/>
      <c r="O1551" s="53"/>
      <c r="P1551" s="53"/>
      <c r="Q1551" s="53"/>
      <c r="R1551" s="53"/>
      <c r="S1551" s="53"/>
      <c r="T1551" s="53"/>
      <c r="U1551" s="53"/>
      <c r="V1551" s="53"/>
      <c r="W1551" s="53"/>
      <c r="X1551" s="53"/>
      <c r="Y1551" s="53"/>
      <c r="Z1551" s="53"/>
      <c r="AA1551" s="53"/>
      <c r="AB1551" s="53"/>
      <c r="AC1551" s="53"/>
      <c r="AD1551" s="53"/>
      <c r="AE1551" s="53"/>
      <c r="AF1551" s="53"/>
      <c r="AG1551" s="53"/>
      <c r="AH1551" s="53"/>
      <c r="AI1551" s="54">
        <v>930</v>
      </c>
      <c r="AJ1551" s="54"/>
      <c r="AK1551" s="54">
        <v>930</v>
      </c>
      <c r="AL1551" s="54"/>
      <c r="AM1551" s="54">
        <v>930</v>
      </c>
      <c r="AN1551" s="54"/>
      <c r="AO1551" s="53"/>
      <c r="AP1551" s="53"/>
      <c r="AQ1551" s="53"/>
      <c r="AR1551" s="53"/>
      <c r="AS1551" s="56"/>
      <c r="AT1551" s="56"/>
      <c r="AU1551" s="56"/>
      <c r="AV1551" s="56"/>
    </row>
    <row r="1552" spans="1:48" s="1" customFormat="1" ht="15.95" customHeight="1" x14ac:dyDescent="0.2">
      <c r="B1552" s="57" t="s">
        <v>23</v>
      </c>
      <c r="C1552" s="57"/>
      <c r="D1552" s="57"/>
      <c r="E1552" s="57"/>
      <c r="F1552" s="57"/>
      <c r="G1552" s="57"/>
      <c r="H1552" s="57"/>
      <c r="I1552" s="57"/>
      <c r="J1552" s="57"/>
      <c r="K1552" s="58"/>
      <c r="L1552" s="58"/>
      <c r="M1552" s="58"/>
      <c r="N1552" s="58"/>
      <c r="O1552" s="58"/>
      <c r="P1552" s="58"/>
      <c r="Q1552" s="58"/>
      <c r="R1552" s="58"/>
      <c r="S1552" s="58"/>
      <c r="T1552" s="58"/>
      <c r="U1552" s="58"/>
      <c r="V1552" s="58"/>
      <c r="W1552" s="58"/>
      <c r="X1552" s="58"/>
      <c r="Y1552" s="58"/>
      <c r="Z1552" s="58"/>
      <c r="AA1552" s="58"/>
      <c r="AB1552" s="58"/>
      <c r="AC1552" s="58"/>
      <c r="AD1552" s="58"/>
      <c r="AE1552" s="58"/>
      <c r="AF1552" s="58"/>
      <c r="AG1552" s="58"/>
      <c r="AH1552" s="58"/>
      <c r="AI1552" s="58"/>
      <c r="AJ1552" s="58"/>
      <c r="AK1552" s="58"/>
      <c r="AL1552" s="58"/>
      <c r="AM1552" s="59">
        <v>1</v>
      </c>
      <c r="AN1552" s="59"/>
      <c r="AO1552" s="58"/>
      <c r="AP1552" s="58"/>
      <c r="AQ1552" s="58"/>
      <c r="AR1552" s="58"/>
      <c r="AS1552" s="60"/>
      <c r="AT1552" s="60"/>
      <c r="AU1552" s="60"/>
      <c r="AV1552" s="60"/>
    </row>
    <row r="1553" spans="2:48" s="1" customFormat="1" ht="21" customHeight="1" x14ac:dyDescent="0.2">
      <c r="B1553" s="61" t="s">
        <v>24</v>
      </c>
      <c r="C1553" s="61"/>
      <c r="D1553" s="61"/>
      <c r="E1553" s="61"/>
      <c r="F1553" s="61"/>
      <c r="G1553" s="61"/>
      <c r="H1553" s="61"/>
      <c r="I1553" s="61"/>
      <c r="J1553" s="61"/>
      <c r="K1553" s="58"/>
      <c r="L1553" s="58"/>
      <c r="M1553" s="58"/>
      <c r="N1553" s="58"/>
      <c r="O1553" s="58"/>
      <c r="P1553" s="58"/>
      <c r="Q1553" s="58"/>
      <c r="R1553" s="58"/>
      <c r="S1553" s="58"/>
      <c r="T1553" s="58"/>
      <c r="U1553" s="58"/>
      <c r="V1553" s="58"/>
      <c r="W1553" s="58"/>
      <c r="X1553" s="58"/>
      <c r="Y1553" s="58"/>
      <c r="Z1553" s="58"/>
      <c r="AA1553" s="58"/>
      <c r="AB1553" s="58"/>
      <c r="AC1553" s="58"/>
      <c r="AD1553" s="58"/>
      <c r="AE1553" s="58"/>
      <c r="AF1553" s="58"/>
      <c r="AG1553" s="58"/>
      <c r="AH1553" s="58"/>
      <c r="AI1553" s="67"/>
      <c r="AJ1553" s="68"/>
      <c r="AK1553" s="67"/>
      <c r="AL1553" s="68"/>
      <c r="AM1553" s="67"/>
      <c r="AN1553" s="68"/>
      <c r="AO1553" s="58"/>
      <c r="AP1553" s="58"/>
      <c r="AQ1553" s="58"/>
      <c r="AR1553" s="58"/>
      <c r="AS1553" s="62">
        <f>SUM(K1553:AR1553)</f>
        <v>0</v>
      </c>
      <c r="AT1553" s="62"/>
      <c r="AU1553" s="62"/>
      <c r="AV1553" s="62"/>
    </row>
    <row r="1554" spans="2:48" s="1" customFormat="1" ht="14.1" customHeight="1" x14ac:dyDescent="0.2">
      <c r="B1554" s="63" t="s">
        <v>25</v>
      </c>
      <c r="C1554" s="63"/>
      <c r="D1554" s="63"/>
      <c r="E1554" s="63"/>
      <c r="F1554" s="63"/>
      <c r="G1554" s="63"/>
      <c r="H1554" s="63"/>
      <c r="I1554" s="63"/>
      <c r="J1554" s="63"/>
      <c r="K1554" s="64"/>
      <c r="L1554" s="64"/>
      <c r="M1554" s="64"/>
      <c r="N1554" s="64"/>
      <c r="O1554" s="64"/>
      <c r="P1554" s="64"/>
      <c r="Q1554" s="64"/>
      <c r="R1554" s="64"/>
      <c r="S1554" s="64"/>
      <c r="T1554" s="64"/>
      <c r="U1554" s="64"/>
      <c r="V1554" s="64"/>
      <c r="W1554" s="64"/>
      <c r="X1554" s="64"/>
      <c r="Y1554" s="64"/>
      <c r="Z1554" s="64"/>
      <c r="AA1554" s="64"/>
      <c r="AB1554" s="64"/>
      <c r="AC1554" s="64"/>
      <c r="AD1554" s="64"/>
      <c r="AE1554" s="64"/>
      <c r="AF1554" s="64"/>
      <c r="AG1554" s="64"/>
      <c r="AH1554" s="64"/>
      <c r="AI1554" s="66">
        <f>$AI$1551*$AI$1553</f>
        <v>0</v>
      </c>
      <c r="AJ1554" s="64"/>
      <c r="AK1554" s="66">
        <f>$AK$1551*$AK$1553</f>
        <v>0</v>
      </c>
      <c r="AL1554" s="64"/>
      <c r="AM1554" s="66">
        <f>$AM$1551*$AM$1553</f>
        <v>0</v>
      </c>
      <c r="AN1554" s="64"/>
      <c r="AO1554" s="64"/>
      <c r="AP1554" s="64"/>
      <c r="AQ1554" s="65"/>
      <c r="AR1554" s="65"/>
      <c r="AS1554" s="69">
        <f>SUM(K1554:AR1554)</f>
        <v>0</v>
      </c>
      <c r="AT1554" s="65"/>
      <c r="AU1554" s="65"/>
      <c r="AV1554" s="65"/>
    </row>
    <row r="1555" spans="2:48" s="1" customFormat="1" ht="15.95" customHeight="1" x14ac:dyDescent="0.2">
      <c r="B1555" s="57" t="s">
        <v>23</v>
      </c>
      <c r="C1555" s="57"/>
      <c r="D1555" s="57"/>
      <c r="E1555" s="57"/>
      <c r="F1555" s="57"/>
      <c r="G1555" s="57"/>
      <c r="H1555" s="57"/>
      <c r="I1555" s="57"/>
      <c r="J1555" s="57"/>
      <c r="K1555" s="58"/>
      <c r="L1555" s="58"/>
      <c r="M1555" s="58"/>
      <c r="N1555" s="58"/>
      <c r="O1555" s="58"/>
      <c r="P1555" s="58"/>
      <c r="Q1555" s="58"/>
      <c r="R1555" s="58"/>
      <c r="S1555" s="58"/>
      <c r="T1555" s="58"/>
      <c r="U1555" s="58"/>
      <c r="V1555" s="58"/>
      <c r="W1555" s="58"/>
      <c r="X1555" s="58"/>
      <c r="Y1555" s="58"/>
      <c r="Z1555" s="58"/>
      <c r="AA1555" s="58"/>
      <c r="AB1555" s="58"/>
      <c r="AC1555" s="58"/>
      <c r="AD1555" s="58"/>
      <c r="AE1555" s="58"/>
      <c r="AF1555" s="58"/>
      <c r="AG1555" s="58"/>
      <c r="AH1555" s="58"/>
      <c r="AI1555" s="58"/>
      <c r="AJ1555" s="58"/>
      <c r="AK1555" s="58"/>
      <c r="AL1555" s="58"/>
      <c r="AM1555" s="58"/>
      <c r="AN1555" s="58"/>
      <c r="AO1555" s="58"/>
      <c r="AP1555" s="58"/>
      <c r="AQ1555" s="58"/>
      <c r="AR1555" s="58"/>
      <c r="AS1555" s="60"/>
      <c r="AT1555" s="60"/>
      <c r="AU1555" s="60"/>
      <c r="AV1555" s="60"/>
    </row>
    <row r="1556" spans="2:48" s="1" customFormat="1" ht="21" customHeight="1" x14ac:dyDescent="0.2">
      <c r="B1556" s="61" t="s">
        <v>26</v>
      </c>
      <c r="C1556" s="61"/>
      <c r="D1556" s="61"/>
      <c r="E1556" s="61"/>
      <c r="F1556" s="61"/>
      <c r="G1556" s="61"/>
      <c r="H1556" s="61"/>
      <c r="I1556" s="61"/>
      <c r="J1556" s="61"/>
      <c r="K1556" s="58"/>
      <c r="L1556" s="58"/>
      <c r="M1556" s="58"/>
      <c r="N1556" s="58"/>
      <c r="O1556" s="58"/>
      <c r="P1556" s="58"/>
      <c r="Q1556" s="58"/>
      <c r="R1556" s="58"/>
      <c r="S1556" s="58"/>
      <c r="T1556" s="58"/>
      <c r="U1556" s="58"/>
      <c r="V1556" s="58"/>
      <c r="W1556" s="58"/>
      <c r="X1556" s="58"/>
      <c r="Y1556" s="58"/>
      <c r="Z1556" s="58"/>
      <c r="AA1556" s="58"/>
      <c r="AB1556" s="58"/>
      <c r="AC1556" s="58"/>
      <c r="AD1556" s="58"/>
      <c r="AE1556" s="58"/>
      <c r="AF1556" s="58"/>
      <c r="AG1556" s="58"/>
      <c r="AH1556" s="58"/>
      <c r="AI1556" s="67"/>
      <c r="AJ1556" s="68"/>
      <c r="AK1556" s="67"/>
      <c r="AL1556" s="68"/>
      <c r="AM1556" s="67"/>
      <c r="AN1556" s="68"/>
      <c r="AO1556" s="58"/>
      <c r="AP1556" s="58"/>
      <c r="AQ1556" s="58"/>
      <c r="AR1556" s="58"/>
      <c r="AS1556" s="62">
        <f>SUM(K1556:AR1556)</f>
        <v>0</v>
      </c>
      <c r="AT1556" s="62"/>
      <c r="AU1556" s="62"/>
      <c r="AV1556" s="62"/>
    </row>
    <row r="1557" spans="2:48" s="1" customFormat="1" ht="14.1" customHeight="1" x14ac:dyDescent="0.2">
      <c r="B1557" s="63" t="s">
        <v>25</v>
      </c>
      <c r="C1557" s="63"/>
      <c r="D1557" s="63"/>
      <c r="E1557" s="63"/>
      <c r="F1557" s="63"/>
      <c r="G1557" s="63"/>
      <c r="H1557" s="63"/>
      <c r="I1557" s="63"/>
      <c r="J1557" s="63"/>
      <c r="K1557" s="64"/>
      <c r="L1557" s="64"/>
      <c r="M1557" s="64"/>
      <c r="N1557" s="64"/>
      <c r="O1557" s="64"/>
      <c r="P1557" s="64"/>
      <c r="Q1557" s="64"/>
      <c r="R1557" s="64"/>
      <c r="S1557" s="64"/>
      <c r="T1557" s="64"/>
      <c r="U1557" s="64"/>
      <c r="V1557" s="64"/>
      <c r="W1557" s="64"/>
      <c r="X1557" s="64"/>
      <c r="Y1557" s="64"/>
      <c r="Z1557" s="64"/>
      <c r="AA1557" s="64"/>
      <c r="AB1557" s="64"/>
      <c r="AC1557" s="64"/>
      <c r="AD1557" s="64"/>
      <c r="AE1557" s="64"/>
      <c r="AF1557" s="64"/>
      <c r="AG1557" s="64"/>
      <c r="AH1557" s="64"/>
      <c r="AI1557" s="66">
        <f>$AI$1551*$AI$1556</f>
        <v>0</v>
      </c>
      <c r="AJ1557" s="64"/>
      <c r="AK1557" s="66">
        <f>$AK$1551*$AK$1556</f>
        <v>0</v>
      </c>
      <c r="AL1557" s="64"/>
      <c r="AM1557" s="66">
        <f>$AM$1551*$AM$1556</f>
        <v>0</v>
      </c>
      <c r="AN1557" s="64"/>
      <c r="AO1557" s="64"/>
      <c r="AP1557" s="64"/>
      <c r="AQ1557" s="65"/>
      <c r="AR1557" s="65"/>
      <c r="AS1557" s="69">
        <f>SUM(K1557:AR1557)</f>
        <v>0</v>
      </c>
      <c r="AT1557" s="65"/>
      <c r="AU1557" s="65"/>
      <c r="AV1557" s="65"/>
    </row>
    <row r="1558" spans="2:48" s="1" customFormat="1" ht="15.95" customHeight="1" x14ac:dyDescent="0.2">
      <c r="B1558" s="57" t="s">
        <v>23</v>
      </c>
      <c r="C1558" s="57"/>
      <c r="D1558" s="57"/>
      <c r="E1558" s="57"/>
      <c r="F1558" s="57"/>
      <c r="G1558" s="57"/>
      <c r="H1558" s="57"/>
      <c r="I1558" s="57"/>
      <c r="J1558" s="57"/>
      <c r="K1558" s="58"/>
      <c r="L1558" s="58"/>
      <c r="M1558" s="58"/>
      <c r="N1558" s="58"/>
      <c r="O1558" s="58"/>
      <c r="P1558" s="58"/>
      <c r="Q1558" s="58"/>
      <c r="R1558" s="58"/>
      <c r="S1558" s="58"/>
      <c r="T1558" s="58"/>
      <c r="U1558" s="58"/>
      <c r="V1558" s="58"/>
      <c r="W1558" s="58"/>
      <c r="X1558" s="58"/>
      <c r="Y1558" s="58"/>
      <c r="Z1558" s="58"/>
      <c r="AA1558" s="58"/>
      <c r="AB1558" s="58"/>
      <c r="AC1558" s="58"/>
      <c r="AD1558" s="58"/>
      <c r="AE1558" s="58"/>
      <c r="AF1558" s="58"/>
      <c r="AG1558" s="58"/>
      <c r="AH1558" s="58"/>
      <c r="AI1558" s="59">
        <v>10</v>
      </c>
      <c r="AJ1558" s="59"/>
      <c r="AK1558" s="59">
        <v>8</v>
      </c>
      <c r="AL1558" s="59"/>
      <c r="AM1558" s="58"/>
      <c r="AN1558" s="58"/>
      <c r="AO1558" s="58"/>
      <c r="AP1558" s="58"/>
      <c r="AQ1558" s="58"/>
      <c r="AR1558" s="58"/>
      <c r="AS1558" s="60"/>
      <c r="AT1558" s="60"/>
      <c r="AU1558" s="60"/>
      <c r="AV1558" s="60"/>
    </row>
    <row r="1559" spans="2:48" s="1" customFormat="1" ht="21" customHeight="1" x14ac:dyDescent="0.2">
      <c r="B1559" s="61" t="s">
        <v>187</v>
      </c>
      <c r="C1559" s="61"/>
      <c r="D1559" s="61"/>
      <c r="E1559" s="61"/>
      <c r="F1559" s="61"/>
      <c r="G1559" s="61"/>
      <c r="H1559" s="61"/>
      <c r="I1559" s="61"/>
      <c r="J1559" s="61"/>
      <c r="K1559" s="58"/>
      <c r="L1559" s="58"/>
      <c r="M1559" s="58"/>
      <c r="N1559" s="58"/>
      <c r="O1559" s="58"/>
      <c r="P1559" s="58"/>
      <c r="Q1559" s="58"/>
      <c r="R1559" s="58"/>
      <c r="S1559" s="58"/>
      <c r="T1559" s="58"/>
      <c r="U1559" s="58"/>
      <c r="V1559" s="58"/>
      <c r="W1559" s="58"/>
      <c r="X1559" s="58"/>
      <c r="Y1559" s="58"/>
      <c r="Z1559" s="58"/>
      <c r="AA1559" s="58"/>
      <c r="AB1559" s="58"/>
      <c r="AC1559" s="58"/>
      <c r="AD1559" s="58"/>
      <c r="AE1559" s="58"/>
      <c r="AF1559" s="58"/>
      <c r="AG1559" s="58"/>
      <c r="AH1559" s="58"/>
      <c r="AI1559" s="67"/>
      <c r="AJ1559" s="68"/>
      <c r="AK1559" s="67"/>
      <c r="AL1559" s="68"/>
      <c r="AM1559" s="67"/>
      <c r="AN1559" s="68"/>
      <c r="AO1559" s="58"/>
      <c r="AP1559" s="58"/>
      <c r="AQ1559" s="58"/>
      <c r="AR1559" s="58"/>
      <c r="AS1559" s="62">
        <f>SUM(K1559:AR1559)</f>
        <v>0</v>
      </c>
      <c r="AT1559" s="62"/>
      <c r="AU1559" s="62"/>
      <c r="AV1559" s="62"/>
    </row>
    <row r="1560" spans="2:48" s="1" customFormat="1" ht="14.1" customHeight="1" x14ac:dyDescent="0.2">
      <c r="B1560" s="63" t="s">
        <v>25</v>
      </c>
      <c r="C1560" s="63"/>
      <c r="D1560" s="63"/>
      <c r="E1560" s="63"/>
      <c r="F1560" s="63"/>
      <c r="G1560" s="63"/>
      <c r="H1560" s="63"/>
      <c r="I1560" s="63"/>
      <c r="J1560" s="63"/>
      <c r="K1560" s="64"/>
      <c r="L1560" s="64"/>
      <c r="M1560" s="64"/>
      <c r="N1560" s="64"/>
      <c r="O1560" s="64"/>
      <c r="P1560" s="64"/>
      <c r="Q1560" s="64"/>
      <c r="R1560" s="64"/>
      <c r="S1560" s="64"/>
      <c r="T1560" s="64"/>
      <c r="U1560" s="64"/>
      <c r="V1560" s="64"/>
      <c r="W1560" s="64"/>
      <c r="X1560" s="64"/>
      <c r="Y1560" s="64"/>
      <c r="Z1560" s="64"/>
      <c r="AA1560" s="64"/>
      <c r="AB1560" s="64"/>
      <c r="AC1560" s="64"/>
      <c r="AD1560" s="64"/>
      <c r="AE1560" s="64"/>
      <c r="AF1560" s="64"/>
      <c r="AG1560" s="64"/>
      <c r="AH1560" s="64"/>
      <c r="AI1560" s="66">
        <f>$AI$1551*$AI$1559</f>
        <v>0</v>
      </c>
      <c r="AJ1560" s="64"/>
      <c r="AK1560" s="66">
        <f>$AK$1551*$AK$1559</f>
        <v>0</v>
      </c>
      <c r="AL1560" s="64"/>
      <c r="AM1560" s="66">
        <f>$AM$1551*$AM$1559</f>
        <v>0</v>
      </c>
      <c r="AN1560" s="64"/>
      <c r="AO1560" s="64"/>
      <c r="AP1560" s="64"/>
      <c r="AQ1560" s="65"/>
      <c r="AR1560" s="65"/>
      <c r="AS1560" s="69">
        <f>SUM(K1560:AR1560)</f>
        <v>0</v>
      </c>
      <c r="AT1560" s="65"/>
      <c r="AU1560" s="65"/>
      <c r="AV1560" s="65"/>
    </row>
    <row r="1561" spans="2:48" s="1" customFormat="1" ht="15.95" customHeight="1" x14ac:dyDescent="0.2">
      <c r="B1561" s="57" t="s">
        <v>23</v>
      </c>
      <c r="C1561" s="57"/>
      <c r="D1561" s="57"/>
      <c r="E1561" s="57"/>
      <c r="F1561" s="57"/>
      <c r="G1561" s="57"/>
      <c r="H1561" s="57"/>
      <c r="I1561" s="57"/>
      <c r="J1561" s="57"/>
      <c r="K1561" s="58"/>
      <c r="L1561" s="58"/>
      <c r="M1561" s="58"/>
      <c r="N1561" s="58"/>
      <c r="O1561" s="58"/>
      <c r="P1561" s="58"/>
      <c r="Q1561" s="58"/>
      <c r="R1561" s="58"/>
      <c r="S1561" s="58"/>
      <c r="T1561" s="58"/>
      <c r="U1561" s="58"/>
      <c r="V1561" s="58"/>
      <c r="W1561" s="58"/>
      <c r="X1561" s="58"/>
      <c r="Y1561" s="58"/>
      <c r="Z1561" s="58"/>
      <c r="AA1561" s="58"/>
      <c r="AB1561" s="58"/>
      <c r="AC1561" s="58"/>
      <c r="AD1561" s="58"/>
      <c r="AE1561" s="58"/>
      <c r="AF1561" s="58"/>
      <c r="AG1561" s="58"/>
      <c r="AH1561" s="58"/>
      <c r="AI1561" s="58"/>
      <c r="AJ1561" s="58"/>
      <c r="AK1561" s="58"/>
      <c r="AL1561" s="58"/>
      <c r="AM1561" s="58"/>
      <c r="AN1561" s="58"/>
      <c r="AO1561" s="58"/>
      <c r="AP1561" s="58"/>
      <c r="AQ1561" s="58"/>
      <c r="AR1561" s="58"/>
      <c r="AS1561" s="60"/>
      <c r="AT1561" s="60"/>
      <c r="AU1561" s="60"/>
      <c r="AV1561" s="60"/>
    </row>
    <row r="1562" spans="2:48" s="1" customFormat="1" ht="21" customHeight="1" x14ac:dyDescent="0.2">
      <c r="B1562" s="61" t="s">
        <v>40</v>
      </c>
      <c r="C1562" s="61"/>
      <c r="D1562" s="61"/>
      <c r="E1562" s="61"/>
      <c r="F1562" s="61"/>
      <c r="G1562" s="61"/>
      <c r="H1562" s="61"/>
      <c r="I1562" s="61"/>
      <c r="J1562" s="61"/>
      <c r="K1562" s="58"/>
      <c r="L1562" s="58"/>
      <c r="M1562" s="58"/>
      <c r="N1562" s="58"/>
      <c r="O1562" s="58"/>
      <c r="P1562" s="58"/>
      <c r="Q1562" s="58"/>
      <c r="R1562" s="58"/>
      <c r="S1562" s="58"/>
      <c r="T1562" s="58"/>
      <c r="U1562" s="58"/>
      <c r="V1562" s="58"/>
      <c r="W1562" s="58"/>
      <c r="X1562" s="58"/>
      <c r="Y1562" s="58"/>
      <c r="Z1562" s="58"/>
      <c r="AA1562" s="58"/>
      <c r="AB1562" s="58"/>
      <c r="AC1562" s="58"/>
      <c r="AD1562" s="58"/>
      <c r="AE1562" s="58"/>
      <c r="AF1562" s="58"/>
      <c r="AG1562" s="58"/>
      <c r="AH1562" s="58"/>
      <c r="AI1562" s="67"/>
      <c r="AJ1562" s="68"/>
      <c r="AK1562" s="67"/>
      <c r="AL1562" s="68"/>
      <c r="AM1562" s="67"/>
      <c r="AN1562" s="68"/>
      <c r="AO1562" s="58"/>
      <c r="AP1562" s="58"/>
      <c r="AQ1562" s="58"/>
      <c r="AR1562" s="58"/>
      <c r="AS1562" s="62">
        <f>SUM(K1562:AR1562)</f>
        <v>0</v>
      </c>
      <c r="AT1562" s="62"/>
      <c r="AU1562" s="62"/>
      <c r="AV1562" s="62"/>
    </row>
    <row r="1563" spans="2:48" s="1" customFormat="1" ht="14.1" customHeight="1" x14ac:dyDescent="0.2">
      <c r="B1563" s="63" t="s">
        <v>25</v>
      </c>
      <c r="C1563" s="63"/>
      <c r="D1563" s="63"/>
      <c r="E1563" s="63"/>
      <c r="F1563" s="63"/>
      <c r="G1563" s="63"/>
      <c r="H1563" s="63"/>
      <c r="I1563" s="63"/>
      <c r="J1563" s="63"/>
      <c r="K1563" s="64"/>
      <c r="L1563" s="64"/>
      <c r="M1563" s="64"/>
      <c r="N1563" s="64"/>
      <c r="O1563" s="64"/>
      <c r="P1563" s="64"/>
      <c r="Q1563" s="64"/>
      <c r="R1563" s="64"/>
      <c r="S1563" s="64"/>
      <c r="T1563" s="64"/>
      <c r="U1563" s="64"/>
      <c r="V1563" s="64"/>
      <c r="W1563" s="64"/>
      <c r="X1563" s="64"/>
      <c r="Y1563" s="64"/>
      <c r="Z1563" s="64"/>
      <c r="AA1563" s="64"/>
      <c r="AB1563" s="64"/>
      <c r="AC1563" s="64"/>
      <c r="AD1563" s="64"/>
      <c r="AE1563" s="64"/>
      <c r="AF1563" s="64"/>
      <c r="AG1563" s="64"/>
      <c r="AH1563" s="64"/>
      <c r="AI1563" s="66">
        <f>$AI$1551*$AI$1562</f>
        <v>0</v>
      </c>
      <c r="AJ1563" s="64"/>
      <c r="AK1563" s="66">
        <f>$AK$1551*$AK$1562</f>
        <v>0</v>
      </c>
      <c r="AL1563" s="64"/>
      <c r="AM1563" s="66">
        <f>$AM$1551*$AM$1562</f>
        <v>0</v>
      </c>
      <c r="AN1563" s="64"/>
      <c r="AO1563" s="64"/>
      <c r="AP1563" s="64"/>
      <c r="AQ1563" s="65"/>
      <c r="AR1563" s="65"/>
      <c r="AS1563" s="69">
        <f>SUM(K1563:AR1563)</f>
        <v>0</v>
      </c>
      <c r="AT1563" s="65"/>
      <c r="AU1563" s="65"/>
      <c r="AV1563" s="65"/>
    </row>
    <row r="1564" spans="2:48" s="1" customFormat="1" ht="15.95" customHeight="1" x14ac:dyDescent="0.2">
      <c r="B1564" s="57" t="s">
        <v>23</v>
      </c>
      <c r="C1564" s="57"/>
      <c r="D1564" s="57"/>
      <c r="E1564" s="57"/>
      <c r="F1564" s="57"/>
      <c r="G1564" s="57"/>
      <c r="H1564" s="57"/>
      <c r="I1564" s="57"/>
      <c r="J1564" s="57"/>
      <c r="K1564" s="58"/>
      <c r="L1564" s="58"/>
      <c r="M1564" s="58"/>
      <c r="N1564" s="58"/>
      <c r="O1564" s="58"/>
      <c r="P1564" s="58"/>
      <c r="Q1564" s="58"/>
      <c r="R1564" s="58"/>
      <c r="S1564" s="58"/>
      <c r="T1564" s="58"/>
      <c r="U1564" s="58"/>
      <c r="V1564" s="58"/>
      <c r="W1564" s="58"/>
      <c r="X1564" s="58"/>
      <c r="Y1564" s="58"/>
      <c r="Z1564" s="58"/>
      <c r="AA1564" s="58"/>
      <c r="AB1564" s="58"/>
      <c r="AC1564" s="58"/>
      <c r="AD1564" s="58"/>
      <c r="AE1564" s="58"/>
      <c r="AF1564" s="58"/>
      <c r="AG1564" s="58"/>
      <c r="AH1564" s="58"/>
      <c r="AI1564" s="59">
        <v>127</v>
      </c>
      <c r="AJ1564" s="59"/>
      <c r="AK1564" s="59">
        <v>130</v>
      </c>
      <c r="AL1564" s="59"/>
      <c r="AM1564" s="59">
        <v>129</v>
      </c>
      <c r="AN1564" s="59"/>
      <c r="AO1564" s="58"/>
      <c r="AP1564" s="58"/>
      <c r="AQ1564" s="58"/>
      <c r="AR1564" s="58"/>
      <c r="AS1564" s="60"/>
      <c r="AT1564" s="60"/>
      <c r="AU1564" s="60"/>
      <c r="AV1564" s="60"/>
    </row>
    <row r="1565" spans="2:48" s="1" customFormat="1" ht="21" customHeight="1" x14ac:dyDescent="0.2">
      <c r="B1565" s="61" t="s">
        <v>259</v>
      </c>
      <c r="C1565" s="61"/>
      <c r="D1565" s="61"/>
      <c r="E1565" s="61"/>
      <c r="F1565" s="61"/>
      <c r="G1565" s="61"/>
      <c r="H1565" s="61"/>
      <c r="I1565" s="61"/>
      <c r="J1565" s="61"/>
      <c r="K1565" s="58"/>
      <c r="L1565" s="58"/>
      <c r="M1565" s="58"/>
      <c r="N1565" s="58"/>
      <c r="O1565" s="58"/>
      <c r="P1565" s="58"/>
      <c r="Q1565" s="58"/>
      <c r="R1565" s="58"/>
      <c r="S1565" s="58"/>
      <c r="T1565" s="58"/>
      <c r="U1565" s="58"/>
      <c r="V1565" s="58"/>
      <c r="W1565" s="58"/>
      <c r="X1565" s="58"/>
      <c r="Y1565" s="58"/>
      <c r="Z1565" s="58"/>
      <c r="AA1565" s="58"/>
      <c r="AB1565" s="58"/>
      <c r="AC1565" s="58"/>
      <c r="AD1565" s="58"/>
      <c r="AE1565" s="58"/>
      <c r="AF1565" s="58"/>
      <c r="AG1565" s="58"/>
      <c r="AH1565" s="58"/>
      <c r="AI1565" s="67"/>
      <c r="AJ1565" s="68"/>
      <c r="AK1565" s="67"/>
      <c r="AL1565" s="68"/>
      <c r="AM1565" s="67"/>
      <c r="AN1565" s="68"/>
      <c r="AO1565" s="58"/>
      <c r="AP1565" s="58"/>
      <c r="AQ1565" s="58"/>
      <c r="AR1565" s="58"/>
      <c r="AS1565" s="62">
        <f>SUM(K1565:AR1565)</f>
        <v>0</v>
      </c>
      <c r="AT1565" s="62"/>
      <c r="AU1565" s="62"/>
      <c r="AV1565" s="62"/>
    </row>
    <row r="1566" spans="2:48" s="1" customFormat="1" ht="14.1" customHeight="1" x14ac:dyDescent="0.2">
      <c r="B1566" s="63" t="s">
        <v>25</v>
      </c>
      <c r="C1566" s="63"/>
      <c r="D1566" s="63"/>
      <c r="E1566" s="63"/>
      <c r="F1566" s="63"/>
      <c r="G1566" s="63"/>
      <c r="H1566" s="63"/>
      <c r="I1566" s="63"/>
      <c r="J1566" s="63"/>
      <c r="K1566" s="64"/>
      <c r="L1566" s="64"/>
      <c r="M1566" s="64"/>
      <c r="N1566" s="64"/>
      <c r="O1566" s="64"/>
      <c r="P1566" s="64"/>
      <c r="Q1566" s="64"/>
      <c r="R1566" s="64"/>
      <c r="S1566" s="64"/>
      <c r="T1566" s="64"/>
      <c r="U1566" s="64"/>
      <c r="V1566" s="64"/>
      <c r="W1566" s="64"/>
      <c r="X1566" s="64"/>
      <c r="Y1566" s="64"/>
      <c r="Z1566" s="64"/>
      <c r="AA1566" s="64"/>
      <c r="AB1566" s="64"/>
      <c r="AC1566" s="64"/>
      <c r="AD1566" s="64"/>
      <c r="AE1566" s="64"/>
      <c r="AF1566" s="64"/>
      <c r="AG1566" s="64"/>
      <c r="AH1566" s="64"/>
      <c r="AI1566" s="66">
        <f>$AI$1551*$AI$1565</f>
        <v>0</v>
      </c>
      <c r="AJ1566" s="64"/>
      <c r="AK1566" s="66">
        <f>$AK$1551*$AK$1565</f>
        <v>0</v>
      </c>
      <c r="AL1566" s="64"/>
      <c r="AM1566" s="66">
        <f>$AM$1551*$AM$1565</f>
        <v>0</v>
      </c>
      <c r="AN1566" s="64"/>
      <c r="AO1566" s="64"/>
      <c r="AP1566" s="64"/>
      <c r="AQ1566" s="65"/>
      <c r="AR1566" s="65"/>
      <c r="AS1566" s="69">
        <f>SUM(K1566:AR1566)</f>
        <v>0</v>
      </c>
      <c r="AT1566" s="65"/>
      <c r="AU1566" s="65"/>
      <c r="AV1566" s="65"/>
    </row>
    <row r="1567" spans="2:48" s="1" customFormat="1" ht="15.95" customHeight="1" x14ac:dyDescent="0.2">
      <c r="B1567" s="57" t="s">
        <v>23</v>
      </c>
      <c r="C1567" s="57"/>
      <c r="D1567" s="57"/>
      <c r="E1567" s="57"/>
      <c r="F1567" s="57"/>
      <c r="G1567" s="57"/>
      <c r="H1567" s="57"/>
      <c r="I1567" s="57"/>
      <c r="J1567" s="57"/>
      <c r="K1567" s="58"/>
      <c r="L1567" s="58"/>
      <c r="M1567" s="58"/>
      <c r="N1567" s="58"/>
      <c r="O1567" s="58"/>
      <c r="P1567" s="58"/>
      <c r="Q1567" s="58"/>
      <c r="R1567" s="58"/>
      <c r="S1567" s="58"/>
      <c r="T1567" s="58"/>
      <c r="U1567" s="58"/>
      <c r="V1567" s="58"/>
      <c r="W1567" s="58"/>
      <c r="X1567" s="58"/>
      <c r="Y1567" s="58"/>
      <c r="Z1567" s="58"/>
      <c r="AA1567" s="58"/>
      <c r="AB1567" s="58"/>
      <c r="AC1567" s="58"/>
      <c r="AD1567" s="58"/>
      <c r="AE1567" s="58"/>
      <c r="AF1567" s="58"/>
      <c r="AG1567" s="58"/>
      <c r="AH1567" s="58"/>
      <c r="AI1567" s="59">
        <v>59</v>
      </c>
      <c r="AJ1567" s="59"/>
      <c r="AK1567" s="59">
        <v>66</v>
      </c>
      <c r="AL1567" s="59"/>
      <c r="AM1567" s="59">
        <v>59</v>
      </c>
      <c r="AN1567" s="59"/>
      <c r="AO1567" s="58"/>
      <c r="AP1567" s="58"/>
      <c r="AQ1567" s="58"/>
      <c r="AR1567" s="58"/>
      <c r="AS1567" s="60"/>
      <c r="AT1567" s="60"/>
      <c r="AU1567" s="60"/>
      <c r="AV1567" s="60"/>
    </row>
    <row r="1568" spans="2:48" s="1" customFormat="1" ht="21" customHeight="1" x14ac:dyDescent="0.2">
      <c r="B1568" s="61" t="s">
        <v>33</v>
      </c>
      <c r="C1568" s="61"/>
      <c r="D1568" s="61"/>
      <c r="E1568" s="61"/>
      <c r="F1568" s="61"/>
      <c r="G1568" s="61"/>
      <c r="H1568" s="61"/>
      <c r="I1568" s="61"/>
      <c r="J1568" s="61"/>
      <c r="K1568" s="58"/>
      <c r="L1568" s="58"/>
      <c r="M1568" s="58"/>
      <c r="N1568" s="58"/>
      <c r="O1568" s="58"/>
      <c r="P1568" s="58"/>
      <c r="Q1568" s="58"/>
      <c r="R1568" s="58"/>
      <c r="S1568" s="58"/>
      <c r="T1568" s="58"/>
      <c r="U1568" s="58"/>
      <c r="V1568" s="58"/>
      <c r="W1568" s="58"/>
      <c r="X1568" s="58"/>
      <c r="Y1568" s="58"/>
      <c r="Z1568" s="58"/>
      <c r="AA1568" s="58"/>
      <c r="AB1568" s="58"/>
      <c r="AC1568" s="58"/>
      <c r="AD1568" s="58"/>
      <c r="AE1568" s="58"/>
      <c r="AF1568" s="58"/>
      <c r="AG1568" s="58"/>
      <c r="AH1568" s="58"/>
      <c r="AI1568" s="67"/>
      <c r="AJ1568" s="68"/>
      <c r="AK1568" s="67"/>
      <c r="AL1568" s="68"/>
      <c r="AM1568" s="67"/>
      <c r="AN1568" s="68"/>
      <c r="AO1568" s="58"/>
      <c r="AP1568" s="58"/>
      <c r="AQ1568" s="58"/>
      <c r="AR1568" s="58"/>
      <c r="AS1568" s="62">
        <f>SUM(K1568:AR1568)</f>
        <v>0</v>
      </c>
      <c r="AT1568" s="62"/>
      <c r="AU1568" s="62"/>
      <c r="AV1568" s="62"/>
    </row>
    <row r="1569" spans="1:48" s="1" customFormat="1" ht="14.1" customHeight="1" x14ac:dyDescent="0.2">
      <c r="B1569" s="63" t="s">
        <v>25</v>
      </c>
      <c r="C1569" s="63"/>
      <c r="D1569" s="63"/>
      <c r="E1569" s="63"/>
      <c r="F1569" s="63"/>
      <c r="G1569" s="63"/>
      <c r="H1569" s="63"/>
      <c r="I1569" s="63"/>
      <c r="J1569" s="63"/>
      <c r="K1569" s="64"/>
      <c r="L1569" s="64"/>
      <c r="M1569" s="64"/>
      <c r="N1569" s="64"/>
      <c r="O1569" s="64"/>
      <c r="P1569" s="64"/>
      <c r="Q1569" s="64"/>
      <c r="R1569" s="64"/>
      <c r="S1569" s="64"/>
      <c r="T1569" s="64"/>
      <c r="U1569" s="64"/>
      <c r="V1569" s="64"/>
      <c r="W1569" s="64"/>
      <c r="X1569" s="64"/>
      <c r="Y1569" s="64"/>
      <c r="Z1569" s="64"/>
      <c r="AA1569" s="64"/>
      <c r="AB1569" s="64"/>
      <c r="AC1569" s="64"/>
      <c r="AD1569" s="64"/>
      <c r="AE1569" s="64"/>
      <c r="AF1569" s="64"/>
      <c r="AG1569" s="64"/>
      <c r="AH1569" s="64"/>
      <c r="AI1569" s="66">
        <f>$AI$1551*$AI$1568</f>
        <v>0</v>
      </c>
      <c r="AJ1569" s="64"/>
      <c r="AK1569" s="66">
        <f>$AK$1551*$AK$1568</f>
        <v>0</v>
      </c>
      <c r="AL1569" s="64"/>
      <c r="AM1569" s="66">
        <f>$AM$1551*$AM$1568</f>
        <v>0</v>
      </c>
      <c r="AN1569" s="64"/>
      <c r="AO1569" s="64"/>
      <c r="AP1569" s="64"/>
      <c r="AQ1569" s="65"/>
      <c r="AR1569" s="65"/>
      <c r="AS1569" s="69">
        <f>SUM(K1569:AR1569)</f>
        <v>0</v>
      </c>
      <c r="AT1569" s="65"/>
      <c r="AU1569" s="65"/>
      <c r="AV1569" s="65"/>
    </row>
    <row r="1570" spans="1:48" s="5" customFormat="1" ht="6" customHeight="1" x14ac:dyDescent="0.25"/>
    <row r="1571" spans="1:48" s="5" customFormat="1" ht="21" customHeight="1" x14ac:dyDescent="0.25">
      <c r="A1571" s="19"/>
      <c r="B1571" s="20" t="s">
        <v>14</v>
      </c>
      <c r="C1571" s="20"/>
      <c r="D1571" s="25" t="s">
        <v>15</v>
      </c>
      <c r="E1571" s="25"/>
      <c r="F1571" s="25"/>
      <c r="G1571" s="25"/>
      <c r="H1571" s="25"/>
      <c r="I1571" s="25"/>
      <c r="J1571" s="25"/>
      <c r="K1571" s="30" t="s">
        <v>263</v>
      </c>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1" t="s">
        <v>264</v>
      </c>
      <c r="AT1571" s="31"/>
      <c r="AU1571" s="31"/>
      <c r="AV1571" s="31"/>
    </row>
    <row r="1572" spans="1:48" s="1" customFormat="1" ht="21" customHeight="1" x14ac:dyDescent="0.2">
      <c r="A1572" s="19"/>
      <c r="B1572" s="21"/>
      <c r="C1572" s="22"/>
      <c r="D1572" s="26"/>
      <c r="E1572" s="26"/>
      <c r="F1572" s="26"/>
      <c r="G1572" s="26"/>
      <c r="H1572" s="26"/>
      <c r="I1572" s="26"/>
      <c r="J1572" s="27"/>
      <c r="K1572" s="38"/>
      <c r="L1572" s="38"/>
      <c r="M1572" s="38"/>
      <c r="N1572" s="38"/>
      <c r="O1572" s="38"/>
      <c r="P1572" s="38"/>
      <c r="Q1572" s="38"/>
      <c r="R1572" s="38"/>
      <c r="S1572" s="38"/>
      <c r="T1572" s="38"/>
      <c r="U1572" s="38"/>
      <c r="V1572" s="38"/>
      <c r="W1572" s="38"/>
      <c r="X1572" s="38"/>
      <c r="Y1572" s="38"/>
      <c r="Z1572" s="38"/>
      <c r="AA1572" s="38"/>
      <c r="AB1572" s="38"/>
      <c r="AC1572" s="38"/>
      <c r="AD1572" s="38"/>
      <c r="AE1572" s="38"/>
      <c r="AF1572" s="38"/>
      <c r="AG1572" s="38"/>
      <c r="AH1572" s="38"/>
      <c r="AI1572" s="38"/>
      <c r="AJ1572" s="38"/>
      <c r="AK1572" s="38"/>
      <c r="AL1572" s="38"/>
      <c r="AM1572" s="38"/>
      <c r="AN1572" s="38"/>
      <c r="AO1572" s="38"/>
      <c r="AP1572" s="38"/>
      <c r="AQ1572" s="38"/>
      <c r="AR1572" s="38"/>
      <c r="AS1572" s="32"/>
      <c r="AT1572" s="33"/>
      <c r="AU1572" s="33"/>
      <c r="AV1572" s="34"/>
    </row>
    <row r="1573" spans="1:48" s="1" customFormat="1" ht="21" customHeight="1" x14ac:dyDescent="0.2">
      <c r="A1573" s="19"/>
      <c r="B1573" s="21"/>
      <c r="C1573" s="22"/>
      <c r="D1573" s="26"/>
      <c r="E1573" s="26"/>
      <c r="F1573" s="26"/>
      <c r="G1573" s="26"/>
      <c r="H1573" s="26"/>
      <c r="I1573" s="26"/>
      <c r="J1573" s="27"/>
      <c r="K1573" s="39"/>
      <c r="L1573" s="39"/>
      <c r="M1573" s="39"/>
      <c r="N1573" s="39"/>
      <c r="O1573" s="39"/>
      <c r="P1573" s="39"/>
      <c r="Q1573" s="39"/>
      <c r="R1573" s="39"/>
      <c r="S1573" s="39"/>
      <c r="T1573" s="39"/>
      <c r="U1573" s="39"/>
      <c r="V1573" s="39"/>
      <c r="W1573" s="39"/>
      <c r="X1573" s="39"/>
      <c r="Y1573" s="39"/>
      <c r="Z1573" s="39"/>
      <c r="AA1573" s="39"/>
      <c r="AB1573" s="39"/>
      <c r="AC1573" s="39"/>
      <c r="AD1573" s="39"/>
      <c r="AE1573" s="39"/>
      <c r="AF1573" s="39"/>
      <c r="AG1573" s="39"/>
      <c r="AH1573" s="39"/>
      <c r="AI1573" s="39"/>
      <c r="AJ1573" s="39"/>
      <c r="AK1573" s="39"/>
      <c r="AL1573" s="39"/>
      <c r="AM1573" s="39"/>
      <c r="AN1573" s="39"/>
      <c r="AO1573" s="39"/>
      <c r="AP1573" s="39"/>
      <c r="AQ1573" s="39"/>
      <c r="AR1573" s="40"/>
      <c r="AS1573" s="32"/>
      <c r="AT1573" s="33"/>
      <c r="AU1573" s="33"/>
      <c r="AV1573" s="34"/>
    </row>
    <row r="1574" spans="1:48" s="1" customFormat="1" ht="21" customHeight="1" x14ac:dyDescent="0.2">
      <c r="A1574" s="19"/>
      <c r="B1574" s="21"/>
      <c r="C1574" s="22"/>
      <c r="D1574" s="26"/>
      <c r="E1574" s="26"/>
      <c r="F1574" s="26"/>
      <c r="G1574" s="26"/>
      <c r="H1574" s="26"/>
      <c r="I1574" s="26"/>
      <c r="J1574" s="27"/>
      <c r="K1574" s="39"/>
      <c r="L1574" s="39"/>
      <c r="M1574" s="39"/>
      <c r="N1574" s="39"/>
      <c r="O1574" s="39"/>
      <c r="P1574" s="39"/>
      <c r="Q1574" s="39"/>
      <c r="R1574" s="39"/>
      <c r="S1574" s="39"/>
      <c r="T1574" s="39"/>
      <c r="U1574" s="39"/>
      <c r="V1574" s="39"/>
      <c r="W1574" s="39"/>
      <c r="X1574" s="39"/>
      <c r="Y1574" s="39"/>
      <c r="Z1574" s="39"/>
      <c r="AA1574" s="39"/>
      <c r="AB1574" s="39"/>
      <c r="AC1574" s="39"/>
      <c r="AD1574" s="39"/>
      <c r="AE1574" s="39"/>
      <c r="AF1574" s="39"/>
      <c r="AG1574" s="39"/>
      <c r="AH1574" s="39"/>
      <c r="AI1574" s="39"/>
      <c r="AJ1574" s="39"/>
      <c r="AK1574" s="39"/>
      <c r="AL1574" s="39"/>
      <c r="AM1574" s="39"/>
      <c r="AN1574" s="39"/>
      <c r="AO1574" s="39"/>
      <c r="AP1574" s="39"/>
      <c r="AQ1574" s="39"/>
      <c r="AR1574" s="40"/>
      <c r="AS1574" s="32"/>
      <c r="AT1574" s="33"/>
      <c r="AU1574" s="33"/>
      <c r="AV1574" s="34"/>
    </row>
    <row r="1575" spans="1:48" s="1" customFormat="1" ht="21" customHeight="1" x14ac:dyDescent="0.2">
      <c r="A1575" s="19"/>
      <c r="B1575" s="21"/>
      <c r="C1575" s="22"/>
      <c r="D1575" s="26"/>
      <c r="E1575" s="26"/>
      <c r="F1575" s="26"/>
      <c r="G1575" s="26"/>
      <c r="H1575" s="26"/>
      <c r="I1575" s="26"/>
      <c r="J1575" s="27"/>
      <c r="K1575" s="41"/>
      <c r="L1575" s="41"/>
      <c r="M1575" s="41"/>
      <c r="N1575" s="41"/>
      <c r="O1575" s="41"/>
      <c r="P1575" s="41"/>
      <c r="Q1575" s="41"/>
      <c r="R1575" s="41"/>
      <c r="S1575" s="41"/>
      <c r="T1575" s="41"/>
      <c r="U1575" s="41"/>
      <c r="V1575" s="41"/>
      <c r="W1575" s="41"/>
      <c r="X1575" s="41"/>
      <c r="Y1575" s="41"/>
      <c r="Z1575" s="41"/>
      <c r="AA1575" s="41"/>
      <c r="AB1575" s="41"/>
      <c r="AC1575" s="41"/>
      <c r="AD1575" s="41"/>
      <c r="AE1575" s="41"/>
      <c r="AF1575" s="41"/>
      <c r="AG1575" s="41"/>
      <c r="AH1575" s="41"/>
      <c r="AI1575" s="41"/>
      <c r="AJ1575" s="41"/>
      <c r="AK1575" s="41"/>
      <c r="AL1575" s="41"/>
      <c r="AM1575" s="41"/>
      <c r="AN1575" s="41"/>
      <c r="AO1575" s="41"/>
      <c r="AP1575" s="41"/>
      <c r="AQ1575" s="41"/>
      <c r="AR1575" s="42"/>
      <c r="AS1575" s="35"/>
      <c r="AT1575" s="36"/>
      <c r="AU1575" s="36"/>
      <c r="AV1575" s="37"/>
    </row>
    <row r="1576" spans="1:48" s="1" customFormat="1" ht="15.95" customHeight="1" x14ac:dyDescent="0.25">
      <c r="B1576" s="21"/>
      <c r="C1576" s="22"/>
      <c r="D1576" s="26"/>
      <c r="E1576" s="26"/>
      <c r="F1576" s="26"/>
      <c r="G1576" s="26"/>
      <c r="H1576" s="26"/>
      <c r="I1576" s="26"/>
      <c r="J1576" s="27"/>
      <c r="K1576" s="43" t="s">
        <v>101</v>
      </c>
      <c r="L1576" s="43"/>
      <c r="M1576" s="43"/>
      <c r="N1576" s="43"/>
      <c r="O1576" s="43"/>
      <c r="P1576" s="43"/>
      <c r="Q1576" s="43"/>
      <c r="R1576" s="43"/>
      <c r="S1576" s="43"/>
      <c r="T1576" s="43"/>
      <c r="U1576" s="43"/>
      <c r="V1576" s="43"/>
      <c r="W1576" s="43"/>
      <c r="X1576" s="43"/>
      <c r="Y1576" s="43"/>
      <c r="Z1576" s="43"/>
      <c r="AA1576" s="43"/>
      <c r="AB1576" s="43"/>
      <c r="AC1576" s="43"/>
      <c r="AD1576" s="43"/>
      <c r="AE1576" s="43"/>
      <c r="AF1576" s="43"/>
      <c r="AG1576" s="43"/>
      <c r="AH1576" s="43"/>
      <c r="AI1576" s="43"/>
      <c r="AJ1576" s="43"/>
      <c r="AK1576" s="43"/>
      <c r="AL1576" s="43"/>
      <c r="AM1576" s="43"/>
      <c r="AN1576" s="43"/>
      <c r="AO1576" s="43"/>
      <c r="AP1576" s="43"/>
      <c r="AQ1576" s="43"/>
      <c r="AR1576" s="43"/>
      <c r="AS1576" s="44" t="s">
        <v>19</v>
      </c>
      <c r="AT1576" s="44"/>
      <c r="AU1576" s="44"/>
      <c r="AV1576" s="44"/>
    </row>
    <row r="1577" spans="1:48" s="1" customFormat="1" ht="15.95" customHeight="1" x14ac:dyDescent="0.25">
      <c r="B1577" s="23"/>
      <c r="C1577" s="24"/>
      <c r="D1577" s="28"/>
      <c r="E1577" s="28"/>
      <c r="F1577" s="28"/>
      <c r="G1577" s="28"/>
      <c r="H1577" s="28"/>
      <c r="I1577" s="28"/>
      <c r="J1577" s="29"/>
      <c r="K1577" s="45" t="s">
        <v>102</v>
      </c>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c r="AG1577" s="45"/>
      <c r="AH1577" s="45"/>
      <c r="AI1577" s="45"/>
      <c r="AJ1577" s="45"/>
      <c r="AK1577" s="45"/>
      <c r="AL1577" s="45"/>
      <c r="AM1577" s="45"/>
      <c r="AN1577" s="45"/>
      <c r="AO1577" s="45"/>
      <c r="AP1577" s="45"/>
      <c r="AQ1577" s="45"/>
      <c r="AR1577" s="45"/>
      <c r="AS1577" s="70">
        <f>$AS$1582+$AS$1585+$AS$1588</f>
        <v>0</v>
      </c>
      <c r="AT1577" s="46"/>
      <c r="AU1577" s="46"/>
      <c r="AV1577" s="46"/>
    </row>
    <row r="1578" spans="1:48" s="1" customFormat="1" ht="14.1" customHeight="1" x14ac:dyDescent="0.2">
      <c r="B1578" s="47"/>
      <c r="C1578" s="47"/>
      <c r="D1578" s="48" t="s">
        <v>21</v>
      </c>
      <c r="E1578" s="48"/>
      <c r="F1578" s="48"/>
      <c r="G1578" s="48"/>
      <c r="H1578" s="48"/>
      <c r="I1578" s="48"/>
      <c r="J1578" s="48"/>
      <c r="K1578" s="49">
        <v>80</v>
      </c>
      <c r="L1578" s="49"/>
      <c r="M1578" s="49">
        <v>86</v>
      </c>
      <c r="N1578" s="49"/>
      <c r="O1578" s="49">
        <v>92</v>
      </c>
      <c r="P1578" s="49"/>
      <c r="Q1578" s="49">
        <v>98</v>
      </c>
      <c r="R1578" s="49"/>
      <c r="S1578" s="49">
        <v>104</v>
      </c>
      <c r="T1578" s="49"/>
      <c r="U1578" s="49">
        <v>110</v>
      </c>
      <c r="V1578" s="49"/>
      <c r="W1578" s="49">
        <v>116</v>
      </c>
      <c r="X1578" s="49"/>
      <c r="Y1578" s="49">
        <v>122</v>
      </c>
      <c r="Z1578" s="49"/>
      <c r="AA1578" s="49">
        <v>128</v>
      </c>
      <c r="AB1578" s="49"/>
      <c r="AC1578" s="49">
        <v>134</v>
      </c>
      <c r="AD1578" s="49"/>
      <c r="AE1578" s="49">
        <v>140</v>
      </c>
      <c r="AF1578" s="49"/>
      <c r="AG1578" s="49">
        <v>146</v>
      </c>
      <c r="AH1578" s="49"/>
      <c r="AI1578" s="49">
        <v>152</v>
      </c>
      <c r="AJ1578" s="49"/>
      <c r="AK1578" s="49">
        <v>158</v>
      </c>
      <c r="AL1578" s="49"/>
      <c r="AM1578" s="49">
        <v>164</v>
      </c>
      <c r="AN1578" s="49"/>
      <c r="AO1578" s="49">
        <v>170</v>
      </c>
      <c r="AP1578" s="49"/>
      <c r="AQ1578" s="49">
        <v>176</v>
      </c>
      <c r="AR1578" s="49"/>
      <c r="AS1578" s="50"/>
      <c r="AT1578" s="50"/>
      <c r="AU1578" s="50"/>
      <c r="AV1578" s="50"/>
    </row>
    <row r="1579" spans="1:48" s="1" customFormat="1" ht="15.95" customHeight="1" x14ac:dyDescent="0.2">
      <c r="B1579" s="51"/>
      <c r="C1579" s="51"/>
      <c r="D1579" s="52" t="s">
        <v>22</v>
      </c>
      <c r="E1579" s="52"/>
      <c r="F1579" s="52"/>
      <c r="G1579" s="52"/>
      <c r="H1579" s="52"/>
      <c r="I1579" s="52"/>
      <c r="J1579" s="52"/>
      <c r="K1579" s="53"/>
      <c r="L1579" s="53"/>
      <c r="M1579" s="53"/>
      <c r="N1579" s="53"/>
      <c r="O1579" s="53"/>
      <c r="P1579" s="53"/>
      <c r="Q1579" s="53"/>
      <c r="R1579" s="53"/>
      <c r="S1579" s="53"/>
      <c r="T1579" s="53"/>
      <c r="U1579" s="53"/>
      <c r="V1579" s="53"/>
      <c r="W1579" s="53"/>
      <c r="X1579" s="53"/>
      <c r="Y1579" s="53"/>
      <c r="Z1579" s="53"/>
      <c r="AA1579" s="54">
        <v>990</v>
      </c>
      <c r="AB1579" s="54"/>
      <c r="AC1579" s="54">
        <v>990</v>
      </c>
      <c r="AD1579" s="54"/>
      <c r="AE1579" s="54">
        <v>990</v>
      </c>
      <c r="AF1579" s="54"/>
      <c r="AG1579" s="54">
        <v>990</v>
      </c>
      <c r="AH1579" s="54"/>
      <c r="AI1579" s="54">
        <v>990</v>
      </c>
      <c r="AJ1579" s="54"/>
      <c r="AK1579" s="54">
        <v>990</v>
      </c>
      <c r="AL1579" s="54"/>
      <c r="AM1579" s="53"/>
      <c r="AN1579" s="53"/>
      <c r="AO1579" s="53"/>
      <c r="AP1579" s="53"/>
      <c r="AQ1579" s="53"/>
      <c r="AR1579" s="53"/>
      <c r="AS1579" s="56"/>
      <c r="AT1579" s="56"/>
      <c r="AU1579" s="56"/>
      <c r="AV1579" s="56"/>
    </row>
    <row r="1580" spans="1:48" s="1" customFormat="1" ht="15.95" customHeight="1" x14ac:dyDescent="0.2">
      <c r="B1580" s="57" t="s">
        <v>23</v>
      </c>
      <c r="C1580" s="57"/>
      <c r="D1580" s="57"/>
      <c r="E1580" s="57"/>
      <c r="F1580" s="57"/>
      <c r="G1580" s="57"/>
      <c r="H1580" s="57"/>
      <c r="I1580" s="57"/>
      <c r="J1580" s="57"/>
      <c r="K1580" s="58"/>
      <c r="L1580" s="58"/>
      <c r="M1580" s="58"/>
      <c r="N1580" s="58"/>
      <c r="O1580" s="58"/>
      <c r="P1580" s="58"/>
      <c r="Q1580" s="58"/>
      <c r="R1580" s="58"/>
      <c r="S1580" s="58"/>
      <c r="T1580" s="58"/>
      <c r="U1580" s="58"/>
      <c r="V1580" s="58"/>
      <c r="W1580" s="58"/>
      <c r="X1580" s="58"/>
      <c r="Y1580" s="58"/>
      <c r="Z1580" s="58"/>
      <c r="AA1580" s="59">
        <v>23</v>
      </c>
      <c r="AB1580" s="59"/>
      <c r="AC1580" s="58"/>
      <c r="AD1580" s="58"/>
      <c r="AE1580" s="59">
        <v>24</v>
      </c>
      <c r="AF1580" s="59"/>
      <c r="AG1580" s="59">
        <v>23</v>
      </c>
      <c r="AH1580" s="59"/>
      <c r="AI1580" s="58"/>
      <c r="AJ1580" s="58"/>
      <c r="AK1580" s="58"/>
      <c r="AL1580" s="58"/>
      <c r="AM1580" s="58"/>
      <c r="AN1580" s="58"/>
      <c r="AO1580" s="58"/>
      <c r="AP1580" s="58"/>
      <c r="AQ1580" s="58"/>
      <c r="AR1580" s="58"/>
      <c r="AS1580" s="60"/>
      <c r="AT1580" s="60"/>
      <c r="AU1580" s="60"/>
      <c r="AV1580" s="60"/>
    </row>
    <row r="1581" spans="1:48" s="1" customFormat="1" ht="21" customHeight="1" x14ac:dyDescent="0.2">
      <c r="B1581" s="61" t="s">
        <v>24</v>
      </c>
      <c r="C1581" s="61"/>
      <c r="D1581" s="61"/>
      <c r="E1581" s="61"/>
      <c r="F1581" s="61"/>
      <c r="G1581" s="61"/>
      <c r="H1581" s="61"/>
      <c r="I1581" s="61"/>
      <c r="J1581" s="61"/>
      <c r="K1581" s="58"/>
      <c r="L1581" s="58"/>
      <c r="M1581" s="58"/>
      <c r="N1581" s="58"/>
      <c r="O1581" s="58"/>
      <c r="P1581" s="58"/>
      <c r="Q1581" s="58"/>
      <c r="R1581" s="58"/>
      <c r="S1581" s="58"/>
      <c r="T1581" s="58"/>
      <c r="U1581" s="58"/>
      <c r="V1581" s="58"/>
      <c r="W1581" s="58"/>
      <c r="X1581" s="58"/>
      <c r="Y1581" s="58"/>
      <c r="Z1581" s="58"/>
      <c r="AA1581" s="67"/>
      <c r="AB1581" s="68"/>
      <c r="AC1581" s="67"/>
      <c r="AD1581" s="68"/>
      <c r="AE1581" s="67"/>
      <c r="AF1581" s="68"/>
      <c r="AG1581" s="67"/>
      <c r="AH1581" s="68"/>
      <c r="AI1581" s="67"/>
      <c r="AJ1581" s="68"/>
      <c r="AK1581" s="67"/>
      <c r="AL1581" s="68"/>
      <c r="AM1581" s="58"/>
      <c r="AN1581" s="58"/>
      <c r="AO1581" s="58"/>
      <c r="AP1581" s="58"/>
      <c r="AQ1581" s="58"/>
      <c r="AR1581" s="58"/>
      <c r="AS1581" s="62">
        <f>SUM(K1581:AR1581)</f>
        <v>0</v>
      </c>
      <c r="AT1581" s="62"/>
      <c r="AU1581" s="62"/>
      <c r="AV1581" s="62"/>
    </row>
    <row r="1582" spans="1:48" s="1" customFormat="1" ht="14.1" customHeight="1" x14ac:dyDescent="0.2">
      <c r="B1582" s="63" t="s">
        <v>25</v>
      </c>
      <c r="C1582" s="63"/>
      <c r="D1582" s="63"/>
      <c r="E1582" s="63"/>
      <c r="F1582" s="63"/>
      <c r="G1582" s="63"/>
      <c r="H1582" s="63"/>
      <c r="I1582" s="63"/>
      <c r="J1582" s="63"/>
      <c r="K1582" s="64"/>
      <c r="L1582" s="64"/>
      <c r="M1582" s="64"/>
      <c r="N1582" s="64"/>
      <c r="O1582" s="64"/>
      <c r="P1582" s="64"/>
      <c r="Q1582" s="64"/>
      <c r="R1582" s="64"/>
      <c r="S1582" s="64"/>
      <c r="T1582" s="64"/>
      <c r="U1582" s="64"/>
      <c r="V1582" s="64"/>
      <c r="W1582" s="64"/>
      <c r="X1582" s="64"/>
      <c r="Y1582" s="64"/>
      <c r="Z1582" s="64"/>
      <c r="AA1582" s="66">
        <f>$AA$1579*$AA$1581</f>
        <v>0</v>
      </c>
      <c r="AB1582" s="64"/>
      <c r="AC1582" s="66">
        <f>$AC$1579*$AC$1581</f>
        <v>0</v>
      </c>
      <c r="AD1582" s="64"/>
      <c r="AE1582" s="66">
        <f>$AE$1579*$AE$1581</f>
        <v>0</v>
      </c>
      <c r="AF1582" s="64"/>
      <c r="AG1582" s="66">
        <f>$AG$1579*$AG$1581</f>
        <v>0</v>
      </c>
      <c r="AH1582" s="64"/>
      <c r="AI1582" s="66">
        <f>$AI$1579*$AI$1581</f>
        <v>0</v>
      </c>
      <c r="AJ1582" s="64"/>
      <c r="AK1582" s="66">
        <f>$AK$1579*$AK$1581</f>
        <v>0</v>
      </c>
      <c r="AL1582" s="64"/>
      <c r="AM1582" s="64"/>
      <c r="AN1582" s="64"/>
      <c r="AO1582" s="64"/>
      <c r="AP1582" s="64"/>
      <c r="AQ1582" s="65"/>
      <c r="AR1582" s="65"/>
      <c r="AS1582" s="69">
        <f>SUM(K1582:AR1582)</f>
        <v>0</v>
      </c>
      <c r="AT1582" s="65"/>
      <c r="AU1582" s="65"/>
      <c r="AV1582" s="65"/>
    </row>
    <row r="1583" spans="1:48" s="1" customFormat="1" ht="15.95" customHeight="1" x14ac:dyDescent="0.2">
      <c r="B1583" s="57" t="s">
        <v>23</v>
      </c>
      <c r="C1583" s="57"/>
      <c r="D1583" s="57"/>
      <c r="E1583" s="57"/>
      <c r="F1583" s="57"/>
      <c r="G1583" s="57"/>
      <c r="H1583" s="57"/>
      <c r="I1583" s="57"/>
      <c r="J1583" s="57"/>
      <c r="K1583" s="58"/>
      <c r="L1583" s="58"/>
      <c r="M1583" s="58"/>
      <c r="N1583" s="58"/>
      <c r="O1583" s="58"/>
      <c r="P1583" s="58"/>
      <c r="Q1583" s="58"/>
      <c r="R1583" s="58"/>
      <c r="S1583" s="58"/>
      <c r="T1583" s="58"/>
      <c r="U1583" s="58"/>
      <c r="V1583" s="58"/>
      <c r="W1583" s="58"/>
      <c r="X1583" s="58"/>
      <c r="Y1583" s="58"/>
      <c r="Z1583" s="58"/>
      <c r="AA1583" s="59">
        <v>25</v>
      </c>
      <c r="AB1583" s="59"/>
      <c r="AC1583" s="59">
        <v>25</v>
      </c>
      <c r="AD1583" s="59"/>
      <c r="AE1583" s="59">
        <v>23</v>
      </c>
      <c r="AF1583" s="59"/>
      <c r="AG1583" s="59">
        <v>22</v>
      </c>
      <c r="AH1583" s="59"/>
      <c r="AI1583" s="59">
        <v>23</v>
      </c>
      <c r="AJ1583" s="59"/>
      <c r="AK1583" s="59">
        <v>25</v>
      </c>
      <c r="AL1583" s="59"/>
      <c r="AM1583" s="58"/>
      <c r="AN1583" s="58"/>
      <c r="AO1583" s="58"/>
      <c r="AP1583" s="58"/>
      <c r="AQ1583" s="58"/>
      <c r="AR1583" s="58"/>
      <c r="AS1583" s="60"/>
      <c r="AT1583" s="60"/>
      <c r="AU1583" s="60"/>
      <c r="AV1583" s="60"/>
    </row>
    <row r="1584" spans="1:48" s="1" customFormat="1" ht="21" customHeight="1" x14ac:dyDescent="0.2">
      <c r="B1584" s="61" t="s">
        <v>26</v>
      </c>
      <c r="C1584" s="61"/>
      <c r="D1584" s="61"/>
      <c r="E1584" s="61"/>
      <c r="F1584" s="61"/>
      <c r="G1584" s="61"/>
      <c r="H1584" s="61"/>
      <c r="I1584" s="61"/>
      <c r="J1584" s="61"/>
      <c r="K1584" s="58"/>
      <c r="L1584" s="58"/>
      <c r="M1584" s="58"/>
      <c r="N1584" s="58"/>
      <c r="O1584" s="58"/>
      <c r="P1584" s="58"/>
      <c r="Q1584" s="58"/>
      <c r="R1584" s="58"/>
      <c r="S1584" s="58"/>
      <c r="T1584" s="58"/>
      <c r="U1584" s="58"/>
      <c r="V1584" s="58"/>
      <c r="W1584" s="58"/>
      <c r="X1584" s="58"/>
      <c r="Y1584" s="58"/>
      <c r="Z1584" s="58"/>
      <c r="AA1584" s="67"/>
      <c r="AB1584" s="68"/>
      <c r="AC1584" s="67"/>
      <c r="AD1584" s="68"/>
      <c r="AE1584" s="67"/>
      <c r="AF1584" s="68"/>
      <c r="AG1584" s="67"/>
      <c r="AH1584" s="68"/>
      <c r="AI1584" s="67"/>
      <c r="AJ1584" s="68"/>
      <c r="AK1584" s="67"/>
      <c r="AL1584" s="68"/>
      <c r="AM1584" s="58"/>
      <c r="AN1584" s="58"/>
      <c r="AO1584" s="58"/>
      <c r="AP1584" s="58"/>
      <c r="AQ1584" s="58"/>
      <c r="AR1584" s="58"/>
      <c r="AS1584" s="62">
        <f>SUM(K1584:AR1584)</f>
        <v>0</v>
      </c>
      <c r="AT1584" s="62"/>
      <c r="AU1584" s="62"/>
      <c r="AV1584" s="62"/>
    </row>
    <row r="1585" spans="1:48" s="1" customFormat="1" ht="14.1" customHeight="1" x14ac:dyDescent="0.2">
      <c r="B1585" s="63" t="s">
        <v>25</v>
      </c>
      <c r="C1585" s="63"/>
      <c r="D1585" s="63"/>
      <c r="E1585" s="63"/>
      <c r="F1585" s="63"/>
      <c r="G1585" s="63"/>
      <c r="H1585" s="63"/>
      <c r="I1585" s="63"/>
      <c r="J1585" s="63"/>
      <c r="K1585" s="64"/>
      <c r="L1585" s="64"/>
      <c r="M1585" s="64"/>
      <c r="N1585" s="64"/>
      <c r="O1585" s="64"/>
      <c r="P1585" s="64"/>
      <c r="Q1585" s="64"/>
      <c r="R1585" s="64"/>
      <c r="S1585" s="64"/>
      <c r="T1585" s="64"/>
      <c r="U1585" s="64"/>
      <c r="V1585" s="64"/>
      <c r="W1585" s="64"/>
      <c r="X1585" s="64"/>
      <c r="Y1585" s="64"/>
      <c r="Z1585" s="64"/>
      <c r="AA1585" s="66">
        <f>$AA$1579*$AA$1584</f>
        <v>0</v>
      </c>
      <c r="AB1585" s="64"/>
      <c r="AC1585" s="66">
        <f>$AC$1579*$AC$1584</f>
        <v>0</v>
      </c>
      <c r="AD1585" s="64"/>
      <c r="AE1585" s="66">
        <f>$AE$1579*$AE$1584</f>
        <v>0</v>
      </c>
      <c r="AF1585" s="64"/>
      <c r="AG1585" s="66">
        <f>$AG$1579*$AG$1584</f>
        <v>0</v>
      </c>
      <c r="AH1585" s="64"/>
      <c r="AI1585" s="66">
        <f>$AI$1579*$AI$1584</f>
        <v>0</v>
      </c>
      <c r="AJ1585" s="64"/>
      <c r="AK1585" s="66">
        <f>$AK$1579*$AK$1584</f>
        <v>0</v>
      </c>
      <c r="AL1585" s="64"/>
      <c r="AM1585" s="64"/>
      <c r="AN1585" s="64"/>
      <c r="AO1585" s="64"/>
      <c r="AP1585" s="64"/>
      <c r="AQ1585" s="65"/>
      <c r="AR1585" s="65"/>
      <c r="AS1585" s="69">
        <f>SUM(K1585:AR1585)</f>
        <v>0</v>
      </c>
      <c r="AT1585" s="65"/>
      <c r="AU1585" s="65"/>
      <c r="AV1585" s="65"/>
    </row>
    <row r="1586" spans="1:48" s="1" customFormat="1" ht="15.95" customHeight="1" x14ac:dyDescent="0.2">
      <c r="B1586" s="57" t="s">
        <v>23</v>
      </c>
      <c r="C1586" s="57"/>
      <c r="D1586" s="57"/>
      <c r="E1586" s="57"/>
      <c r="F1586" s="57"/>
      <c r="G1586" s="57"/>
      <c r="H1586" s="57"/>
      <c r="I1586" s="57"/>
      <c r="J1586" s="57"/>
      <c r="K1586" s="58"/>
      <c r="L1586" s="58"/>
      <c r="M1586" s="58"/>
      <c r="N1586" s="58"/>
      <c r="O1586" s="58"/>
      <c r="P1586" s="58"/>
      <c r="Q1586" s="58"/>
      <c r="R1586" s="58"/>
      <c r="S1586" s="58"/>
      <c r="T1586" s="58"/>
      <c r="U1586" s="58"/>
      <c r="V1586" s="58"/>
      <c r="W1586" s="58"/>
      <c r="X1586" s="58"/>
      <c r="Y1586" s="58"/>
      <c r="Z1586" s="58"/>
      <c r="AA1586" s="59">
        <v>13</v>
      </c>
      <c r="AB1586" s="59"/>
      <c r="AC1586" s="59">
        <v>13</v>
      </c>
      <c r="AD1586" s="59"/>
      <c r="AE1586" s="59">
        <v>14</v>
      </c>
      <c r="AF1586" s="59"/>
      <c r="AG1586" s="59">
        <v>13</v>
      </c>
      <c r="AH1586" s="59"/>
      <c r="AI1586" s="59">
        <v>16</v>
      </c>
      <c r="AJ1586" s="59"/>
      <c r="AK1586" s="59">
        <v>18</v>
      </c>
      <c r="AL1586" s="59"/>
      <c r="AM1586" s="58"/>
      <c r="AN1586" s="58"/>
      <c r="AO1586" s="58"/>
      <c r="AP1586" s="58"/>
      <c r="AQ1586" s="58"/>
      <c r="AR1586" s="58"/>
      <c r="AS1586" s="60"/>
      <c r="AT1586" s="60"/>
      <c r="AU1586" s="60"/>
      <c r="AV1586" s="60"/>
    </row>
    <row r="1587" spans="1:48" s="1" customFormat="1" ht="21" customHeight="1" x14ac:dyDescent="0.2">
      <c r="B1587" s="61" t="s">
        <v>40</v>
      </c>
      <c r="C1587" s="61"/>
      <c r="D1587" s="61"/>
      <c r="E1587" s="61"/>
      <c r="F1587" s="61"/>
      <c r="G1587" s="61"/>
      <c r="H1587" s="61"/>
      <c r="I1587" s="61"/>
      <c r="J1587" s="61"/>
      <c r="K1587" s="58"/>
      <c r="L1587" s="58"/>
      <c r="M1587" s="58"/>
      <c r="N1587" s="58"/>
      <c r="O1587" s="58"/>
      <c r="P1587" s="58"/>
      <c r="Q1587" s="58"/>
      <c r="R1587" s="58"/>
      <c r="S1587" s="58"/>
      <c r="T1587" s="58"/>
      <c r="U1587" s="58"/>
      <c r="V1587" s="58"/>
      <c r="W1587" s="58"/>
      <c r="X1587" s="58"/>
      <c r="Y1587" s="58"/>
      <c r="Z1587" s="58"/>
      <c r="AA1587" s="67"/>
      <c r="AB1587" s="68"/>
      <c r="AC1587" s="67"/>
      <c r="AD1587" s="68"/>
      <c r="AE1587" s="67"/>
      <c r="AF1587" s="68"/>
      <c r="AG1587" s="67"/>
      <c r="AH1587" s="68"/>
      <c r="AI1587" s="67"/>
      <c r="AJ1587" s="68"/>
      <c r="AK1587" s="67"/>
      <c r="AL1587" s="68"/>
      <c r="AM1587" s="58"/>
      <c r="AN1587" s="58"/>
      <c r="AO1587" s="58"/>
      <c r="AP1587" s="58"/>
      <c r="AQ1587" s="58"/>
      <c r="AR1587" s="58"/>
      <c r="AS1587" s="62">
        <f>SUM(K1587:AR1587)</f>
        <v>0</v>
      </c>
      <c r="AT1587" s="62"/>
      <c r="AU1587" s="62"/>
      <c r="AV1587" s="62"/>
    </row>
    <row r="1588" spans="1:48" s="1" customFormat="1" ht="14.1" customHeight="1" x14ac:dyDescent="0.2">
      <c r="B1588" s="63" t="s">
        <v>25</v>
      </c>
      <c r="C1588" s="63"/>
      <c r="D1588" s="63"/>
      <c r="E1588" s="63"/>
      <c r="F1588" s="63"/>
      <c r="G1588" s="63"/>
      <c r="H1588" s="63"/>
      <c r="I1588" s="63"/>
      <c r="J1588" s="63"/>
      <c r="K1588" s="64"/>
      <c r="L1588" s="64"/>
      <c r="M1588" s="64"/>
      <c r="N1588" s="64"/>
      <c r="O1588" s="64"/>
      <c r="P1588" s="64"/>
      <c r="Q1588" s="64"/>
      <c r="R1588" s="64"/>
      <c r="S1588" s="64"/>
      <c r="T1588" s="64"/>
      <c r="U1588" s="64"/>
      <c r="V1588" s="64"/>
      <c r="W1588" s="64"/>
      <c r="X1588" s="64"/>
      <c r="Y1588" s="64"/>
      <c r="Z1588" s="64"/>
      <c r="AA1588" s="66">
        <f>$AA$1579*$AA$1587</f>
        <v>0</v>
      </c>
      <c r="AB1588" s="64"/>
      <c r="AC1588" s="66">
        <f>$AC$1579*$AC$1587</f>
        <v>0</v>
      </c>
      <c r="AD1588" s="64"/>
      <c r="AE1588" s="66">
        <f>$AE$1579*$AE$1587</f>
        <v>0</v>
      </c>
      <c r="AF1588" s="64"/>
      <c r="AG1588" s="66">
        <f>$AG$1579*$AG$1587</f>
        <v>0</v>
      </c>
      <c r="AH1588" s="64"/>
      <c r="AI1588" s="66">
        <f>$AI$1579*$AI$1587</f>
        <v>0</v>
      </c>
      <c r="AJ1588" s="64"/>
      <c r="AK1588" s="66">
        <f>$AK$1579*$AK$1587</f>
        <v>0</v>
      </c>
      <c r="AL1588" s="64"/>
      <c r="AM1588" s="64"/>
      <c r="AN1588" s="64"/>
      <c r="AO1588" s="64"/>
      <c r="AP1588" s="64"/>
      <c r="AQ1588" s="65"/>
      <c r="AR1588" s="65"/>
      <c r="AS1588" s="69">
        <f>SUM(K1588:AR1588)</f>
        <v>0</v>
      </c>
      <c r="AT1588" s="65"/>
      <c r="AU1588" s="65"/>
      <c r="AV1588" s="65"/>
    </row>
    <row r="1589" spans="1:48" s="5" customFormat="1" ht="6" customHeight="1" x14ac:dyDescent="0.25"/>
    <row r="1590" spans="1:48" s="5" customFormat="1" ht="21" customHeight="1" x14ac:dyDescent="0.25">
      <c r="A1590" s="19"/>
      <c r="B1590" s="20"/>
      <c r="C1590" s="20"/>
      <c r="D1590" s="25" t="s">
        <v>15</v>
      </c>
      <c r="E1590" s="25"/>
      <c r="F1590" s="25"/>
      <c r="G1590" s="25"/>
      <c r="H1590" s="25"/>
      <c r="I1590" s="25"/>
      <c r="J1590" s="25"/>
      <c r="K1590" s="30" t="s">
        <v>265</v>
      </c>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c r="AS1590" s="31" t="s">
        <v>266</v>
      </c>
      <c r="AT1590" s="31"/>
      <c r="AU1590" s="31"/>
      <c r="AV1590" s="31"/>
    </row>
    <row r="1591" spans="1:48" s="1" customFormat="1" ht="21" customHeight="1" x14ac:dyDescent="0.2">
      <c r="A1591" s="19"/>
      <c r="B1591" s="21"/>
      <c r="C1591" s="22"/>
      <c r="D1591" s="26"/>
      <c r="E1591" s="26"/>
      <c r="F1591" s="26"/>
      <c r="G1591" s="26"/>
      <c r="H1591" s="26"/>
      <c r="I1591" s="26"/>
      <c r="J1591" s="27"/>
      <c r="K1591" s="38" t="s">
        <v>267</v>
      </c>
      <c r="L1591" s="38"/>
      <c r="M1591" s="38"/>
      <c r="N1591" s="38"/>
      <c r="O1591" s="38"/>
      <c r="P1591" s="38"/>
      <c r="Q1591" s="38"/>
      <c r="R1591" s="38"/>
      <c r="S1591" s="38"/>
      <c r="T1591" s="38"/>
      <c r="U1591" s="38"/>
      <c r="V1591" s="38"/>
      <c r="W1591" s="38"/>
      <c r="X1591" s="38"/>
      <c r="Y1591" s="38"/>
      <c r="Z1591" s="38"/>
      <c r="AA1591" s="38"/>
      <c r="AB1591" s="38"/>
      <c r="AC1591" s="38"/>
      <c r="AD1591" s="38"/>
      <c r="AE1591" s="38"/>
      <c r="AF1591" s="38"/>
      <c r="AG1591" s="38"/>
      <c r="AH1591" s="38"/>
      <c r="AI1591" s="38"/>
      <c r="AJ1591" s="38"/>
      <c r="AK1591" s="38"/>
      <c r="AL1591" s="38"/>
      <c r="AM1591" s="38"/>
      <c r="AN1591" s="38"/>
      <c r="AO1591" s="38"/>
      <c r="AP1591" s="38"/>
      <c r="AQ1591" s="38"/>
      <c r="AR1591" s="38"/>
      <c r="AS1591" s="32"/>
      <c r="AT1591" s="33"/>
      <c r="AU1591" s="33"/>
      <c r="AV1591" s="34"/>
    </row>
    <row r="1592" spans="1:48" s="1" customFormat="1" ht="21" customHeight="1" x14ac:dyDescent="0.2">
      <c r="A1592" s="19"/>
      <c r="B1592" s="21"/>
      <c r="C1592" s="22"/>
      <c r="D1592" s="26"/>
      <c r="E1592" s="26"/>
      <c r="F1592" s="26"/>
      <c r="G1592" s="26"/>
      <c r="H1592" s="26"/>
      <c r="I1592" s="26"/>
      <c r="J1592" s="27"/>
      <c r="K1592" s="39"/>
      <c r="L1592" s="39"/>
      <c r="M1592" s="39"/>
      <c r="N1592" s="39"/>
      <c r="O1592" s="39"/>
      <c r="P1592" s="39"/>
      <c r="Q1592" s="39"/>
      <c r="R1592" s="39"/>
      <c r="S1592" s="39"/>
      <c r="T1592" s="39"/>
      <c r="U1592" s="39"/>
      <c r="V1592" s="39"/>
      <c r="W1592" s="39"/>
      <c r="X1592" s="39"/>
      <c r="Y1592" s="39"/>
      <c r="Z1592" s="39"/>
      <c r="AA1592" s="39"/>
      <c r="AB1592" s="39"/>
      <c r="AC1592" s="39"/>
      <c r="AD1592" s="39"/>
      <c r="AE1592" s="39"/>
      <c r="AF1592" s="39"/>
      <c r="AG1592" s="39"/>
      <c r="AH1592" s="39"/>
      <c r="AI1592" s="39"/>
      <c r="AJ1592" s="39"/>
      <c r="AK1592" s="39"/>
      <c r="AL1592" s="39"/>
      <c r="AM1592" s="39"/>
      <c r="AN1592" s="39"/>
      <c r="AO1592" s="39"/>
      <c r="AP1592" s="39"/>
      <c r="AQ1592" s="39"/>
      <c r="AR1592" s="40"/>
      <c r="AS1592" s="32"/>
      <c r="AT1592" s="33"/>
      <c r="AU1592" s="33"/>
      <c r="AV1592" s="34"/>
    </row>
    <row r="1593" spans="1:48" s="1" customFormat="1" ht="21" customHeight="1" x14ac:dyDescent="0.2">
      <c r="A1593" s="19"/>
      <c r="B1593" s="21"/>
      <c r="C1593" s="22"/>
      <c r="D1593" s="26"/>
      <c r="E1593" s="26"/>
      <c r="F1593" s="26"/>
      <c r="G1593" s="26"/>
      <c r="H1593" s="26"/>
      <c r="I1593" s="26"/>
      <c r="J1593" s="27"/>
      <c r="K1593" s="39"/>
      <c r="L1593" s="39"/>
      <c r="M1593" s="39"/>
      <c r="N1593" s="39"/>
      <c r="O1593" s="39"/>
      <c r="P1593" s="39"/>
      <c r="Q1593" s="39"/>
      <c r="R1593" s="39"/>
      <c r="S1593" s="39"/>
      <c r="T1593" s="39"/>
      <c r="U1593" s="39"/>
      <c r="V1593" s="39"/>
      <c r="W1593" s="39"/>
      <c r="X1593" s="39"/>
      <c r="Y1593" s="39"/>
      <c r="Z1593" s="39"/>
      <c r="AA1593" s="39"/>
      <c r="AB1593" s="39"/>
      <c r="AC1593" s="39"/>
      <c r="AD1593" s="39"/>
      <c r="AE1593" s="39"/>
      <c r="AF1593" s="39"/>
      <c r="AG1593" s="39"/>
      <c r="AH1593" s="39"/>
      <c r="AI1593" s="39"/>
      <c r="AJ1593" s="39"/>
      <c r="AK1593" s="39"/>
      <c r="AL1593" s="39"/>
      <c r="AM1593" s="39"/>
      <c r="AN1593" s="39"/>
      <c r="AO1593" s="39"/>
      <c r="AP1593" s="39"/>
      <c r="AQ1593" s="39"/>
      <c r="AR1593" s="40"/>
      <c r="AS1593" s="32"/>
      <c r="AT1593" s="33"/>
      <c r="AU1593" s="33"/>
      <c r="AV1593" s="34"/>
    </row>
    <row r="1594" spans="1:48" s="1" customFormat="1" ht="21" customHeight="1" x14ac:dyDescent="0.2">
      <c r="A1594" s="19"/>
      <c r="B1594" s="21"/>
      <c r="C1594" s="22"/>
      <c r="D1594" s="26"/>
      <c r="E1594" s="26"/>
      <c r="F1594" s="26"/>
      <c r="G1594" s="26"/>
      <c r="H1594" s="26"/>
      <c r="I1594" s="26"/>
      <c r="J1594" s="27"/>
      <c r="K1594" s="41"/>
      <c r="L1594" s="41"/>
      <c r="M1594" s="41"/>
      <c r="N1594" s="41"/>
      <c r="O1594" s="41"/>
      <c r="P1594" s="41"/>
      <c r="Q1594" s="41"/>
      <c r="R1594" s="41"/>
      <c r="S1594" s="41"/>
      <c r="T1594" s="41"/>
      <c r="U1594" s="41"/>
      <c r="V1594" s="41"/>
      <c r="W1594" s="41"/>
      <c r="X1594" s="41"/>
      <c r="Y1594" s="41"/>
      <c r="Z1594" s="41"/>
      <c r="AA1594" s="41"/>
      <c r="AB1594" s="41"/>
      <c r="AC1594" s="41"/>
      <c r="AD1594" s="41"/>
      <c r="AE1594" s="41"/>
      <c r="AF1594" s="41"/>
      <c r="AG1594" s="41"/>
      <c r="AH1594" s="41"/>
      <c r="AI1594" s="41"/>
      <c r="AJ1594" s="41"/>
      <c r="AK1594" s="41"/>
      <c r="AL1594" s="41"/>
      <c r="AM1594" s="41"/>
      <c r="AN1594" s="41"/>
      <c r="AO1594" s="41"/>
      <c r="AP1594" s="41"/>
      <c r="AQ1594" s="41"/>
      <c r="AR1594" s="42"/>
      <c r="AS1594" s="35"/>
      <c r="AT1594" s="36"/>
      <c r="AU1594" s="36"/>
      <c r="AV1594" s="37"/>
    </row>
    <row r="1595" spans="1:48" s="1" customFormat="1" ht="15.95" customHeight="1" x14ac:dyDescent="0.25">
      <c r="B1595" s="21"/>
      <c r="C1595" s="22"/>
      <c r="D1595" s="26"/>
      <c r="E1595" s="26"/>
      <c r="F1595" s="26"/>
      <c r="G1595" s="26"/>
      <c r="H1595" s="26"/>
      <c r="I1595" s="26"/>
      <c r="J1595" s="27"/>
      <c r="K1595" s="43" t="s">
        <v>31</v>
      </c>
      <c r="L1595" s="43"/>
      <c r="M1595" s="43"/>
      <c r="N1595" s="43"/>
      <c r="O1595" s="43"/>
      <c r="P1595" s="43"/>
      <c r="Q1595" s="43"/>
      <c r="R1595" s="43"/>
      <c r="S1595" s="43"/>
      <c r="T1595" s="43"/>
      <c r="U1595" s="43"/>
      <c r="V1595" s="43"/>
      <c r="W1595" s="43"/>
      <c r="X1595" s="43"/>
      <c r="Y1595" s="43"/>
      <c r="Z1595" s="43"/>
      <c r="AA1595" s="43"/>
      <c r="AB1595" s="43"/>
      <c r="AC1595" s="43"/>
      <c r="AD1595" s="43"/>
      <c r="AE1595" s="43"/>
      <c r="AF1595" s="43"/>
      <c r="AG1595" s="43"/>
      <c r="AH1595" s="43"/>
      <c r="AI1595" s="43"/>
      <c r="AJ1595" s="43"/>
      <c r="AK1595" s="43"/>
      <c r="AL1595" s="43"/>
      <c r="AM1595" s="43"/>
      <c r="AN1595" s="43"/>
      <c r="AO1595" s="43"/>
      <c r="AP1595" s="43"/>
      <c r="AQ1595" s="43"/>
      <c r="AR1595" s="43"/>
      <c r="AS1595" s="44" t="s">
        <v>19</v>
      </c>
      <c r="AT1595" s="44"/>
      <c r="AU1595" s="44"/>
      <c r="AV1595" s="44"/>
    </row>
    <row r="1596" spans="1:48" s="1" customFormat="1" ht="15.95" customHeight="1" x14ac:dyDescent="0.25">
      <c r="B1596" s="23"/>
      <c r="C1596" s="24"/>
      <c r="D1596" s="28"/>
      <c r="E1596" s="28"/>
      <c r="F1596" s="28"/>
      <c r="G1596" s="28"/>
      <c r="H1596" s="28"/>
      <c r="I1596" s="28"/>
      <c r="J1596" s="29"/>
      <c r="K1596" s="45" t="s">
        <v>38</v>
      </c>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c r="AG1596" s="45"/>
      <c r="AH1596" s="45"/>
      <c r="AI1596" s="45"/>
      <c r="AJ1596" s="45"/>
      <c r="AK1596" s="45"/>
      <c r="AL1596" s="45"/>
      <c r="AM1596" s="45"/>
      <c r="AN1596" s="45"/>
      <c r="AO1596" s="45"/>
      <c r="AP1596" s="45"/>
      <c r="AQ1596" s="45"/>
      <c r="AR1596" s="45"/>
      <c r="AS1596" s="70">
        <f>$AS$1601+$AS$1604+$AS$1607+$AS$1610+$AS$1613+$AS$1616+$AS$1619</f>
        <v>0</v>
      </c>
      <c r="AT1596" s="46"/>
      <c r="AU1596" s="46"/>
      <c r="AV1596" s="46"/>
    </row>
    <row r="1597" spans="1:48" s="1" customFormat="1" ht="14.1" customHeight="1" x14ac:dyDescent="0.2">
      <c r="B1597" s="47"/>
      <c r="C1597" s="47"/>
      <c r="D1597" s="48" t="s">
        <v>21</v>
      </c>
      <c r="E1597" s="48"/>
      <c r="F1597" s="48"/>
      <c r="G1597" s="48"/>
      <c r="H1597" s="48"/>
      <c r="I1597" s="48"/>
      <c r="J1597" s="48"/>
      <c r="K1597" s="49">
        <v>80</v>
      </c>
      <c r="L1597" s="49"/>
      <c r="M1597" s="49">
        <v>86</v>
      </c>
      <c r="N1597" s="49"/>
      <c r="O1597" s="49">
        <v>92</v>
      </c>
      <c r="P1597" s="49"/>
      <c r="Q1597" s="49">
        <v>98</v>
      </c>
      <c r="R1597" s="49"/>
      <c r="S1597" s="49">
        <v>104</v>
      </c>
      <c r="T1597" s="49"/>
      <c r="U1597" s="49">
        <v>110</v>
      </c>
      <c r="V1597" s="49"/>
      <c r="W1597" s="49">
        <v>116</v>
      </c>
      <c r="X1597" s="49"/>
      <c r="Y1597" s="49">
        <v>122</v>
      </c>
      <c r="Z1597" s="49"/>
      <c r="AA1597" s="49">
        <v>128</v>
      </c>
      <c r="AB1597" s="49"/>
      <c r="AC1597" s="49">
        <v>134</v>
      </c>
      <c r="AD1597" s="49"/>
      <c r="AE1597" s="49">
        <v>140</v>
      </c>
      <c r="AF1597" s="49"/>
      <c r="AG1597" s="49">
        <v>146</v>
      </c>
      <c r="AH1597" s="49"/>
      <c r="AI1597" s="49">
        <v>152</v>
      </c>
      <c r="AJ1597" s="49"/>
      <c r="AK1597" s="49">
        <v>158</v>
      </c>
      <c r="AL1597" s="49"/>
      <c r="AM1597" s="49">
        <v>164</v>
      </c>
      <c r="AN1597" s="49"/>
      <c r="AO1597" s="49">
        <v>170</v>
      </c>
      <c r="AP1597" s="49"/>
      <c r="AQ1597" s="49">
        <v>176</v>
      </c>
      <c r="AR1597" s="49"/>
      <c r="AS1597" s="50"/>
      <c r="AT1597" s="50"/>
      <c r="AU1597" s="50"/>
      <c r="AV1597" s="50"/>
    </row>
    <row r="1598" spans="1:48" s="1" customFormat="1" ht="15.95" customHeight="1" x14ac:dyDescent="0.2">
      <c r="B1598" s="51"/>
      <c r="C1598" s="51"/>
      <c r="D1598" s="52" t="s">
        <v>22</v>
      </c>
      <c r="E1598" s="52"/>
      <c r="F1598" s="52"/>
      <c r="G1598" s="52"/>
      <c r="H1598" s="52"/>
      <c r="I1598" s="52"/>
      <c r="J1598" s="52"/>
      <c r="K1598" s="53"/>
      <c r="L1598" s="53"/>
      <c r="M1598" s="53"/>
      <c r="N1598" s="53"/>
      <c r="O1598" s="53"/>
      <c r="P1598" s="53"/>
      <c r="Q1598" s="53"/>
      <c r="R1598" s="53"/>
      <c r="S1598" s="53"/>
      <c r="T1598" s="53"/>
      <c r="U1598" s="53"/>
      <c r="V1598" s="53"/>
      <c r="W1598" s="53"/>
      <c r="X1598" s="53"/>
      <c r="Y1598" s="53"/>
      <c r="Z1598" s="53"/>
      <c r="AA1598" s="54">
        <v>840</v>
      </c>
      <c r="AB1598" s="54"/>
      <c r="AC1598" s="54">
        <v>840</v>
      </c>
      <c r="AD1598" s="54"/>
      <c r="AE1598" s="54">
        <v>840</v>
      </c>
      <c r="AF1598" s="54"/>
      <c r="AG1598" s="54">
        <v>850</v>
      </c>
      <c r="AH1598" s="54"/>
      <c r="AI1598" s="54">
        <v>850</v>
      </c>
      <c r="AJ1598" s="54"/>
      <c r="AK1598" s="54">
        <v>860</v>
      </c>
      <c r="AL1598" s="54"/>
      <c r="AM1598" s="54">
        <v>860</v>
      </c>
      <c r="AN1598" s="54"/>
      <c r="AO1598" s="53"/>
      <c r="AP1598" s="53"/>
      <c r="AQ1598" s="53"/>
      <c r="AR1598" s="53"/>
      <c r="AS1598" s="56"/>
      <c r="AT1598" s="56"/>
      <c r="AU1598" s="56"/>
      <c r="AV1598" s="56"/>
    </row>
    <row r="1599" spans="1:48" s="1" customFormat="1" ht="15.95" customHeight="1" x14ac:dyDescent="0.2">
      <c r="B1599" s="57" t="s">
        <v>23</v>
      </c>
      <c r="C1599" s="57"/>
      <c r="D1599" s="57"/>
      <c r="E1599" s="57"/>
      <c r="F1599" s="57"/>
      <c r="G1599" s="57"/>
      <c r="H1599" s="57"/>
      <c r="I1599" s="57"/>
      <c r="J1599" s="57"/>
      <c r="K1599" s="58"/>
      <c r="L1599" s="58"/>
      <c r="M1599" s="58"/>
      <c r="N1599" s="58"/>
      <c r="O1599" s="58"/>
      <c r="P1599" s="58"/>
      <c r="Q1599" s="58"/>
      <c r="R1599" s="58"/>
      <c r="S1599" s="58"/>
      <c r="T1599" s="58"/>
      <c r="U1599" s="58"/>
      <c r="V1599" s="58"/>
      <c r="W1599" s="58"/>
      <c r="X1599" s="58"/>
      <c r="Y1599" s="58"/>
      <c r="Z1599" s="58"/>
      <c r="AA1599" s="59">
        <v>24</v>
      </c>
      <c r="AB1599" s="59"/>
      <c r="AC1599" s="59">
        <v>80</v>
      </c>
      <c r="AD1599" s="59"/>
      <c r="AE1599" s="59">
        <v>133</v>
      </c>
      <c r="AF1599" s="59"/>
      <c r="AG1599" s="59">
        <v>42</v>
      </c>
      <c r="AH1599" s="59"/>
      <c r="AI1599" s="59">
        <v>45</v>
      </c>
      <c r="AJ1599" s="59"/>
      <c r="AK1599" s="59">
        <v>34</v>
      </c>
      <c r="AL1599" s="59"/>
      <c r="AM1599" s="59">
        <v>52</v>
      </c>
      <c r="AN1599" s="59"/>
      <c r="AO1599" s="58"/>
      <c r="AP1599" s="58"/>
      <c r="AQ1599" s="58"/>
      <c r="AR1599" s="58"/>
      <c r="AS1599" s="60"/>
      <c r="AT1599" s="60"/>
      <c r="AU1599" s="60"/>
      <c r="AV1599" s="60"/>
    </row>
    <row r="1600" spans="1:48" s="1" customFormat="1" ht="21" customHeight="1" x14ac:dyDescent="0.2">
      <c r="B1600" s="61" t="s">
        <v>24</v>
      </c>
      <c r="C1600" s="61"/>
      <c r="D1600" s="61"/>
      <c r="E1600" s="61"/>
      <c r="F1600" s="61"/>
      <c r="G1600" s="61"/>
      <c r="H1600" s="61"/>
      <c r="I1600" s="61"/>
      <c r="J1600" s="61"/>
      <c r="K1600" s="58"/>
      <c r="L1600" s="58"/>
      <c r="M1600" s="58"/>
      <c r="N1600" s="58"/>
      <c r="O1600" s="58"/>
      <c r="P1600" s="58"/>
      <c r="Q1600" s="58"/>
      <c r="R1600" s="58"/>
      <c r="S1600" s="58"/>
      <c r="T1600" s="58"/>
      <c r="U1600" s="58"/>
      <c r="V1600" s="58"/>
      <c r="W1600" s="58"/>
      <c r="X1600" s="58"/>
      <c r="Y1600" s="58"/>
      <c r="Z1600" s="58"/>
      <c r="AA1600" s="67"/>
      <c r="AB1600" s="68"/>
      <c r="AC1600" s="67"/>
      <c r="AD1600" s="68"/>
      <c r="AE1600" s="67"/>
      <c r="AF1600" s="68"/>
      <c r="AG1600" s="67"/>
      <c r="AH1600" s="68"/>
      <c r="AI1600" s="67"/>
      <c r="AJ1600" s="68"/>
      <c r="AK1600" s="67"/>
      <c r="AL1600" s="68"/>
      <c r="AM1600" s="67"/>
      <c r="AN1600" s="68"/>
      <c r="AO1600" s="58"/>
      <c r="AP1600" s="58"/>
      <c r="AQ1600" s="58"/>
      <c r="AR1600" s="58"/>
      <c r="AS1600" s="62">
        <f>SUM(K1600:AR1600)</f>
        <v>0</v>
      </c>
      <c r="AT1600" s="62"/>
      <c r="AU1600" s="62"/>
      <c r="AV1600" s="62"/>
    </row>
    <row r="1601" spans="2:48" s="1" customFormat="1" ht="14.1" customHeight="1" x14ac:dyDescent="0.2">
      <c r="B1601" s="63" t="s">
        <v>25</v>
      </c>
      <c r="C1601" s="63"/>
      <c r="D1601" s="63"/>
      <c r="E1601" s="63"/>
      <c r="F1601" s="63"/>
      <c r="G1601" s="63"/>
      <c r="H1601" s="63"/>
      <c r="I1601" s="63"/>
      <c r="J1601" s="63"/>
      <c r="K1601" s="64"/>
      <c r="L1601" s="64"/>
      <c r="M1601" s="64"/>
      <c r="N1601" s="64"/>
      <c r="O1601" s="64"/>
      <c r="P1601" s="64"/>
      <c r="Q1601" s="64"/>
      <c r="R1601" s="64"/>
      <c r="S1601" s="64"/>
      <c r="T1601" s="64"/>
      <c r="U1601" s="64"/>
      <c r="V1601" s="64"/>
      <c r="W1601" s="64"/>
      <c r="X1601" s="64"/>
      <c r="Y1601" s="64"/>
      <c r="Z1601" s="64"/>
      <c r="AA1601" s="66">
        <f>$AA$1598*$AA$1600</f>
        <v>0</v>
      </c>
      <c r="AB1601" s="64"/>
      <c r="AC1601" s="66">
        <f>$AC$1598*$AC$1600</f>
        <v>0</v>
      </c>
      <c r="AD1601" s="64"/>
      <c r="AE1601" s="66">
        <f>$AE$1598*$AE$1600</f>
        <v>0</v>
      </c>
      <c r="AF1601" s="64"/>
      <c r="AG1601" s="66">
        <f>$AG$1598*$AG$1600</f>
        <v>0</v>
      </c>
      <c r="AH1601" s="64"/>
      <c r="AI1601" s="66">
        <f>$AI$1598*$AI$1600</f>
        <v>0</v>
      </c>
      <c r="AJ1601" s="64"/>
      <c r="AK1601" s="66">
        <f>$AK$1598*$AK$1600</f>
        <v>0</v>
      </c>
      <c r="AL1601" s="64"/>
      <c r="AM1601" s="66">
        <f>$AM$1598*$AM$1600</f>
        <v>0</v>
      </c>
      <c r="AN1601" s="64"/>
      <c r="AO1601" s="64"/>
      <c r="AP1601" s="64"/>
      <c r="AQ1601" s="65"/>
      <c r="AR1601" s="65"/>
      <c r="AS1601" s="69">
        <f>SUM(K1601:AR1601)</f>
        <v>0</v>
      </c>
      <c r="AT1601" s="65"/>
      <c r="AU1601" s="65"/>
      <c r="AV1601" s="65"/>
    </row>
    <row r="1602" spans="2:48" s="1" customFormat="1" ht="15.95" customHeight="1" x14ac:dyDescent="0.2">
      <c r="B1602" s="57" t="s">
        <v>23</v>
      </c>
      <c r="C1602" s="57"/>
      <c r="D1602" s="57"/>
      <c r="E1602" s="57"/>
      <c r="F1602" s="57"/>
      <c r="G1602" s="57"/>
      <c r="H1602" s="57"/>
      <c r="I1602" s="57"/>
      <c r="J1602" s="57"/>
      <c r="K1602" s="58"/>
      <c r="L1602" s="58"/>
      <c r="M1602" s="58"/>
      <c r="N1602" s="58"/>
      <c r="O1602" s="58"/>
      <c r="P1602" s="58"/>
      <c r="Q1602" s="58"/>
      <c r="R1602" s="58"/>
      <c r="S1602" s="58"/>
      <c r="T1602" s="58"/>
      <c r="U1602" s="58"/>
      <c r="V1602" s="58"/>
      <c r="W1602" s="58"/>
      <c r="X1602" s="58"/>
      <c r="Y1602" s="58"/>
      <c r="Z1602" s="58"/>
      <c r="AA1602" s="59">
        <v>40</v>
      </c>
      <c r="AB1602" s="59"/>
      <c r="AC1602" s="59">
        <v>24</v>
      </c>
      <c r="AD1602" s="59"/>
      <c r="AE1602" s="59">
        <v>54</v>
      </c>
      <c r="AF1602" s="59"/>
      <c r="AG1602" s="59">
        <v>57</v>
      </c>
      <c r="AH1602" s="59"/>
      <c r="AI1602" s="59">
        <v>37</v>
      </c>
      <c r="AJ1602" s="59"/>
      <c r="AK1602" s="59">
        <v>55</v>
      </c>
      <c r="AL1602" s="59"/>
      <c r="AM1602" s="59">
        <v>61</v>
      </c>
      <c r="AN1602" s="59"/>
      <c r="AO1602" s="58"/>
      <c r="AP1602" s="58"/>
      <c r="AQ1602" s="58"/>
      <c r="AR1602" s="58"/>
      <c r="AS1602" s="60"/>
      <c r="AT1602" s="60"/>
      <c r="AU1602" s="60"/>
      <c r="AV1602" s="60"/>
    </row>
    <row r="1603" spans="2:48" s="1" customFormat="1" ht="21" customHeight="1" x14ac:dyDescent="0.2">
      <c r="B1603" s="61" t="s">
        <v>26</v>
      </c>
      <c r="C1603" s="61"/>
      <c r="D1603" s="61"/>
      <c r="E1603" s="61"/>
      <c r="F1603" s="61"/>
      <c r="G1603" s="61"/>
      <c r="H1603" s="61"/>
      <c r="I1603" s="61"/>
      <c r="J1603" s="61"/>
      <c r="K1603" s="58"/>
      <c r="L1603" s="58"/>
      <c r="M1603" s="58"/>
      <c r="N1603" s="58"/>
      <c r="O1603" s="58"/>
      <c r="P1603" s="58"/>
      <c r="Q1603" s="58"/>
      <c r="R1603" s="58"/>
      <c r="S1603" s="58"/>
      <c r="T1603" s="58"/>
      <c r="U1603" s="58"/>
      <c r="V1603" s="58"/>
      <c r="W1603" s="58"/>
      <c r="X1603" s="58"/>
      <c r="Y1603" s="58"/>
      <c r="Z1603" s="58"/>
      <c r="AA1603" s="67"/>
      <c r="AB1603" s="68"/>
      <c r="AC1603" s="67"/>
      <c r="AD1603" s="68"/>
      <c r="AE1603" s="67"/>
      <c r="AF1603" s="68"/>
      <c r="AG1603" s="67"/>
      <c r="AH1603" s="68"/>
      <c r="AI1603" s="67"/>
      <c r="AJ1603" s="68"/>
      <c r="AK1603" s="67"/>
      <c r="AL1603" s="68"/>
      <c r="AM1603" s="67"/>
      <c r="AN1603" s="68"/>
      <c r="AO1603" s="58"/>
      <c r="AP1603" s="58"/>
      <c r="AQ1603" s="58"/>
      <c r="AR1603" s="58"/>
      <c r="AS1603" s="62">
        <f>SUM(K1603:AR1603)</f>
        <v>0</v>
      </c>
      <c r="AT1603" s="62"/>
      <c r="AU1603" s="62"/>
      <c r="AV1603" s="62"/>
    </row>
    <row r="1604" spans="2:48" s="1" customFormat="1" ht="14.1" customHeight="1" x14ac:dyDescent="0.2">
      <c r="B1604" s="63" t="s">
        <v>25</v>
      </c>
      <c r="C1604" s="63"/>
      <c r="D1604" s="63"/>
      <c r="E1604" s="63"/>
      <c r="F1604" s="63"/>
      <c r="G1604" s="63"/>
      <c r="H1604" s="63"/>
      <c r="I1604" s="63"/>
      <c r="J1604" s="63"/>
      <c r="K1604" s="64"/>
      <c r="L1604" s="64"/>
      <c r="M1604" s="64"/>
      <c r="N1604" s="64"/>
      <c r="O1604" s="64"/>
      <c r="P1604" s="64"/>
      <c r="Q1604" s="64"/>
      <c r="R1604" s="64"/>
      <c r="S1604" s="64"/>
      <c r="T1604" s="64"/>
      <c r="U1604" s="64"/>
      <c r="V1604" s="64"/>
      <c r="W1604" s="64"/>
      <c r="X1604" s="64"/>
      <c r="Y1604" s="64"/>
      <c r="Z1604" s="64"/>
      <c r="AA1604" s="66">
        <f>$AA$1598*$AA$1603</f>
        <v>0</v>
      </c>
      <c r="AB1604" s="64"/>
      <c r="AC1604" s="66">
        <f>$AC$1598*$AC$1603</f>
        <v>0</v>
      </c>
      <c r="AD1604" s="64"/>
      <c r="AE1604" s="66">
        <f>$AE$1598*$AE$1603</f>
        <v>0</v>
      </c>
      <c r="AF1604" s="64"/>
      <c r="AG1604" s="66">
        <f>$AG$1598*$AG$1603</f>
        <v>0</v>
      </c>
      <c r="AH1604" s="64"/>
      <c r="AI1604" s="66">
        <f>$AI$1598*$AI$1603</f>
        <v>0</v>
      </c>
      <c r="AJ1604" s="64"/>
      <c r="AK1604" s="66">
        <f>$AK$1598*$AK$1603</f>
        <v>0</v>
      </c>
      <c r="AL1604" s="64"/>
      <c r="AM1604" s="66">
        <f>$AM$1598*$AM$1603</f>
        <v>0</v>
      </c>
      <c r="AN1604" s="64"/>
      <c r="AO1604" s="64"/>
      <c r="AP1604" s="64"/>
      <c r="AQ1604" s="65"/>
      <c r="AR1604" s="65"/>
      <c r="AS1604" s="69">
        <f>SUM(K1604:AR1604)</f>
        <v>0</v>
      </c>
      <c r="AT1604" s="65"/>
      <c r="AU1604" s="65"/>
      <c r="AV1604" s="65"/>
    </row>
    <row r="1605" spans="2:48" s="1" customFormat="1" ht="15.95" customHeight="1" x14ac:dyDescent="0.2">
      <c r="B1605" s="57" t="s">
        <v>23</v>
      </c>
      <c r="C1605" s="57"/>
      <c r="D1605" s="57"/>
      <c r="E1605" s="57"/>
      <c r="F1605" s="57"/>
      <c r="G1605" s="57"/>
      <c r="H1605" s="57"/>
      <c r="I1605" s="57"/>
      <c r="J1605" s="57"/>
      <c r="K1605" s="58"/>
      <c r="L1605" s="58"/>
      <c r="M1605" s="58"/>
      <c r="N1605" s="58"/>
      <c r="O1605" s="58"/>
      <c r="P1605" s="58"/>
      <c r="Q1605" s="58"/>
      <c r="R1605" s="58"/>
      <c r="S1605" s="58"/>
      <c r="T1605" s="58"/>
      <c r="U1605" s="58"/>
      <c r="V1605" s="58"/>
      <c r="W1605" s="58"/>
      <c r="X1605" s="58"/>
      <c r="Y1605" s="58"/>
      <c r="Z1605" s="58"/>
      <c r="AA1605" s="58"/>
      <c r="AB1605" s="58"/>
      <c r="AC1605" s="59">
        <v>18</v>
      </c>
      <c r="AD1605" s="59"/>
      <c r="AE1605" s="59">
        <v>11</v>
      </c>
      <c r="AF1605" s="59"/>
      <c r="AG1605" s="59">
        <v>1</v>
      </c>
      <c r="AH1605" s="59"/>
      <c r="AI1605" s="59">
        <v>1</v>
      </c>
      <c r="AJ1605" s="59"/>
      <c r="AK1605" s="59">
        <v>32</v>
      </c>
      <c r="AL1605" s="59"/>
      <c r="AM1605" s="59">
        <v>49</v>
      </c>
      <c r="AN1605" s="59"/>
      <c r="AO1605" s="58"/>
      <c r="AP1605" s="58"/>
      <c r="AQ1605" s="58"/>
      <c r="AR1605" s="58"/>
      <c r="AS1605" s="60"/>
      <c r="AT1605" s="60"/>
      <c r="AU1605" s="60"/>
      <c r="AV1605" s="60"/>
    </row>
    <row r="1606" spans="2:48" s="1" customFormat="1" ht="21" customHeight="1" x14ac:dyDescent="0.2">
      <c r="B1606" s="61" t="s">
        <v>39</v>
      </c>
      <c r="C1606" s="61"/>
      <c r="D1606" s="61"/>
      <c r="E1606" s="61"/>
      <c r="F1606" s="61"/>
      <c r="G1606" s="61"/>
      <c r="H1606" s="61"/>
      <c r="I1606" s="61"/>
      <c r="J1606" s="61"/>
      <c r="K1606" s="58"/>
      <c r="L1606" s="58"/>
      <c r="M1606" s="58"/>
      <c r="N1606" s="58"/>
      <c r="O1606" s="58"/>
      <c r="P1606" s="58"/>
      <c r="Q1606" s="58"/>
      <c r="R1606" s="58"/>
      <c r="S1606" s="58"/>
      <c r="T1606" s="58"/>
      <c r="U1606" s="58"/>
      <c r="V1606" s="58"/>
      <c r="W1606" s="58"/>
      <c r="X1606" s="58"/>
      <c r="Y1606" s="58"/>
      <c r="Z1606" s="58"/>
      <c r="AA1606" s="67"/>
      <c r="AB1606" s="68"/>
      <c r="AC1606" s="67"/>
      <c r="AD1606" s="68"/>
      <c r="AE1606" s="67"/>
      <c r="AF1606" s="68"/>
      <c r="AG1606" s="67"/>
      <c r="AH1606" s="68"/>
      <c r="AI1606" s="67"/>
      <c r="AJ1606" s="68"/>
      <c r="AK1606" s="67"/>
      <c r="AL1606" s="68"/>
      <c r="AM1606" s="67"/>
      <c r="AN1606" s="68"/>
      <c r="AO1606" s="58"/>
      <c r="AP1606" s="58"/>
      <c r="AQ1606" s="58"/>
      <c r="AR1606" s="58"/>
      <c r="AS1606" s="62">
        <f>SUM(K1606:AR1606)</f>
        <v>0</v>
      </c>
      <c r="AT1606" s="62"/>
      <c r="AU1606" s="62"/>
      <c r="AV1606" s="62"/>
    </row>
    <row r="1607" spans="2:48" s="1" customFormat="1" ht="14.1" customHeight="1" x14ac:dyDescent="0.2">
      <c r="B1607" s="63" t="s">
        <v>25</v>
      </c>
      <c r="C1607" s="63"/>
      <c r="D1607" s="63"/>
      <c r="E1607" s="63"/>
      <c r="F1607" s="63"/>
      <c r="G1607" s="63"/>
      <c r="H1607" s="63"/>
      <c r="I1607" s="63"/>
      <c r="J1607" s="63"/>
      <c r="K1607" s="64"/>
      <c r="L1607" s="64"/>
      <c r="M1607" s="64"/>
      <c r="N1607" s="64"/>
      <c r="O1607" s="64"/>
      <c r="P1607" s="64"/>
      <c r="Q1607" s="64"/>
      <c r="R1607" s="64"/>
      <c r="S1607" s="64"/>
      <c r="T1607" s="64"/>
      <c r="U1607" s="64"/>
      <c r="V1607" s="64"/>
      <c r="W1607" s="64"/>
      <c r="X1607" s="64"/>
      <c r="Y1607" s="64"/>
      <c r="Z1607" s="64"/>
      <c r="AA1607" s="66">
        <f>$AA$1598*$AA$1606</f>
        <v>0</v>
      </c>
      <c r="AB1607" s="64"/>
      <c r="AC1607" s="66">
        <f>$AC$1598*$AC$1606</f>
        <v>0</v>
      </c>
      <c r="AD1607" s="64"/>
      <c r="AE1607" s="66">
        <f>$AE$1598*$AE$1606</f>
        <v>0</v>
      </c>
      <c r="AF1607" s="64"/>
      <c r="AG1607" s="66">
        <f>$AG$1598*$AG$1606</f>
        <v>0</v>
      </c>
      <c r="AH1607" s="64"/>
      <c r="AI1607" s="66">
        <f>$AI$1598*$AI$1606</f>
        <v>0</v>
      </c>
      <c r="AJ1607" s="64"/>
      <c r="AK1607" s="66">
        <f>$AK$1598*$AK$1606</f>
        <v>0</v>
      </c>
      <c r="AL1607" s="64"/>
      <c r="AM1607" s="66">
        <f>$AM$1598*$AM$1606</f>
        <v>0</v>
      </c>
      <c r="AN1607" s="64"/>
      <c r="AO1607" s="64"/>
      <c r="AP1607" s="64"/>
      <c r="AQ1607" s="65"/>
      <c r="AR1607" s="65"/>
      <c r="AS1607" s="69">
        <f>SUM(K1607:AR1607)</f>
        <v>0</v>
      </c>
      <c r="AT1607" s="65"/>
      <c r="AU1607" s="65"/>
      <c r="AV1607" s="65"/>
    </row>
    <row r="1608" spans="2:48" s="1" customFormat="1" ht="15.95" customHeight="1" x14ac:dyDescent="0.2">
      <c r="B1608" s="57" t="s">
        <v>23</v>
      </c>
      <c r="C1608" s="57"/>
      <c r="D1608" s="57"/>
      <c r="E1608" s="57"/>
      <c r="F1608" s="57"/>
      <c r="G1608" s="57"/>
      <c r="H1608" s="57"/>
      <c r="I1608" s="57"/>
      <c r="J1608" s="57"/>
      <c r="K1608" s="58"/>
      <c r="L1608" s="58"/>
      <c r="M1608" s="58"/>
      <c r="N1608" s="58"/>
      <c r="O1608" s="58"/>
      <c r="P1608" s="58"/>
      <c r="Q1608" s="58"/>
      <c r="R1608" s="58"/>
      <c r="S1608" s="58"/>
      <c r="T1608" s="58"/>
      <c r="U1608" s="58"/>
      <c r="V1608" s="58"/>
      <c r="W1608" s="58"/>
      <c r="X1608" s="58"/>
      <c r="Y1608" s="58"/>
      <c r="Z1608" s="58"/>
      <c r="AA1608" s="58"/>
      <c r="AB1608" s="58"/>
      <c r="AC1608" s="58"/>
      <c r="AD1608" s="58"/>
      <c r="AE1608" s="58"/>
      <c r="AF1608" s="58"/>
      <c r="AG1608" s="58"/>
      <c r="AH1608" s="58"/>
      <c r="AI1608" s="58"/>
      <c r="AJ1608" s="58"/>
      <c r="AK1608" s="59">
        <v>2</v>
      </c>
      <c r="AL1608" s="59"/>
      <c r="AM1608" s="58"/>
      <c r="AN1608" s="58"/>
      <c r="AO1608" s="58"/>
      <c r="AP1608" s="58"/>
      <c r="AQ1608" s="58"/>
      <c r="AR1608" s="58"/>
      <c r="AS1608" s="60"/>
      <c r="AT1608" s="60"/>
      <c r="AU1608" s="60"/>
      <c r="AV1608" s="60"/>
    </row>
    <row r="1609" spans="2:48" s="1" customFormat="1" ht="21" customHeight="1" x14ac:dyDescent="0.2">
      <c r="B1609" s="61" t="s">
        <v>40</v>
      </c>
      <c r="C1609" s="61"/>
      <c r="D1609" s="61"/>
      <c r="E1609" s="61"/>
      <c r="F1609" s="61"/>
      <c r="G1609" s="61"/>
      <c r="H1609" s="61"/>
      <c r="I1609" s="61"/>
      <c r="J1609" s="61"/>
      <c r="K1609" s="58"/>
      <c r="L1609" s="58"/>
      <c r="M1609" s="58"/>
      <c r="N1609" s="58"/>
      <c r="O1609" s="58"/>
      <c r="P1609" s="58"/>
      <c r="Q1609" s="58"/>
      <c r="R1609" s="58"/>
      <c r="S1609" s="58"/>
      <c r="T1609" s="58"/>
      <c r="U1609" s="58"/>
      <c r="V1609" s="58"/>
      <c r="W1609" s="58"/>
      <c r="X1609" s="58"/>
      <c r="Y1609" s="58"/>
      <c r="Z1609" s="58"/>
      <c r="AA1609" s="67"/>
      <c r="AB1609" s="68"/>
      <c r="AC1609" s="67"/>
      <c r="AD1609" s="68"/>
      <c r="AE1609" s="67"/>
      <c r="AF1609" s="68"/>
      <c r="AG1609" s="67"/>
      <c r="AH1609" s="68"/>
      <c r="AI1609" s="67"/>
      <c r="AJ1609" s="68"/>
      <c r="AK1609" s="67"/>
      <c r="AL1609" s="68"/>
      <c r="AM1609" s="67"/>
      <c r="AN1609" s="68"/>
      <c r="AO1609" s="58"/>
      <c r="AP1609" s="58"/>
      <c r="AQ1609" s="58"/>
      <c r="AR1609" s="58"/>
      <c r="AS1609" s="62">
        <f>SUM(K1609:AR1609)</f>
        <v>0</v>
      </c>
      <c r="AT1609" s="62"/>
      <c r="AU1609" s="62"/>
      <c r="AV1609" s="62"/>
    </row>
    <row r="1610" spans="2:48" s="1" customFormat="1" ht="14.1" customHeight="1" x14ac:dyDescent="0.2">
      <c r="B1610" s="63" t="s">
        <v>25</v>
      </c>
      <c r="C1610" s="63"/>
      <c r="D1610" s="63"/>
      <c r="E1610" s="63"/>
      <c r="F1610" s="63"/>
      <c r="G1610" s="63"/>
      <c r="H1610" s="63"/>
      <c r="I1610" s="63"/>
      <c r="J1610" s="63"/>
      <c r="K1610" s="64"/>
      <c r="L1610" s="64"/>
      <c r="M1610" s="64"/>
      <c r="N1610" s="64"/>
      <c r="O1610" s="64"/>
      <c r="P1610" s="64"/>
      <c r="Q1610" s="64"/>
      <c r="R1610" s="64"/>
      <c r="S1610" s="64"/>
      <c r="T1610" s="64"/>
      <c r="U1610" s="64"/>
      <c r="V1610" s="64"/>
      <c r="W1610" s="64"/>
      <c r="X1610" s="64"/>
      <c r="Y1610" s="64"/>
      <c r="Z1610" s="64"/>
      <c r="AA1610" s="66">
        <f>$AA$1598*$AA$1609</f>
        <v>0</v>
      </c>
      <c r="AB1610" s="64"/>
      <c r="AC1610" s="66">
        <f>$AC$1598*$AC$1609</f>
        <v>0</v>
      </c>
      <c r="AD1610" s="64"/>
      <c r="AE1610" s="66">
        <f>$AE$1598*$AE$1609</f>
        <v>0</v>
      </c>
      <c r="AF1610" s="64"/>
      <c r="AG1610" s="66">
        <f>$AG$1598*$AG$1609</f>
        <v>0</v>
      </c>
      <c r="AH1610" s="64"/>
      <c r="AI1610" s="66">
        <f>$AI$1598*$AI$1609</f>
        <v>0</v>
      </c>
      <c r="AJ1610" s="64"/>
      <c r="AK1610" s="66">
        <f>$AK$1598*$AK$1609</f>
        <v>0</v>
      </c>
      <c r="AL1610" s="64"/>
      <c r="AM1610" s="66">
        <f>$AM$1598*$AM$1609</f>
        <v>0</v>
      </c>
      <c r="AN1610" s="64"/>
      <c r="AO1610" s="64"/>
      <c r="AP1610" s="64"/>
      <c r="AQ1610" s="65"/>
      <c r="AR1610" s="65"/>
      <c r="AS1610" s="69">
        <f>SUM(K1610:AR1610)</f>
        <v>0</v>
      </c>
      <c r="AT1610" s="65"/>
      <c r="AU1610" s="65"/>
      <c r="AV1610" s="65"/>
    </row>
    <row r="1611" spans="2:48" s="1" customFormat="1" ht="15.95" customHeight="1" x14ac:dyDescent="0.2">
      <c r="B1611" s="57" t="s">
        <v>23</v>
      </c>
      <c r="C1611" s="57"/>
      <c r="D1611" s="57"/>
      <c r="E1611" s="57"/>
      <c r="F1611" s="57"/>
      <c r="G1611" s="57"/>
      <c r="H1611" s="57"/>
      <c r="I1611" s="57"/>
      <c r="J1611" s="57"/>
      <c r="K1611" s="58"/>
      <c r="L1611" s="58"/>
      <c r="M1611" s="58"/>
      <c r="N1611" s="58"/>
      <c r="O1611" s="58"/>
      <c r="P1611" s="58"/>
      <c r="Q1611" s="58"/>
      <c r="R1611" s="58"/>
      <c r="S1611" s="58"/>
      <c r="T1611" s="58"/>
      <c r="U1611" s="58"/>
      <c r="V1611" s="58"/>
      <c r="W1611" s="58"/>
      <c r="X1611" s="58"/>
      <c r="Y1611" s="58"/>
      <c r="Z1611" s="58"/>
      <c r="AA1611" s="59">
        <v>6</v>
      </c>
      <c r="AB1611" s="59"/>
      <c r="AC1611" s="59">
        <v>1</v>
      </c>
      <c r="AD1611" s="59"/>
      <c r="AE1611" s="59">
        <v>1</v>
      </c>
      <c r="AF1611" s="59"/>
      <c r="AG1611" s="58"/>
      <c r="AH1611" s="58"/>
      <c r="AI1611" s="59">
        <v>18</v>
      </c>
      <c r="AJ1611" s="59"/>
      <c r="AK1611" s="59">
        <v>21</v>
      </c>
      <c r="AL1611" s="59"/>
      <c r="AM1611" s="59">
        <v>9</v>
      </c>
      <c r="AN1611" s="59"/>
      <c r="AO1611" s="58"/>
      <c r="AP1611" s="58"/>
      <c r="AQ1611" s="58"/>
      <c r="AR1611" s="58"/>
      <c r="AS1611" s="60"/>
      <c r="AT1611" s="60"/>
      <c r="AU1611" s="60"/>
      <c r="AV1611" s="60"/>
    </row>
    <row r="1612" spans="2:48" s="1" customFormat="1" ht="21" customHeight="1" x14ac:dyDescent="0.2">
      <c r="B1612" s="61" t="s">
        <v>41</v>
      </c>
      <c r="C1612" s="61"/>
      <c r="D1612" s="61"/>
      <c r="E1612" s="61"/>
      <c r="F1612" s="61"/>
      <c r="G1612" s="61"/>
      <c r="H1612" s="61"/>
      <c r="I1612" s="61"/>
      <c r="J1612" s="61"/>
      <c r="K1612" s="58"/>
      <c r="L1612" s="58"/>
      <c r="M1612" s="58"/>
      <c r="N1612" s="58"/>
      <c r="O1612" s="58"/>
      <c r="P1612" s="58"/>
      <c r="Q1612" s="58"/>
      <c r="R1612" s="58"/>
      <c r="S1612" s="58"/>
      <c r="T1612" s="58"/>
      <c r="U1612" s="58"/>
      <c r="V1612" s="58"/>
      <c r="W1612" s="58"/>
      <c r="X1612" s="58"/>
      <c r="Y1612" s="58"/>
      <c r="Z1612" s="58"/>
      <c r="AA1612" s="67"/>
      <c r="AB1612" s="68"/>
      <c r="AC1612" s="67"/>
      <c r="AD1612" s="68"/>
      <c r="AE1612" s="67"/>
      <c r="AF1612" s="68"/>
      <c r="AG1612" s="67"/>
      <c r="AH1612" s="68"/>
      <c r="AI1612" s="67"/>
      <c r="AJ1612" s="68"/>
      <c r="AK1612" s="67"/>
      <c r="AL1612" s="68"/>
      <c r="AM1612" s="67"/>
      <c r="AN1612" s="68"/>
      <c r="AO1612" s="58"/>
      <c r="AP1612" s="58"/>
      <c r="AQ1612" s="58"/>
      <c r="AR1612" s="58"/>
      <c r="AS1612" s="62">
        <f>SUM(K1612:AR1612)</f>
        <v>0</v>
      </c>
      <c r="AT1612" s="62"/>
      <c r="AU1612" s="62"/>
      <c r="AV1612" s="62"/>
    </row>
    <row r="1613" spans="2:48" s="1" customFormat="1" ht="14.1" customHeight="1" x14ac:dyDescent="0.2">
      <c r="B1613" s="63" t="s">
        <v>25</v>
      </c>
      <c r="C1613" s="63"/>
      <c r="D1613" s="63"/>
      <c r="E1613" s="63"/>
      <c r="F1613" s="63"/>
      <c r="G1613" s="63"/>
      <c r="H1613" s="63"/>
      <c r="I1613" s="63"/>
      <c r="J1613" s="63"/>
      <c r="K1613" s="64"/>
      <c r="L1613" s="64"/>
      <c r="M1613" s="64"/>
      <c r="N1613" s="64"/>
      <c r="O1613" s="64"/>
      <c r="P1613" s="64"/>
      <c r="Q1613" s="64"/>
      <c r="R1613" s="64"/>
      <c r="S1613" s="64"/>
      <c r="T1613" s="64"/>
      <c r="U1613" s="64"/>
      <c r="V1613" s="64"/>
      <c r="W1613" s="64"/>
      <c r="X1613" s="64"/>
      <c r="Y1613" s="64"/>
      <c r="Z1613" s="64"/>
      <c r="AA1613" s="66">
        <f>$AA$1598*$AA$1612</f>
        <v>0</v>
      </c>
      <c r="AB1613" s="64"/>
      <c r="AC1613" s="66">
        <f>$AC$1598*$AC$1612</f>
        <v>0</v>
      </c>
      <c r="AD1613" s="64"/>
      <c r="AE1613" s="66">
        <f>$AE$1598*$AE$1612</f>
        <v>0</v>
      </c>
      <c r="AF1613" s="64"/>
      <c r="AG1613" s="66">
        <f>$AG$1598*$AG$1612</f>
        <v>0</v>
      </c>
      <c r="AH1613" s="64"/>
      <c r="AI1613" s="66">
        <f>$AI$1598*$AI$1612</f>
        <v>0</v>
      </c>
      <c r="AJ1613" s="64"/>
      <c r="AK1613" s="66">
        <f>$AK$1598*$AK$1612</f>
        <v>0</v>
      </c>
      <c r="AL1613" s="64"/>
      <c r="AM1613" s="66">
        <f>$AM$1598*$AM$1612</f>
        <v>0</v>
      </c>
      <c r="AN1613" s="64"/>
      <c r="AO1613" s="64"/>
      <c r="AP1613" s="64"/>
      <c r="AQ1613" s="65"/>
      <c r="AR1613" s="65"/>
      <c r="AS1613" s="69">
        <f>SUM(K1613:AR1613)</f>
        <v>0</v>
      </c>
      <c r="AT1613" s="65"/>
      <c r="AU1613" s="65"/>
      <c r="AV1613" s="65"/>
    </row>
    <row r="1614" spans="2:48" s="1" customFormat="1" ht="15.95" customHeight="1" x14ac:dyDescent="0.2">
      <c r="B1614" s="57" t="s">
        <v>23</v>
      </c>
      <c r="C1614" s="57"/>
      <c r="D1614" s="57"/>
      <c r="E1614" s="57"/>
      <c r="F1614" s="57"/>
      <c r="G1614" s="57"/>
      <c r="H1614" s="57"/>
      <c r="I1614" s="57"/>
      <c r="J1614" s="57"/>
      <c r="K1614" s="58"/>
      <c r="L1614" s="58"/>
      <c r="M1614" s="58"/>
      <c r="N1614" s="58"/>
      <c r="O1614" s="58"/>
      <c r="P1614" s="58"/>
      <c r="Q1614" s="58"/>
      <c r="R1614" s="58"/>
      <c r="S1614" s="58"/>
      <c r="T1614" s="58"/>
      <c r="U1614" s="58"/>
      <c r="V1614" s="58"/>
      <c r="W1614" s="58"/>
      <c r="X1614" s="58"/>
      <c r="Y1614" s="58"/>
      <c r="Z1614" s="58"/>
      <c r="AA1614" s="59">
        <v>40</v>
      </c>
      <c r="AB1614" s="59"/>
      <c r="AC1614" s="59">
        <v>57</v>
      </c>
      <c r="AD1614" s="59"/>
      <c r="AE1614" s="59">
        <v>24</v>
      </c>
      <c r="AF1614" s="59"/>
      <c r="AG1614" s="59">
        <v>5</v>
      </c>
      <c r="AH1614" s="59"/>
      <c r="AI1614" s="59">
        <v>1</v>
      </c>
      <c r="AJ1614" s="59"/>
      <c r="AK1614" s="58"/>
      <c r="AL1614" s="58"/>
      <c r="AM1614" s="59">
        <v>2</v>
      </c>
      <c r="AN1614" s="59"/>
      <c r="AO1614" s="58"/>
      <c r="AP1614" s="58"/>
      <c r="AQ1614" s="58"/>
      <c r="AR1614" s="58"/>
      <c r="AS1614" s="60"/>
      <c r="AT1614" s="60"/>
      <c r="AU1614" s="60"/>
      <c r="AV1614" s="60"/>
    </row>
    <row r="1615" spans="2:48" s="1" customFormat="1" ht="21" customHeight="1" x14ac:dyDescent="0.2">
      <c r="B1615" s="61" t="s">
        <v>33</v>
      </c>
      <c r="C1615" s="61"/>
      <c r="D1615" s="61"/>
      <c r="E1615" s="61"/>
      <c r="F1615" s="61"/>
      <c r="G1615" s="61"/>
      <c r="H1615" s="61"/>
      <c r="I1615" s="61"/>
      <c r="J1615" s="61"/>
      <c r="K1615" s="58"/>
      <c r="L1615" s="58"/>
      <c r="M1615" s="58"/>
      <c r="N1615" s="58"/>
      <c r="O1615" s="58"/>
      <c r="P1615" s="58"/>
      <c r="Q1615" s="58"/>
      <c r="R1615" s="58"/>
      <c r="S1615" s="58"/>
      <c r="T1615" s="58"/>
      <c r="U1615" s="58"/>
      <c r="V1615" s="58"/>
      <c r="W1615" s="58"/>
      <c r="X1615" s="58"/>
      <c r="Y1615" s="58"/>
      <c r="Z1615" s="58"/>
      <c r="AA1615" s="67"/>
      <c r="AB1615" s="68"/>
      <c r="AC1615" s="67"/>
      <c r="AD1615" s="68"/>
      <c r="AE1615" s="67"/>
      <c r="AF1615" s="68"/>
      <c r="AG1615" s="67"/>
      <c r="AH1615" s="68"/>
      <c r="AI1615" s="67"/>
      <c r="AJ1615" s="68"/>
      <c r="AK1615" s="67"/>
      <c r="AL1615" s="68"/>
      <c r="AM1615" s="67"/>
      <c r="AN1615" s="68"/>
      <c r="AO1615" s="58"/>
      <c r="AP1615" s="58"/>
      <c r="AQ1615" s="58"/>
      <c r="AR1615" s="58"/>
      <c r="AS1615" s="62">
        <f>SUM(K1615:AR1615)</f>
        <v>0</v>
      </c>
      <c r="AT1615" s="62"/>
      <c r="AU1615" s="62"/>
      <c r="AV1615" s="62"/>
    </row>
    <row r="1616" spans="2:48" s="1" customFormat="1" ht="14.1" customHeight="1" x14ac:dyDescent="0.2">
      <c r="B1616" s="63" t="s">
        <v>25</v>
      </c>
      <c r="C1616" s="63"/>
      <c r="D1616" s="63"/>
      <c r="E1616" s="63"/>
      <c r="F1616" s="63"/>
      <c r="G1616" s="63"/>
      <c r="H1616" s="63"/>
      <c r="I1616" s="63"/>
      <c r="J1616" s="63"/>
      <c r="K1616" s="64"/>
      <c r="L1616" s="64"/>
      <c r="M1616" s="64"/>
      <c r="N1616" s="64"/>
      <c r="O1616" s="64"/>
      <c r="P1616" s="64"/>
      <c r="Q1616" s="64"/>
      <c r="R1616" s="64"/>
      <c r="S1616" s="64"/>
      <c r="T1616" s="64"/>
      <c r="U1616" s="64"/>
      <c r="V1616" s="64"/>
      <c r="W1616" s="64"/>
      <c r="X1616" s="64"/>
      <c r="Y1616" s="64"/>
      <c r="Z1616" s="64"/>
      <c r="AA1616" s="66">
        <f>$AA$1598*$AA$1615</f>
        <v>0</v>
      </c>
      <c r="AB1616" s="64"/>
      <c r="AC1616" s="66">
        <f>$AC$1598*$AC$1615</f>
        <v>0</v>
      </c>
      <c r="AD1616" s="64"/>
      <c r="AE1616" s="66">
        <f>$AE$1598*$AE$1615</f>
        <v>0</v>
      </c>
      <c r="AF1616" s="64"/>
      <c r="AG1616" s="66">
        <f>$AG$1598*$AG$1615</f>
        <v>0</v>
      </c>
      <c r="AH1616" s="64"/>
      <c r="AI1616" s="66">
        <f>$AI$1598*$AI$1615</f>
        <v>0</v>
      </c>
      <c r="AJ1616" s="64"/>
      <c r="AK1616" s="66">
        <f>$AK$1598*$AK$1615</f>
        <v>0</v>
      </c>
      <c r="AL1616" s="64"/>
      <c r="AM1616" s="66">
        <f>$AM$1598*$AM$1615</f>
        <v>0</v>
      </c>
      <c r="AN1616" s="64"/>
      <c r="AO1616" s="64"/>
      <c r="AP1616" s="64"/>
      <c r="AQ1616" s="65"/>
      <c r="AR1616" s="65"/>
      <c r="AS1616" s="69">
        <f>SUM(K1616:AR1616)</f>
        <v>0</v>
      </c>
      <c r="AT1616" s="65"/>
      <c r="AU1616" s="65"/>
      <c r="AV1616" s="65"/>
    </row>
    <row r="1617" spans="1:48" s="1" customFormat="1" ht="15.95" customHeight="1" x14ac:dyDescent="0.2">
      <c r="B1617" s="57" t="s">
        <v>23</v>
      </c>
      <c r="C1617" s="57"/>
      <c r="D1617" s="57"/>
      <c r="E1617" s="57"/>
      <c r="F1617" s="57"/>
      <c r="G1617" s="57"/>
      <c r="H1617" s="57"/>
      <c r="I1617" s="57"/>
      <c r="J1617" s="57"/>
      <c r="K1617" s="58"/>
      <c r="L1617" s="58"/>
      <c r="M1617" s="58"/>
      <c r="N1617" s="58"/>
      <c r="O1617" s="58"/>
      <c r="P1617" s="58"/>
      <c r="Q1617" s="58"/>
      <c r="R1617" s="58"/>
      <c r="S1617" s="58"/>
      <c r="T1617" s="58"/>
      <c r="U1617" s="58"/>
      <c r="V1617" s="58"/>
      <c r="W1617" s="58"/>
      <c r="X1617" s="58"/>
      <c r="Y1617" s="58"/>
      <c r="Z1617" s="58"/>
      <c r="AA1617" s="59">
        <v>73</v>
      </c>
      <c r="AB1617" s="59"/>
      <c r="AC1617" s="59">
        <v>70</v>
      </c>
      <c r="AD1617" s="59"/>
      <c r="AE1617" s="59">
        <v>43</v>
      </c>
      <c r="AF1617" s="59"/>
      <c r="AG1617" s="59">
        <v>37</v>
      </c>
      <c r="AH1617" s="59"/>
      <c r="AI1617" s="59">
        <v>39</v>
      </c>
      <c r="AJ1617" s="59"/>
      <c r="AK1617" s="59">
        <v>16</v>
      </c>
      <c r="AL1617" s="59"/>
      <c r="AM1617" s="59">
        <v>26</v>
      </c>
      <c r="AN1617" s="59"/>
      <c r="AO1617" s="58"/>
      <c r="AP1617" s="58"/>
      <c r="AQ1617" s="58"/>
      <c r="AR1617" s="58"/>
      <c r="AS1617" s="60"/>
      <c r="AT1617" s="60"/>
      <c r="AU1617" s="60"/>
      <c r="AV1617" s="60"/>
    </row>
    <row r="1618" spans="1:48" s="1" customFormat="1" ht="21" customHeight="1" x14ac:dyDescent="0.2">
      <c r="B1618" s="61" t="s">
        <v>27</v>
      </c>
      <c r="C1618" s="61"/>
      <c r="D1618" s="61"/>
      <c r="E1618" s="61"/>
      <c r="F1618" s="61"/>
      <c r="G1618" s="61"/>
      <c r="H1618" s="61"/>
      <c r="I1618" s="61"/>
      <c r="J1618" s="61"/>
      <c r="K1618" s="58"/>
      <c r="L1618" s="58"/>
      <c r="M1618" s="58"/>
      <c r="N1618" s="58"/>
      <c r="O1618" s="58"/>
      <c r="P1618" s="58"/>
      <c r="Q1618" s="58"/>
      <c r="R1618" s="58"/>
      <c r="S1618" s="58"/>
      <c r="T1618" s="58"/>
      <c r="U1618" s="58"/>
      <c r="V1618" s="58"/>
      <c r="W1618" s="58"/>
      <c r="X1618" s="58"/>
      <c r="Y1618" s="58"/>
      <c r="Z1618" s="58"/>
      <c r="AA1618" s="67"/>
      <c r="AB1618" s="68"/>
      <c r="AC1618" s="67"/>
      <c r="AD1618" s="68"/>
      <c r="AE1618" s="67"/>
      <c r="AF1618" s="68"/>
      <c r="AG1618" s="67"/>
      <c r="AH1618" s="68"/>
      <c r="AI1618" s="67"/>
      <c r="AJ1618" s="68"/>
      <c r="AK1618" s="67"/>
      <c r="AL1618" s="68"/>
      <c r="AM1618" s="67"/>
      <c r="AN1618" s="68"/>
      <c r="AO1618" s="58"/>
      <c r="AP1618" s="58"/>
      <c r="AQ1618" s="58"/>
      <c r="AR1618" s="58"/>
      <c r="AS1618" s="62">
        <f>SUM(K1618:AR1618)</f>
        <v>0</v>
      </c>
      <c r="AT1618" s="62"/>
      <c r="AU1618" s="62"/>
      <c r="AV1618" s="62"/>
    </row>
    <row r="1619" spans="1:48" s="1" customFormat="1" ht="14.1" customHeight="1" x14ac:dyDescent="0.2">
      <c r="B1619" s="63" t="s">
        <v>25</v>
      </c>
      <c r="C1619" s="63"/>
      <c r="D1619" s="63"/>
      <c r="E1619" s="63"/>
      <c r="F1619" s="63"/>
      <c r="G1619" s="63"/>
      <c r="H1619" s="63"/>
      <c r="I1619" s="63"/>
      <c r="J1619" s="63"/>
      <c r="K1619" s="64"/>
      <c r="L1619" s="64"/>
      <c r="M1619" s="64"/>
      <c r="N1619" s="64"/>
      <c r="O1619" s="64"/>
      <c r="P1619" s="64"/>
      <c r="Q1619" s="64"/>
      <c r="R1619" s="64"/>
      <c r="S1619" s="64"/>
      <c r="T1619" s="64"/>
      <c r="U1619" s="64"/>
      <c r="V1619" s="64"/>
      <c r="W1619" s="64"/>
      <c r="X1619" s="64"/>
      <c r="Y1619" s="64"/>
      <c r="Z1619" s="64"/>
      <c r="AA1619" s="66">
        <f>$AA$1598*$AA$1618</f>
        <v>0</v>
      </c>
      <c r="AB1619" s="64"/>
      <c r="AC1619" s="66">
        <f>$AC$1598*$AC$1618</f>
        <v>0</v>
      </c>
      <c r="AD1619" s="64"/>
      <c r="AE1619" s="66">
        <f>$AE$1598*$AE$1618</f>
        <v>0</v>
      </c>
      <c r="AF1619" s="64"/>
      <c r="AG1619" s="66">
        <f>$AG$1598*$AG$1618</f>
        <v>0</v>
      </c>
      <c r="AH1619" s="64"/>
      <c r="AI1619" s="66">
        <f>$AI$1598*$AI$1618</f>
        <v>0</v>
      </c>
      <c r="AJ1619" s="64"/>
      <c r="AK1619" s="66">
        <f>$AK$1598*$AK$1618</f>
        <v>0</v>
      </c>
      <c r="AL1619" s="64"/>
      <c r="AM1619" s="66">
        <f>$AM$1598*$AM$1618</f>
        <v>0</v>
      </c>
      <c r="AN1619" s="64"/>
      <c r="AO1619" s="64"/>
      <c r="AP1619" s="64"/>
      <c r="AQ1619" s="65"/>
      <c r="AR1619" s="65"/>
      <c r="AS1619" s="69">
        <f>SUM(K1619:AR1619)</f>
        <v>0</v>
      </c>
      <c r="AT1619" s="65"/>
      <c r="AU1619" s="65"/>
      <c r="AV1619" s="65"/>
    </row>
    <row r="1620" spans="1:48" s="5" customFormat="1" ht="6" customHeight="1" x14ac:dyDescent="0.25"/>
    <row r="1621" spans="1:48" s="5" customFormat="1" ht="21" customHeight="1" x14ac:dyDescent="0.25">
      <c r="A1621" s="19"/>
      <c r="B1621" s="20"/>
      <c r="C1621" s="20"/>
      <c r="D1621" s="25" t="s">
        <v>15</v>
      </c>
      <c r="E1621" s="25"/>
      <c r="F1621" s="25"/>
      <c r="G1621" s="25"/>
      <c r="H1621" s="25"/>
      <c r="I1621" s="25"/>
      <c r="J1621" s="25"/>
      <c r="K1621" s="30" t="s">
        <v>268</v>
      </c>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1" t="s">
        <v>269</v>
      </c>
      <c r="AT1621" s="31"/>
      <c r="AU1621" s="31"/>
      <c r="AV1621" s="31"/>
    </row>
    <row r="1622" spans="1:48" s="1" customFormat="1" ht="21" customHeight="1" x14ac:dyDescent="0.2">
      <c r="A1622" s="19"/>
      <c r="B1622" s="21"/>
      <c r="C1622" s="22"/>
      <c r="D1622" s="26"/>
      <c r="E1622" s="26"/>
      <c r="F1622" s="26"/>
      <c r="G1622" s="26"/>
      <c r="H1622" s="26"/>
      <c r="I1622" s="26"/>
      <c r="J1622" s="27"/>
      <c r="K1622" s="38" t="s">
        <v>270</v>
      </c>
      <c r="L1622" s="38"/>
      <c r="M1622" s="38"/>
      <c r="N1622" s="38"/>
      <c r="O1622" s="38"/>
      <c r="P1622" s="38"/>
      <c r="Q1622" s="38"/>
      <c r="R1622" s="38"/>
      <c r="S1622" s="38"/>
      <c r="T1622" s="38"/>
      <c r="U1622" s="38"/>
      <c r="V1622" s="38"/>
      <c r="W1622" s="38"/>
      <c r="X1622" s="38"/>
      <c r="Y1622" s="38"/>
      <c r="Z1622" s="38"/>
      <c r="AA1622" s="38"/>
      <c r="AB1622" s="38"/>
      <c r="AC1622" s="38"/>
      <c r="AD1622" s="38"/>
      <c r="AE1622" s="38"/>
      <c r="AF1622" s="38"/>
      <c r="AG1622" s="38"/>
      <c r="AH1622" s="38"/>
      <c r="AI1622" s="38"/>
      <c r="AJ1622" s="38"/>
      <c r="AK1622" s="38"/>
      <c r="AL1622" s="38"/>
      <c r="AM1622" s="38"/>
      <c r="AN1622" s="38"/>
      <c r="AO1622" s="38"/>
      <c r="AP1622" s="38"/>
      <c r="AQ1622" s="38"/>
      <c r="AR1622" s="38"/>
      <c r="AS1622" s="32"/>
      <c r="AT1622" s="33"/>
      <c r="AU1622" s="33"/>
      <c r="AV1622" s="34"/>
    </row>
    <row r="1623" spans="1:48" s="1" customFormat="1" ht="21" customHeight="1" x14ac:dyDescent="0.2">
      <c r="A1623" s="19"/>
      <c r="B1623" s="21"/>
      <c r="C1623" s="22"/>
      <c r="D1623" s="26"/>
      <c r="E1623" s="26"/>
      <c r="F1623" s="26"/>
      <c r="G1623" s="26"/>
      <c r="H1623" s="26"/>
      <c r="I1623" s="26"/>
      <c r="J1623" s="27"/>
      <c r="K1623" s="39"/>
      <c r="L1623" s="39"/>
      <c r="M1623" s="39"/>
      <c r="N1623" s="39"/>
      <c r="O1623" s="39"/>
      <c r="P1623" s="39"/>
      <c r="Q1623" s="39"/>
      <c r="R1623" s="39"/>
      <c r="S1623" s="39"/>
      <c r="T1623" s="39"/>
      <c r="U1623" s="39"/>
      <c r="V1623" s="39"/>
      <c r="W1623" s="39"/>
      <c r="X1623" s="39"/>
      <c r="Y1623" s="39"/>
      <c r="Z1623" s="39"/>
      <c r="AA1623" s="39"/>
      <c r="AB1623" s="39"/>
      <c r="AC1623" s="39"/>
      <c r="AD1623" s="39"/>
      <c r="AE1623" s="39"/>
      <c r="AF1623" s="39"/>
      <c r="AG1623" s="39"/>
      <c r="AH1623" s="39"/>
      <c r="AI1623" s="39"/>
      <c r="AJ1623" s="39"/>
      <c r="AK1623" s="39"/>
      <c r="AL1623" s="39"/>
      <c r="AM1623" s="39"/>
      <c r="AN1623" s="39"/>
      <c r="AO1623" s="39"/>
      <c r="AP1623" s="39"/>
      <c r="AQ1623" s="39"/>
      <c r="AR1623" s="40"/>
      <c r="AS1623" s="32"/>
      <c r="AT1623" s="33"/>
      <c r="AU1623" s="33"/>
      <c r="AV1623" s="34"/>
    </row>
    <row r="1624" spans="1:48" s="1" customFormat="1" ht="21" customHeight="1" x14ac:dyDescent="0.2">
      <c r="A1624" s="19"/>
      <c r="B1624" s="21"/>
      <c r="C1624" s="22"/>
      <c r="D1624" s="26"/>
      <c r="E1624" s="26"/>
      <c r="F1624" s="26"/>
      <c r="G1624" s="26"/>
      <c r="H1624" s="26"/>
      <c r="I1624" s="26"/>
      <c r="J1624" s="27"/>
      <c r="K1624" s="39"/>
      <c r="L1624" s="39"/>
      <c r="M1624" s="39"/>
      <c r="N1624" s="39"/>
      <c r="O1624" s="39"/>
      <c r="P1624" s="39"/>
      <c r="Q1624" s="39"/>
      <c r="R1624" s="39"/>
      <c r="S1624" s="39"/>
      <c r="T1624" s="39"/>
      <c r="U1624" s="39"/>
      <c r="V1624" s="39"/>
      <c r="W1624" s="39"/>
      <c r="X1624" s="39"/>
      <c r="Y1624" s="39"/>
      <c r="Z1624" s="39"/>
      <c r="AA1624" s="39"/>
      <c r="AB1624" s="39"/>
      <c r="AC1624" s="39"/>
      <c r="AD1624" s="39"/>
      <c r="AE1624" s="39"/>
      <c r="AF1624" s="39"/>
      <c r="AG1624" s="39"/>
      <c r="AH1624" s="39"/>
      <c r="AI1624" s="39"/>
      <c r="AJ1624" s="39"/>
      <c r="AK1624" s="39"/>
      <c r="AL1624" s="39"/>
      <c r="AM1624" s="39"/>
      <c r="AN1624" s="39"/>
      <c r="AO1624" s="39"/>
      <c r="AP1624" s="39"/>
      <c r="AQ1624" s="39"/>
      <c r="AR1624" s="40"/>
      <c r="AS1624" s="32"/>
      <c r="AT1624" s="33"/>
      <c r="AU1624" s="33"/>
      <c r="AV1624" s="34"/>
    </row>
    <row r="1625" spans="1:48" s="1" customFormat="1" ht="21" customHeight="1" x14ac:dyDescent="0.2">
      <c r="A1625" s="19"/>
      <c r="B1625" s="21"/>
      <c r="C1625" s="22"/>
      <c r="D1625" s="26"/>
      <c r="E1625" s="26"/>
      <c r="F1625" s="26"/>
      <c r="G1625" s="26"/>
      <c r="H1625" s="26"/>
      <c r="I1625" s="26"/>
      <c r="J1625" s="27"/>
      <c r="K1625" s="41"/>
      <c r="L1625" s="41"/>
      <c r="M1625" s="41"/>
      <c r="N1625" s="41"/>
      <c r="O1625" s="41"/>
      <c r="P1625" s="41"/>
      <c r="Q1625" s="41"/>
      <c r="R1625" s="41"/>
      <c r="S1625" s="41"/>
      <c r="T1625" s="41"/>
      <c r="U1625" s="41"/>
      <c r="V1625" s="41"/>
      <c r="W1625" s="41"/>
      <c r="X1625" s="41"/>
      <c r="Y1625" s="41"/>
      <c r="Z1625" s="41"/>
      <c r="AA1625" s="41"/>
      <c r="AB1625" s="41"/>
      <c r="AC1625" s="41"/>
      <c r="AD1625" s="41"/>
      <c r="AE1625" s="41"/>
      <c r="AF1625" s="41"/>
      <c r="AG1625" s="41"/>
      <c r="AH1625" s="41"/>
      <c r="AI1625" s="41"/>
      <c r="AJ1625" s="41"/>
      <c r="AK1625" s="41"/>
      <c r="AL1625" s="41"/>
      <c r="AM1625" s="41"/>
      <c r="AN1625" s="41"/>
      <c r="AO1625" s="41"/>
      <c r="AP1625" s="41"/>
      <c r="AQ1625" s="41"/>
      <c r="AR1625" s="42"/>
      <c r="AS1625" s="35"/>
      <c r="AT1625" s="36"/>
      <c r="AU1625" s="36"/>
      <c r="AV1625" s="37"/>
    </row>
    <row r="1626" spans="1:48" s="1" customFormat="1" ht="15.95" customHeight="1" x14ac:dyDescent="0.25">
      <c r="B1626" s="21"/>
      <c r="C1626" s="22"/>
      <c r="D1626" s="26"/>
      <c r="E1626" s="26"/>
      <c r="F1626" s="26"/>
      <c r="G1626" s="26"/>
      <c r="H1626" s="26"/>
      <c r="I1626" s="26"/>
      <c r="J1626" s="27"/>
      <c r="K1626" s="43" t="s">
        <v>31</v>
      </c>
      <c r="L1626" s="43"/>
      <c r="M1626" s="43"/>
      <c r="N1626" s="43"/>
      <c r="O1626" s="43"/>
      <c r="P1626" s="43"/>
      <c r="Q1626" s="43"/>
      <c r="R1626" s="43"/>
      <c r="S1626" s="43"/>
      <c r="T1626" s="43"/>
      <c r="U1626" s="43"/>
      <c r="V1626" s="43"/>
      <c r="W1626" s="43"/>
      <c r="X1626" s="43"/>
      <c r="Y1626" s="43"/>
      <c r="Z1626" s="43"/>
      <c r="AA1626" s="43"/>
      <c r="AB1626" s="43"/>
      <c r="AC1626" s="43"/>
      <c r="AD1626" s="43"/>
      <c r="AE1626" s="43"/>
      <c r="AF1626" s="43"/>
      <c r="AG1626" s="43"/>
      <c r="AH1626" s="43"/>
      <c r="AI1626" s="43"/>
      <c r="AJ1626" s="43"/>
      <c r="AK1626" s="43"/>
      <c r="AL1626" s="43"/>
      <c r="AM1626" s="43"/>
      <c r="AN1626" s="43"/>
      <c r="AO1626" s="43"/>
      <c r="AP1626" s="43"/>
      <c r="AQ1626" s="43"/>
      <c r="AR1626" s="43"/>
      <c r="AS1626" s="44" t="s">
        <v>19</v>
      </c>
      <c r="AT1626" s="44"/>
      <c r="AU1626" s="44"/>
      <c r="AV1626" s="44"/>
    </row>
    <row r="1627" spans="1:48" s="1" customFormat="1" ht="15.95" customHeight="1" x14ac:dyDescent="0.25">
      <c r="B1627" s="23"/>
      <c r="C1627" s="24"/>
      <c r="D1627" s="28"/>
      <c r="E1627" s="28"/>
      <c r="F1627" s="28"/>
      <c r="G1627" s="28"/>
      <c r="H1627" s="28"/>
      <c r="I1627" s="28"/>
      <c r="J1627" s="29"/>
      <c r="K1627" s="45" t="s">
        <v>38</v>
      </c>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c r="AG1627" s="45"/>
      <c r="AH1627" s="45"/>
      <c r="AI1627" s="45"/>
      <c r="AJ1627" s="45"/>
      <c r="AK1627" s="45"/>
      <c r="AL1627" s="45"/>
      <c r="AM1627" s="45"/>
      <c r="AN1627" s="45"/>
      <c r="AO1627" s="45"/>
      <c r="AP1627" s="45"/>
      <c r="AQ1627" s="45"/>
      <c r="AR1627" s="45"/>
      <c r="AS1627" s="70">
        <f>$AS$1632+$AS$1635+$AS$1638+$AS$1641</f>
        <v>0</v>
      </c>
      <c r="AT1627" s="46"/>
      <c r="AU1627" s="46"/>
      <c r="AV1627" s="46"/>
    </row>
    <row r="1628" spans="1:48" s="1" customFormat="1" ht="14.1" customHeight="1" x14ac:dyDescent="0.2">
      <c r="B1628" s="47"/>
      <c r="C1628" s="47"/>
      <c r="D1628" s="48" t="s">
        <v>21</v>
      </c>
      <c r="E1628" s="48"/>
      <c r="F1628" s="48"/>
      <c r="G1628" s="48"/>
      <c r="H1628" s="48"/>
      <c r="I1628" s="48"/>
      <c r="J1628" s="48"/>
      <c r="K1628" s="49">
        <v>80</v>
      </c>
      <c r="L1628" s="49"/>
      <c r="M1628" s="49">
        <v>86</v>
      </c>
      <c r="N1628" s="49"/>
      <c r="O1628" s="49">
        <v>92</v>
      </c>
      <c r="P1628" s="49"/>
      <c r="Q1628" s="49">
        <v>98</v>
      </c>
      <c r="R1628" s="49"/>
      <c r="S1628" s="49">
        <v>104</v>
      </c>
      <c r="T1628" s="49"/>
      <c r="U1628" s="49">
        <v>110</v>
      </c>
      <c r="V1628" s="49"/>
      <c r="W1628" s="49">
        <v>116</v>
      </c>
      <c r="X1628" s="49"/>
      <c r="Y1628" s="49">
        <v>122</v>
      </c>
      <c r="Z1628" s="49"/>
      <c r="AA1628" s="49">
        <v>128</v>
      </c>
      <c r="AB1628" s="49"/>
      <c r="AC1628" s="49">
        <v>134</v>
      </c>
      <c r="AD1628" s="49"/>
      <c r="AE1628" s="49">
        <v>140</v>
      </c>
      <c r="AF1628" s="49"/>
      <c r="AG1628" s="49">
        <v>146</v>
      </c>
      <c r="AH1628" s="49"/>
      <c r="AI1628" s="49">
        <v>152</v>
      </c>
      <c r="AJ1628" s="49"/>
      <c r="AK1628" s="49">
        <v>158</v>
      </c>
      <c r="AL1628" s="49"/>
      <c r="AM1628" s="49">
        <v>164</v>
      </c>
      <c r="AN1628" s="49"/>
      <c r="AO1628" s="49">
        <v>170</v>
      </c>
      <c r="AP1628" s="49"/>
      <c r="AQ1628" s="49">
        <v>176</v>
      </c>
      <c r="AR1628" s="49"/>
      <c r="AS1628" s="50"/>
      <c r="AT1628" s="50"/>
      <c r="AU1628" s="50"/>
      <c r="AV1628" s="50"/>
    </row>
    <row r="1629" spans="1:48" s="1" customFormat="1" ht="15.95" customHeight="1" x14ac:dyDescent="0.2">
      <c r="B1629" s="51"/>
      <c r="C1629" s="51"/>
      <c r="D1629" s="52" t="s">
        <v>22</v>
      </c>
      <c r="E1629" s="52"/>
      <c r="F1629" s="52"/>
      <c r="G1629" s="52"/>
      <c r="H1629" s="52"/>
      <c r="I1629" s="52"/>
      <c r="J1629" s="52"/>
      <c r="K1629" s="53"/>
      <c r="L1629" s="53"/>
      <c r="M1629" s="53"/>
      <c r="N1629" s="53"/>
      <c r="O1629" s="53"/>
      <c r="P1629" s="53"/>
      <c r="Q1629" s="53"/>
      <c r="R1629" s="53"/>
      <c r="S1629" s="53"/>
      <c r="T1629" s="53"/>
      <c r="U1629" s="53"/>
      <c r="V1629" s="53"/>
      <c r="W1629" s="53"/>
      <c r="X1629" s="53"/>
      <c r="Y1629" s="53"/>
      <c r="Z1629" s="53"/>
      <c r="AA1629" s="54">
        <v>750</v>
      </c>
      <c r="AB1629" s="54"/>
      <c r="AC1629" s="54">
        <v>750</v>
      </c>
      <c r="AD1629" s="54"/>
      <c r="AE1629" s="54">
        <v>750</v>
      </c>
      <c r="AF1629" s="54"/>
      <c r="AG1629" s="54">
        <v>850</v>
      </c>
      <c r="AH1629" s="54"/>
      <c r="AI1629" s="54">
        <v>850</v>
      </c>
      <c r="AJ1629" s="54"/>
      <c r="AK1629" s="54">
        <v>850</v>
      </c>
      <c r="AL1629" s="54"/>
      <c r="AM1629" s="53"/>
      <c r="AN1629" s="53"/>
      <c r="AO1629" s="53"/>
      <c r="AP1629" s="53"/>
      <c r="AQ1629" s="53"/>
      <c r="AR1629" s="53"/>
      <c r="AS1629" s="56"/>
      <c r="AT1629" s="56"/>
      <c r="AU1629" s="56"/>
      <c r="AV1629" s="56"/>
    </row>
    <row r="1630" spans="1:48" s="1" customFormat="1" ht="15.95" customHeight="1" x14ac:dyDescent="0.2">
      <c r="B1630" s="57" t="s">
        <v>23</v>
      </c>
      <c r="C1630" s="57"/>
      <c r="D1630" s="57"/>
      <c r="E1630" s="57"/>
      <c r="F1630" s="57"/>
      <c r="G1630" s="57"/>
      <c r="H1630" s="57"/>
      <c r="I1630" s="57"/>
      <c r="J1630" s="57"/>
      <c r="K1630" s="58"/>
      <c r="L1630" s="58"/>
      <c r="M1630" s="58"/>
      <c r="N1630" s="58"/>
      <c r="O1630" s="58"/>
      <c r="P1630" s="58"/>
      <c r="Q1630" s="58"/>
      <c r="R1630" s="58"/>
      <c r="S1630" s="58"/>
      <c r="T1630" s="58"/>
      <c r="U1630" s="58"/>
      <c r="V1630" s="58"/>
      <c r="W1630" s="58"/>
      <c r="X1630" s="58"/>
      <c r="Y1630" s="58"/>
      <c r="Z1630" s="58"/>
      <c r="AA1630" s="59">
        <v>27</v>
      </c>
      <c r="AB1630" s="59"/>
      <c r="AC1630" s="59">
        <v>23</v>
      </c>
      <c r="AD1630" s="59"/>
      <c r="AE1630" s="59">
        <v>24</v>
      </c>
      <c r="AF1630" s="59"/>
      <c r="AG1630" s="59">
        <v>21</v>
      </c>
      <c r="AH1630" s="59"/>
      <c r="AI1630" s="59">
        <v>27</v>
      </c>
      <c r="AJ1630" s="59"/>
      <c r="AK1630" s="59">
        <v>31</v>
      </c>
      <c r="AL1630" s="59"/>
      <c r="AM1630" s="58"/>
      <c r="AN1630" s="58"/>
      <c r="AO1630" s="58"/>
      <c r="AP1630" s="58"/>
      <c r="AQ1630" s="58"/>
      <c r="AR1630" s="58"/>
      <c r="AS1630" s="60"/>
      <c r="AT1630" s="60"/>
      <c r="AU1630" s="60"/>
      <c r="AV1630" s="60"/>
    </row>
    <row r="1631" spans="1:48" s="1" customFormat="1" ht="21" customHeight="1" x14ac:dyDescent="0.2">
      <c r="B1631" s="61" t="s">
        <v>271</v>
      </c>
      <c r="C1631" s="61"/>
      <c r="D1631" s="61"/>
      <c r="E1631" s="61"/>
      <c r="F1631" s="61"/>
      <c r="G1631" s="61"/>
      <c r="H1631" s="61"/>
      <c r="I1631" s="61"/>
      <c r="J1631" s="61"/>
      <c r="K1631" s="58"/>
      <c r="L1631" s="58"/>
      <c r="M1631" s="58"/>
      <c r="N1631" s="58"/>
      <c r="O1631" s="58"/>
      <c r="P1631" s="58"/>
      <c r="Q1631" s="58"/>
      <c r="R1631" s="58"/>
      <c r="S1631" s="58"/>
      <c r="T1631" s="58"/>
      <c r="U1631" s="58"/>
      <c r="V1631" s="58"/>
      <c r="W1631" s="58"/>
      <c r="X1631" s="58"/>
      <c r="Y1631" s="58"/>
      <c r="Z1631" s="58"/>
      <c r="AA1631" s="67"/>
      <c r="AB1631" s="68"/>
      <c r="AC1631" s="67"/>
      <c r="AD1631" s="68"/>
      <c r="AE1631" s="67"/>
      <c r="AF1631" s="68"/>
      <c r="AG1631" s="67"/>
      <c r="AH1631" s="68"/>
      <c r="AI1631" s="67"/>
      <c r="AJ1631" s="68"/>
      <c r="AK1631" s="67"/>
      <c r="AL1631" s="68"/>
      <c r="AM1631" s="58"/>
      <c r="AN1631" s="58"/>
      <c r="AO1631" s="58"/>
      <c r="AP1631" s="58"/>
      <c r="AQ1631" s="58"/>
      <c r="AR1631" s="58"/>
      <c r="AS1631" s="62">
        <f>SUM(K1631:AR1631)</f>
        <v>0</v>
      </c>
      <c r="AT1631" s="62"/>
      <c r="AU1631" s="62"/>
      <c r="AV1631" s="62"/>
    </row>
    <row r="1632" spans="1:48" s="1" customFormat="1" ht="14.1" customHeight="1" x14ac:dyDescent="0.2">
      <c r="B1632" s="63" t="s">
        <v>25</v>
      </c>
      <c r="C1632" s="63"/>
      <c r="D1632" s="63"/>
      <c r="E1632" s="63"/>
      <c r="F1632" s="63"/>
      <c r="G1632" s="63"/>
      <c r="H1632" s="63"/>
      <c r="I1632" s="63"/>
      <c r="J1632" s="63"/>
      <c r="K1632" s="64"/>
      <c r="L1632" s="64"/>
      <c r="M1632" s="64"/>
      <c r="N1632" s="64"/>
      <c r="O1632" s="64"/>
      <c r="P1632" s="64"/>
      <c r="Q1632" s="64"/>
      <c r="R1632" s="64"/>
      <c r="S1632" s="64"/>
      <c r="T1632" s="64"/>
      <c r="U1632" s="64"/>
      <c r="V1632" s="64"/>
      <c r="W1632" s="64"/>
      <c r="X1632" s="64"/>
      <c r="Y1632" s="64"/>
      <c r="Z1632" s="64"/>
      <c r="AA1632" s="66">
        <f>$AA$1629*$AA$1631</f>
        <v>0</v>
      </c>
      <c r="AB1632" s="64"/>
      <c r="AC1632" s="66">
        <f>$AC$1629*$AC$1631</f>
        <v>0</v>
      </c>
      <c r="AD1632" s="64"/>
      <c r="AE1632" s="66">
        <f>$AE$1629*$AE$1631</f>
        <v>0</v>
      </c>
      <c r="AF1632" s="64"/>
      <c r="AG1632" s="66">
        <f>$AG$1629*$AG$1631</f>
        <v>0</v>
      </c>
      <c r="AH1632" s="64"/>
      <c r="AI1632" s="66">
        <f>$AI$1629*$AI$1631</f>
        <v>0</v>
      </c>
      <c r="AJ1632" s="64"/>
      <c r="AK1632" s="66">
        <f>$AK$1629*$AK$1631</f>
        <v>0</v>
      </c>
      <c r="AL1632" s="64"/>
      <c r="AM1632" s="64"/>
      <c r="AN1632" s="64"/>
      <c r="AO1632" s="64"/>
      <c r="AP1632" s="64"/>
      <c r="AQ1632" s="65"/>
      <c r="AR1632" s="65"/>
      <c r="AS1632" s="69">
        <f>SUM(K1632:AR1632)</f>
        <v>0</v>
      </c>
      <c r="AT1632" s="65"/>
      <c r="AU1632" s="65"/>
      <c r="AV1632" s="65"/>
    </row>
    <row r="1633" spans="1:48" s="1" customFormat="1" ht="15.95" customHeight="1" x14ac:dyDescent="0.2">
      <c r="B1633" s="57" t="s">
        <v>23</v>
      </c>
      <c r="C1633" s="57"/>
      <c r="D1633" s="57"/>
      <c r="E1633" s="57"/>
      <c r="F1633" s="57"/>
      <c r="G1633" s="57"/>
      <c r="H1633" s="57"/>
      <c r="I1633" s="57"/>
      <c r="J1633" s="57"/>
      <c r="K1633" s="58"/>
      <c r="L1633" s="58"/>
      <c r="M1633" s="58"/>
      <c r="N1633" s="58"/>
      <c r="O1633" s="58"/>
      <c r="P1633" s="58"/>
      <c r="Q1633" s="58"/>
      <c r="R1633" s="58"/>
      <c r="S1633" s="58"/>
      <c r="T1633" s="58"/>
      <c r="U1633" s="58"/>
      <c r="V1633" s="58"/>
      <c r="W1633" s="58"/>
      <c r="X1633" s="58"/>
      <c r="Y1633" s="58"/>
      <c r="Z1633" s="58"/>
      <c r="AA1633" s="59">
        <v>28</v>
      </c>
      <c r="AB1633" s="59"/>
      <c r="AC1633" s="59">
        <v>31</v>
      </c>
      <c r="AD1633" s="59"/>
      <c r="AE1633" s="59">
        <v>27</v>
      </c>
      <c r="AF1633" s="59"/>
      <c r="AG1633" s="59">
        <v>28</v>
      </c>
      <c r="AH1633" s="59"/>
      <c r="AI1633" s="59">
        <v>31</v>
      </c>
      <c r="AJ1633" s="59"/>
      <c r="AK1633" s="59">
        <v>31</v>
      </c>
      <c r="AL1633" s="59"/>
      <c r="AM1633" s="58"/>
      <c r="AN1633" s="58"/>
      <c r="AO1633" s="58"/>
      <c r="AP1633" s="58"/>
      <c r="AQ1633" s="58"/>
      <c r="AR1633" s="58"/>
      <c r="AS1633" s="60"/>
      <c r="AT1633" s="60"/>
      <c r="AU1633" s="60"/>
      <c r="AV1633" s="60"/>
    </row>
    <row r="1634" spans="1:48" s="1" customFormat="1" ht="21" customHeight="1" x14ac:dyDescent="0.2">
      <c r="B1634" s="61" t="s">
        <v>103</v>
      </c>
      <c r="C1634" s="61"/>
      <c r="D1634" s="61"/>
      <c r="E1634" s="61"/>
      <c r="F1634" s="61"/>
      <c r="G1634" s="61"/>
      <c r="H1634" s="61"/>
      <c r="I1634" s="61"/>
      <c r="J1634" s="61"/>
      <c r="K1634" s="58"/>
      <c r="L1634" s="58"/>
      <c r="M1634" s="58"/>
      <c r="N1634" s="58"/>
      <c r="O1634" s="58"/>
      <c r="P1634" s="58"/>
      <c r="Q1634" s="58"/>
      <c r="R1634" s="58"/>
      <c r="S1634" s="58"/>
      <c r="T1634" s="58"/>
      <c r="U1634" s="58"/>
      <c r="V1634" s="58"/>
      <c r="W1634" s="58"/>
      <c r="X1634" s="58"/>
      <c r="Y1634" s="58"/>
      <c r="Z1634" s="58"/>
      <c r="AA1634" s="67"/>
      <c r="AB1634" s="68"/>
      <c r="AC1634" s="67"/>
      <c r="AD1634" s="68"/>
      <c r="AE1634" s="67"/>
      <c r="AF1634" s="68"/>
      <c r="AG1634" s="67"/>
      <c r="AH1634" s="68"/>
      <c r="AI1634" s="67"/>
      <c r="AJ1634" s="68"/>
      <c r="AK1634" s="67"/>
      <c r="AL1634" s="68"/>
      <c r="AM1634" s="58"/>
      <c r="AN1634" s="58"/>
      <c r="AO1634" s="58"/>
      <c r="AP1634" s="58"/>
      <c r="AQ1634" s="58"/>
      <c r="AR1634" s="58"/>
      <c r="AS1634" s="62">
        <f>SUM(K1634:AR1634)</f>
        <v>0</v>
      </c>
      <c r="AT1634" s="62"/>
      <c r="AU1634" s="62"/>
      <c r="AV1634" s="62"/>
    </row>
    <row r="1635" spans="1:48" s="1" customFormat="1" ht="14.1" customHeight="1" x14ac:dyDescent="0.2">
      <c r="B1635" s="63" t="s">
        <v>25</v>
      </c>
      <c r="C1635" s="63"/>
      <c r="D1635" s="63"/>
      <c r="E1635" s="63"/>
      <c r="F1635" s="63"/>
      <c r="G1635" s="63"/>
      <c r="H1635" s="63"/>
      <c r="I1635" s="63"/>
      <c r="J1635" s="63"/>
      <c r="K1635" s="64"/>
      <c r="L1635" s="64"/>
      <c r="M1635" s="64"/>
      <c r="N1635" s="64"/>
      <c r="O1635" s="64"/>
      <c r="P1635" s="64"/>
      <c r="Q1635" s="64"/>
      <c r="R1635" s="64"/>
      <c r="S1635" s="64"/>
      <c r="T1635" s="64"/>
      <c r="U1635" s="64"/>
      <c r="V1635" s="64"/>
      <c r="W1635" s="64"/>
      <c r="X1635" s="64"/>
      <c r="Y1635" s="64"/>
      <c r="Z1635" s="64"/>
      <c r="AA1635" s="66">
        <f>$AA$1629*$AA$1634</f>
        <v>0</v>
      </c>
      <c r="AB1635" s="64"/>
      <c r="AC1635" s="66">
        <f>$AC$1629*$AC$1634</f>
        <v>0</v>
      </c>
      <c r="AD1635" s="64"/>
      <c r="AE1635" s="66">
        <f>$AE$1629*$AE$1634</f>
        <v>0</v>
      </c>
      <c r="AF1635" s="64"/>
      <c r="AG1635" s="66">
        <f>$AG$1629*$AG$1634</f>
        <v>0</v>
      </c>
      <c r="AH1635" s="64"/>
      <c r="AI1635" s="66">
        <f>$AI$1629*$AI$1634</f>
        <v>0</v>
      </c>
      <c r="AJ1635" s="64"/>
      <c r="AK1635" s="66">
        <f>$AK$1629*$AK$1634</f>
        <v>0</v>
      </c>
      <c r="AL1635" s="64"/>
      <c r="AM1635" s="64"/>
      <c r="AN1635" s="64"/>
      <c r="AO1635" s="64"/>
      <c r="AP1635" s="64"/>
      <c r="AQ1635" s="65"/>
      <c r="AR1635" s="65"/>
      <c r="AS1635" s="69">
        <f>SUM(K1635:AR1635)</f>
        <v>0</v>
      </c>
      <c r="AT1635" s="65"/>
      <c r="AU1635" s="65"/>
      <c r="AV1635" s="65"/>
    </row>
    <row r="1636" spans="1:48" s="1" customFormat="1" ht="15.95" customHeight="1" x14ac:dyDescent="0.2">
      <c r="B1636" s="57" t="s">
        <v>23</v>
      </c>
      <c r="C1636" s="57"/>
      <c r="D1636" s="57"/>
      <c r="E1636" s="57"/>
      <c r="F1636" s="57"/>
      <c r="G1636" s="57"/>
      <c r="H1636" s="57"/>
      <c r="I1636" s="57"/>
      <c r="J1636" s="57"/>
      <c r="K1636" s="58"/>
      <c r="L1636" s="58"/>
      <c r="M1636" s="58"/>
      <c r="N1636" s="58"/>
      <c r="O1636" s="58"/>
      <c r="P1636" s="58"/>
      <c r="Q1636" s="58"/>
      <c r="R1636" s="58"/>
      <c r="S1636" s="58"/>
      <c r="T1636" s="58"/>
      <c r="U1636" s="58"/>
      <c r="V1636" s="58"/>
      <c r="W1636" s="58"/>
      <c r="X1636" s="58"/>
      <c r="Y1636" s="58"/>
      <c r="Z1636" s="58"/>
      <c r="AA1636" s="58"/>
      <c r="AB1636" s="58"/>
      <c r="AC1636" s="58"/>
      <c r="AD1636" s="58"/>
      <c r="AE1636" s="58"/>
      <c r="AF1636" s="58"/>
      <c r="AG1636" s="58"/>
      <c r="AH1636" s="58"/>
      <c r="AI1636" s="58"/>
      <c r="AJ1636" s="58"/>
      <c r="AK1636" s="58"/>
      <c r="AL1636" s="58"/>
      <c r="AM1636" s="58"/>
      <c r="AN1636" s="58"/>
      <c r="AO1636" s="58"/>
      <c r="AP1636" s="58"/>
      <c r="AQ1636" s="58"/>
      <c r="AR1636" s="58"/>
      <c r="AS1636" s="60"/>
      <c r="AT1636" s="60"/>
      <c r="AU1636" s="60"/>
      <c r="AV1636" s="60"/>
    </row>
    <row r="1637" spans="1:48" s="1" customFormat="1" ht="21" customHeight="1" x14ac:dyDescent="0.2">
      <c r="B1637" s="61" t="s">
        <v>56</v>
      </c>
      <c r="C1637" s="61"/>
      <c r="D1637" s="61"/>
      <c r="E1637" s="61"/>
      <c r="F1637" s="61"/>
      <c r="G1637" s="61"/>
      <c r="H1637" s="61"/>
      <c r="I1637" s="61"/>
      <c r="J1637" s="61"/>
      <c r="K1637" s="58"/>
      <c r="L1637" s="58"/>
      <c r="M1637" s="58"/>
      <c r="N1637" s="58"/>
      <c r="O1637" s="58"/>
      <c r="P1637" s="58"/>
      <c r="Q1637" s="58"/>
      <c r="R1637" s="58"/>
      <c r="S1637" s="58"/>
      <c r="T1637" s="58"/>
      <c r="U1637" s="58"/>
      <c r="V1637" s="58"/>
      <c r="W1637" s="58"/>
      <c r="X1637" s="58"/>
      <c r="Y1637" s="58"/>
      <c r="Z1637" s="58"/>
      <c r="AA1637" s="67"/>
      <c r="AB1637" s="68"/>
      <c r="AC1637" s="67"/>
      <c r="AD1637" s="68"/>
      <c r="AE1637" s="67"/>
      <c r="AF1637" s="68"/>
      <c r="AG1637" s="67"/>
      <c r="AH1637" s="68"/>
      <c r="AI1637" s="67"/>
      <c r="AJ1637" s="68"/>
      <c r="AK1637" s="67"/>
      <c r="AL1637" s="68"/>
      <c r="AM1637" s="58"/>
      <c r="AN1637" s="58"/>
      <c r="AO1637" s="58"/>
      <c r="AP1637" s="58"/>
      <c r="AQ1637" s="58"/>
      <c r="AR1637" s="58"/>
      <c r="AS1637" s="62">
        <f>SUM(K1637:AR1637)</f>
        <v>0</v>
      </c>
      <c r="AT1637" s="62"/>
      <c r="AU1637" s="62"/>
      <c r="AV1637" s="62"/>
    </row>
    <row r="1638" spans="1:48" s="1" customFormat="1" ht="14.1" customHeight="1" x14ac:dyDescent="0.2">
      <c r="B1638" s="63" t="s">
        <v>25</v>
      </c>
      <c r="C1638" s="63"/>
      <c r="D1638" s="63"/>
      <c r="E1638" s="63"/>
      <c r="F1638" s="63"/>
      <c r="G1638" s="63"/>
      <c r="H1638" s="63"/>
      <c r="I1638" s="63"/>
      <c r="J1638" s="63"/>
      <c r="K1638" s="64"/>
      <c r="L1638" s="64"/>
      <c r="M1638" s="64"/>
      <c r="N1638" s="64"/>
      <c r="O1638" s="64"/>
      <c r="P1638" s="64"/>
      <c r="Q1638" s="64"/>
      <c r="R1638" s="64"/>
      <c r="S1638" s="64"/>
      <c r="T1638" s="64"/>
      <c r="U1638" s="64"/>
      <c r="V1638" s="64"/>
      <c r="W1638" s="64"/>
      <c r="X1638" s="64"/>
      <c r="Y1638" s="64"/>
      <c r="Z1638" s="64"/>
      <c r="AA1638" s="66">
        <f>$AA$1629*$AA$1637</f>
        <v>0</v>
      </c>
      <c r="AB1638" s="64"/>
      <c r="AC1638" s="66">
        <f>$AC$1629*$AC$1637</f>
        <v>0</v>
      </c>
      <c r="AD1638" s="64"/>
      <c r="AE1638" s="66">
        <f>$AE$1629*$AE$1637</f>
        <v>0</v>
      </c>
      <c r="AF1638" s="64"/>
      <c r="AG1638" s="66">
        <f>$AG$1629*$AG$1637</f>
        <v>0</v>
      </c>
      <c r="AH1638" s="64"/>
      <c r="AI1638" s="66">
        <f>$AI$1629*$AI$1637</f>
        <v>0</v>
      </c>
      <c r="AJ1638" s="64"/>
      <c r="AK1638" s="66">
        <f>$AK$1629*$AK$1637</f>
        <v>0</v>
      </c>
      <c r="AL1638" s="64"/>
      <c r="AM1638" s="64"/>
      <c r="AN1638" s="64"/>
      <c r="AO1638" s="64"/>
      <c r="AP1638" s="64"/>
      <c r="AQ1638" s="65"/>
      <c r="AR1638" s="65"/>
      <c r="AS1638" s="69">
        <f>SUM(K1638:AR1638)</f>
        <v>0</v>
      </c>
      <c r="AT1638" s="65"/>
      <c r="AU1638" s="65"/>
      <c r="AV1638" s="65"/>
    </row>
    <row r="1639" spans="1:48" s="1" customFormat="1" ht="15.95" customHeight="1" x14ac:dyDescent="0.2">
      <c r="B1639" s="57" t="s">
        <v>23</v>
      </c>
      <c r="C1639" s="57"/>
      <c r="D1639" s="57"/>
      <c r="E1639" s="57"/>
      <c r="F1639" s="57"/>
      <c r="G1639" s="57"/>
      <c r="H1639" s="57"/>
      <c r="I1639" s="57"/>
      <c r="J1639" s="57"/>
      <c r="K1639" s="58"/>
      <c r="L1639" s="58"/>
      <c r="M1639" s="58"/>
      <c r="N1639" s="58"/>
      <c r="O1639" s="58"/>
      <c r="P1639" s="58"/>
      <c r="Q1639" s="58"/>
      <c r="R1639" s="58"/>
      <c r="S1639" s="58"/>
      <c r="T1639" s="58"/>
      <c r="U1639" s="58"/>
      <c r="V1639" s="58"/>
      <c r="W1639" s="58"/>
      <c r="X1639" s="58"/>
      <c r="Y1639" s="58"/>
      <c r="Z1639" s="58"/>
      <c r="AA1639" s="58"/>
      <c r="AB1639" s="58"/>
      <c r="AC1639" s="58"/>
      <c r="AD1639" s="58"/>
      <c r="AE1639" s="58"/>
      <c r="AF1639" s="58"/>
      <c r="AG1639" s="58"/>
      <c r="AH1639" s="58"/>
      <c r="AI1639" s="58"/>
      <c r="AJ1639" s="58"/>
      <c r="AK1639" s="58"/>
      <c r="AL1639" s="58"/>
      <c r="AM1639" s="58"/>
      <c r="AN1639" s="58"/>
      <c r="AO1639" s="58"/>
      <c r="AP1639" s="58"/>
      <c r="AQ1639" s="58"/>
      <c r="AR1639" s="58"/>
      <c r="AS1639" s="60"/>
      <c r="AT1639" s="60"/>
      <c r="AU1639" s="60"/>
      <c r="AV1639" s="60"/>
    </row>
    <row r="1640" spans="1:48" s="1" customFormat="1" ht="21" customHeight="1" x14ac:dyDescent="0.2">
      <c r="B1640" s="61" t="s">
        <v>86</v>
      </c>
      <c r="C1640" s="61"/>
      <c r="D1640" s="61"/>
      <c r="E1640" s="61"/>
      <c r="F1640" s="61"/>
      <c r="G1640" s="61"/>
      <c r="H1640" s="61"/>
      <c r="I1640" s="61"/>
      <c r="J1640" s="61"/>
      <c r="K1640" s="58"/>
      <c r="L1640" s="58"/>
      <c r="M1640" s="58"/>
      <c r="N1640" s="58"/>
      <c r="O1640" s="58"/>
      <c r="P1640" s="58"/>
      <c r="Q1640" s="58"/>
      <c r="R1640" s="58"/>
      <c r="S1640" s="58"/>
      <c r="T1640" s="58"/>
      <c r="U1640" s="58"/>
      <c r="V1640" s="58"/>
      <c r="W1640" s="58"/>
      <c r="X1640" s="58"/>
      <c r="Y1640" s="58"/>
      <c r="Z1640" s="58"/>
      <c r="AA1640" s="67"/>
      <c r="AB1640" s="68"/>
      <c r="AC1640" s="67"/>
      <c r="AD1640" s="68"/>
      <c r="AE1640" s="67"/>
      <c r="AF1640" s="68"/>
      <c r="AG1640" s="67"/>
      <c r="AH1640" s="68"/>
      <c r="AI1640" s="67"/>
      <c r="AJ1640" s="68"/>
      <c r="AK1640" s="67"/>
      <c r="AL1640" s="68"/>
      <c r="AM1640" s="58"/>
      <c r="AN1640" s="58"/>
      <c r="AO1640" s="58"/>
      <c r="AP1640" s="58"/>
      <c r="AQ1640" s="58"/>
      <c r="AR1640" s="58"/>
      <c r="AS1640" s="62">
        <f>SUM(K1640:AR1640)</f>
        <v>0</v>
      </c>
      <c r="AT1640" s="62"/>
      <c r="AU1640" s="62"/>
      <c r="AV1640" s="62"/>
    </row>
    <row r="1641" spans="1:48" s="1" customFormat="1" ht="14.1" customHeight="1" x14ac:dyDescent="0.2">
      <c r="B1641" s="63" t="s">
        <v>25</v>
      </c>
      <c r="C1641" s="63"/>
      <c r="D1641" s="63"/>
      <c r="E1641" s="63"/>
      <c r="F1641" s="63"/>
      <c r="G1641" s="63"/>
      <c r="H1641" s="63"/>
      <c r="I1641" s="63"/>
      <c r="J1641" s="63"/>
      <c r="K1641" s="64"/>
      <c r="L1641" s="64"/>
      <c r="M1641" s="64"/>
      <c r="N1641" s="64"/>
      <c r="O1641" s="64"/>
      <c r="P1641" s="64"/>
      <c r="Q1641" s="64"/>
      <c r="R1641" s="64"/>
      <c r="S1641" s="64"/>
      <c r="T1641" s="64"/>
      <c r="U1641" s="64"/>
      <c r="V1641" s="64"/>
      <c r="W1641" s="64"/>
      <c r="X1641" s="64"/>
      <c r="Y1641" s="64"/>
      <c r="Z1641" s="64"/>
      <c r="AA1641" s="66">
        <f>$AA$1629*$AA$1640</f>
        <v>0</v>
      </c>
      <c r="AB1641" s="64"/>
      <c r="AC1641" s="66">
        <f>$AC$1629*$AC$1640</f>
        <v>0</v>
      </c>
      <c r="AD1641" s="64"/>
      <c r="AE1641" s="66">
        <f>$AE$1629*$AE$1640</f>
        <v>0</v>
      </c>
      <c r="AF1641" s="64"/>
      <c r="AG1641" s="66">
        <f>$AG$1629*$AG$1640</f>
        <v>0</v>
      </c>
      <c r="AH1641" s="64"/>
      <c r="AI1641" s="66">
        <f>$AI$1629*$AI$1640</f>
        <v>0</v>
      </c>
      <c r="AJ1641" s="64"/>
      <c r="AK1641" s="66">
        <f>$AK$1629*$AK$1640</f>
        <v>0</v>
      </c>
      <c r="AL1641" s="64"/>
      <c r="AM1641" s="64"/>
      <c r="AN1641" s="64"/>
      <c r="AO1641" s="64"/>
      <c r="AP1641" s="64"/>
      <c r="AQ1641" s="65"/>
      <c r="AR1641" s="65"/>
      <c r="AS1641" s="69">
        <f>SUM(K1641:AR1641)</f>
        <v>0</v>
      </c>
      <c r="AT1641" s="65"/>
      <c r="AU1641" s="65"/>
      <c r="AV1641" s="65"/>
    </row>
    <row r="1642" spans="1:48" s="5" customFormat="1" ht="6" customHeight="1" x14ac:dyDescent="0.25"/>
    <row r="1643" spans="1:48" s="5" customFormat="1" ht="21" customHeight="1" x14ac:dyDescent="0.25">
      <c r="A1643" s="19"/>
      <c r="B1643" s="20" t="s">
        <v>14</v>
      </c>
      <c r="C1643" s="20"/>
      <c r="D1643" s="25" t="s">
        <v>15</v>
      </c>
      <c r="E1643" s="25"/>
      <c r="F1643" s="25"/>
      <c r="G1643" s="25"/>
      <c r="H1643" s="25"/>
      <c r="I1643" s="25"/>
      <c r="J1643" s="25"/>
      <c r="K1643" s="30" t="s">
        <v>272</v>
      </c>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1" t="s">
        <v>273</v>
      </c>
      <c r="AT1643" s="31"/>
      <c r="AU1643" s="31"/>
      <c r="AV1643" s="31"/>
    </row>
    <row r="1644" spans="1:48" s="1" customFormat="1" ht="21" customHeight="1" x14ac:dyDescent="0.2">
      <c r="A1644" s="19"/>
      <c r="B1644" s="21"/>
      <c r="C1644" s="22"/>
      <c r="D1644" s="26"/>
      <c r="E1644" s="26"/>
      <c r="F1644" s="26"/>
      <c r="G1644" s="26"/>
      <c r="H1644" s="26"/>
      <c r="I1644" s="26"/>
      <c r="J1644" s="27"/>
      <c r="K1644" s="38"/>
      <c r="L1644" s="38"/>
      <c r="M1644" s="38"/>
      <c r="N1644" s="38"/>
      <c r="O1644" s="38"/>
      <c r="P1644" s="38"/>
      <c r="Q1644" s="38"/>
      <c r="R1644" s="38"/>
      <c r="S1644" s="38"/>
      <c r="T1644" s="38"/>
      <c r="U1644" s="38"/>
      <c r="V1644" s="38"/>
      <c r="W1644" s="38"/>
      <c r="X1644" s="38"/>
      <c r="Y1644" s="38"/>
      <c r="Z1644" s="38"/>
      <c r="AA1644" s="38"/>
      <c r="AB1644" s="38"/>
      <c r="AC1644" s="38"/>
      <c r="AD1644" s="38"/>
      <c r="AE1644" s="38"/>
      <c r="AF1644" s="38"/>
      <c r="AG1644" s="38"/>
      <c r="AH1644" s="38"/>
      <c r="AI1644" s="38"/>
      <c r="AJ1644" s="38"/>
      <c r="AK1644" s="38"/>
      <c r="AL1644" s="38"/>
      <c r="AM1644" s="38"/>
      <c r="AN1644" s="38"/>
      <c r="AO1644" s="38"/>
      <c r="AP1644" s="38"/>
      <c r="AQ1644" s="38"/>
      <c r="AR1644" s="38"/>
      <c r="AS1644" s="32"/>
      <c r="AT1644" s="33"/>
      <c r="AU1644" s="33"/>
      <c r="AV1644" s="34"/>
    </row>
    <row r="1645" spans="1:48" s="1" customFormat="1" ht="21" customHeight="1" x14ac:dyDescent="0.2">
      <c r="A1645" s="19"/>
      <c r="B1645" s="21"/>
      <c r="C1645" s="22"/>
      <c r="D1645" s="26"/>
      <c r="E1645" s="26"/>
      <c r="F1645" s="26"/>
      <c r="G1645" s="26"/>
      <c r="H1645" s="26"/>
      <c r="I1645" s="26"/>
      <c r="J1645" s="27"/>
      <c r="K1645" s="39"/>
      <c r="L1645" s="39"/>
      <c r="M1645" s="39"/>
      <c r="N1645" s="39"/>
      <c r="O1645" s="39"/>
      <c r="P1645" s="39"/>
      <c r="Q1645" s="39"/>
      <c r="R1645" s="39"/>
      <c r="S1645" s="39"/>
      <c r="T1645" s="39"/>
      <c r="U1645" s="39"/>
      <c r="V1645" s="39"/>
      <c r="W1645" s="39"/>
      <c r="X1645" s="39"/>
      <c r="Y1645" s="39"/>
      <c r="Z1645" s="39"/>
      <c r="AA1645" s="39"/>
      <c r="AB1645" s="39"/>
      <c r="AC1645" s="39"/>
      <c r="AD1645" s="39"/>
      <c r="AE1645" s="39"/>
      <c r="AF1645" s="39"/>
      <c r="AG1645" s="39"/>
      <c r="AH1645" s="39"/>
      <c r="AI1645" s="39"/>
      <c r="AJ1645" s="39"/>
      <c r="AK1645" s="39"/>
      <c r="AL1645" s="39"/>
      <c r="AM1645" s="39"/>
      <c r="AN1645" s="39"/>
      <c r="AO1645" s="39"/>
      <c r="AP1645" s="39"/>
      <c r="AQ1645" s="39"/>
      <c r="AR1645" s="40"/>
      <c r="AS1645" s="32"/>
      <c r="AT1645" s="33"/>
      <c r="AU1645" s="33"/>
      <c r="AV1645" s="34"/>
    </row>
    <row r="1646" spans="1:48" s="1" customFormat="1" ht="21" customHeight="1" x14ac:dyDescent="0.2">
      <c r="A1646" s="19"/>
      <c r="B1646" s="21"/>
      <c r="C1646" s="22"/>
      <c r="D1646" s="26"/>
      <c r="E1646" s="26"/>
      <c r="F1646" s="26"/>
      <c r="G1646" s="26"/>
      <c r="H1646" s="26"/>
      <c r="I1646" s="26"/>
      <c r="J1646" s="27"/>
      <c r="K1646" s="39"/>
      <c r="L1646" s="39"/>
      <c r="M1646" s="39"/>
      <c r="N1646" s="39"/>
      <c r="O1646" s="39"/>
      <c r="P1646" s="39"/>
      <c r="Q1646" s="39"/>
      <c r="R1646" s="39"/>
      <c r="S1646" s="39"/>
      <c r="T1646" s="39"/>
      <c r="U1646" s="39"/>
      <c r="V1646" s="39"/>
      <c r="W1646" s="39"/>
      <c r="X1646" s="39"/>
      <c r="Y1646" s="39"/>
      <c r="Z1646" s="39"/>
      <c r="AA1646" s="39"/>
      <c r="AB1646" s="39"/>
      <c r="AC1646" s="39"/>
      <c r="AD1646" s="39"/>
      <c r="AE1646" s="39"/>
      <c r="AF1646" s="39"/>
      <c r="AG1646" s="39"/>
      <c r="AH1646" s="39"/>
      <c r="AI1646" s="39"/>
      <c r="AJ1646" s="39"/>
      <c r="AK1646" s="39"/>
      <c r="AL1646" s="39"/>
      <c r="AM1646" s="39"/>
      <c r="AN1646" s="39"/>
      <c r="AO1646" s="39"/>
      <c r="AP1646" s="39"/>
      <c r="AQ1646" s="39"/>
      <c r="AR1646" s="40"/>
      <c r="AS1646" s="32"/>
      <c r="AT1646" s="33"/>
      <c r="AU1646" s="33"/>
      <c r="AV1646" s="34"/>
    </row>
    <row r="1647" spans="1:48" s="1" customFormat="1" ht="21" customHeight="1" x14ac:dyDescent="0.2">
      <c r="A1647" s="19"/>
      <c r="B1647" s="21"/>
      <c r="C1647" s="22"/>
      <c r="D1647" s="26"/>
      <c r="E1647" s="26"/>
      <c r="F1647" s="26"/>
      <c r="G1647" s="26"/>
      <c r="H1647" s="26"/>
      <c r="I1647" s="26"/>
      <c r="J1647" s="27"/>
      <c r="K1647" s="41"/>
      <c r="L1647" s="41"/>
      <c r="M1647" s="41"/>
      <c r="N1647" s="41"/>
      <c r="O1647" s="41"/>
      <c r="P1647" s="41"/>
      <c r="Q1647" s="41"/>
      <c r="R1647" s="41"/>
      <c r="S1647" s="41"/>
      <c r="T1647" s="41"/>
      <c r="U1647" s="41"/>
      <c r="V1647" s="41"/>
      <c r="W1647" s="41"/>
      <c r="X1647" s="41"/>
      <c r="Y1647" s="41"/>
      <c r="Z1647" s="41"/>
      <c r="AA1647" s="41"/>
      <c r="AB1647" s="41"/>
      <c r="AC1647" s="41"/>
      <c r="AD1647" s="41"/>
      <c r="AE1647" s="41"/>
      <c r="AF1647" s="41"/>
      <c r="AG1647" s="41"/>
      <c r="AH1647" s="41"/>
      <c r="AI1647" s="41"/>
      <c r="AJ1647" s="41"/>
      <c r="AK1647" s="41"/>
      <c r="AL1647" s="41"/>
      <c r="AM1647" s="41"/>
      <c r="AN1647" s="41"/>
      <c r="AO1647" s="41"/>
      <c r="AP1647" s="41"/>
      <c r="AQ1647" s="41"/>
      <c r="AR1647" s="42"/>
      <c r="AS1647" s="35"/>
      <c r="AT1647" s="36"/>
      <c r="AU1647" s="36"/>
      <c r="AV1647" s="37"/>
    </row>
    <row r="1648" spans="1:48" s="1" customFormat="1" ht="15.95" customHeight="1" x14ac:dyDescent="0.25">
      <c r="B1648" s="21"/>
      <c r="C1648" s="22"/>
      <c r="D1648" s="26"/>
      <c r="E1648" s="26"/>
      <c r="F1648" s="26"/>
      <c r="G1648" s="26"/>
      <c r="H1648" s="26"/>
      <c r="I1648" s="26"/>
      <c r="J1648" s="27"/>
      <c r="K1648" s="43" t="s">
        <v>274</v>
      </c>
      <c r="L1648" s="43"/>
      <c r="M1648" s="43"/>
      <c r="N1648" s="43"/>
      <c r="O1648" s="43"/>
      <c r="P1648" s="43"/>
      <c r="Q1648" s="43"/>
      <c r="R1648" s="43"/>
      <c r="S1648" s="43"/>
      <c r="T1648" s="43"/>
      <c r="U1648" s="43"/>
      <c r="V1648" s="43"/>
      <c r="W1648" s="43"/>
      <c r="X1648" s="43"/>
      <c r="Y1648" s="43"/>
      <c r="Z1648" s="43"/>
      <c r="AA1648" s="43"/>
      <c r="AB1648" s="43"/>
      <c r="AC1648" s="43"/>
      <c r="AD1648" s="43"/>
      <c r="AE1648" s="43"/>
      <c r="AF1648" s="43"/>
      <c r="AG1648" s="43"/>
      <c r="AH1648" s="43"/>
      <c r="AI1648" s="43"/>
      <c r="AJ1648" s="43"/>
      <c r="AK1648" s="43"/>
      <c r="AL1648" s="43"/>
      <c r="AM1648" s="43"/>
      <c r="AN1648" s="43"/>
      <c r="AO1648" s="43"/>
      <c r="AP1648" s="43"/>
      <c r="AQ1648" s="43"/>
      <c r="AR1648" s="43"/>
      <c r="AS1648" s="44" t="s">
        <v>19</v>
      </c>
      <c r="AT1648" s="44"/>
      <c r="AU1648" s="44"/>
      <c r="AV1648" s="44"/>
    </row>
    <row r="1649" spans="1:48" s="1" customFormat="1" ht="15.95" customHeight="1" x14ac:dyDescent="0.25">
      <c r="B1649" s="23"/>
      <c r="C1649" s="24"/>
      <c r="D1649" s="28"/>
      <c r="E1649" s="28"/>
      <c r="F1649" s="28"/>
      <c r="G1649" s="28"/>
      <c r="H1649" s="28"/>
      <c r="I1649" s="28"/>
      <c r="J1649" s="29"/>
      <c r="K1649" s="45" t="s">
        <v>20</v>
      </c>
      <c r="L1649" s="45"/>
      <c r="M1649" s="45"/>
      <c r="N1649" s="45"/>
      <c r="O1649" s="45"/>
      <c r="P1649" s="45"/>
      <c r="Q1649" s="45"/>
      <c r="R1649" s="45"/>
      <c r="S1649" s="45"/>
      <c r="T1649" s="45"/>
      <c r="U1649" s="45"/>
      <c r="V1649" s="45"/>
      <c r="W1649" s="45"/>
      <c r="X1649" s="45"/>
      <c r="Y1649" s="45"/>
      <c r="Z1649" s="45"/>
      <c r="AA1649" s="45"/>
      <c r="AB1649" s="45"/>
      <c r="AC1649" s="45"/>
      <c r="AD1649" s="45"/>
      <c r="AE1649" s="45"/>
      <c r="AF1649" s="45"/>
      <c r="AG1649" s="45"/>
      <c r="AH1649" s="45"/>
      <c r="AI1649" s="45"/>
      <c r="AJ1649" s="45"/>
      <c r="AK1649" s="45"/>
      <c r="AL1649" s="45"/>
      <c r="AM1649" s="45"/>
      <c r="AN1649" s="45"/>
      <c r="AO1649" s="45"/>
      <c r="AP1649" s="45"/>
      <c r="AQ1649" s="45"/>
      <c r="AR1649" s="45"/>
      <c r="AS1649" s="70">
        <f>$AS$1654+$AS$1657</f>
        <v>0</v>
      </c>
      <c r="AT1649" s="46"/>
      <c r="AU1649" s="46"/>
      <c r="AV1649" s="46"/>
    </row>
    <row r="1650" spans="1:48" s="1" customFormat="1" ht="14.1" customHeight="1" x14ac:dyDescent="0.2">
      <c r="B1650" s="47"/>
      <c r="C1650" s="47"/>
      <c r="D1650" s="48" t="s">
        <v>21</v>
      </c>
      <c r="E1650" s="48"/>
      <c r="F1650" s="48"/>
      <c r="G1650" s="48"/>
      <c r="H1650" s="48"/>
      <c r="I1650" s="48"/>
      <c r="J1650" s="48"/>
      <c r="K1650" s="49">
        <v>80</v>
      </c>
      <c r="L1650" s="49"/>
      <c r="M1650" s="49">
        <v>86</v>
      </c>
      <c r="N1650" s="49"/>
      <c r="O1650" s="49">
        <v>92</v>
      </c>
      <c r="P1650" s="49"/>
      <c r="Q1650" s="49">
        <v>98</v>
      </c>
      <c r="R1650" s="49"/>
      <c r="S1650" s="49">
        <v>104</v>
      </c>
      <c r="T1650" s="49"/>
      <c r="U1650" s="49">
        <v>110</v>
      </c>
      <c r="V1650" s="49"/>
      <c r="W1650" s="49">
        <v>116</v>
      </c>
      <c r="X1650" s="49"/>
      <c r="Y1650" s="49">
        <v>122</v>
      </c>
      <c r="Z1650" s="49"/>
      <c r="AA1650" s="49">
        <v>128</v>
      </c>
      <c r="AB1650" s="49"/>
      <c r="AC1650" s="49">
        <v>134</v>
      </c>
      <c r="AD1650" s="49"/>
      <c r="AE1650" s="49">
        <v>140</v>
      </c>
      <c r="AF1650" s="49"/>
      <c r="AG1650" s="49">
        <v>146</v>
      </c>
      <c r="AH1650" s="49"/>
      <c r="AI1650" s="49">
        <v>152</v>
      </c>
      <c r="AJ1650" s="49"/>
      <c r="AK1650" s="49">
        <v>158</v>
      </c>
      <c r="AL1650" s="49"/>
      <c r="AM1650" s="49">
        <v>164</v>
      </c>
      <c r="AN1650" s="49"/>
      <c r="AO1650" s="49">
        <v>170</v>
      </c>
      <c r="AP1650" s="49"/>
      <c r="AQ1650" s="49">
        <v>176</v>
      </c>
      <c r="AR1650" s="49"/>
      <c r="AS1650" s="50"/>
      <c r="AT1650" s="50"/>
      <c r="AU1650" s="50"/>
      <c r="AV1650" s="50"/>
    </row>
    <row r="1651" spans="1:48" s="1" customFormat="1" ht="15.95" customHeight="1" x14ac:dyDescent="0.2">
      <c r="B1651" s="51"/>
      <c r="C1651" s="51"/>
      <c r="D1651" s="52" t="s">
        <v>22</v>
      </c>
      <c r="E1651" s="52"/>
      <c r="F1651" s="52"/>
      <c r="G1651" s="52"/>
      <c r="H1651" s="52"/>
      <c r="I1651" s="52"/>
      <c r="J1651" s="52"/>
      <c r="K1651" s="53"/>
      <c r="L1651" s="53"/>
      <c r="M1651" s="53"/>
      <c r="N1651" s="53"/>
      <c r="O1651" s="53"/>
      <c r="P1651" s="53"/>
      <c r="Q1651" s="53"/>
      <c r="R1651" s="53"/>
      <c r="S1651" s="53"/>
      <c r="T1651" s="53"/>
      <c r="U1651" s="53"/>
      <c r="V1651" s="53"/>
      <c r="W1651" s="53"/>
      <c r="X1651" s="53"/>
      <c r="Y1651" s="53"/>
      <c r="Z1651" s="53"/>
      <c r="AA1651" s="54">
        <v>750</v>
      </c>
      <c r="AB1651" s="54"/>
      <c r="AC1651" s="54">
        <v>750</v>
      </c>
      <c r="AD1651" s="54"/>
      <c r="AE1651" s="54">
        <v>750</v>
      </c>
      <c r="AF1651" s="54"/>
      <c r="AG1651" s="54">
        <v>790</v>
      </c>
      <c r="AH1651" s="54"/>
      <c r="AI1651" s="54">
        <v>790</v>
      </c>
      <c r="AJ1651" s="54"/>
      <c r="AK1651" s="54">
        <v>840</v>
      </c>
      <c r="AL1651" s="54"/>
      <c r="AM1651" s="54">
        <v>840</v>
      </c>
      <c r="AN1651" s="54"/>
      <c r="AO1651" s="53"/>
      <c r="AP1651" s="53"/>
      <c r="AQ1651" s="53"/>
      <c r="AR1651" s="53"/>
      <c r="AS1651" s="56"/>
      <c r="AT1651" s="56"/>
      <c r="AU1651" s="56"/>
      <c r="AV1651" s="56"/>
    </row>
    <row r="1652" spans="1:48" s="1" customFormat="1" ht="15.95" customHeight="1" x14ac:dyDescent="0.2">
      <c r="B1652" s="57" t="s">
        <v>23</v>
      </c>
      <c r="C1652" s="57"/>
      <c r="D1652" s="57"/>
      <c r="E1652" s="57"/>
      <c r="F1652" s="57"/>
      <c r="G1652" s="57"/>
      <c r="H1652" s="57"/>
      <c r="I1652" s="57"/>
      <c r="J1652" s="57"/>
      <c r="K1652" s="58"/>
      <c r="L1652" s="58"/>
      <c r="M1652" s="58"/>
      <c r="N1652" s="58"/>
      <c r="O1652" s="58"/>
      <c r="P1652" s="58"/>
      <c r="Q1652" s="58"/>
      <c r="R1652" s="58"/>
      <c r="S1652" s="58"/>
      <c r="T1652" s="58"/>
      <c r="U1652" s="58"/>
      <c r="V1652" s="58"/>
      <c r="W1652" s="58"/>
      <c r="X1652" s="58"/>
      <c r="Y1652" s="58"/>
      <c r="Z1652" s="58"/>
      <c r="AA1652" s="59">
        <v>43</v>
      </c>
      <c r="AB1652" s="59"/>
      <c r="AC1652" s="59">
        <v>91</v>
      </c>
      <c r="AD1652" s="59"/>
      <c r="AE1652" s="59">
        <v>79</v>
      </c>
      <c r="AF1652" s="59"/>
      <c r="AG1652" s="59">
        <v>36</v>
      </c>
      <c r="AH1652" s="59"/>
      <c r="AI1652" s="59">
        <v>51</v>
      </c>
      <c r="AJ1652" s="59"/>
      <c r="AK1652" s="59">
        <v>51</v>
      </c>
      <c r="AL1652" s="59"/>
      <c r="AM1652" s="59">
        <v>45</v>
      </c>
      <c r="AN1652" s="59"/>
      <c r="AO1652" s="58"/>
      <c r="AP1652" s="58"/>
      <c r="AQ1652" s="58"/>
      <c r="AR1652" s="58"/>
      <c r="AS1652" s="60"/>
      <c r="AT1652" s="60"/>
      <c r="AU1652" s="60"/>
      <c r="AV1652" s="60"/>
    </row>
    <row r="1653" spans="1:48" s="1" customFormat="1" ht="21" customHeight="1" x14ac:dyDescent="0.2">
      <c r="B1653" s="61" t="s">
        <v>24</v>
      </c>
      <c r="C1653" s="61"/>
      <c r="D1653" s="61"/>
      <c r="E1653" s="61"/>
      <c r="F1653" s="61"/>
      <c r="G1653" s="61"/>
      <c r="H1653" s="61"/>
      <c r="I1653" s="61"/>
      <c r="J1653" s="61"/>
      <c r="K1653" s="58"/>
      <c r="L1653" s="58"/>
      <c r="M1653" s="58"/>
      <c r="N1653" s="58"/>
      <c r="O1653" s="58"/>
      <c r="P1653" s="58"/>
      <c r="Q1653" s="58"/>
      <c r="R1653" s="58"/>
      <c r="S1653" s="58"/>
      <c r="T1653" s="58"/>
      <c r="U1653" s="58"/>
      <c r="V1653" s="58"/>
      <c r="W1653" s="58"/>
      <c r="X1653" s="58"/>
      <c r="Y1653" s="58"/>
      <c r="Z1653" s="58"/>
      <c r="AA1653" s="67"/>
      <c r="AB1653" s="68"/>
      <c r="AC1653" s="67"/>
      <c r="AD1653" s="68"/>
      <c r="AE1653" s="67"/>
      <c r="AF1653" s="68"/>
      <c r="AG1653" s="67"/>
      <c r="AH1653" s="68"/>
      <c r="AI1653" s="67"/>
      <c r="AJ1653" s="68"/>
      <c r="AK1653" s="67"/>
      <c r="AL1653" s="68"/>
      <c r="AM1653" s="67"/>
      <c r="AN1653" s="68"/>
      <c r="AO1653" s="58"/>
      <c r="AP1653" s="58"/>
      <c r="AQ1653" s="58"/>
      <c r="AR1653" s="58"/>
      <c r="AS1653" s="62">
        <f>SUM(K1653:AR1653)</f>
        <v>0</v>
      </c>
      <c r="AT1653" s="62"/>
      <c r="AU1653" s="62"/>
      <c r="AV1653" s="62"/>
    </row>
    <row r="1654" spans="1:48" s="1" customFormat="1" ht="14.1" customHeight="1" x14ac:dyDescent="0.2">
      <c r="B1654" s="63" t="s">
        <v>25</v>
      </c>
      <c r="C1654" s="63"/>
      <c r="D1654" s="63"/>
      <c r="E1654" s="63"/>
      <c r="F1654" s="63"/>
      <c r="G1654" s="63"/>
      <c r="H1654" s="63"/>
      <c r="I1654" s="63"/>
      <c r="J1654" s="63"/>
      <c r="K1654" s="64"/>
      <c r="L1654" s="64"/>
      <c r="M1654" s="64"/>
      <c r="N1654" s="64"/>
      <c r="O1654" s="64"/>
      <c r="P1654" s="64"/>
      <c r="Q1654" s="64"/>
      <c r="R1654" s="64"/>
      <c r="S1654" s="64"/>
      <c r="T1654" s="64"/>
      <c r="U1654" s="64"/>
      <c r="V1654" s="64"/>
      <c r="W1654" s="64"/>
      <c r="X1654" s="64"/>
      <c r="Y1654" s="64"/>
      <c r="Z1654" s="64"/>
      <c r="AA1654" s="66">
        <f>$AA$1651*$AA$1653</f>
        <v>0</v>
      </c>
      <c r="AB1654" s="64"/>
      <c r="AC1654" s="66">
        <f>$AC$1651*$AC$1653</f>
        <v>0</v>
      </c>
      <c r="AD1654" s="64"/>
      <c r="AE1654" s="66">
        <f>$AE$1651*$AE$1653</f>
        <v>0</v>
      </c>
      <c r="AF1654" s="64"/>
      <c r="AG1654" s="66">
        <f>$AG$1651*$AG$1653</f>
        <v>0</v>
      </c>
      <c r="AH1654" s="64"/>
      <c r="AI1654" s="66">
        <f>$AI$1651*$AI$1653</f>
        <v>0</v>
      </c>
      <c r="AJ1654" s="64"/>
      <c r="AK1654" s="66">
        <f>$AK$1651*$AK$1653</f>
        <v>0</v>
      </c>
      <c r="AL1654" s="64"/>
      <c r="AM1654" s="66">
        <f>$AM$1651*$AM$1653</f>
        <v>0</v>
      </c>
      <c r="AN1654" s="64"/>
      <c r="AO1654" s="64"/>
      <c r="AP1654" s="64"/>
      <c r="AQ1654" s="65"/>
      <c r="AR1654" s="65"/>
      <c r="AS1654" s="69">
        <f>SUM(K1654:AR1654)</f>
        <v>0</v>
      </c>
      <c r="AT1654" s="65"/>
      <c r="AU1654" s="65"/>
      <c r="AV1654" s="65"/>
    </row>
    <row r="1655" spans="1:48" s="1" customFormat="1" ht="15.95" customHeight="1" x14ac:dyDescent="0.2">
      <c r="B1655" s="57" t="s">
        <v>23</v>
      </c>
      <c r="C1655" s="57"/>
      <c r="D1655" s="57"/>
      <c r="E1655" s="57"/>
      <c r="F1655" s="57"/>
      <c r="G1655" s="57"/>
      <c r="H1655" s="57"/>
      <c r="I1655" s="57"/>
      <c r="J1655" s="57"/>
      <c r="K1655" s="58"/>
      <c r="L1655" s="58"/>
      <c r="M1655" s="58"/>
      <c r="N1655" s="58"/>
      <c r="O1655" s="58"/>
      <c r="P1655" s="58"/>
      <c r="Q1655" s="58"/>
      <c r="R1655" s="58"/>
      <c r="S1655" s="58"/>
      <c r="T1655" s="58"/>
      <c r="U1655" s="58"/>
      <c r="V1655" s="58"/>
      <c r="W1655" s="58"/>
      <c r="X1655" s="58"/>
      <c r="Y1655" s="58"/>
      <c r="Z1655" s="58"/>
      <c r="AA1655" s="58"/>
      <c r="AB1655" s="58"/>
      <c r="AC1655" s="58"/>
      <c r="AD1655" s="58"/>
      <c r="AE1655" s="59">
        <v>3</v>
      </c>
      <c r="AF1655" s="59"/>
      <c r="AG1655" s="58"/>
      <c r="AH1655" s="58"/>
      <c r="AI1655" s="58"/>
      <c r="AJ1655" s="58"/>
      <c r="AK1655" s="59">
        <v>3</v>
      </c>
      <c r="AL1655" s="59"/>
      <c r="AM1655" s="59">
        <v>1</v>
      </c>
      <c r="AN1655" s="59"/>
      <c r="AO1655" s="58"/>
      <c r="AP1655" s="58"/>
      <c r="AQ1655" s="58"/>
      <c r="AR1655" s="58"/>
      <c r="AS1655" s="60"/>
      <c r="AT1655" s="60"/>
      <c r="AU1655" s="60"/>
      <c r="AV1655" s="60"/>
    </row>
    <row r="1656" spans="1:48" s="1" customFormat="1" ht="21" customHeight="1" x14ac:dyDescent="0.2">
      <c r="B1656" s="61" t="s">
        <v>32</v>
      </c>
      <c r="C1656" s="61"/>
      <c r="D1656" s="61"/>
      <c r="E1656" s="61"/>
      <c r="F1656" s="61"/>
      <c r="G1656" s="61"/>
      <c r="H1656" s="61"/>
      <c r="I1656" s="61"/>
      <c r="J1656" s="61"/>
      <c r="K1656" s="58"/>
      <c r="L1656" s="58"/>
      <c r="M1656" s="58"/>
      <c r="N1656" s="58"/>
      <c r="O1656" s="58"/>
      <c r="P1656" s="58"/>
      <c r="Q1656" s="58"/>
      <c r="R1656" s="58"/>
      <c r="S1656" s="58"/>
      <c r="T1656" s="58"/>
      <c r="U1656" s="58"/>
      <c r="V1656" s="58"/>
      <c r="W1656" s="58"/>
      <c r="X1656" s="58"/>
      <c r="Y1656" s="58"/>
      <c r="Z1656" s="58"/>
      <c r="AA1656" s="67"/>
      <c r="AB1656" s="68"/>
      <c r="AC1656" s="67"/>
      <c r="AD1656" s="68"/>
      <c r="AE1656" s="67"/>
      <c r="AF1656" s="68"/>
      <c r="AG1656" s="67"/>
      <c r="AH1656" s="68"/>
      <c r="AI1656" s="67"/>
      <c r="AJ1656" s="68"/>
      <c r="AK1656" s="67"/>
      <c r="AL1656" s="68"/>
      <c r="AM1656" s="67"/>
      <c r="AN1656" s="68"/>
      <c r="AO1656" s="58"/>
      <c r="AP1656" s="58"/>
      <c r="AQ1656" s="58"/>
      <c r="AR1656" s="58"/>
      <c r="AS1656" s="62">
        <f>SUM(K1656:AR1656)</f>
        <v>0</v>
      </c>
      <c r="AT1656" s="62"/>
      <c r="AU1656" s="62"/>
      <c r="AV1656" s="62"/>
    </row>
    <row r="1657" spans="1:48" s="1" customFormat="1" ht="14.1" customHeight="1" x14ac:dyDescent="0.2">
      <c r="B1657" s="63" t="s">
        <v>25</v>
      </c>
      <c r="C1657" s="63"/>
      <c r="D1657" s="63"/>
      <c r="E1657" s="63"/>
      <c r="F1657" s="63"/>
      <c r="G1657" s="63"/>
      <c r="H1657" s="63"/>
      <c r="I1657" s="63"/>
      <c r="J1657" s="63"/>
      <c r="K1657" s="64"/>
      <c r="L1657" s="64"/>
      <c r="M1657" s="64"/>
      <c r="N1657" s="64"/>
      <c r="O1657" s="64"/>
      <c r="P1657" s="64"/>
      <c r="Q1657" s="64"/>
      <c r="R1657" s="64"/>
      <c r="S1657" s="64"/>
      <c r="T1657" s="64"/>
      <c r="U1657" s="64"/>
      <c r="V1657" s="64"/>
      <c r="W1657" s="64"/>
      <c r="X1657" s="64"/>
      <c r="Y1657" s="64"/>
      <c r="Z1657" s="64"/>
      <c r="AA1657" s="66">
        <f>$AA$1651*$AA$1656</f>
        <v>0</v>
      </c>
      <c r="AB1657" s="64"/>
      <c r="AC1657" s="66">
        <f>$AC$1651*$AC$1656</f>
        <v>0</v>
      </c>
      <c r="AD1657" s="64"/>
      <c r="AE1657" s="66">
        <f>$AE$1651*$AE$1656</f>
        <v>0</v>
      </c>
      <c r="AF1657" s="64"/>
      <c r="AG1657" s="66">
        <f>$AG$1651*$AG$1656</f>
        <v>0</v>
      </c>
      <c r="AH1657" s="64"/>
      <c r="AI1657" s="66">
        <f>$AI$1651*$AI$1656</f>
        <v>0</v>
      </c>
      <c r="AJ1657" s="64"/>
      <c r="AK1657" s="66">
        <f>$AK$1651*$AK$1656</f>
        <v>0</v>
      </c>
      <c r="AL1657" s="64"/>
      <c r="AM1657" s="66">
        <f>$AM$1651*$AM$1656</f>
        <v>0</v>
      </c>
      <c r="AN1657" s="64"/>
      <c r="AO1657" s="64"/>
      <c r="AP1657" s="64"/>
      <c r="AQ1657" s="65"/>
      <c r="AR1657" s="65"/>
      <c r="AS1657" s="69">
        <f>SUM(K1657:AR1657)</f>
        <v>0</v>
      </c>
      <c r="AT1657" s="65"/>
      <c r="AU1657" s="65"/>
      <c r="AV1657" s="65"/>
    </row>
    <row r="1658" spans="1:48" s="5" customFormat="1" ht="6" customHeight="1" x14ac:dyDescent="0.25"/>
    <row r="1659" spans="1:48" s="5" customFormat="1" ht="21" customHeight="1" x14ac:dyDescent="0.25">
      <c r="A1659" s="19"/>
      <c r="B1659" s="20"/>
      <c r="C1659" s="20"/>
      <c r="D1659" s="25" t="s">
        <v>15</v>
      </c>
      <c r="E1659" s="25"/>
      <c r="F1659" s="25"/>
      <c r="G1659" s="25"/>
      <c r="H1659" s="25"/>
      <c r="I1659" s="25"/>
      <c r="J1659" s="25"/>
      <c r="K1659" s="30" t="s">
        <v>275</v>
      </c>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c r="AS1659" s="31" t="s">
        <v>276</v>
      </c>
      <c r="AT1659" s="31"/>
      <c r="AU1659" s="31"/>
      <c r="AV1659" s="31"/>
    </row>
    <row r="1660" spans="1:48" s="1" customFormat="1" ht="21" customHeight="1" x14ac:dyDescent="0.2">
      <c r="A1660" s="19"/>
      <c r="B1660" s="21"/>
      <c r="C1660" s="22"/>
      <c r="D1660" s="26"/>
      <c r="E1660" s="26"/>
      <c r="F1660" s="26"/>
      <c r="G1660" s="26"/>
      <c r="H1660" s="26"/>
      <c r="I1660" s="26"/>
      <c r="J1660" s="27"/>
      <c r="K1660" s="38" t="s">
        <v>277</v>
      </c>
      <c r="L1660" s="38"/>
      <c r="M1660" s="38"/>
      <c r="N1660" s="38"/>
      <c r="O1660" s="38"/>
      <c r="P1660" s="38"/>
      <c r="Q1660" s="38"/>
      <c r="R1660" s="38"/>
      <c r="S1660" s="38"/>
      <c r="T1660" s="38"/>
      <c r="U1660" s="38"/>
      <c r="V1660" s="38"/>
      <c r="W1660" s="38"/>
      <c r="X1660" s="38"/>
      <c r="Y1660" s="38"/>
      <c r="Z1660" s="38"/>
      <c r="AA1660" s="38"/>
      <c r="AB1660" s="38"/>
      <c r="AC1660" s="38"/>
      <c r="AD1660" s="38"/>
      <c r="AE1660" s="38"/>
      <c r="AF1660" s="38"/>
      <c r="AG1660" s="38"/>
      <c r="AH1660" s="38"/>
      <c r="AI1660" s="38"/>
      <c r="AJ1660" s="38"/>
      <c r="AK1660" s="38"/>
      <c r="AL1660" s="38"/>
      <c r="AM1660" s="38"/>
      <c r="AN1660" s="38"/>
      <c r="AO1660" s="38"/>
      <c r="AP1660" s="38"/>
      <c r="AQ1660" s="38"/>
      <c r="AR1660" s="38"/>
      <c r="AS1660" s="32"/>
      <c r="AT1660" s="33"/>
      <c r="AU1660" s="33"/>
      <c r="AV1660" s="34"/>
    </row>
    <row r="1661" spans="1:48" s="1" customFormat="1" ht="21" customHeight="1" x14ac:dyDescent="0.2">
      <c r="A1661" s="19"/>
      <c r="B1661" s="21"/>
      <c r="C1661" s="22"/>
      <c r="D1661" s="26"/>
      <c r="E1661" s="26"/>
      <c r="F1661" s="26"/>
      <c r="G1661" s="26"/>
      <c r="H1661" s="26"/>
      <c r="I1661" s="26"/>
      <c r="J1661" s="27"/>
      <c r="K1661" s="39"/>
      <c r="L1661" s="39"/>
      <c r="M1661" s="39"/>
      <c r="N1661" s="39"/>
      <c r="O1661" s="39"/>
      <c r="P1661" s="39"/>
      <c r="Q1661" s="39"/>
      <c r="R1661" s="39"/>
      <c r="S1661" s="39"/>
      <c r="T1661" s="39"/>
      <c r="U1661" s="39"/>
      <c r="V1661" s="39"/>
      <c r="W1661" s="39"/>
      <c r="X1661" s="39"/>
      <c r="Y1661" s="39"/>
      <c r="Z1661" s="39"/>
      <c r="AA1661" s="39"/>
      <c r="AB1661" s="39"/>
      <c r="AC1661" s="39"/>
      <c r="AD1661" s="39"/>
      <c r="AE1661" s="39"/>
      <c r="AF1661" s="39"/>
      <c r="AG1661" s="39"/>
      <c r="AH1661" s="39"/>
      <c r="AI1661" s="39"/>
      <c r="AJ1661" s="39"/>
      <c r="AK1661" s="39"/>
      <c r="AL1661" s="39"/>
      <c r="AM1661" s="39"/>
      <c r="AN1661" s="39"/>
      <c r="AO1661" s="39"/>
      <c r="AP1661" s="39"/>
      <c r="AQ1661" s="39"/>
      <c r="AR1661" s="40"/>
      <c r="AS1661" s="32"/>
      <c r="AT1661" s="33"/>
      <c r="AU1661" s="33"/>
      <c r="AV1661" s="34"/>
    </row>
    <row r="1662" spans="1:48" s="1" customFormat="1" ht="21" customHeight="1" x14ac:dyDescent="0.2">
      <c r="A1662" s="19"/>
      <c r="B1662" s="21"/>
      <c r="C1662" s="22"/>
      <c r="D1662" s="26"/>
      <c r="E1662" s="26"/>
      <c r="F1662" s="26"/>
      <c r="G1662" s="26"/>
      <c r="H1662" s="26"/>
      <c r="I1662" s="26"/>
      <c r="J1662" s="27"/>
      <c r="K1662" s="39"/>
      <c r="L1662" s="39"/>
      <c r="M1662" s="39"/>
      <c r="N1662" s="39"/>
      <c r="O1662" s="39"/>
      <c r="P1662" s="39"/>
      <c r="Q1662" s="39"/>
      <c r="R1662" s="39"/>
      <c r="S1662" s="39"/>
      <c r="T1662" s="39"/>
      <c r="U1662" s="39"/>
      <c r="V1662" s="39"/>
      <c r="W1662" s="39"/>
      <c r="X1662" s="39"/>
      <c r="Y1662" s="39"/>
      <c r="Z1662" s="39"/>
      <c r="AA1662" s="39"/>
      <c r="AB1662" s="39"/>
      <c r="AC1662" s="39"/>
      <c r="AD1662" s="39"/>
      <c r="AE1662" s="39"/>
      <c r="AF1662" s="39"/>
      <c r="AG1662" s="39"/>
      <c r="AH1662" s="39"/>
      <c r="AI1662" s="39"/>
      <c r="AJ1662" s="39"/>
      <c r="AK1662" s="39"/>
      <c r="AL1662" s="39"/>
      <c r="AM1662" s="39"/>
      <c r="AN1662" s="39"/>
      <c r="AO1662" s="39"/>
      <c r="AP1662" s="39"/>
      <c r="AQ1662" s="39"/>
      <c r="AR1662" s="40"/>
      <c r="AS1662" s="32"/>
      <c r="AT1662" s="33"/>
      <c r="AU1662" s="33"/>
      <c r="AV1662" s="34"/>
    </row>
    <row r="1663" spans="1:48" s="1" customFormat="1" ht="21" customHeight="1" x14ac:dyDescent="0.2">
      <c r="A1663" s="19"/>
      <c r="B1663" s="21"/>
      <c r="C1663" s="22"/>
      <c r="D1663" s="26"/>
      <c r="E1663" s="26"/>
      <c r="F1663" s="26"/>
      <c r="G1663" s="26"/>
      <c r="H1663" s="26"/>
      <c r="I1663" s="26"/>
      <c r="J1663" s="27"/>
      <c r="K1663" s="41"/>
      <c r="L1663" s="41"/>
      <c r="M1663" s="41"/>
      <c r="N1663" s="41"/>
      <c r="O1663" s="41"/>
      <c r="P1663" s="41"/>
      <c r="Q1663" s="41"/>
      <c r="R1663" s="41"/>
      <c r="S1663" s="41"/>
      <c r="T1663" s="41"/>
      <c r="U1663" s="41"/>
      <c r="V1663" s="41"/>
      <c r="W1663" s="41"/>
      <c r="X1663" s="41"/>
      <c r="Y1663" s="41"/>
      <c r="Z1663" s="41"/>
      <c r="AA1663" s="41"/>
      <c r="AB1663" s="41"/>
      <c r="AC1663" s="41"/>
      <c r="AD1663" s="41"/>
      <c r="AE1663" s="41"/>
      <c r="AF1663" s="41"/>
      <c r="AG1663" s="41"/>
      <c r="AH1663" s="41"/>
      <c r="AI1663" s="41"/>
      <c r="AJ1663" s="41"/>
      <c r="AK1663" s="41"/>
      <c r="AL1663" s="41"/>
      <c r="AM1663" s="41"/>
      <c r="AN1663" s="41"/>
      <c r="AO1663" s="41"/>
      <c r="AP1663" s="41"/>
      <c r="AQ1663" s="41"/>
      <c r="AR1663" s="42"/>
      <c r="AS1663" s="35"/>
      <c r="AT1663" s="36"/>
      <c r="AU1663" s="36"/>
      <c r="AV1663" s="37"/>
    </row>
    <row r="1664" spans="1:48" s="1" customFormat="1" ht="15.95" customHeight="1" x14ac:dyDescent="0.25">
      <c r="B1664" s="21"/>
      <c r="C1664" s="22"/>
      <c r="D1664" s="26"/>
      <c r="E1664" s="26"/>
      <c r="F1664" s="26"/>
      <c r="G1664" s="26"/>
      <c r="H1664" s="26"/>
      <c r="I1664" s="26"/>
      <c r="J1664" s="27"/>
      <c r="K1664" s="43" t="s">
        <v>18</v>
      </c>
      <c r="L1664" s="43"/>
      <c r="M1664" s="43"/>
      <c r="N1664" s="43"/>
      <c r="O1664" s="43"/>
      <c r="P1664" s="43"/>
      <c r="Q1664" s="43"/>
      <c r="R1664" s="43"/>
      <c r="S1664" s="43"/>
      <c r="T1664" s="43"/>
      <c r="U1664" s="43"/>
      <c r="V1664" s="43"/>
      <c r="W1664" s="43"/>
      <c r="X1664" s="43"/>
      <c r="Y1664" s="43"/>
      <c r="Z1664" s="43"/>
      <c r="AA1664" s="43"/>
      <c r="AB1664" s="43"/>
      <c r="AC1664" s="43"/>
      <c r="AD1664" s="43"/>
      <c r="AE1664" s="43"/>
      <c r="AF1664" s="43"/>
      <c r="AG1664" s="43"/>
      <c r="AH1664" s="43"/>
      <c r="AI1664" s="43"/>
      <c r="AJ1664" s="43"/>
      <c r="AK1664" s="43"/>
      <c r="AL1664" s="43"/>
      <c r="AM1664" s="43"/>
      <c r="AN1664" s="43"/>
      <c r="AO1664" s="43"/>
      <c r="AP1664" s="43"/>
      <c r="AQ1664" s="43"/>
      <c r="AR1664" s="43"/>
      <c r="AS1664" s="44" t="s">
        <v>19</v>
      </c>
      <c r="AT1664" s="44"/>
      <c r="AU1664" s="44"/>
      <c r="AV1664" s="44"/>
    </row>
    <row r="1665" spans="2:48" s="1" customFormat="1" ht="15.95" customHeight="1" x14ac:dyDescent="0.25">
      <c r="B1665" s="23"/>
      <c r="C1665" s="24"/>
      <c r="D1665" s="28"/>
      <c r="E1665" s="28"/>
      <c r="F1665" s="28"/>
      <c r="G1665" s="28"/>
      <c r="H1665" s="28"/>
      <c r="I1665" s="28"/>
      <c r="J1665" s="29"/>
      <c r="K1665" s="45" t="s">
        <v>20</v>
      </c>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c r="AG1665" s="45"/>
      <c r="AH1665" s="45"/>
      <c r="AI1665" s="45"/>
      <c r="AJ1665" s="45"/>
      <c r="AK1665" s="45"/>
      <c r="AL1665" s="45"/>
      <c r="AM1665" s="45"/>
      <c r="AN1665" s="45"/>
      <c r="AO1665" s="45"/>
      <c r="AP1665" s="45"/>
      <c r="AQ1665" s="45"/>
      <c r="AR1665" s="45"/>
      <c r="AS1665" s="70">
        <f>$AS$1670+$AS$1673+$AS$1676+$AS$1679+$AS$1682</f>
        <v>0</v>
      </c>
      <c r="AT1665" s="46"/>
      <c r="AU1665" s="46"/>
      <c r="AV1665" s="46"/>
    </row>
    <row r="1666" spans="2:48" s="1" customFormat="1" ht="14.1" customHeight="1" x14ac:dyDescent="0.2">
      <c r="B1666" s="47"/>
      <c r="C1666" s="47"/>
      <c r="D1666" s="48" t="s">
        <v>21</v>
      </c>
      <c r="E1666" s="48"/>
      <c r="F1666" s="48"/>
      <c r="G1666" s="48"/>
      <c r="H1666" s="48"/>
      <c r="I1666" s="48"/>
      <c r="J1666" s="48"/>
      <c r="K1666" s="49">
        <v>80</v>
      </c>
      <c r="L1666" s="49"/>
      <c r="M1666" s="49">
        <v>86</v>
      </c>
      <c r="N1666" s="49"/>
      <c r="O1666" s="49">
        <v>92</v>
      </c>
      <c r="P1666" s="49"/>
      <c r="Q1666" s="49">
        <v>98</v>
      </c>
      <c r="R1666" s="49"/>
      <c r="S1666" s="49">
        <v>104</v>
      </c>
      <c r="T1666" s="49"/>
      <c r="U1666" s="49">
        <v>110</v>
      </c>
      <c r="V1666" s="49"/>
      <c r="W1666" s="49">
        <v>116</v>
      </c>
      <c r="X1666" s="49"/>
      <c r="Y1666" s="49">
        <v>122</v>
      </c>
      <c r="Z1666" s="49"/>
      <c r="AA1666" s="49">
        <v>128</v>
      </c>
      <c r="AB1666" s="49"/>
      <c r="AC1666" s="49">
        <v>134</v>
      </c>
      <c r="AD1666" s="49"/>
      <c r="AE1666" s="49">
        <v>140</v>
      </c>
      <c r="AF1666" s="49"/>
      <c r="AG1666" s="49">
        <v>146</v>
      </c>
      <c r="AH1666" s="49"/>
      <c r="AI1666" s="49">
        <v>152</v>
      </c>
      <c r="AJ1666" s="49"/>
      <c r="AK1666" s="49">
        <v>158</v>
      </c>
      <c r="AL1666" s="49"/>
      <c r="AM1666" s="49">
        <v>164</v>
      </c>
      <c r="AN1666" s="49"/>
      <c r="AO1666" s="49">
        <v>170</v>
      </c>
      <c r="AP1666" s="49"/>
      <c r="AQ1666" s="49">
        <v>176</v>
      </c>
      <c r="AR1666" s="49"/>
      <c r="AS1666" s="50"/>
      <c r="AT1666" s="50"/>
      <c r="AU1666" s="50"/>
      <c r="AV1666" s="50"/>
    </row>
    <row r="1667" spans="2:48" s="1" customFormat="1" ht="15.95" customHeight="1" x14ac:dyDescent="0.2">
      <c r="B1667" s="51"/>
      <c r="C1667" s="51"/>
      <c r="D1667" s="52" t="s">
        <v>22</v>
      </c>
      <c r="E1667" s="52"/>
      <c r="F1667" s="52"/>
      <c r="G1667" s="52"/>
      <c r="H1667" s="52"/>
      <c r="I1667" s="52"/>
      <c r="J1667" s="52"/>
      <c r="K1667" s="53"/>
      <c r="L1667" s="53"/>
      <c r="M1667" s="53"/>
      <c r="N1667" s="53"/>
      <c r="O1667" s="53"/>
      <c r="P1667" s="53"/>
      <c r="Q1667" s="53"/>
      <c r="R1667" s="53"/>
      <c r="S1667" s="53"/>
      <c r="T1667" s="53"/>
      <c r="U1667" s="53"/>
      <c r="V1667" s="53"/>
      <c r="W1667" s="53"/>
      <c r="X1667" s="53"/>
      <c r="Y1667" s="54">
        <v>880</v>
      </c>
      <c r="Z1667" s="54"/>
      <c r="AA1667" s="54">
        <v>880</v>
      </c>
      <c r="AB1667" s="54"/>
      <c r="AC1667" s="54">
        <v>880</v>
      </c>
      <c r="AD1667" s="54"/>
      <c r="AE1667" s="54">
        <v>880</v>
      </c>
      <c r="AF1667" s="54"/>
      <c r="AG1667" s="54">
        <v>900</v>
      </c>
      <c r="AH1667" s="54"/>
      <c r="AI1667" s="54">
        <v>900</v>
      </c>
      <c r="AJ1667" s="54"/>
      <c r="AK1667" s="54">
        <v>930</v>
      </c>
      <c r="AL1667" s="54"/>
      <c r="AM1667" s="54">
        <v>930</v>
      </c>
      <c r="AN1667" s="54"/>
      <c r="AO1667" s="53"/>
      <c r="AP1667" s="53"/>
      <c r="AQ1667" s="53"/>
      <c r="AR1667" s="53"/>
      <c r="AS1667" s="56"/>
      <c r="AT1667" s="56"/>
      <c r="AU1667" s="56"/>
      <c r="AV1667" s="56"/>
    </row>
    <row r="1668" spans="2:48" s="1" customFormat="1" ht="15.95" customHeight="1" x14ac:dyDescent="0.2">
      <c r="B1668" s="57" t="s">
        <v>23</v>
      </c>
      <c r="C1668" s="57"/>
      <c r="D1668" s="57"/>
      <c r="E1668" s="57"/>
      <c r="F1668" s="57"/>
      <c r="G1668" s="57"/>
      <c r="H1668" s="57"/>
      <c r="I1668" s="57"/>
      <c r="J1668" s="57"/>
      <c r="K1668" s="58"/>
      <c r="L1668" s="58"/>
      <c r="M1668" s="58"/>
      <c r="N1668" s="58"/>
      <c r="O1668" s="58"/>
      <c r="P1668" s="58"/>
      <c r="Q1668" s="58"/>
      <c r="R1668" s="58"/>
      <c r="S1668" s="58"/>
      <c r="T1668" s="58"/>
      <c r="U1668" s="58"/>
      <c r="V1668" s="58"/>
      <c r="W1668" s="58"/>
      <c r="X1668" s="58"/>
      <c r="Y1668" s="59">
        <v>35</v>
      </c>
      <c r="Z1668" s="59"/>
      <c r="AA1668" s="59">
        <v>74</v>
      </c>
      <c r="AB1668" s="59"/>
      <c r="AC1668" s="59">
        <v>134</v>
      </c>
      <c r="AD1668" s="59"/>
      <c r="AE1668" s="59">
        <v>139</v>
      </c>
      <c r="AF1668" s="59"/>
      <c r="AG1668" s="59">
        <v>196</v>
      </c>
      <c r="AH1668" s="59"/>
      <c r="AI1668" s="59">
        <v>161</v>
      </c>
      <c r="AJ1668" s="59"/>
      <c r="AK1668" s="59">
        <v>104</v>
      </c>
      <c r="AL1668" s="59"/>
      <c r="AM1668" s="59">
        <v>97</v>
      </c>
      <c r="AN1668" s="59"/>
      <c r="AO1668" s="58"/>
      <c r="AP1668" s="58"/>
      <c r="AQ1668" s="58"/>
      <c r="AR1668" s="58"/>
      <c r="AS1668" s="60"/>
      <c r="AT1668" s="60"/>
      <c r="AU1668" s="60"/>
      <c r="AV1668" s="60"/>
    </row>
    <row r="1669" spans="2:48" s="1" customFormat="1" ht="21" customHeight="1" x14ac:dyDescent="0.2">
      <c r="B1669" s="61" t="s">
        <v>24</v>
      </c>
      <c r="C1669" s="61"/>
      <c r="D1669" s="61"/>
      <c r="E1669" s="61"/>
      <c r="F1669" s="61"/>
      <c r="G1669" s="61"/>
      <c r="H1669" s="61"/>
      <c r="I1669" s="61"/>
      <c r="J1669" s="61"/>
      <c r="K1669" s="58"/>
      <c r="L1669" s="58"/>
      <c r="M1669" s="58"/>
      <c r="N1669" s="58"/>
      <c r="O1669" s="58"/>
      <c r="P1669" s="58"/>
      <c r="Q1669" s="58"/>
      <c r="R1669" s="58"/>
      <c r="S1669" s="58"/>
      <c r="T1669" s="58"/>
      <c r="U1669" s="58"/>
      <c r="V1669" s="58"/>
      <c r="W1669" s="58"/>
      <c r="X1669" s="58"/>
      <c r="Y1669" s="67"/>
      <c r="Z1669" s="68"/>
      <c r="AA1669" s="67"/>
      <c r="AB1669" s="68"/>
      <c r="AC1669" s="67"/>
      <c r="AD1669" s="68"/>
      <c r="AE1669" s="67"/>
      <c r="AF1669" s="68"/>
      <c r="AG1669" s="67"/>
      <c r="AH1669" s="68"/>
      <c r="AI1669" s="67"/>
      <c r="AJ1669" s="68"/>
      <c r="AK1669" s="67"/>
      <c r="AL1669" s="68"/>
      <c r="AM1669" s="67"/>
      <c r="AN1669" s="68"/>
      <c r="AO1669" s="58"/>
      <c r="AP1669" s="58"/>
      <c r="AQ1669" s="58"/>
      <c r="AR1669" s="58"/>
      <c r="AS1669" s="62">
        <f>SUM(K1669:AR1669)</f>
        <v>0</v>
      </c>
      <c r="AT1669" s="62"/>
      <c r="AU1669" s="62"/>
      <c r="AV1669" s="62"/>
    </row>
    <row r="1670" spans="2:48" s="1" customFormat="1" ht="14.1" customHeight="1" x14ac:dyDescent="0.2">
      <c r="B1670" s="63" t="s">
        <v>25</v>
      </c>
      <c r="C1670" s="63"/>
      <c r="D1670" s="63"/>
      <c r="E1670" s="63"/>
      <c r="F1670" s="63"/>
      <c r="G1670" s="63"/>
      <c r="H1670" s="63"/>
      <c r="I1670" s="63"/>
      <c r="J1670" s="63"/>
      <c r="K1670" s="64"/>
      <c r="L1670" s="64"/>
      <c r="M1670" s="64"/>
      <c r="N1670" s="64"/>
      <c r="O1670" s="64"/>
      <c r="P1670" s="64"/>
      <c r="Q1670" s="64"/>
      <c r="R1670" s="64"/>
      <c r="S1670" s="64"/>
      <c r="T1670" s="64"/>
      <c r="U1670" s="64"/>
      <c r="V1670" s="64"/>
      <c r="W1670" s="64"/>
      <c r="X1670" s="64"/>
      <c r="Y1670" s="66">
        <f>$Y$1667*$Y$1669</f>
        <v>0</v>
      </c>
      <c r="Z1670" s="64"/>
      <c r="AA1670" s="66">
        <f>$AA$1667*$AA$1669</f>
        <v>0</v>
      </c>
      <c r="AB1670" s="64"/>
      <c r="AC1670" s="66">
        <f>$AC$1667*$AC$1669</f>
        <v>0</v>
      </c>
      <c r="AD1670" s="64"/>
      <c r="AE1670" s="66">
        <f>$AE$1667*$AE$1669</f>
        <v>0</v>
      </c>
      <c r="AF1670" s="64"/>
      <c r="AG1670" s="66">
        <f>$AG$1667*$AG$1669</f>
        <v>0</v>
      </c>
      <c r="AH1670" s="64"/>
      <c r="AI1670" s="66">
        <f>$AI$1667*$AI$1669</f>
        <v>0</v>
      </c>
      <c r="AJ1670" s="64"/>
      <c r="AK1670" s="66">
        <f>$AK$1667*$AK$1669</f>
        <v>0</v>
      </c>
      <c r="AL1670" s="64"/>
      <c r="AM1670" s="66">
        <f>$AM$1667*$AM$1669</f>
        <v>0</v>
      </c>
      <c r="AN1670" s="64"/>
      <c r="AO1670" s="64"/>
      <c r="AP1670" s="64"/>
      <c r="AQ1670" s="65"/>
      <c r="AR1670" s="65"/>
      <c r="AS1670" s="69">
        <f>SUM(K1670:AR1670)</f>
        <v>0</v>
      </c>
      <c r="AT1670" s="65"/>
      <c r="AU1670" s="65"/>
      <c r="AV1670" s="65"/>
    </row>
    <row r="1671" spans="2:48" s="1" customFormat="1" ht="15.95" customHeight="1" x14ac:dyDescent="0.2">
      <c r="B1671" s="57" t="s">
        <v>23</v>
      </c>
      <c r="C1671" s="57"/>
      <c r="D1671" s="57"/>
      <c r="E1671" s="57"/>
      <c r="F1671" s="57"/>
      <c r="G1671" s="57"/>
      <c r="H1671" s="57"/>
      <c r="I1671" s="57"/>
      <c r="J1671" s="57"/>
      <c r="K1671" s="58"/>
      <c r="L1671" s="58"/>
      <c r="M1671" s="58"/>
      <c r="N1671" s="58"/>
      <c r="O1671" s="58"/>
      <c r="P1671" s="58"/>
      <c r="Q1671" s="58"/>
      <c r="R1671" s="58"/>
      <c r="S1671" s="58"/>
      <c r="T1671" s="58"/>
      <c r="U1671" s="58"/>
      <c r="V1671" s="58"/>
      <c r="W1671" s="58"/>
      <c r="X1671" s="58"/>
      <c r="Y1671" s="58"/>
      <c r="Z1671" s="58"/>
      <c r="AA1671" s="59">
        <v>54</v>
      </c>
      <c r="AB1671" s="59"/>
      <c r="AC1671" s="59">
        <v>42</v>
      </c>
      <c r="AD1671" s="59"/>
      <c r="AE1671" s="59">
        <v>52</v>
      </c>
      <c r="AF1671" s="59"/>
      <c r="AG1671" s="59">
        <v>56</v>
      </c>
      <c r="AH1671" s="59"/>
      <c r="AI1671" s="59">
        <v>63</v>
      </c>
      <c r="AJ1671" s="59"/>
      <c r="AK1671" s="59">
        <v>94</v>
      </c>
      <c r="AL1671" s="59"/>
      <c r="AM1671" s="59">
        <v>47</v>
      </c>
      <c r="AN1671" s="59"/>
      <c r="AO1671" s="58"/>
      <c r="AP1671" s="58"/>
      <c r="AQ1671" s="58"/>
      <c r="AR1671" s="58"/>
      <c r="AS1671" s="60"/>
      <c r="AT1671" s="60"/>
      <c r="AU1671" s="60"/>
      <c r="AV1671" s="60"/>
    </row>
    <row r="1672" spans="2:48" s="1" customFormat="1" ht="21" customHeight="1" x14ac:dyDescent="0.2">
      <c r="B1672" s="61" t="s">
        <v>32</v>
      </c>
      <c r="C1672" s="61"/>
      <c r="D1672" s="61"/>
      <c r="E1672" s="61"/>
      <c r="F1672" s="61"/>
      <c r="G1672" s="61"/>
      <c r="H1672" s="61"/>
      <c r="I1672" s="61"/>
      <c r="J1672" s="61"/>
      <c r="K1672" s="58"/>
      <c r="L1672" s="58"/>
      <c r="M1672" s="58"/>
      <c r="N1672" s="58"/>
      <c r="O1672" s="58"/>
      <c r="P1672" s="58"/>
      <c r="Q1672" s="58"/>
      <c r="R1672" s="58"/>
      <c r="S1672" s="58"/>
      <c r="T1672" s="58"/>
      <c r="U1672" s="58"/>
      <c r="V1672" s="58"/>
      <c r="W1672" s="58"/>
      <c r="X1672" s="58"/>
      <c r="Y1672" s="67"/>
      <c r="Z1672" s="68"/>
      <c r="AA1672" s="67"/>
      <c r="AB1672" s="68"/>
      <c r="AC1672" s="67"/>
      <c r="AD1672" s="68"/>
      <c r="AE1672" s="67"/>
      <c r="AF1672" s="68"/>
      <c r="AG1672" s="67"/>
      <c r="AH1672" s="68"/>
      <c r="AI1672" s="67"/>
      <c r="AJ1672" s="68"/>
      <c r="AK1672" s="67"/>
      <c r="AL1672" s="68"/>
      <c r="AM1672" s="67"/>
      <c r="AN1672" s="68"/>
      <c r="AO1672" s="58"/>
      <c r="AP1672" s="58"/>
      <c r="AQ1672" s="58"/>
      <c r="AR1672" s="58"/>
      <c r="AS1672" s="62">
        <f>SUM(K1672:AR1672)</f>
        <v>0</v>
      </c>
      <c r="AT1672" s="62"/>
      <c r="AU1672" s="62"/>
      <c r="AV1672" s="62"/>
    </row>
    <row r="1673" spans="2:48" s="1" customFormat="1" ht="14.1" customHeight="1" x14ac:dyDescent="0.2">
      <c r="B1673" s="63" t="s">
        <v>25</v>
      </c>
      <c r="C1673" s="63"/>
      <c r="D1673" s="63"/>
      <c r="E1673" s="63"/>
      <c r="F1673" s="63"/>
      <c r="G1673" s="63"/>
      <c r="H1673" s="63"/>
      <c r="I1673" s="63"/>
      <c r="J1673" s="63"/>
      <c r="K1673" s="64"/>
      <c r="L1673" s="64"/>
      <c r="M1673" s="64"/>
      <c r="N1673" s="64"/>
      <c r="O1673" s="64"/>
      <c r="P1673" s="64"/>
      <c r="Q1673" s="64"/>
      <c r="R1673" s="64"/>
      <c r="S1673" s="64"/>
      <c r="T1673" s="64"/>
      <c r="U1673" s="64"/>
      <c r="V1673" s="64"/>
      <c r="W1673" s="64"/>
      <c r="X1673" s="64"/>
      <c r="Y1673" s="66">
        <f>$Y$1667*$Y$1672</f>
        <v>0</v>
      </c>
      <c r="Z1673" s="64"/>
      <c r="AA1673" s="66">
        <f>$AA$1667*$AA$1672</f>
        <v>0</v>
      </c>
      <c r="AB1673" s="64"/>
      <c r="AC1673" s="66">
        <f>$AC$1667*$AC$1672</f>
        <v>0</v>
      </c>
      <c r="AD1673" s="64"/>
      <c r="AE1673" s="66">
        <f>$AE$1667*$AE$1672</f>
        <v>0</v>
      </c>
      <c r="AF1673" s="64"/>
      <c r="AG1673" s="66">
        <f>$AG$1667*$AG$1672</f>
        <v>0</v>
      </c>
      <c r="AH1673" s="64"/>
      <c r="AI1673" s="66">
        <f>$AI$1667*$AI$1672</f>
        <v>0</v>
      </c>
      <c r="AJ1673" s="64"/>
      <c r="AK1673" s="66">
        <f>$AK$1667*$AK$1672</f>
        <v>0</v>
      </c>
      <c r="AL1673" s="64"/>
      <c r="AM1673" s="66">
        <f>$AM$1667*$AM$1672</f>
        <v>0</v>
      </c>
      <c r="AN1673" s="64"/>
      <c r="AO1673" s="64"/>
      <c r="AP1673" s="64"/>
      <c r="AQ1673" s="65"/>
      <c r="AR1673" s="65"/>
      <c r="AS1673" s="69">
        <f>SUM(K1673:AR1673)</f>
        <v>0</v>
      </c>
      <c r="AT1673" s="65"/>
      <c r="AU1673" s="65"/>
      <c r="AV1673" s="65"/>
    </row>
    <row r="1674" spans="2:48" s="1" customFormat="1" ht="15.95" customHeight="1" x14ac:dyDescent="0.2">
      <c r="B1674" s="57" t="s">
        <v>23</v>
      </c>
      <c r="C1674" s="57"/>
      <c r="D1674" s="57"/>
      <c r="E1674" s="57"/>
      <c r="F1674" s="57"/>
      <c r="G1674" s="57"/>
      <c r="H1674" s="57"/>
      <c r="I1674" s="57"/>
      <c r="J1674" s="57"/>
      <c r="K1674" s="58"/>
      <c r="L1674" s="58"/>
      <c r="M1674" s="58"/>
      <c r="N1674" s="58"/>
      <c r="O1674" s="58"/>
      <c r="P1674" s="58"/>
      <c r="Q1674" s="58"/>
      <c r="R1674" s="58"/>
      <c r="S1674" s="58"/>
      <c r="T1674" s="58"/>
      <c r="U1674" s="58"/>
      <c r="V1674" s="58"/>
      <c r="W1674" s="58"/>
      <c r="X1674" s="58"/>
      <c r="Y1674" s="59">
        <v>20</v>
      </c>
      <c r="Z1674" s="59"/>
      <c r="AA1674" s="59">
        <v>62</v>
      </c>
      <c r="AB1674" s="59"/>
      <c r="AC1674" s="59">
        <v>37</v>
      </c>
      <c r="AD1674" s="59"/>
      <c r="AE1674" s="59">
        <v>63</v>
      </c>
      <c r="AF1674" s="59"/>
      <c r="AG1674" s="59">
        <v>44</v>
      </c>
      <c r="AH1674" s="59"/>
      <c r="AI1674" s="59">
        <v>49</v>
      </c>
      <c r="AJ1674" s="59"/>
      <c r="AK1674" s="59">
        <v>80</v>
      </c>
      <c r="AL1674" s="59"/>
      <c r="AM1674" s="59">
        <v>17</v>
      </c>
      <c r="AN1674" s="59"/>
      <c r="AO1674" s="58"/>
      <c r="AP1674" s="58"/>
      <c r="AQ1674" s="58"/>
      <c r="AR1674" s="58"/>
      <c r="AS1674" s="60"/>
      <c r="AT1674" s="60"/>
      <c r="AU1674" s="60"/>
      <c r="AV1674" s="60"/>
    </row>
    <row r="1675" spans="2:48" s="1" customFormat="1" ht="21" customHeight="1" x14ac:dyDescent="0.2">
      <c r="B1675" s="61" t="s">
        <v>152</v>
      </c>
      <c r="C1675" s="61"/>
      <c r="D1675" s="61"/>
      <c r="E1675" s="61"/>
      <c r="F1675" s="61"/>
      <c r="G1675" s="61"/>
      <c r="H1675" s="61"/>
      <c r="I1675" s="61"/>
      <c r="J1675" s="61"/>
      <c r="K1675" s="58"/>
      <c r="L1675" s="58"/>
      <c r="M1675" s="58"/>
      <c r="N1675" s="58"/>
      <c r="O1675" s="58"/>
      <c r="P1675" s="58"/>
      <c r="Q1675" s="58"/>
      <c r="R1675" s="58"/>
      <c r="S1675" s="58"/>
      <c r="T1675" s="58"/>
      <c r="U1675" s="58"/>
      <c r="V1675" s="58"/>
      <c r="W1675" s="58"/>
      <c r="X1675" s="58"/>
      <c r="Y1675" s="67"/>
      <c r="Z1675" s="68"/>
      <c r="AA1675" s="67"/>
      <c r="AB1675" s="68"/>
      <c r="AC1675" s="67"/>
      <c r="AD1675" s="68"/>
      <c r="AE1675" s="67"/>
      <c r="AF1675" s="68"/>
      <c r="AG1675" s="67"/>
      <c r="AH1675" s="68"/>
      <c r="AI1675" s="67"/>
      <c r="AJ1675" s="68"/>
      <c r="AK1675" s="67"/>
      <c r="AL1675" s="68"/>
      <c r="AM1675" s="67"/>
      <c r="AN1675" s="68"/>
      <c r="AO1675" s="58"/>
      <c r="AP1675" s="58"/>
      <c r="AQ1675" s="58"/>
      <c r="AR1675" s="58"/>
      <c r="AS1675" s="62">
        <f>SUM(K1675:AR1675)</f>
        <v>0</v>
      </c>
      <c r="AT1675" s="62"/>
      <c r="AU1675" s="62"/>
      <c r="AV1675" s="62"/>
    </row>
    <row r="1676" spans="2:48" s="1" customFormat="1" ht="14.1" customHeight="1" x14ac:dyDescent="0.2">
      <c r="B1676" s="63" t="s">
        <v>25</v>
      </c>
      <c r="C1676" s="63"/>
      <c r="D1676" s="63"/>
      <c r="E1676" s="63"/>
      <c r="F1676" s="63"/>
      <c r="G1676" s="63"/>
      <c r="H1676" s="63"/>
      <c r="I1676" s="63"/>
      <c r="J1676" s="63"/>
      <c r="K1676" s="64"/>
      <c r="L1676" s="64"/>
      <c r="M1676" s="64"/>
      <c r="N1676" s="64"/>
      <c r="O1676" s="64"/>
      <c r="P1676" s="64"/>
      <c r="Q1676" s="64"/>
      <c r="R1676" s="64"/>
      <c r="S1676" s="64"/>
      <c r="T1676" s="64"/>
      <c r="U1676" s="64"/>
      <c r="V1676" s="64"/>
      <c r="W1676" s="64"/>
      <c r="X1676" s="64"/>
      <c r="Y1676" s="66">
        <f>$Y$1667*$Y$1675</f>
        <v>0</v>
      </c>
      <c r="Z1676" s="64"/>
      <c r="AA1676" s="66">
        <f>$AA$1667*$AA$1675</f>
        <v>0</v>
      </c>
      <c r="AB1676" s="64"/>
      <c r="AC1676" s="66">
        <f>$AC$1667*$AC$1675</f>
        <v>0</v>
      </c>
      <c r="AD1676" s="64"/>
      <c r="AE1676" s="66">
        <f>$AE$1667*$AE$1675</f>
        <v>0</v>
      </c>
      <c r="AF1676" s="64"/>
      <c r="AG1676" s="66">
        <f>$AG$1667*$AG$1675</f>
        <v>0</v>
      </c>
      <c r="AH1676" s="64"/>
      <c r="AI1676" s="66">
        <f>$AI$1667*$AI$1675</f>
        <v>0</v>
      </c>
      <c r="AJ1676" s="64"/>
      <c r="AK1676" s="66">
        <f>$AK$1667*$AK$1675</f>
        <v>0</v>
      </c>
      <c r="AL1676" s="64"/>
      <c r="AM1676" s="66">
        <f>$AM$1667*$AM$1675</f>
        <v>0</v>
      </c>
      <c r="AN1676" s="64"/>
      <c r="AO1676" s="64"/>
      <c r="AP1676" s="64"/>
      <c r="AQ1676" s="65"/>
      <c r="AR1676" s="65"/>
      <c r="AS1676" s="69">
        <f>SUM(K1676:AR1676)</f>
        <v>0</v>
      </c>
      <c r="AT1676" s="65"/>
      <c r="AU1676" s="65"/>
      <c r="AV1676" s="65"/>
    </row>
    <row r="1677" spans="2:48" s="1" customFormat="1" ht="15.95" customHeight="1" x14ac:dyDescent="0.2">
      <c r="B1677" s="57" t="s">
        <v>23</v>
      </c>
      <c r="C1677" s="57"/>
      <c r="D1677" s="57"/>
      <c r="E1677" s="57"/>
      <c r="F1677" s="57"/>
      <c r="G1677" s="57"/>
      <c r="H1677" s="57"/>
      <c r="I1677" s="57"/>
      <c r="J1677" s="57"/>
      <c r="K1677" s="58"/>
      <c r="L1677" s="58"/>
      <c r="M1677" s="58"/>
      <c r="N1677" s="58"/>
      <c r="O1677" s="58"/>
      <c r="P1677" s="58"/>
      <c r="Q1677" s="58"/>
      <c r="R1677" s="58"/>
      <c r="S1677" s="58"/>
      <c r="T1677" s="58"/>
      <c r="U1677" s="58"/>
      <c r="V1677" s="58"/>
      <c r="W1677" s="58"/>
      <c r="X1677" s="58"/>
      <c r="Y1677" s="58"/>
      <c r="Z1677" s="58"/>
      <c r="AA1677" s="59">
        <v>58</v>
      </c>
      <c r="AB1677" s="59"/>
      <c r="AC1677" s="59">
        <v>39</v>
      </c>
      <c r="AD1677" s="59"/>
      <c r="AE1677" s="59">
        <v>21</v>
      </c>
      <c r="AF1677" s="59"/>
      <c r="AG1677" s="59">
        <v>39</v>
      </c>
      <c r="AH1677" s="59"/>
      <c r="AI1677" s="59">
        <v>60</v>
      </c>
      <c r="AJ1677" s="59"/>
      <c r="AK1677" s="59">
        <v>11</v>
      </c>
      <c r="AL1677" s="59"/>
      <c r="AM1677" s="59">
        <v>7</v>
      </c>
      <c r="AN1677" s="59"/>
      <c r="AO1677" s="58"/>
      <c r="AP1677" s="58"/>
      <c r="AQ1677" s="58"/>
      <c r="AR1677" s="58"/>
      <c r="AS1677" s="60"/>
      <c r="AT1677" s="60"/>
      <c r="AU1677" s="60"/>
      <c r="AV1677" s="60"/>
    </row>
    <row r="1678" spans="2:48" s="1" customFormat="1" ht="21" customHeight="1" x14ac:dyDescent="0.2">
      <c r="B1678" s="61" t="s">
        <v>33</v>
      </c>
      <c r="C1678" s="61"/>
      <c r="D1678" s="61"/>
      <c r="E1678" s="61"/>
      <c r="F1678" s="61"/>
      <c r="G1678" s="61"/>
      <c r="H1678" s="61"/>
      <c r="I1678" s="61"/>
      <c r="J1678" s="61"/>
      <c r="K1678" s="58"/>
      <c r="L1678" s="58"/>
      <c r="M1678" s="58"/>
      <c r="N1678" s="58"/>
      <c r="O1678" s="58"/>
      <c r="P1678" s="58"/>
      <c r="Q1678" s="58"/>
      <c r="R1678" s="58"/>
      <c r="S1678" s="58"/>
      <c r="T1678" s="58"/>
      <c r="U1678" s="58"/>
      <c r="V1678" s="58"/>
      <c r="W1678" s="58"/>
      <c r="X1678" s="58"/>
      <c r="Y1678" s="67"/>
      <c r="Z1678" s="68"/>
      <c r="AA1678" s="67"/>
      <c r="AB1678" s="68"/>
      <c r="AC1678" s="67"/>
      <c r="AD1678" s="68"/>
      <c r="AE1678" s="67"/>
      <c r="AF1678" s="68"/>
      <c r="AG1678" s="67"/>
      <c r="AH1678" s="68"/>
      <c r="AI1678" s="67"/>
      <c r="AJ1678" s="68"/>
      <c r="AK1678" s="67"/>
      <c r="AL1678" s="68"/>
      <c r="AM1678" s="67"/>
      <c r="AN1678" s="68"/>
      <c r="AO1678" s="58"/>
      <c r="AP1678" s="58"/>
      <c r="AQ1678" s="58"/>
      <c r="AR1678" s="58"/>
      <c r="AS1678" s="62">
        <f>SUM(K1678:AR1678)</f>
        <v>0</v>
      </c>
      <c r="AT1678" s="62"/>
      <c r="AU1678" s="62"/>
      <c r="AV1678" s="62"/>
    </row>
    <row r="1679" spans="2:48" s="1" customFormat="1" ht="14.1" customHeight="1" x14ac:dyDescent="0.2">
      <c r="B1679" s="63" t="s">
        <v>25</v>
      </c>
      <c r="C1679" s="63"/>
      <c r="D1679" s="63"/>
      <c r="E1679" s="63"/>
      <c r="F1679" s="63"/>
      <c r="G1679" s="63"/>
      <c r="H1679" s="63"/>
      <c r="I1679" s="63"/>
      <c r="J1679" s="63"/>
      <c r="K1679" s="64"/>
      <c r="L1679" s="64"/>
      <c r="M1679" s="64"/>
      <c r="N1679" s="64"/>
      <c r="O1679" s="64"/>
      <c r="P1679" s="64"/>
      <c r="Q1679" s="64"/>
      <c r="R1679" s="64"/>
      <c r="S1679" s="64"/>
      <c r="T1679" s="64"/>
      <c r="U1679" s="64"/>
      <c r="V1679" s="64"/>
      <c r="W1679" s="64"/>
      <c r="X1679" s="64"/>
      <c r="Y1679" s="66">
        <f>$Y$1667*$Y$1678</f>
        <v>0</v>
      </c>
      <c r="Z1679" s="64"/>
      <c r="AA1679" s="66">
        <f>$AA$1667*$AA$1678</f>
        <v>0</v>
      </c>
      <c r="AB1679" s="64"/>
      <c r="AC1679" s="66">
        <f>$AC$1667*$AC$1678</f>
        <v>0</v>
      </c>
      <c r="AD1679" s="64"/>
      <c r="AE1679" s="66">
        <f>$AE$1667*$AE$1678</f>
        <v>0</v>
      </c>
      <c r="AF1679" s="64"/>
      <c r="AG1679" s="66">
        <f>$AG$1667*$AG$1678</f>
        <v>0</v>
      </c>
      <c r="AH1679" s="64"/>
      <c r="AI1679" s="66">
        <f>$AI$1667*$AI$1678</f>
        <v>0</v>
      </c>
      <c r="AJ1679" s="64"/>
      <c r="AK1679" s="66">
        <f>$AK$1667*$AK$1678</f>
        <v>0</v>
      </c>
      <c r="AL1679" s="64"/>
      <c r="AM1679" s="66">
        <f>$AM$1667*$AM$1678</f>
        <v>0</v>
      </c>
      <c r="AN1679" s="64"/>
      <c r="AO1679" s="64"/>
      <c r="AP1679" s="64"/>
      <c r="AQ1679" s="65"/>
      <c r="AR1679" s="65"/>
      <c r="AS1679" s="69">
        <f>SUM(K1679:AR1679)</f>
        <v>0</v>
      </c>
      <c r="AT1679" s="65"/>
      <c r="AU1679" s="65"/>
      <c r="AV1679" s="65"/>
    </row>
    <row r="1680" spans="2:48" s="1" customFormat="1" ht="15.95" customHeight="1" x14ac:dyDescent="0.2">
      <c r="B1680" s="57" t="s">
        <v>23</v>
      </c>
      <c r="C1680" s="57"/>
      <c r="D1680" s="57"/>
      <c r="E1680" s="57"/>
      <c r="F1680" s="57"/>
      <c r="G1680" s="57"/>
      <c r="H1680" s="57"/>
      <c r="I1680" s="57"/>
      <c r="J1680" s="57"/>
      <c r="K1680" s="58"/>
      <c r="L1680" s="58"/>
      <c r="M1680" s="58"/>
      <c r="N1680" s="58"/>
      <c r="O1680" s="58"/>
      <c r="P1680" s="58"/>
      <c r="Q1680" s="58"/>
      <c r="R1680" s="58"/>
      <c r="S1680" s="58"/>
      <c r="T1680" s="58"/>
      <c r="U1680" s="58"/>
      <c r="V1680" s="58"/>
      <c r="W1680" s="58"/>
      <c r="X1680" s="58"/>
      <c r="Y1680" s="58"/>
      <c r="Z1680" s="58"/>
      <c r="AA1680" s="59">
        <v>72</v>
      </c>
      <c r="AB1680" s="59"/>
      <c r="AC1680" s="59">
        <v>48</v>
      </c>
      <c r="AD1680" s="59"/>
      <c r="AE1680" s="59">
        <v>107</v>
      </c>
      <c r="AF1680" s="59"/>
      <c r="AG1680" s="59">
        <v>47</v>
      </c>
      <c r="AH1680" s="59"/>
      <c r="AI1680" s="59">
        <v>57</v>
      </c>
      <c r="AJ1680" s="59"/>
      <c r="AK1680" s="59">
        <v>78</v>
      </c>
      <c r="AL1680" s="59"/>
      <c r="AM1680" s="59">
        <v>91</v>
      </c>
      <c r="AN1680" s="59"/>
      <c r="AO1680" s="58"/>
      <c r="AP1680" s="58"/>
      <c r="AQ1680" s="58"/>
      <c r="AR1680" s="58"/>
      <c r="AS1680" s="60"/>
      <c r="AT1680" s="60"/>
      <c r="AU1680" s="60"/>
      <c r="AV1680" s="60"/>
    </row>
    <row r="1681" spans="1:48" s="1" customFormat="1" ht="21" customHeight="1" x14ac:dyDescent="0.2">
      <c r="B1681" s="61" t="s">
        <v>27</v>
      </c>
      <c r="C1681" s="61"/>
      <c r="D1681" s="61"/>
      <c r="E1681" s="61"/>
      <c r="F1681" s="61"/>
      <c r="G1681" s="61"/>
      <c r="H1681" s="61"/>
      <c r="I1681" s="61"/>
      <c r="J1681" s="61"/>
      <c r="K1681" s="58"/>
      <c r="L1681" s="58"/>
      <c r="M1681" s="58"/>
      <c r="N1681" s="58"/>
      <c r="O1681" s="58"/>
      <c r="P1681" s="58"/>
      <c r="Q1681" s="58"/>
      <c r="R1681" s="58"/>
      <c r="S1681" s="58"/>
      <c r="T1681" s="58"/>
      <c r="U1681" s="58"/>
      <c r="V1681" s="58"/>
      <c r="W1681" s="58"/>
      <c r="X1681" s="58"/>
      <c r="Y1681" s="67"/>
      <c r="Z1681" s="68"/>
      <c r="AA1681" s="67"/>
      <c r="AB1681" s="68"/>
      <c r="AC1681" s="67"/>
      <c r="AD1681" s="68"/>
      <c r="AE1681" s="67"/>
      <c r="AF1681" s="68"/>
      <c r="AG1681" s="67"/>
      <c r="AH1681" s="68"/>
      <c r="AI1681" s="67"/>
      <c r="AJ1681" s="68"/>
      <c r="AK1681" s="67"/>
      <c r="AL1681" s="68"/>
      <c r="AM1681" s="67"/>
      <c r="AN1681" s="68"/>
      <c r="AO1681" s="58"/>
      <c r="AP1681" s="58"/>
      <c r="AQ1681" s="58"/>
      <c r="AR1681" s="58"/>
      <c r="AS1681" s="62">
        <f>SUM(K1681:AR1681)</f>
        <v>0</v>
      </c>
      <c r="AT1681" s="62"/>
      <c r="AU1681" s="62"/>
      <c r="AV1681" s="62"/>
    </row>
    <row r="1682" spans="1:48" s="1" customFormat="1" ht="14.1" customHeight="1" x14ac:dyDescent="0.2">
      <c r="B1682" s="63" t="s">
        <v>25</v>
      </c>
      <c r="C1682" s="63"/>
      <c r="D1682" s="63"/>
      <c r="E1682" s="63"/>
      <c r="F1682" s="63"/>
      <c r="G1682" s="63"/>
      <c r="H1682" s="63"/>
      <c r="I1682" s="63"/>
      <c r="J1682" s="63"/>
      <c r="K1682" s="64"/>
      <c r="L1682" s="64"/>
      <c r="M1682" s="64"/>
      <c r="N1682" s="64"/>
      <c r="O1682" s="64"/>
      <c r="P1682" s="64"/>
      <c r="Q1682" s="64"/>
      <c r="R1682" s="64"/>
      <c r="S1682" s="64"/>
      <c r="T1682" s="64"/>
      <c r="U1682" s="64"/>
      <c r="V1682" s="64"/>
      <c r="W1682" s="64"/>
      <c r="X1682" s="64"/>
      <c r="Y1682" s="66">
        <f>$Y$1667*$Y$1681</f>
        <v>0</v>
      </c>
      <c r="Z1682" s="64"/>
      <c r="AA1682" s="66">
        <f>$AA$1667*$AA$1681</f>
        <v>0</v>
      </c>
      <c r="AB1682" s="64"/>
      <c r="AC1682" s="66">
        <f>$AC$1667*$AC$1681</f>
        <v>0</v>
      </c>
      <c r="AD1682" s="64"/>
      <c r="AE1682" s="66">
        <f>$AE$1667*$AE$1681</f>
        <v>0</v>
      </c>
      <c r="AF1682" s="64"/>
      <c r="AG1682" s="66">
        <f>$AG$1667*$AG$1681</f>
        <v>0</v>
      </c>
      <c r="AH1682" s="64"/>
      <c r="AI1682" s="66">
        <f>$AI$1667*$AI$1681</f>
        <v>0</v>
      </c>
      <c r="AJ1682" s="64"/>
      <c r="AK1682" s="66">
        <f>$AK$1667*$AK$1681</f>
        <v>0</v>
      </c>
      <c r="AL1682" s="64"/>
      <c r="AM1682" s="66">
        <f>$AM$1667*$AM$1681</f>
        <v>0</v>
      </c>
      <c r="AN1682" s="64"/>
      <c r="AO1682" s="64"/>
      <c r="AP1682" s="64"/>
      <c r="AQ1682" s="65"/>
      <c r="AR1682" s="65"/>
      <c r="AS1682" s="69">
        <f>SUM(K1682:AR1682)</f>
        <v>0</v>
      </c>
      <c r="AT1682" s="65"/>
      <c r="AU1682" s="65"/>
      <c r="AV1682" s="65"/>
    </row>
    <row r="1683" spans="1:48" s="5" customFormat="1" ht="6" customHeight="1" x14ac:dyDescent="0.25"/>
    <row r="1684" spans="1:48" s="5" customFormat="1" ht="21" customHeight="1" x14ac:dyDescent="0.25">
      <c r="A1684" s="19"/>
      <c r="B1684" s="20" t="s">
        <v>14</v>
      </c>
      <c r="C1684" s="20"/>
      <c r="D1684" s="25" t="s">
        <v>15</v>
      </c>
      <c r="E1684" s="25"/>
      <c r="F1684" s="25"/>
      <c r="G1684" s="25"/>
      <c r="H1684" s="25"/>
      <c r="I1684" s="25"/>
      <c r="J1684" s="25"/>
      <c r="K1684" s="30" t="s">
        <v>278</v>
      </c>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c r="AR1684" s="30"/>
      <c r="AS1684" s="31" t="s">
        <v>279</v>
      </c>
      <c r="AT1684" s="31"/>
      <c r="AU1684" s="31"/>
      <c r="AV1684" s="31"/>
    </row>
    <row r="1685" spans="1:48" s="1" customFormat="1" ht="21" customHeight="1" x14ac:dyDescent="0.2">
      <c r="A1685" s="19"/>
      <c r="B1685" s="21"/>
      <c r="C1685" s="22"/>
      <c r="D1685" s="26"/>
      <c r="E1685" s="26"/>
      <c r="F1685" s="26"/>
      <c r="G1685" s="26"/>
      <c r="H1685" s="26"/>
      <c r="I1685" s="26"/>
      <c r="J1685" s="27"/>
      <c r="K1685" s="38" t="s">
        <v>280</v>
      </c>
      <c r="L1685" s="38"/>
      <c r="M1685" s="38"/>
      <c r="N1685" s="38"/>
      <c r="O1685" s="38"/>
      <c r="P1685" s="38"/>
      <c r="Q1685" s="38"/>
      <c r="R1685" s="38"/>
      <c r="S1685" s="38"/>
      <c r="T1685" s="38"/>
      <c r="U1685" s="38"/>
      <c r="V1685" s="38"/>
      <c r="W1685" s="38"/>
      <c r="X1685" s="38"/>
      <c r="Y1685" s="38"/>
      <c r="Z1685" s="38"/>
      <c r="AA1685" s="38"/>
      <c r="AB1685" s="38"/>
      <c r="AC1685" s="38"/>
      <c r="AD1685" s="38"/>
      <c r="AE1685" s="38"/>
      <c r="AF1685" s="38"/>
      <c r="AG1685" s="38"/>
      <c r="AH1685" s="38"/>
      <c r="AI1685" s="38"/>
      <c r="AJ1685" s="38"/>
      <c r="AK1685" s="38"/>
      <c r="AL1685" s="38"/>
      <c r="AM1685" s="38"/>
      <c r="AN1685" s="38"/>
      <c r="AO1685" s="38"/>
      <c r="AP1685" s="38"/>
      <c r="AQ1685" s="38"/>
      <c r="AR1685" s="38"/>
      <c r="AS1685" s="32"/>
      <c r="AT1685" s="33"/>
      <c r="AU1685" s="33"/>
      <c r="AV1685" s="34"/>
    </row>
    <row r="1686" spans="1:48" s="1" customFormat="1" ht="21" customHeight="1" x14ac:dyDescent="0.2">
      <c r="A1686" s="19"/>
      <c r="B1686" s="21"/>
      <c r="C1686" s="22"/>
      <c r="D1686" s="26"/>
      <c r="E1686" s="26"/>
      <c r="F1686" s="26"/>
      <c r="G1686" s="26"/>
      <c r="H1686" s="26"/>
      <c r="I1686" s="26"/>
      <c r="J1686" s="27"/>
      <c r="K1686" s="39"/>
      <c r="L1686" s="39"/>
      <c r="M1686" s="39"/>
      <c r="N1686" s="39"/>
      <c r="O1686" s="39"/>
      <c r="P1686" s="39"/>
      <c r="Q1686" s="39"/>
      <c r="R1686" s="39"/>
      <c r="S1686" s="39"/>
      <c r="T1686" s="39"/>
      <c r="U1686" s="39"/>
      <c r="V1686" s="39"/>
      <c r="W1686" s="39"/>
      <c r="X1686" s="39"/>
      <c r="Y1686" s="39"/>
      <c r="Z1686" s="39"/>
      <c r="AA1686" s="39"/>
      <c r="AB1686" s="39"/>
      <c r="AC1686" s="39"/>
      <c r="AD1686" s="39"/>
      <c r="AE1686" s="39"/>
      <c r="AF1686" s="39"/>
      <c r="AG1686" s="39"/>
      <c r="AH1686" s="39"/>
      <c r="AI1686" s="39"/>
      <c r="AJ1686" s="39"/>
      <c r="AK1686" s="39"/>
      <c r="AL1686" s="39"/>
      <c r="AM1686" s="39"/>
      <c r="AN1686" s="39"/>
      <c r="AO1686" s="39"/>
      <c r="AP1686" s="39"/>
      <c r="AQ1686" s="39"/>
      <c r="AR1686" s="40"/>
      <c r="AS1686" s="32"/>
      <c r="AT1686" s="33"/>
      <c r="AU1686" s="33"/>
      <c r="AV1686" s="34"/>
    </row>
    <row r="1687" spans="1:48" s="1" customFormat="1" ht="21" customHeight="1" x14ac:dyDescent="0.2">
      <c r="A1687" s="19"/>
      <c r="B1687" s="21"/>
      <c r="C1687" s="22"/>
      <c r="D1687" s="26"/>
      <c r="E1687" s="26"/>
      <c r="F1687" s="26"/>
      <c r="G1687" s="26"/>
      <c r="H1687" s="26"/>
      <c r="I1687" s="26"/>
      <c r="J1687" s="27"/>
      <c r="K1687" s="39"/>
      <c r="L1687" s="39"/>
      <c r="M1687" s="39"/>
      <c r="N1687" s="39"/>
      <c r="O1687" s="39"/>
      <c r="P1687" s="39"/>
      <c r="Q1687" s="39"/>
      <c r="R1687" s="39"/>
      <c r="S1687" s="39"/>
      <c r="T1687" s="39"/>
      <c r="U1687" s="39"/>
      <c r="V1687" s="39"/>
      <c r="W1687" s="39"/>
      <c r="X1687" s="39"/>
      <c r="Y1687" s="39"/>
      <c r="Z1687" s="39"/>
      <c r="AA1687" s="39"/>
      <c r="AB1687" s="39"/>
      <c r="AC1687" s="39"/>
      <c r="AD1687" s="39"/>
      <c r="AE1687" s="39"/>
      <c r="AF1687" s="39"/>
      <c r="AG1687" s="39"/>
      <c r="AH1687" s="39"/>
      <c r="AI1687" s="39"/>
      <c r="AJ1687" s="39"/>
      <c r="AK1687" s="39"/>
      <c r="AL1687" s="39"/>
      <c r="AM1687" s="39"/>
      <c r="AN1687" s="39"/>
      <c r="AO1687" s="39"/>
      <c r="AP1687" s="39"/>
      <c r="AQ1687" s="39"/>
      <c r="AR1687" s="40"/>
      <c r="AS1687" s="32"/>
      <c r="AT1687" s="33"/>
      <c r="AU1687" s="33"/>
      <c r="AV1687" s="34"/>
    </row>
    <row r="1688" spans="1:48" s="1" customFormat="1" ht="21" customHeight="1" x14ac:dyDescent="0.2">
      <c r="A1688" s="19"/>
      <c r="B1688" s="21"/>
      <c r="C1688" s="22"/>
      <c r="D1688" s="26"/>
      <c r="E1688" s="26"/>
      <c r="F1688" s="26"/>
      <c r="G1688" s="26"/>
      <c r="H1688" s="26"/>
      <c r="I1688" s="26"/>
      <c r="J1688" s="27"/>
      <c r="K1688" s="41"/>
      <c r="L1688" s="41"/>
      <c r="M1688" s="41"/>
      <c r="N1688" s="41"/>
      <c r="O1688" s="41"/>
      <c r="P1688" s="41"/>
      <c r="Q1688" s="41"/>
      <c r="R1688" s="41"/>
      <c r="S1688" s="41"/>
      <c r="T1688" s="41"/>
      <c r="U1688" s="41"/>
      <c r="V1688" s="41"/>
      <c r="W1688" s="41"/>
      <c r="X1688" s="41"/>
      <c r="Y1688" s="41"/>
      <c r="Z1688" s="41"/>
      <c r="AA1688" s="41"/>
      <c r="AB1688" s="41"/>
      <c r="AC1688" s="41"/>
      <c r="AD1688" s="41"/>
      <c r="AE1688" s="41"/>
      <c r="AF1688" s="41"/>
      <c r="AG1688" s="41"/>
      <c r="AH1688" s="41"/>
      <c r="AI1688" s="41"/>
      <c r="AJ1688" s="41"/>
      <c r="AK1688" s="41"/>
      <c r="AL1688" s="41"/>
      <c r="AM1688" s="41"/>
      <c r="AN1688" s="41"/>
      <c r="AO1688" s="41"/>
      <c r="AP1688" s="41"/>
      <c r="AQ1688" s="41"/>
      <c r="AR1688" s="42"/>
      <c r="AS1688" s="35"/>
      <c r="AT1688" s="36"/>
      <c r="AU1688" s="36"/>
      <c r="AV1688" s="37"/>
    </row>
    <row r="1689" spans="1:48" s="1" customFormat="1" ht="15.95" customHeight="1" x14ac:dyDescent="0.25">
      <c r="B1689" s="21"/>
      <c r="C1689" s="22"/>
      <c r="D1689" s="26"/>
      <c r="E1689" s="26"/>
      <c r="F1689" s="26"/>
      <c r="G1689" s="26"/>
      <c r="H1689" s="26"/>
      <c r="I1689" s="26"/>
      <c r="J1689" s="27"/>
      <c r="K1689" s="43" t="s">
        <v>31</v>
      </c>
      <c r="L1689" s="43"/>
      <c r="M1689" s="43"/>
      <c r="N1689" s="43"/>
      <c r="O1689" s="43"/>
      <c r="P1689" s="43"/>
      <c r="Q1689" s="43"/>
      <c r="R1689" s="43"/>
      <c r="S1689" s="43"/>
      <c r="T1689" s="43"/>
      <c r="U1689" s="43"/>
      <c r="V1689" s="43"/>
      <c r="W1689" s="43"/>
      <c r="X1689" s="43"/>
      <c r="Y1689" s="43"/>
      <c r="Z1689" s="43"/>
      <c r="AA1689" s="43"/>
      <c r="AB1689" s="43"/>
      <c r="AC1689" s="43"/>
      <c r="AD1689" s="43"/>
      <c r="AE1689" s="43"/>
      <c r="AF1689" s="43"/>
      <c r="AG1689" s="43"/>
      <c r="AH1689" s="43"/>
      <c r="AI1689" s="43"/>
      <c r="AJ1689" s="43"/>
      <c r="AK1689" s="43"/>
      <c r="AL1689" s="43"/>
      <c r="AM1689" s="43"/>
      <c r="AN1689" s="43"/>
      <c r="AO1689" s="43"/>
      <c r="AP1689" s="43"/>
      <c r="AQ1689" s="43"/>
      <c r="AR1689" s="43"/>
      <c r="AS1689" s="44" t="s">
        <v>19</v>
      </c>
      <c r="AT1689" s="44"/>
      <c r="AU1689" s="44"/>
      <c r="AV1689" s="44"/>
    </row>
    <row r="1690" spans="1:48" s="1" customFormat="1" ht="15.95" customHeight="1" x14ac:dyDescent="0.25">
      <c r="B1690" s="23"/>
      <c r="C1690" s="24"/>
      <c r="D1690" s="28"/>
      <c r="E1690" s="28"/>
      <c r="F1690" s="28"/>
      <c r="G1690" s="28"/>
      <c r="H1690" s="28"/>
      <c r="I1690" s="28"/>
      <c r="J1690" s="29"/>
      <c r="K1690" s="45" t="s">
        <v>38</v>
      </c>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c r="AG1690" s="45"/>
      <c r="AH1690" s="45"/>
      <c r="AI1690" s="45"/>
      <c r="AJ1690" s="45"/>
      <c r="AK1690" s="45"/>
      <c r="AL1690" s="45"/>
      <c r="AM1690" s="45"/>
      <c r="AN1690" s="45"/>
      <c r="AO1690" s="45"/>
      <c r="AP1690" s="45"/>
      <c r="AQ1690" s="45"/>
      <c r="AR1690" s="45"/>
      <c r="AS1690" s="70">
        <f>$AS$1695+$AS$1698+$AS$1701</f>
        <v>0</v>
      </c>
      <c r="AT1690" s="46"/>
      <c r="AU1690" s="46"/>
      <c r="AV1690" s="46"/>
    </row>
    <row r="1691" spans="1:48" s="1" customFormat="1" ht="14.1" customHeight="1" x14ac:dyDescent="0.2">
      <c r="B1691" s="47"/>
      <c r="C1691" s="47"/>
      <c r="D1691" s="48" t="s">
        <v>21</v>
      </c>
      <c r="E1691" s="48"/>
      <c r="F1691" s="48"/>
      <c r="G1691" s="48"/>
      <c r="H1691" s="48"/>
      <c r="I1691" s="48"/>
      <c r="J1691" s="48"/>
      <c r="K1691" s="49">
        <v>80</v>
      </c>
      <c r="L1691" s="49"/>
      <c r="M1691" s="49">
        <v>86</v>
      </c>
      <c r="N1691" s="49"/>
      <c r="O1691" s="49">
        <v>92</v>
      </c>
      <c r="P1691" s="49"/>
      <c r="Q1691" s="49">
        <v>98</v>
      </c>
      <c r="R1691" s="49"/>
      <c r="S1691" s="49">
        <v>104</v>
      </c>
      <c r="T1691" s="49"/>
      <c r="U1691" s="49">
        <v>110</v>
      </c>
      <c r="V1691" s="49"/>
      <c r="W1691" s="49">
        <v>116</v>
      </c>
      <c r="X1691" s="49"/>
      <c r="Y1691" s="49">
        <v>122</v>
      </c>
      <c r="Z1691" s="49"/>
      <c r="AA1691" s="49">
        <v>128</v>
      </c>
      <c r="AB1691" s="49"/>
      <c r="AC1691" s="49">
        <v>134</v>
      </c>
      <c r="AD1691" s="49"/>
      <c r="AE1691" s="49">
        <v>140</v>
      </c>
      <c r="AF1691" s="49"/>
      <c r="AG1691" s="49">
        <v>146</v>
      </c>
      <c r="AH1691" s="49"/>
      <c r="AI1691" s="49">
        <v>152</v>
      </c>
      <c r="AJ1691" s="49"/>
      <c r="AK1691" s="49">
        <v>158</v>
      </c>
      <c r="AL1691" s="49"/>
      <c r="AM1691" s="49">
        <v>164</v>
      </c>
      <c r="AN1691" s="49"/>
      <c r="AO1691" s="49">
        <v>170</v>
      </c>
      <c r="AP1691" s="49"/>
      <c r="AQ1691" s="49">
        <v>176</v>
      </c>
      <c r="AR1691" s="49"/>
      <c r="AS1691" s="50"/>
      <c r="AT1691" s="50"/>
      <c r="AU1691" s="50"/>
      <c r="AV1691" s="50"/>
    </row>
    <row r="1692" spans="1:48" s="1" customFormat="1" ht="15.95" customHeight="1" x14ac:dyDescent="0.2">
      <c r="B1692" s="51"/>
      <c r="C1692" s="51"/>
      <c r="D1692" s="52" t="s">
        <v>22</v>
      </c>
      <c r="E1692" s="52"/>
      <c r="F1692" s="52"/>
      <c r="G1692" s="52"/>
      <c r="H1692" s="52"/>
      <c r="I1692" s="52"/>
      <c r="J1692" s="52"/>
      <c r="K1692" s="53"/>
      <c r="L1692" s="53"/>
      <c r="M1692" s="53"/>
      <c r="N1692" s="53"/>
      <c r="O1692" s="53"/>
      <c r="P1692" s="53"/>
      <c r="Q1692" s="53"/>
      <c r="R1692" s="53"/>
      <c r="S1692" s="53"/>
      <c r="T1692" s="53"/>
      <c r="U1692" s="53"/>
      <c r="V1692" s="53"/>
      <c r="W1692" s="53"/>
      <c r="X1692" s="53"/>
      <c r="Y1692" s="53"/>
      <c r="Z1692" s="53"/>
      <c r="AA1692" s="54">
        <v>880</v>
      </c>
      <c r="AB1692" s="54"/>
      <c r="AC1692" s="54">
        <v>880</v>
      </c>
      <c r="AD1692" s="54"/>
      <c r="AE1692" s="54">
        <v>880</v>
      </c>
      <c r="AF1692" s="54"/>
      <c r="AG1692" s="54">
        <v>900</v>
      </c>
      <c r="AH1692" s="54"/>
      <c r="AI1692" s="54">
        <v>900</v>
      </c>
      <c r="AJ1692" s="54"/>
      <c r="AK1692" s="54">
        <v>920</v>
      </c>
      <c r="AL1692" s="54"/>
      <c r="AM1692" s="54">
        <v>920</v>
      </c>
      <c r="AN1692" s="54"/>
      <c r="AO1692" s="53"/>
      <c r="AP1692" s="53"/>
      <c r="AQ1692" s="53"/>
      <c r="AR1692" s="53"/>
      <c r="AS1692" s="56"/>
      <c r="AT1692" s="56"/>
      <c r="AU1692" s="56"/>
      <c r="AV1692" s="56"/>
    </row>
    <row r="1693" spans="1:48" s="1" customFormat="1" ht="15.95" customHeight="1" x14ac:dyDescent="0.2">
      <c r="B1693" s="57" t="s">
        <v>23</v>
      </c>
      <c r="C1693" s="57"/>
      <c r="D1693" s="57"/>
      <c r="E1693" s="57"/>
      <c r="F1693" s="57"/>
      <c r="G1693" s="57"/>
      <c r="H1693" s="57"/>
      <c r="I1693" s="57"/>
      <c r="J1693" s="57"/>
      <c r="K1693" s="58"/>
      <c r="L1693" s="58"/>
      <c r="M1693" s="58"/>
      <c r="N1693" s="58"/>
      <c r="O1693" s="58"/>
      <c r="P1693" s="58"/>
      <c r="Q1693" s="58"/>
      <c r="R1693" s="58"/>
      <c r="S1693" s="58"/>
      <c r="T1693" s="58"/>
      <c r="U1693" s="58"/>
      <c r="V1693" s="58"/>
      <c r="W1693" s="58"/>
      <c r="X1693" s="58"/>
      <c r="Y1693" s="58"/>
      <c r="Z1693" s="58"/>
      <c r="AA1693" s="58"/>
      <c r="AB1693" s="58"/>
      <c r="AC1693" s="58"/>
      <c r="AD1693" s="58"/>
      <c r="AE1693" s="58"/>
      <c r="AF1693" s="58"/>
      <c r="AG1693" s="58"/>
      <c r="AH1693" s="58"/>
      <c r="AI1693" s="58"/>
      <c r="AJ1693" s="58"/>
      <c r="AK1693" s="59">
        <v>18</v>
      </c>
      <c r="AL1693" s="59"/>
      <c r="AM1693" s="59">
        <v>9</v>
      </c>
      <c r="AN1693" s="59"/>
      <c r="AO1693" s="58"/>
      <c r="AP1693" s="58"/>
      <c r="AQ1693" s="58"/>
      <c r="AR1693" s="58"/>
      <c r="AS1693" s="60"/>
      <c r="AT1693" s="60"/>
      <c r="AU1693" s="60"/>
      <c r="AV1693" s="60"/>
    </row>
    <row r="1694" spans="1:48" s="1" customFormat="1" ht="21" customHeight="1" x14ac:dyDescent="0.2">
      <c r="B1694" s="61" t="s">
        <v>24</v>
      </c>
      <c r="C1694" s="61"/>
      <c r="D1694" s="61"/>
      <c r="E1694" s="61"/>
      <c r="F1694" s="61"/>
      <c r="G1694" s="61"/>
      <c r="H1694" s="61"/>
      <c r="I1694" s="61"/>
      <c r="J1694" s="61"/>
      <c r="K1694" s="58"/>
      <c r="L1694" s="58"/>
      <c r="M1694" s="58"/>
      <c r="N1694" s="58"/>
      <c r="O1694" s="58"/>
      <c r="P1694" s="58"/>
      <c r="Q1694" s="58"/>
      <c r="R1694" s="58"/>
      <c r="S1694" s="58"/>
      <c r="T1694" s="58"/>
      <c r="U1694" s="58"/>
      <c r="V1694" s="58"/>
      <c r="W1694" s="58"/>
      <c r="X1694" s="58"/>
      <c r="Y1694" s="58"/>
      <c r="Z1694" s="58"/>
      <c r="AA1694" s="67"/>
      <c r="AB1694" s="68"/>
      <c r="AC1694" s="67"/>
      <c r="AD1694" s="68"/>
      <c r="AE1694" s="67"/>
      <c r="AF1694" s="68"/>
      <c r="AG1694" s="67"/>
      <c r="AH1694" s="68"/>
      <c r="AI1694" s="67"/>
      <c r="AJ1694" s="68"/>
      <c r="AK1694" s="67"/>
      <c r="AL1694" s="68"/>
      <c r="AM1694" s="67"/>
      <c r="AN1694" s="68"/>
      <c r="AO1694" s="58"/>
      <c r="AP1694" s="58"/>
      <c r="AQ1694" s="58"/>
      <c r="AR1694" s="58"/>
      <c r="AS1694" s="62">
        <f>SUM(K1694:AR1694)</f>
        <v>0</v>
      </c>
      <c r="AT1694" s="62"/>
      <c r="AU1694" s="62"/>
      <c r="AV1694" s="62"/>
    </row>
    <row r="1695" spans="1:48" s="1" customFormat="1" ht="14.1" customHeight="1" x14ac:dyDescent="0.2">
      <c r="B1695" s="63" t="s">
        <v>25</v>
      </c>
      <c r="C1695" s="63"/>
      <c r="D1695" s="63"/>
      <c r="E1695" s="63"/>
      <c r="F1695" s="63"/>
      <c r="G1695" s="63"/>
      <c r="H1695" s="63"/>
      <c r="I1695" s="63"/>
      <c r="J1695" s="63"/>
      <c r="K1695" s="64"/>
      <c r="L1695" s="64"/>
      <c r="M1695" s="64"/>
      <c r="N1695" s="64"/>
      <c r="O1695" s="64"/>
      <c r="P1695" s="64"/>
      <c r="Q1695" s="64"/>
      <c r="R1695" s="64"/>
      <c r="S1695" s="64"/>
      <c r="T1695" s="64"/>
      <c r="U1695" s="64"/>
      <c r="V1695" s="64"/>
      <c r="W1695" s="64"/>
      <c r="X1695" s="64"/>
      <c r="Y1695" s="64"/>
      <c r="Z1695" s="64"/>
      <c r="AA1695" s="66">
        <f>$AA$1692*$AA$1694</f>
        <v>0</v>
      </c>
      <c r="AB1695" s="64"/>
      <c r="AC1695" s="66">
        <f>$AC$1692*$AC$1694</f>
        <v>0</v>
      </c>
      <c r="AD1695" s="64"/>
      <c r="AE1695" s="66">
        <f>$AE$1692*$AE$1694</f>
        <v>0</v>
      </c>
      <c r="AF1695" s="64"/>
      <c r="AG1695" s="66">
        <f>$AG$1692*$AG$1694</f>
        <v>0</v>
      </c>
      <c r="AH1695" s="64"/>
      <c r="AI1695" s="66">
        <f>$AI$1692*$AI$1694</f>
        <v>0</v>
      </c>
      <c r="AJ1695" s="64"/>
      <c r="AK1695" s="66">
        <f>$AK$1692*$AK$1694</f>
        <v>0</v>
      </c>
      <c r="AL1695" s="64"/>
      <c r="AM1695" s="66">
        <f>$AM$1692*$AM$1694</f>
        <v>0</v>
      </c>
      <c r="AN1695" s="64"/>
      <c r="AO1695" s="64"/>
      <c r="AP1695" s="64"/>
      <c r="AQ1695" s="65"/>
      <c r="AR1695" s="65"/>
      <c r="AS1695" s="69">
        <f>SUM(K1695:AR1695)</f>
        <v>0</v>
      </c>
      <c r="AT1695" s="65"/>
      <c r="AU1695" s="65"/>
      <c r="AV1695" s="65"/>
    </row>
    <row r="1696" spans="1:48" s="1" customFormat="1" ht="15.95" customHeight="1" x14ac:dyDescent="0.2">
      <c r="B1696" s="57" t="s">
        <v>23</v>
      </c>
      <c r="C1696" s="57"/>
      <c r="D1696" s="57"/>
      <c r="E1696" s="57"/>
      <c r="F1696" s="57"/>
      <c r="G1696" s="57"/>
      <c r="H1696" s="57"/>
      <c r="I1696" s="57"/>
      <c r="J1696" s="57"/>
      <c r="K1696" s="58"/>
      <c r="L1696" s="58"/>
      <c r="M1696" s="58"/>
      <c r="N1696" s="58"/>
      <c r="O1696" s="58"/>
      <c r="P1696" s="58"/>
      <c r="Q1696" s="58"/>
      <c r="R1696" s="58"/>
      <c r="S1696" s="58"/>
      <c r="T1696" s="58"/>
      <c r="U1696" s="58"/>
      <c r="V1696" s="58"/>
      <c r="W1696" s="58"/>
      <c r="X1696" s="58"/>
      <c r="Y1696" s="58"/>
      <c r="Z1696" s="58"/>
      <c r="AA1696" s="59">
        <v>1</v>
      </c>
      <c r="AB1696" s="59"/>
      <c r="AC1696" s="58"/>
      <c r="AD1696" s="58"/>
      <c r="AE1696" s="59">
        <v>1</v>
      </c>
      <c r="AF1696" s="59"/>
      <c r="AG1696" s="59">
        <v>1</v>
      </c>
      <c r="AH1696" s="59"/>
      <c r="AI1696" s="59">
        <v>3</v>
      </c>
      <c r="AJ1696" s="59"/>
      <c r="AK1696" s="58"/>
      <c r="AL1696" s="58"/>
      <c r="AM1696" s="59">
        <v>2</v>
      </c>
      <c r="AN1696" s="59"/>
      <c r="AO1696" s="58"/>
      <c r="AP1696" s="58"/>
      <c r="AQ1696" s="58"/>
      <c r="AR1696" s="58"/>
      <c r="AS1696" s="60"/>
      <c r="AT1696" s="60"/>
      <c r="AU1696" s="60"/>
      <c r="AV1696" s="60"/>
    </row>
    <row r="1697" spans="1:48" s="1" customFormat="1" ht="21" customHeight="1" x14ac:dyDescent="0.2">
      <c r="B1697" s="61" t="s">
        <v>26</v>
      </c>
      <c r="C1697" s="61"/>
      <c r="D1697" s="61"/>
      <c r="E1697" s="61"/>
      <c r="F1697" s="61"/>
      <c r="G1697" s="61"/>
      <c r="H1697" s="61"/>
      <c r="I1697" s="61"/>
      <c r="J1697" s="61"/>
      <c r="K1697" s="58"/>
      <c r="L1697" s="58"/>
      <c r="M1697" s="58"/>
      <c r="N1697" s="58"/>
      <c r="O1697" s="58"/>
      <c r="P1697" s="58"/>
      <c r="Q1697" s="58"/>
      <c r="R1697" s="58"/>
      <c r="S1697" s="58"/>
      <c r="T1697" s="58"/>
      <c r="U1697" s="58"/>
      <c r="V1697" s="58"/>
      <c r="W1697" s="58"/>
      <c r="X1697" s="58"/>
      <c r="Y1697" s="58"/>
      <c r="Z1697" s="58"/>
      <c r="AA1697" s="67"/>
      <c r="AB1697" s="68"/>
      <c r="AC1697" s="67"/>
      <c r="AD1697" s="68"/>
      <c r="AE1697" s="67"/>
      <c r="AF1697" s="68"/>
      <c r="AG1697" s="67"/>
      <c r="AH1697" s="68"/>
      <c r="AI1697" s="67"/>
      <c r="AJ1697" s="68"/>
      <c r="AK1697" s="67"/>
      <c r="AL1697" s="68"/>
      <c r="AM1697" s="67"/>
      <c r="AN1697" s="68"/>
      <c r="AO1697" s="58"/>
      <c r="AP1697" s="58"/>
      <c r="AQ1697" s="58"/>
      <c r="AR1697" s="58"/>
      <c r="AS1697" s="62">
        <f>SUM(K1697:AR1697)</f>
        <v>0</v>
      </c>
      <c r="AT1697" s="62"/>
      <c r="AU1697" s="62"/>
      <c r="AV1697" s="62"/>
    </row>
    <row r="1698" spans="1:48" s="1" customFormat="1" ht="14.1" customHeight="1" x14ac:dyDescent="0.2">
      <c r="B1698" s="63" t="s">
        <v>25</v>
      </c>
      <c r="C1698" s="63"/>
      <c r="D1698" s="63"/>
      <c r="E1698" s="63"/>
      <c r="F1698" s="63"/>
      <c r="G1698" s="63"/>
      <c r="H1698" s="63"/>
      <c r="I1698" s="63"/>
      <c r="J1698" s="63"/>
      <c r="K1698" s="64"/>
      <c r="L1698" s="64"/>
      <c r="M1698" s="64"/>
      <c r="N1698" s="64"/>
      <c r="O1698" s="64"/>
      <c r="P1698" s="64"/>
      <c r="Q1698" s="64"/>
      <c r="R1698" s="64"/>
      <c r="S1698" s="64"/>
      <c r="T1698" s="64"/>
      <c r="U1698" s="64"/>
      <c r="V1698" s="64"/>
      <c r="W1698" s="64"/>
      <c r="X1698" s="64"/>
      <c r="Y1698" s="64"/>
      <c r="Z1698" s="64"/>
      <c r="AA1698" s="66">
        <f>$AA$1692*$AA$1697</f>
        <v>0</v>
      </c>
      <c r="AB1698" s="64"/>
      <c r="AC1698" s="66">
        <f>$AC$1692*$AC$1697</f>
        <v>0</v>
      </c>
      <c r="AD1698" s="64"/>
      <c r="AE1698" s="66">
        <f>$AE$1692*$AE$1697</f>
        <v>0</v>
      </c>
      <c r="AF1698" s="64"/>
      <c r="AG1698" s="66">
        <f>$AG$1692*$AG$1697</f>
        <v>0</v>
      </c>
      <c r="AH1698" s="64"/>
      <c r="AI1698" s="66">
        <f>$AI$1692*$AI$1697</f>
        <v>0</v>
      </c>
      <c r="AJ1698" s="64"/>
      <c r="AK1698" s="66">
        <f>$AK$1692*$AK$1697</f>
        <v>0</v>
      </c>
      <c r="AL1698" s="64"/>
      <c r="AM1698" s="66">
        <f>$AM$1692*$AM$1697</f>
        <v>0</v>
      </c>
      <c r="AN1698" s="64"/>
      <c r="AO1698" s="64"/>
      <c r="AP1698" s="64"/>
      <c r="AQ1698" s="65"/>
      <c r="AR1698" s="65"/>
      <c r="AS1698" s="69">
        <f>SUM(K1698:AR1698)</f>
        <v>0</v>
      </c>
      <c r="AT1698" s="65"/>
      <c r="AU1698" s="65"/>
      <c r="AV1698" s="65"/>
    </row>
    <row r="1699" spans="1:48" s="1" customFormat="1" ht="15.95" customHeight="1" x14ac:dyDescent="0.2">
      <c r="B1699" s="57" t="s">
        <v>23</v>
      </c>
      <c r="C1699" s="57"/>
      <c r="D1699" s="57"/>
      <c r="E1699" s="57"/>
      <c r="F1699" s="57"/>
      <c r="G1699" s="57"/>
      <c r="H1699" s="57"/>
      <c r="I1699" s="57"/>
      <c r="J1699" s="57"/>
      <c r="K1699" s="58"/>
      <c r="L1699" s="58"/>
      <c r="M1699" s="58"/>
      <c r="N1699" s="58"/>
      <c r="O1699" s="58"/>
      <c r="P1699" s="58"/>
      <c r="Q1699" s="58"/>
      <c r="R1699" s="58"/>
      <c r="S1699" s="58"/>
      <c r="T1699" s="58"/>
      <c r="U1699" s="58"/>
      <c r="V1699" s="58"/>
      <c r="W1699" s="58"/>
      <c r="X1699" s="58"/>
      <c r="Y1699" s="58"/>
      <c r="Z1699" s="58"/>
      <c r="AA1699" s="58"/>
      <c r="AB1699" s="58"/>
      <c r="AC1699" s="58"/>
      <c r="AD1699" s="58"/>
      <c r="AE1699" s="58"/>
      <c r="AF1699" s="58"/>
      <c r="AG1699" s="58"/>
      <c r="AH1699" s="58"/>
      <c r="AI1699" s="58"/>
      <c r="AJ1699" s="58"/>
      <c r="AK1699" s="58"/>
      <c r="AL1699" s="58"/>
      <c r="AM1699" s="58"/>
      <c r="AN1699" s="58"/>
      <c r="AO1699" s="58"/>
      <c r="AP1699" s="58"/>
      <c r="AQ1699" s="58"/>
      <c r="AR1699" s="58"/>
      <c r="AS1699" s="60"/>
      <c r="AT1699" s="60"/>
      <c r="AU1699" s="60"/>
      <c r="AV1699" s="60"/>
    </row>
    <row r="1700" spans="1:48" s="1" customFormat="1" ht="21" customHeight="1" x14ac:dyDescent="0.2">
      <c r="B1700" s="61" t="s">
        <v>33</v>
      </c>
      <c r="C1700" s="61"/>
      <c r="D1700" s="61"/>
      <c r="E1700" s="61"/>
      <c r="F1700" s="61"/>
      <c r="G1700" s="61"/>
      <c r="H1700" s="61"/>
      <c r="I1700" s="61"/>
      <c r="J1700" s="61"/>
      <c r="K1700" s="58"/>
      <c r="L1700" s="58"/>
      <c r="M1700" s="58"/>
      <c r="N1700" s="58"/>
      <c r="O1700" s="58"/>
      <c r="P1700" s="58"/>
      <c r="Q1700" s="58"/>
      <c r="R1700" s="58"/>
      <c r="S1700" s="58"/>
      <c r="T1700" s="58"/>
      <c r="U1700" s="58"/>
      <c r="V1700" s="58"/>
      <c r="W1700" s="58"/>
      <c r="X1700" s="58"/>
      <c r="Y1700" s="58"/>
      <c r="Z1700" s="58"/>
      <c r="AA1700" s="67"/>
      <c r="AB1700" s="68"/>
      <c r="AC1700" s="67"/>
      <c r="AD1700" s="68"/>
      <c r="AE1700" s="67"/>
      <c r="AF1700" s="68"/>
      <c r="AG1700" s="67"/>
      <c r="AH1700" s="68"/>
      <c r="AI1700" s="67"/>
      <c r="AJ1700" s="68"/>
      <c r="AK1700" s="67"/>
      <c r="AL1700" s="68"/>
      <c r="AM1700" s="67"/>
      <c r="AN1700" s="68"/>
      <c r="AO1700" s="58"/>
      <c r="AP1700" s="58"/>
      <c r="AQ1700" s="58"/>
      <c r="AR1700" s="58"/>
      <c r="AS1700" s="62">
        <f>SUM(K1700:AR1700)</f>
        <v>0</v>
      </c>
      <c r="AT1700" s="62"/>
      <c r="AU1700" s="62"/>
      <c r="AV1700" s="62"/>
    </row>
    <row r="1701" spans="1:48" s="1" customFormat="1" ht="14.1" customHeight="1" x14ac:dyDescent="0.2">
      <c r="B1701" s="63" t="s">
        <v>25</v>
      </c>
      <c r="C1701" s="63"/>
      <c r="D1701" s="63"/>
      <c r="E1701" s="63"/>
      <c r="F1701" s="63"/>
      <c r="G1701" s="63"/>
      <c r="H1701" s="63"/>
      <c r="I1701" s="63"/>
      <c r="J1701" s="63"/>
      <c r="K1701" s="64"/>
      <c r="L1701" s="64"/>
      <c r="M1701" s="64"/>
      <c r="N1701" s="64"/>
      <c r="O1701" s="64"/>
      <c r="P1701" s="64"/>
      <c r="Q1701" s="64"/>
      <c r="R1701" s="64"/>
      <c r="S1701" s="64"/>
      <c r="T1701" s="64"/>
      <c r="U1701" s="64"/>
      <c r="V1701" s="64"/>
      <c r="W1701" s="64"/>
      <c r="X1701" s="64"/>
      <c r="Y1701" s="64"/>
      <c r="Z1701" s="64"/>
      <c r="AA1701" s="66">
        <f>$AA$1692*$AA$1700</f>
        <v>0</v>
      </c>
      <c r="AB1701" s="64"/>
      <c r="AC1701" s="66">
        <f>$AC$1692*$AC$1700</f>
        <v>0</v>
      </c>
      <c r="AD1701" s="64"/>
      <c r="AE1701" s="66">
        <f>$AE$1692*$AE$1700</f>
        <v>0</v>
      </c>
      <c r="AF1701" s="64"/>
      <c r="AG1701" s="66">
        <f>$AG$1692*$AG$1700</f>
        <v>0</v>
      </c>
      <c r="AH1701" s="64"/>
      <c r="AI1701" s="66">
        <f>$AI$1692*$AI$1700</f>
        <v>0</v>
      </c>
      <c r="AJ1701" s="64"/>
      <c r="AK1701" s="66">
        <f>$AK$1692*$AK$1700</f>
        <v>0</v>
      </c>
      <c r="AL1701" s="64"/>
      <c r="AM1701" s="66">
        <f>$AM$1692*$AM$1700</f>
        <v>0</v>
      </c>
      <c r="AN1701" s="64"/>
      <c r="AO1701" s="64"/>
      <c r="AP1701" s="64"/>
      <c r="AQ1701" s="65"/>
      <c r="AR1701" s="65"/>
      <c r="AS1701" s="69">
        <f>SUM(K1701:AR1701)</f>
        <v>0</v>
      </c>
      <c r="AT1701" s="65"/>
      <c r="AU1701" s="65"/>
      <c r="AV1701" s="65"/>
    </row>
    <row r="1702" spans="1:48" s="5" customFormat="1" ht="6" customHeight="1" x14ac:dyDescent="0.25"/>
    <row r="1703" spans="1:48" s="5" customFormat="1" ht="21" customHeight="1" x14ac:dyDescent="0.25">
      <c r="A1703" s="19"/>
      <c r="B1703" s="20" t="s">
        <v>14</v>
      </c>
      <c r="C1703" s="20"/>
      <c r="D1703" s="25" t="s">
        <v>15</v>
      </c>
      <c r="E1703" s="25"/>
      <c r="F1703" s="25"/>
      <c r="G1703" s="25"/>
      <c r="H1703" s="25"/>
      <c r="I1703" s="25"/>
      <c r="J1703" s="25"/>
      <c r="K1703" s="30" t="s">
        <v>281</v>
      </c>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1" t="s">
        <v>282</v>
      </c>
      <c r="AT1703" s="31"/>
      <c r="AU1703" s="31"/>
      <c r="AV1703" s="31"/>
    </row>
    <row r="1704" spans="1:48" s="1" customFormat="1" ht="21" customHeight="1" x14ac:dyDescent="0.2">
      <c r="A1704" s="19"/>
      <c r="B1704" s="21"/>
      <c r="C1704" s="22"/>
      <c r="D1704" s="26"/>
      <c r="E1704" s="26"/>
      <c r="F1704" s="26"/>
      <c r="G1704" s="26"/>
      <c r="H1704" s="26"/>
      <c r="I1704" s="26"/>
      <c r="J1704" s="27"/>
      <c r="K1704" s="38" t="s">
        <v>283</v>
      </c>
      <c r="L1704" s="38"/>
      <c r="M1704" s="38"/>
      <c r="N1704" s="38"/>
      <c r="O1704" s="38"/>
      <c r="P1704" s="38"/>
      <c r="Q1704" s="38"/>
      <c r="R1704" s="38"/>
      <c r="S1704" s="38"/>
      <c r="T1704" s="38"/>
      <c r="U1704" s="38"/>
      <c r="V1704" s="38"/>
      <c r="W1704" s="38"/>
      <c r="X1704" s="38"/>
      <c r="Y1704" s="38"/>
      <c r="Z1704" s="38"/>
      <c r="AA1704" s="38"/>
      <c r="AB1704" s="38"/>
      <c r="AC1704" s="38"/>
      <c r="AD1704" s="38"/>
      <c r="AE1704" s="38"/>
      <c r="AF1704" s="38"/>
      <c r="AG1704" s="38"/>
      <c r="AH1704" s="38"/>
      <c r="AI1704" s="38"/>
      <c r="AJ1704" s="38"/>
      <c r="AK1704" s="38"/>
      <c r="AL1704" s="38"/>
      <c r="AM1704" s="38"/>
      <c r="AN1704" s="38"/>
      <c r="AO1704" s="38"/>
      <c r="AP1704" s="38"/>
      <c r="AQ1704" s="38"/>
      <c r="AR1704" s="38"/>
      <c r="AS1704" s="32"/>
      <c r="AT1704" s="33"/>
      <c r="AU1704" s="33"/>
      <c r="AV1704" s="34"/>
    </row>
    <row r="1705" spans="1:48" s="1" customFormat="1" ht="21" customHeight="1" x14ac:dyDescent="0.2">
      <c r="A1705" s="19"/>
      <c r="B1705" s="21"/>
      <c r="C1705" s="22"/>
      <c r="D1705" s="26"/>
      <c r="E1705" s="26"/>
      <c r="F1705" s="26"/>
      <c r="G1705" s="26"/>
      <c r="H1705" s="26"/>
      <c r="I1705" s="26"/>
      <c r="J1705" s="27"/>
      <c r="K1705" s="39"/>
      <c r="L1705" s="39"/>
      <c r="M1705" s="39"/>
      <c r="N1705" s="39"/>
      <c r="O1705" s="39"/>
      <c r="P1705" s="39"/>
      <c r="Q1705" s="39"/>
      <c r="R1705" s="39"/>
      <c r="S1705" s="39"/>
      <c r="T1705" s="39"/>
      <c r="U1705" s="39"/>
      <c r="V1705" s="39"/>
      <c r="W1705" s="39"/>
      <c r="X1705" s="39"/>
      <c r="Y1705" s="39"/>
      <c r="Z1705" s="39"/>
      <c r="AA1705" s="39"/>
      <c r="AB1705" s="39"/>
      <c r="AC1705" s="39"/>
      <c r="AD1705" s="39"/>
      <c r="AE1705" s="39"/>
      <c r="AF1705" s="39"/>
      <c r="AG1705" s="39"/>
      <c r="AH1705" s="39"/>
      <c r="AI1705" s="39"/>
      <c r="AJ1705" s="39"/>
      <c r="AK1705" s="39"/>
      <c r="AL1705" s="39"/>
      <c r="AM1705" s="39"/>
      <c r="AN1705" s="39"/>
      <c r="AO1705" s="39"/>
      <c r="AP1705" s="39"/>
      <c r="AQ1705" s="39"/>
      <c r="AR1705" s="40"/>
      <c r="AS1705" s="32"/>
      <c r="AT1705" s="33"/>
      <c r="AU1705" s="33"/>
      <c r="AV1705" s="34"/>
    </row>
    <row r="1706" spans="1:48" s="1" customFormat="1" ht="21" customHeight="1" x14ac:dyDescent="0.2">
      <c r="A1706" s="19"/>
      <c r="B1706" s="21"/>
      <c r="C1706" s="22"/>
      <c r="D1706" s="26"/>
      <c r="E1706" s="26"/>
      <c r="F1706" s="26"/>
      <c r="G1706" s="26"/>
      <c r="H1706" s="26"/>
      <c r="I1706" s="26"/>
      <c r="J1706" s="27"/>
      <c r="K1706" s="39"/>
      <c r="L1706" s="39"/>
      <c r="M1706" s="39"/>
      <c r="N1706" s="39"/>
      <c r="O1706" s="39"/>
      <c r="P1706" s="39"/>
      <c r="Q1706" s="39"/>
      <c r="R1706" s="39"/>
      <c r="S1706" s="39"/>
      <c r="T1706" s="39"/>
      <c r="U1706" s="39"/>
      <c r="V1706" s="39"/>
      <c r="W1706" s="39"/>
      <c r="X1706" s="39"/>
      <c r="Y1706" s="39"/>
      <c r="Z1706" s="39"/>
      <c r="AA1706" s="39"/>
      <c r="AB1706" s="39"/>
      <c r="AC1706" s="39"/>
      <c r="AD1706" s="39"/>
      <c r="AE1706" s="39"/>
      <c r="AF1706" s="39"/>
      <c r="AG1706" s="39"/>
      <c r="AH1706" s="39"/>
      <c r="AI1706" s="39"/>
      <c r="AJ1706" s="39"/>
      <c r="AK1706" s="39"/>
      <c r="AL1706" s="39"/>
      <c r="AM1706" s="39"/>
      <c r="AN1706" s="39"/>
      <c r="AO1706" s="39"/>
      <c r="AP1706" s="39"/>
      <c r="AQ1706" s="39"/>
      <c r="AR1706" s="40"/>
      <c r="AS1706" s="32"/>
      <c r="AT1706" s="33"/>
      <c r="AU1706" s="33"/>
      <c r="AV1706" s="34"/>
    </row>
    <row r="1707" spans="1:48" s="1" customFormat="1" ht="21" customHeight="1" x14ac:dyDescent="0.2">
      <c r="A1707" s="19"/>
      <c r="B1707" s="21"/>
      <c r="C1707" s="22"/>
      <c r="D1707" s="26"/>
      <c r="E1707" s="26"/>
      <c r="F1707" s="26"/>
      <c r="G1707" s="26"/>
      <c r="H1707" s="26"/>
      <c r="I1707" s="26"/>
      <c r="J1707" s="27"/>
      <c r="K1707" s="41"/>
      <c r="L1707" s="41"/>
      <c r="M1707" s="41"/>
      <c r="N1707" s="41"/>
      <c r="O1707" s="41"/>
      <c r="P1707" s="41"/>
      <c r="Q1707" s="41"/>
      <c r="R1707" s="41"/>
      <c r="S1707" s="41"/>
      <c r="T1707" s="41"/>
      <c r="U1707" s="41"/>
      <c r="V1707" s="41"/>
      <c r="W1707" s="41"/>
      <c r="X1707" s="41"/>
      <c r="Y1707" s="41"/>
      <c r="Z1707" s="41"/>
      <c r="AA1707" s="41"/>
      <c r="AB1707" s="41"/>
      <c r="AC1707" s="41"/>
      <c r="AD1707" s="41"/>
      <c r="AE1707" s="41"/>
      <c r="AF1707" s="41"/>
      <c r="AG1707" s="41"/>
      <c r="AH1707" s="41"/>
      <c r="AI1707" s="41"/>
      <c r="AJ1707" s="41"/>
      <c r="AK1707" s="41"/>
      <c r="AL1707" s="41"/>
      <c r="AM1707" s="41"/>
      <c r="AN1707" s="41"/>
      <c r="AO1707" s="41"/>
      <c r="AP1707" s="41"/>
      <c r="AQ1707" s="41"/>
      <c r="AR1707" s="42"/>
      <c r="AS1707" s="35"/>
      <c r="AT1707" s="36"/>
      <c r="AU1707" s="36"/>
      <c r="AV1707" s="37"/>
    </row>
    <row r="1708" spans="1:48" s="1" customFormat="1" ht="15.95" customHeight="1" x14ac:dyDescent="0.2">
      <c r="B1708" s="21"/>
      <c r="C1708" s="22"/>
      <c r="D1708" s="26"/>
      <c r="E1708" s="26"/>
      <c r="F1708" s="26"/>
      <c r="G1708" s="26"/>
      <c r="H1708" s="26"/>
      <c r="I1708" s="26"/>
      <c r="J1708" s="27"/>
      <c r="AS1708" s="44" t="s">
        <v>19</v>
      </c>
      <c r="AT1708" s="44"/>
      <c r="AU1708" s="44"/>
      <c r="AV1708" s="44"/>
    </row>
    <row r="1709" spans="1:48" s="1" customFormat="1" ht="15.95" customHeight="1" x14ac:dyDescent="0.25">
      <c r="B1709" s="23"/>
      <c r="C1709" s="24"/>
      <c r="D1709" s="28"/>
      <c r="E1709" s="28"/>
      <c r="F1709" s="28"/>
      <c r="G1709" s="28"/>
      <c r="H1709" s="28"/>
      <c r="I1709" s="28"/>
      <c r="J1709" s="29"/>
      <c r="K1709" s="45" t="s">
        <v>38</v>
      </c>
      <c r="L1709" s="45"/>
      <c r="M1709" s="45"/>
      <c r="N1709" s="45"/>
      <c r="O1709" s="45"/>
      <c r="P1709" s="45"/>
      <c r="Q1709" s="45"/>
      <c r="R1709" s="45"/>
      <c r="S1709" s="45"/>
      <c r="T1709" s="45"/>
      <c r="U1709" s="45"/>
      <c r="V1709" s="45"/>
      <c r="W1709" s="45"/>
      <c r="X1709" s="45"/>
      <c r="Y1709" s="45"/>
      <c r="Z1709" s="45"/>
      <c r="AA1709" s="45"/>
      <c r="AB1709" s="45"/>
      <c r="AC1709" s="45"/>
      <c r="AD1709" s="45"/>
      <c r="AE1709" s="45"/>
      <c r="AF1709" s="45"/>
      <c r="AG1709" s="45"/>
      <c r="AH1709" s="45"/>
      <c r="AI1709" s="45"/>
      <c r="AJ1709" s="45"/>
      <c r="AK1709" s="45"/>
      <c r="AL1709" s="45"/>
      <c r="AM1709" s="45"/>
      <c r="AN1709" s="45"/>
      <c r="AO1709" s="45"/>
      <c r="AP1709" s="45"/>
      <c r="AQ1709" s="45"/>
      <c r="AR1709" s="45"/>
      <c r="AS1709" s="70">
        <f>$AS$1714+$AS$1717+$AS$1720</f>
        <v>0</v>
      </c>
      <c r="AT1709" s="46"/>
      <c r="AU1709" s="46"/>
      <c r="AV1709" s="46"/>
    </row>
    <row r="1710" spans="1:48" s="1" customFormat="1" ht="14.1" customHeight="1" x14ac:dyDescent="0.2">
      <c r="B1710" s="47"/>
      <c r="C1710" s="47"/>
      <c r="D1710" s="48" t="s">
        <v>21</v>
      </c>
      <c r="E1710" s="48"/>
      <c r="F1710" s="48"/>
      <c r="G1710" s="48"/>
      <c r="H1710" s="48"/>
      <c r="I1710" s="48"/>
      <c r="J1710" s="48"/>
      <c r="K1710" s="49">
        <v>80</v>
      </c>
      <c r="L1710" s="49"/>
      <c r="M1710" s="49">
        <v>86</v>
      </c>
      <c r="N1710" s="49"/>
      <c r="O1710" s="49">
        <v>92</v>
      </c>
      <c r="P1710" s="49"/>
      <c r="Q1710" s="49">
        <v>98</v>
      </c>
      <c r="R1710" s="49"/>
      <c r="S1710" s="49">
        <v>104</v>
      </c>
      <c r="T1710" s="49"/>
      <c r="U1710" s="49">
        <v>110</v>
      </c>
      <c r="V1710" s="49"/>
      <c r="W1710" s="49">
        <v>116</v>
      </c>
      <c r="X1710" s="49"/>
      <c r="Y1710" s="49">
        <v>122</v>
      </c>
      <c r="Z1710" s="49"/>
      <c r="AA1710" s="49">
        <v>128</v>
      </c>
      <c r="AB1710" s="49"/>
      <c r="AC1710" s="49">
        <v>134</v>
      </c>
      <c r="AD1710" s="49"/>
      <c r="AE1710" s="49">
        <v>140</v>
      </c>
      <c r="AF1710" s="49"/>
      <c r="AG1710" s="49">
        <v>146</v>
      </c>
      <c r="AH1710" s="49"/>
      <c r="AI1710" s="49">
        <v>152</v>
      </c>
      <c r="AJ1710" s="49"/>
      <c r="AK1710" s="49">
        <v>158</v>
      </c>
      <c r="AL1710" s="49"/>
      <c r="AM1710" s="49">
        <v>164</v>
      </c>
      <c r="AN1710" s="49"/>
      <c r="AO1710" s="49">
        <v>170</v>
      </c>
      <c r="AP1710" s="49"/>
      <c r="AQ1710" s="49">
        <v>176</v>
      </c>
      <c r="AR1710" s="49"/>
      <c r="AS1710" s="50"/>
      <c r="AT1710" s="50"/>
      <c r="AU1710" s="50"/>
      <c r="AV1710" s="50"/>
    </row>
    <row r="1711" spans="1:48" s="1" customFormat="1" ht="15.95" customHeight="1" x14ac:dyDescent="0.2">
      <c r="B1711" s="51"/>
      <c r="C1711" s="51"/>
      <c r="D1711" s="52" t="s">
        <v>22</v>
      </c>
      <c r="E1711" s="52"/>
      <c r="F1711" s="52"/>
      <c r="G1711" s="52"/>
      <c r="H1711" s="52"/>
      <c r="I1711" s="52"/>
      <c r="J1711" s="52"/>
      <c r="K1711" s="53"/>
      <c r="L1711" s="53"/>
      <c r="M1711" s="53"/>
      <c r="N1711" s="53"/>
      <c r="O1711" s="53"/>
      <c r="P1711" s="53"/>
      <c r="Q1711" s="53"/>
      <c r="R1711" s="53"/>
      <c r="S1711" s="53"/>
      <c r="T1711" s="53"/>
      <c r="U1711" s="53"/>
      <c r="V1711" s="53"/>
      <c r="W1711" s="53"/>
      <c r="X1711" s="53"/>
      <c r="Y1711" s="53"/>
      <c r="Z1711" s="53"/>
      <c r="AA1711" s="54">
        <v>850</v>
      </c>
      <c r="AB1711" s="54"/>
      <c r="AC1711" s="54">
        <v>850</v>
      </c>
      <c r="AD1711" s="54"/>
      <c r="AE1711" s="54">
        <v>850</v>
      </c>
      <c r="AF1711" s="54"/>
      <c r="AG1711" s="54">
        <v>890</v>
      </c>
      <c r="AH1711" s="54"/>
      <c r="AI1711" s="54">
        <v>890</v>
      </c>
      <c r="AJ1711" s="54"/>
      <c r="AK1711" s="54">
        <v>950</v>
      </c>
      <c r="AL1711" s="54"/>
      <c r="AM1711" s="54">
        <v>950</v>
      </c>
      <c r="AN1711" s="54"/>
      <c r="AO1711" s="53"/>
      <c r="AP1711" s="53"/>
      <c r="AQ1711" s="53"/>
      <c r="AR1711" s="53"/>
      <c r="AS1711" s="56"/>
      <c r="AT1711" s="56"/>
      <c r="AU1711" s="56"/>
      <c r="AV1711" s="56"/>
    </row>
    <row r="1712" spans="1:48" s="1" customFormat="1" ht="15.95" customHeight="1" x14ac:dyDescent="0.2">
      <c r="B1712" s="57" t="s">
        <v>23</v>
      </c>
      <c r="C1712" s="57"/>
      <c r="D1712" s="57"/>
      <c r="E1712" s="57"/>
      <c r="F1712" s="57"/>
      <c r="G1712" s="57"/>
      <c r="H1712" s="57"/>
      <c r="I1712" s="57"/>
      <c r="J1712" s="57"/>
      <c r="K1712" s="58"/>
      <c r="L1712" s="58"/>
      <c r="M1712" s="58"/>
      <c r="N1712" s="58"/>
      <c r="O1712" s="58"/>
      <c r="P1712" s="58"/>
      <c r="Q1712" s="58"/>
      <c r="R1712" s="58"/>
      <c r="S1712" s="58"/>
      <c r="T1712" s="58"/>
      <c r="U1712" s="58"/>
      <c r="V1712" s="58"/>
      <c r="W1712" s="58"/>
      <c r="X1712" s="58"/>
      <c r="Y1712" s="58"/>
      <c r="Z1712" s="58"/>
      <c r="AA1712" s="59">
        <v>38</v>
      </c>
      <c r="AB1712" s="59"/>
      <c r="AC1712" s="59">
        <v>53</v>
      </c>
      <c r="AD1712" s="59"/>
      <c r="AE1712" s="59">
        <v>57</v>
      </c>
      <c r="AF1712" s="59"/>
      <c r="AG1712" s="59">
        <v>35</v>
      </c>
      <c r="AH1712" s="59"/>
      <c r="AI1712" s="59">
        <v>36</v>
      </c>
      <c r="AJ1712" s="59"/>
      <c r="AK1712" s="59">
        <v>34</v>
      </c>
      <c r="AL1712" s="59"/>
      <c r="AM1712" s="59">
        <v>31</v>
      </c>
      <c r="AN1712" s="59"/>
      <c r="AO1712" s="58"/>
      <c r="AP1712" s="58"/>
      <c r="AQ1712" s="58"/>
      <c r="AR1712" s="58"/>
      <c r="AS1712" s="60"/>
      <c r="AT1712" s="60"/>
      <c r="AU1712" s="60"/>
      <c r="AV1712" s="60"/>
    </row>
    <row r="1713" spans="1:48" s="1" customFormat="1" ht="21" customHeight="1" x14ac:dyDescent="0.2">
      <c r="B1713" s="61" t="s">
        <v>24</v>
      </c>
      <c r="C1713" s="61"/>
      <c r="D1713" s="61"/>
      <c r="E1713" s="61"/>
      <c r="F1713" s="61"/>
      <c r="G1713" s="61"/>
      <c r="H1713" s="61"/>
      <c r="I1713" s="61"/>
      <c r="J1713" s="61"/>
      <c r="K1713" s="58"/>
      <c r="L1713" s="58"/>
      <c r="M1713" s="58"/>
      <c r="N1713" s="58"/>
      <c r="O1713" s="58"/>
      <c r="P1713" s="58"/>
      <c r="Q1713" s="58"/>
      <c r="R1713" s="58"/>
      <c r="S1713" s="58"/>
      <c r="T1713" s="58"/>
      <c r="U1713" s="58"/>
      <c r="V1713" s="58"/>
      <c r="W1713" s="58"/>
      <c r="X1713" s="58"/>
      <c r="Y1713" s="58"/>
      <c r="Z1713" s="58"/>
      <c r="AA1713" s="67"/>
      <c r="AB1713" s="68"/>
      <c r="AC1713" s="67"/>
      <c r="AD1713" s="68"/>
      <c r="AE1713" s="67"/>
      <c r="AF1713" s="68"/>
      <c r="AG1713" s="67"/>
      <c r="AH1713" s="68"/>
      <c r="AI1713" s="67"/>
      <c r="AJ1713" s="68"/>
      <c r="AK1713" s="67"/>
      <c r="AL1713" s="68"/>
      <c r="AM1713" s="67"/>
      <c r="AN1713" s="68"/>
      <c r="AO1713" s="58"/>
      <c r="AP1713" s="58"/>
      <c r="AQ1713" s="58"/>
      <c r="AR1713" s="58"/>
      <c r="AS1713" s="62">
        <f>SUM(K1713:AR1713)</f>
        <v>0</v>
      </c>
      <c r="AT1713" s="62"/>
      <c r="AU1713" s="62"/>
      <c r="AV1713" s="62"/>
    </row>
    <row r="1714" spans="1:48" s="1" customFormat="1" ht="14.1" customHeight="1" x14ac:dyDescent="0.2">
      <c r="B1714" s="63" t="s">
        <v>25</v>
      </c>
      <c r="C1714" s="63"/>
      <c r="D1714" s="63"/>
      <c r="E1714" s="63"/>
      <c r="F1714" s="63"/>
      <c r="G1714" s="63"/>
      <c r="H1714" s="63"/>
      <c r="I1714" s="63"/>
      <c r="J1714" s="63"/>
      <c r="K1714" s="64"/>
      <c r="L1714" s="64"/>
      <c r="M1714" s="64"/>
      <c r="N1714" s="64"/>
      <c r="O1714" s="64"/>
      <c r="P1714" s="64"/>
      <c r="Q1714" s="64"/>
      <c r="R1714" s="64"/>
      <c r="S1714" s="64"/>
      <c r="T1714" s="64"/>
      <c r="U1714" s="64"/>
      <c r="V1714" s="64"/>
      <c r="W1714" s="64"/>
      <c r="X1714" s="64"/>
      <c r="Y1714" s="64"/>
      <c r="Z1714" s="64"/>
      <c r="AA1714" s="66">
        <f>$AA$1711*$AA$1713</f>
        <v>0</v>
      </c>
      <c r="AB1714" s="64"/>
      <c r="AC1714" s="66">
        <f>$AC$1711*$AC$1713</f>
        <v>0</v>
      </c>
      <c r="AD1714" s="64"/>
      <c r="AE1714" s="66">
        <f>$AE$1711*$AE$1713</f>
        <v>0</v>
      </c>
      <c r="AF1714" s="64"/>
      <c r="AG1714" s="66">
        <f>$AG$1711*$AG$1713</f>
        <v>0</v>
      </c>
      <c r="AH1714" s="64"/>
      <c r="AI1714" s="66">
        <f>$AI$1711*$AI$1713</f>
        <v>0</v>
      </c>
      <c r="AJ1714" s="64"/>
      <c r="AK1714" s="66">
        <f>$AK$1711*$AK$1713</f>
        <v>0</v>
      </c>
      <c r="AL1714" s="64"/>
      <c r="AM1714" s="66">
        <f>$AM$1711*$AM$1713</f>
        <v>0</v>
      </c>
      <c r="AN1714" s="64"/>
      <c r="AO1714" s="64"/>
      <c r="AP1714" s="64"/>
      <c r="AQ1714" s="65"/>
      <c r="AR1714" s="65"/>
      <c r="AS1714" s="69">
        <f>SUM(K1714:AR1714)</f>
        <v>0</v>
      </c>
      <c r="AT1714" s="65"/>
      <c r="AU1714" s="65"/>
      <c r="AV1714" s="65"/>
    </row>
    <row r="1715" spans="1:48" s="1" customFormat="1" ht="15.95" customHeight="1" x14ac:dyDescent="0.2">
      <c r="B1715" s="57" t="s">
        <v>23</v>
      </c>
      <c r="C1715" s="57"/>
      <c r="D1715" s="57"/>
      <c r="E1715" s="57"/>
      <c r="F1715" s="57"/>
      <c r="G1715" s="57"/>
      <c r="H1715" s="57"/>
      <c r="I1715" s="57"/>
      <c r="J1715" s="57"/>
      <c r="K1715" s="58"/>
      <c r="L1715" s="58"/>
      <c r="M1715" s="58"/>
      <c r="N1715" s="58"/>
      <c r="O1715" s="58"/>
      <c r="P1715" s="58"/>
      <c r="Q1715" s="58"/>
      <c r="R1715" s="58"/>
      <c r="S1715" s="58"/>
      <c r="T1715" s="58"/>
      <c r="U1715" s="58"/>
      <c r="V1715" s="58"/>
      <c r="W1715" s="58"/>
      <c r="X1715" s="58"/>
      <c r="Y1715" s="58"/>
      <c r="Z1715" s="58"/>
      <c r="AA1715" s="59">
        <v>27</v>
      </c>
      <c r="AB1715" s="59"/>
      <c r="AC1715" s="59">
        <v>48</v>
      </c>
      <c r="AD1715" s="59"/>
      <c r="AE1715" s="59">
        <v>43</v>
      </c>
      <c r="AF1715" s="59"/>
      <c r="AG1715" s="59">
        <v>26</v>
      </c>
      <c r="AH1715" s="59"/>
      <c r="AI1715" s="59">
        <v>22</v>
      </c>
      <c r="AJ1715" s="59"/>
      <c r="AK1715" s="59">
        <v>30</v>
      </c>
      <c r="AL1715" s="59"/>
      <c r="AM1715" s="59">
        <v>17</v>
      </c>
      <c r="AN1715" s="59"/>
      <c r="AO1715" s="58"/>
      <c r="AP1715" s="58"/>
      <c r="AQ1715" s="58"/>
      <c r="AR1715" s="58"/>
      <c r="AS1715" s="60"/>
      <c r="AT1715" s="60"/>
      <c r="AU1715" s="60"/>
      <c r="AV1715" s="60"/>
    </row>
    <row r="1716" spans="1:48" s="1" customFormat="1" ht="21" customHeight="1" x14ac:dyDescent="0.2">
      <c r="B1716" s="61" t="s">
        <v>26</v>
      </c>
      <c r="C1716" s="61"/>
      <c r="D1716" s="61"/>
      <c r="E1716" s="61"/>
      <c r="F1716" s="61"/>
      <c r="G1716" s="61"/>
      <c r="H1716" s="61"/>
      <c r="I1716" s="61"/>
      <c r="J1716" s="61"/>
      <c r="K1716" s="58"/>
      <c r="L1716" s="58"/>
      <c r="M1716" s="58"/>
      <c r="N1716" s="58"/>
      <c r="O1716" s="58"/>
      <c r="P1716" s="58"/>
      <c r="Q1716" s="58"/>
      <c r="R1716" s="58"/>
      <c r="S1716" s="58"/>
      <c r="T1716" s="58"/>
      <c r="U1716" s="58"/>
      <c r="V1716" s="58"/>
      <c r="W1716" s="58"/>
      <c r="X1716" s="58"/>
      <c r="Y1716" s="58"/>
      <c r="Z1716" s="58"/>
      <c r="AA1716" s="67"/>
      <c r="AB1716" s="68"/>
      <c r="AC1716" s="67"/>
      <c r="AD1716" s="68"/>
      <c r="AE1716" s="67"/>
      <c r="AF1716" s="68"/>
      <c r="AG1716" s="67"/>
      <c r="AH1716" s="68"/>
      <c r="AI1716" s="67"/>
      <c r="AJ1716" s="68"/>
      <c r="AK1716" s="67"/>
      <c r="AL1716" s="68"/>
      <c r="AM1716" s="67"/>
      <c r="AN1716" s="68"/>
      <c r="AO1716" s="58"/>
      <c r="AP1716" s="58"/>
      <c r="AQ1716" s="58"/>
      <c r="AR1716" s="58"/>
      <c r="AS1716" s="62">
        <f>SUM(K1716:AR1716)</f>
        <v>0</v>
      </c>
      <c r="AT1716" s="62"/>
      <c r="AU1716" s="62"/>
      <c r="AV1716" s="62"/>
    </row>
    <row r="1717" spans="1:48" s="1" customFormat="1" ht="14.1" customHeight="1" x14ac:dyDescent="0.2">
      <c r="B1717" s="63" t="s">
        <v>25</v>
      </c>
      <c r="C1717" s="63"/>
      <c r="D1717" s="63"/>
      <c r="E1717" s="63"/>
      <c r="F1717" s="63"/>
      <c r="G1717" s="63"/>
      <c r="H1717" s="63"/>
      <c r="I1717" s="63"/>
      <c r="J1717" s="63"/>
      <c r="K1717" s="64"/>
      <c r="L1717" s="64"/>
      <c r="M1717" s="64"/>
      <c r="N1717" s="64"/>
      <c r="O1717" s="64"/>
      <c r="P1717" s="64"/>
      <c r="Q1717" s="64"/>
      <c r="R1717" s="64"/>
      <c r="S1717" s="64"/>
      <c r="T1717" s="64"/>
      <c r="U1717" s="64"/>
      <c r="V1717" s="64"/>
      <c r="W1717" s="64"/>
      <c r="X1717" s="64"/>
      <c r="Y1717" s="64"/>
      <c r="Z1717" s="64"/>
      <c r="AA1717" s="66">
        <f>$AA$1711*$AA$1716</f>
        <v>0</v>
      </c>
      <c r="AB1717" s="64"/>
      <c r="AC1717" s="66">
        <f>$AC$1711*$AC$1716</f>
        <v>0</v>
      </c>
      <c r="AD1717" s="64"/>
      <c r="AE1717" s="66">
        <f>$AE$1711*$AE$1716</f>
        <v>0</v>
      </c>
      <c r="AF1717" s="64"/>
      <c r="AG1717" s="66">
        <f>$AG$1711*$AG$1716</f>
        <v>0</v>
      </c>
      <c r="AH1717" s="64"/>
      <c r="AI1717" s="66">
        <f>$AI$1711*$AI$1716</f>
        <v>0</v>
      </c>
      <c r="AJ1717" s="64"/>
      <c r="AK1717" s="66">
        <f>$AK$1711*$AK$1716</f>
        <v>0</v>
      </c>
      <c r="AL1717" s="64"/>
      <c r="AM1717" s="66">
        <f>$AM$1711*$AM$1716</f>
        <v>0</v>
      </c>
      <c r="AN1717" s="64"/>
      <c r="AO1717" s="64"/>
      <c r="AP1717" s="64"/>
      <c r="AQ1717" s="65"/>
      <c r="AR1717" s="65"/>
      <c r="AS1717" s="69">
        <f>SUM(K1717:AR1717)</f>
        <v>0</v>
      </c>
      <c r="AT1717" s="65"/>
      <c r="AU1717" s="65"/>
      <c r="AV1717" s="65"/>
    </row>
    <row r="1718" spans="1:48" s="1" customFormat="1" ht="15.95" customHeight="1" x14ac:dyDescent="0.2">
      <c r="B1718" s="57" t="s">
        <v>23</v>
      </c>
      <c r="C1718" s="57"/>
      <c r="D1718" s="57"/>
      <c r="E1718" s="57"/>
      <c r="F1718" s="57"/>
      <c r="G1718" s="57"/>
      <c r="H1718" s="57"/>
      <c r="I1718" s="57"/>
      <c r="J1718" s="57"/>
      <c r="K1718" s="58"/>
      <c r="L1718" s="58"/>
      <c r="M1718" s="58"/>
      <c r="N1718" s="58"/>
      <c r="O1718" s="58"/>
      <c r="P1718" s="58"/>
      <c r="Q1718" s="58"/>
      <c r="R1718" s="58"/>
      <c r="S1718" s="58"/>
      <c r="T1718" s="58"/>
      <c r="U1718" s="58"/>
      <c r="V1718" s="58"/>
      <c r="W1718" s="58"/>
      <c r="X1718" s="58"/>
      <c r="Y1718" s="58"/>
      <c r="Z1718" s="58"/>
      <c r="AA1718" s="59">
        <v>16</v>
      </c>
      <c r="AB1718" s="59"/>
      <c r="AC1718" s="59">
        <v>20</v>
      </c>
      <c r="AD1718" s="59"/>
      <c r="AE1718" s="59">
        <v>18</v>
      </c>
      <c r="AF1718" s="59"/>
      <c r="AG1718" s="59">
        <v>4</v>
      </c>
      <c r="AH1718" s="59"/>
      <c r="AI1718" s="58"/>
      <c r="AJ1718" s="58"/>
      <c r="AK1718" s="58"/>
      <c r="AL1718" s="58"/>
      <c r="AM1718" s="59">
        <v>2</v>
      </c>
      <c r="AN1718" s="59"/>
      <c r="AO1718" s="58"/>
      <c r="AP1718" s="58"/>
      <c r="AQ1718" s="58"/>
      <c r="AR1718" s="58"/>
      <c r="AS1718" s="60"/>
      <c r="AT1718" s="60"/>
      <c r="AU1718" s="60"/>
      <c r="AV1718" s="60"/>
    </row>
    <row r="1719" spans="1:48" s="1" customFormat="1" ht="21" customHeight="1" x14ac:dyDescent="0.2">
      <c r="B1719" s="61" t="s">
        <v>33</v>
      </c>
      <c r="C1719" s="61"/>
      <c r="D1719" s="61"/>
      <c r="E1719" s="61"/>
      <c r="F1719" s="61"/>
      <c r="G1719" s="61"/>
      <c r="H1719" s="61"/>
      <c r="I1719" s="61"/>
      <c r="J1719" s="61"/>
      <c r="K1719" s="58"/>
      <c r="L1719" s="58"/>
      <c r="M1719" s="58"/>
      <c r="N1719" s="58"/>
      <c r="O1719" s="58"/>
      <c r="P1719" s="58"/>
      <c r="Q1719" s="58"/>
      <c r="R1719" s="58"/>
      <c r="S1719" s="58"/>
      <c r="T1719" s="58"/>
      <c r="U1719" s="58"/>
      <c r="V1719" s="58"/>
      <c r="W1719" s="58"/>
      <c r="X1719" s="58"/>
      <c r="Y1719" s="58"/>
      <c r="Z1719" s="58"/>
      <c r="AA1719" s="67"/>
      <c r="AB1719" s="68"/>
      <c r="AC1719" s="67"/>
      <c r="AD1719" s="68"/>
      <c r="AE1719" s="67"/>
      <c r="AF1719" s="68"/>
      <c r="AG1719" s="67"/>
      <c r="AH1719" s="68"/>
      <c r="AI1719" s="67"/>
      <c r="AJ1719" s="68"/>
      <c r="AK1719" s="67"/>
      <c r="AL1719" s="68"/>
      <c r="AM1719" s="67"/>
      <c r="AN1719" s="68"/>
      <c r="AO1719" s="58"/>
      <c r="AP1719" s="58"/>
      <c r="AQ1719" s="58"/>
      <c r="AR1719" s="58"/>
      <c r="AS1719" s="62">
        <f>SUM(K1719:AR1719)</f>
        <v>0</v>
      </c>
      <c r="AT1719" s="62"/>
      <c r="AU1719" s="62"/>
      <c r="AV1719" s="62"/>
    </row>
    <row r="1720" spans="1:48" s="1" customFormat="1" ht="14.1" customHeight="1" x14ac:dyDescent="0.2">
      <c r="B1720" s="63" t="s">
        <v>25</v>
      </c>
      <c r="C1720" s="63"/>
      <c r="D1720" s="63"/>
      <c r="E1720" s="63"/>
      <c r="F1720" s="63"/>
      <c r="G1720" s="63"/>
      <c r="H1720" s="63"/>
      <c r="I1720" s="63"/>
      <c r="J1720" s="63"/>
      <c r="K1720" s="64"/>
      <c r="L1720" s="64"/>
      <c r="M1720" s="64"/>
      <c r="N1720" s="64"/>
      <c r="O1720" s="64"/>
      <c r="P1720" s="64"/>
      <c r="Q1720" s="64"/>
      <c r="R1720" s="64"/>
      <c r="S1720" s="64"/>
      <c r="T1720" s="64"/>
      <c r="U1720" s="64"/>
      <c r="V1720" s="64"/>
      <c r="W1720" s="64"/>
      <c r="X1720" s="64"/>
      <c r="Y1720" s="64"/>
      <c r="Z1720" s="64"/>
      <c r="AA1720" s="66">
        <f>$AA$1711*$AA$1719</f>
        <v>0</v>
      </c>
      <c r="AB1720" s="64"/>
      <c r="AC1720" s="66">
        <f>$AC$1711*$AC$1719</f>
        <v>0</v>
      </c>
      <c r="AD1720" s="64"/>
      <c r="AE1720" s="66">
        <f>$AE$1711*$AE$1719</f>
        <v>0</v>
      </c>
      <c r="AF1720" s="64"/>
      <c r="AG1720" s="66">
        <f>$AG$1711*$AG$1719</f>
        <v>0</v>
      </c>
      <c r="AH1720" s="64"/>
      <c r="AI1720" s="66">
        <f>$AI$1711*$AI$1719</f>
        <v>0</v>
      </c>
      <c r="AJ1720" s="64"/>
      <c r="AK1720" s="66">
        <f>$AK$1711*$AK$1719</f>
        <v>0</v>
      </c>
      <c r="AL1720" s="64"/>
      <c r="AM1720" s="66">
        <f>$AM$1711*$AM$1719</f>
        <v>0</v>
      </c>
      <c r="AN1720" s="64"/>
      <c r="AO1720" s="64"/>
      <c r="AP1720" s="64"/>
      <c r="AQ1720" s="65"/>
      <c r="AR1720" s="65"/>
      <c r="AS1720" s="69">
        <f>SUM(K1720:AR1720)</f>
        <v>0</v>
      </c>
      <c r="AT1720" s="65"/>
      <c r="AU1720" s="65"/>
      <c r="AV1720" s="65"/>
    </row>
    <row r="1721" spans="1:48" s="5" customFormat="1" ht="6" customHeight="1" x14ac:dyDescent="0.25"/>
    <row r="1722" spans="1:48" s="5" customFormat="1" ht="21" customHeight="1" x14ac:dyDescent="0.25">
      <c r="A1722" s="19"/>
      <c r="B1722" s="20" t="s">
        <v>58</v>
      </c>
      <c r="C1722" s="20"/>
      <c r="D1722" s="25" t="s">
        <v>15</v>
      </c>
      <c r="E1722" s="25"/>
      <c r="F1722" s="25"/>
      <c r="G1722" s="25"/>
      <c r="H1722" s="25"/>
      <c r="I1722" s="25"/>
      <c r="J1722" s="25"/>
      <c r="K1722" s="30" t="s">
        <v>284</v>
      </c>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c r="AS1722" s="31" t="s">
        <v>285</v>
      </c>
      <c r="AT1722" s="31"/>
      <c r="AU1722" s="31"/>
      <c r="AV1722" s="31"/>
    </row>
    <row r="1723" spans="1:48" s="1" customFormat="1" ht="21" customHeight="1" x14ac:dyDescent="0.2">
      <c r="A1723" s="19"/>
      <c r="B1723" s="21"/>
      <c r="C1723" s="22"/>
      <c r="D1723" s="26"/>
      <c r="E1723" s="26"/>
      <c r="F1723" s="26"/>
      <c r="G1723" s="26"/>
      <c r="H1723" s="26"/>
      <c r="I1723" s="26"/>
      <c r="J1723" s="27"/>
      <c r="K1723" s="38" t="s">
        <v>286</v>
      </c>
      <c r="L1723" s="38"/>
      <c r="M1723" s="38"/>
      <c r="N1723" s="38"/>
      <c r="O1723" s="38"/>
      <c r="P1723" s="38"/>
      <c r="Q1723" s="38"/>
      <c r="R1723" s="38"/>
      <c r="S1723" s="38"/>
      <c r="T1723" s="38"/>
      <c r="U1723" s="38"/>
      <c r="V1723" s="38"/>
      <c r="W1723" s="38"/>
      <c r="X1723" s="38"/>
      <c r="Y1723" s="38"/>
      <c r="Z1723" s="38"/>
      <c r="AA1723" s="38"/>
      <c r="AB1723" s="38"/>
      <c r="AC1723" s="38"/>
      <c r="AD1723" s="38"/>
      <c r="AE1723" s="38"/>
      <c r="AF1723" s="38"/>
      <c r="AG1723" s="38"/>
      <c r="AH1723" s="38"/>
      <c r="AI1723" s="38"/>
      <c r="AJ1723" s="38"/>
      <c r="AK1723" s="38"/>
      <c r="AL1723" s="38"/>
      <c r="AM1723" s="38"/>
      <c r="AN1723" s="38"/>
      <c r="AO1723" s="38"/>
      <c r="AP1723" s="38"/>
      <c r="AQ1723" s="38"/>
      <c r="AR1723" s="38"/>
      <c r="AS1723" s="32"/>
      <c r="AT1723" s="33"/>
      <c r="AU1723" s="33"/>
      <c r="AV1723" s="34"/>
    </row>
    <row r="1724" spans="1:48" s="1" customFormat="1" ht="21" customHeight="1" x14ac:dyDescent="0.2">
      <c r="A1724" s="19"/>
      <c r="B1724" s="21"/>
      <c r="C1724" s="22"/>
      <c r="D1724" s="26"/>
      <c r="E1724" s="26"/>
      <c r="F1724" s="26"/>
      <c r="G1724" s="26"/>
      <c r="H1724" s="26"/>
      <c r="I1724" s="26"/>
      <c r="J1724" s="27"/>
      <c r="K1724" s="39"/>
      <c r="L1724" s="39"/>
      <c r="M1724" s="39"/>
      <c r="N1724" s="39"/>
      <c r="O1724" s="39"/>
      <c r="P1724" s="39"/>
      <c r="Q1724" s="39"/>
      <c r="R1724" s="39"/>
      <c r="S1724" s="39"/>
      <c r="T1724" s="39"/>
      <c r="U1724" s="39"/>
      <c r="V1724" s="39"/>
      <c r="W1724" s="39"/>
      <c r="X1724" s="39"/>
      <c r="Y1724" s="39"/>
      <c r="Z1724" s="39"/>
      <c r="AA1724" s="39"/>
      <c r="AB1724" s="39"/>
      <c r="AC1724" s="39"/>
      <c r="AD1724" s="39"/>
      <c r="AE1724" s="39"/>
      <c r="AF1724" s="39"/>
      <c r="AG1724" s="39"/>
      <c r="AH1724" s="39"/>
      <c r="AI1724" s="39"/>
      <c r="AJ1724" s="39"/>
      <c r="AK1724" s="39"/>
      <c r="AL1724" s="39"/>
      <c r="AM1724" s="39"/>
      <c r="AN1724" s="39"/>
      <c r="AO1724" s="39"/>
      <c r="AP1724" s="39"/>
      <c r="AQ1724" s="39"/>
      <c r="AR1724" s="40"/>
      <c r="AS1724" s="32"/>
      <c r="AT1724" s="33"/>
      <c r="AU1724" s="33"/>
      <c r="AV1724" s="34"/>
    </row>
    <row r="1725" spans="1:48" s="1" customFormat="1" ht="21" customHeight="1" x14ac:dyDescent="0.2">
      <c r="A1725" s="19"/>
      <c r="B1725" s="21"/>
      <c r="C1725" s="22"/>
      <c r="D1725" s="26"/>
      <c r="E1725" s="26"/>
      <c r="F1725" s="26"/>
      <c r="G1725" s="26"/>
      <c r="H1725" s="26"/>
      <c r="I1725" s="26"/>
      <c r="J1725" s="27"/>
      <c r="K1725" s="39"/>
      <c r="L1725" s="39"/>
      <c r="M1725" s="39"/>
      <c r="N1725" s="39"/>
      <c r="O1725" s="39"/>
      <c r="P1725" s="39"/>
      <c r="Q1725" s="39"/>
      <c r="R1725" s="39"/>
      <c r="S1725" s="39"/>
      <c r="T1725" s="39"/>
      <c r="U1725" s="39"/>
      <c r="V1725" s="39"/>
      <c r="W1725" s="39"/>
      <c r="X1725" s="39"/>
      <c r="Y1725" s="39"/>
      <c r="Z1725" s="39"/>
      <c r="AA1725" s="39"/>
      <c r="AB1725" s="39"/>
      <c r="AC1725" s="39"/>
      <c r="AD1725" s="39"/>
      <c r="AE1725" s="39"/>
      <c r="AF1725" s="39"/>
      <c r="AG1725" s="39"/>
      <c r="AH1725" s="39"/>
      <c r="AI1725" s="39"/>
      <c r="AJ1725" s="39"/>
      <c r="AK1725" s="39"/>
      <c r="AL1725" s="39"/>
      <c r="AM1725" s="39"/>
      <c r="AN1725" s="39"/>
      <c r="AO1725" s="39"/>
      <c r="AP1725" s="39"/>
      <c r="AQ1725" s="39"/>
      <c r="AR1725" s="40"/>
      <c r="AS1725" s="32"/>
      <c r="AT1725" s="33"/>
      <c r="AU1725" s="33"/>
      <c r="AV1725" s="34"/>
    </row>
    <row r="1726" spans="1:48" s="1" customFormat="1" ht="21" customHeight="1" x14ac:dyDescent="0.2">
      <c r="A1726" s="19"/>
      <c r="B1726" s="21"/>
      <c r="C1726" s="22"/>
      <c r="D1726" s="26"/>
      <c r="E1726" s="26"/>
      <c r="F1726" s="26"/>
      <c r="G1726" s="26"/>
      <c r="H1726" s="26"/>
      <c r="I1726" s="26"/>
      <c r="J1726" s="27"/>
      <c r="K1726" s="41"/>
      <c r="L1726" s="41"/>
      <c r="M1726" s="41"/>
      <c r="N1726" s="41"/>
      <c r="O1726" s="41"/>
      <c r="P1726" s="41"/>
      <c r="Q1726" s="41"/>
      <c r="R1726" s="41"/>
      <c r="S1726" s="41"/>
      <c r="T1726" s="41"/>
      <c r="U1726" s="41"/>
      <c r="V1726" s="41"/>
      <c r="W1726" s="41"/>
      <c r="X1726" s="41"/>
      <c r="Y1726" s="41"/>
      <c r="Z1726" s="41"/>
      <c r="AA1726" s="41"/>
      <c r="AB1726" s="41"/>
      <c r="AC1726" s="41"/>
      <c r="AD1726" s="41"/>
      <c r="AE1726" s="41"/>
      <c r="AF1726" s="41"/>
      <c r="AG1726" s="41"/>
      <c r="AH1726" s="41"/>
      <c r="AI1726" s="41"/>
      <c r="AJ1726" s="41"/>
      <c r="AK1726" s="41"/>
      <c r="AL1726" s="41"/>
      <c r="AM1726" s="41"/>
      <c r="AN1726" s="41"/>
      <c r="AO1726" s="41"/>
      <c r="AP1726" s="41"/>
      <c r="AQ1726" s="41"/>
      <c r="AR1726" s="42"/>
      <c r="AS1726" s="35"/>
      <c r="AT1726" s="36"/>
      <c r="AU1726" s="36"/>
      <c r="AV1726" s="37"/>
    </row>
    <row r="1727" spans="1:48" s="1" customFormat="1" ht="15.95" customHeight="1" x14ac:dyDescent="0.25">
      <c r="B1727" s="21"/>
      <c r="C1727" s="22"/>
      <c r="D1727" s="26"/>
      <c r="E1727" s="26"/>
      <c r="F1727" s="26"/>
      <c r="G1727" s="26"/>
      <c r="H1727" s="26"/>
      <c r="I1727" s="26"/>
      <c r="J1727" s="27"/>
      <c r="K1727" s="43" t="s">
        <v>31</v>
      </c>
      <c r="L1727" s="43"/>
      <c r="M1727" s="43"/>
      <c r="N1727" s="43"/>
      <c r="O1727" s="43"/>
      <c r="P1727" s="43"/>
      <c r="Q1727" s="43"/>
      <c r="R1727" s="43"/>
      <c r="S1727" s="43"/>
      <c r="T1727" s="43"/>
      <c r="U1727" s="43"/>
      <c r="V1727" s="43"/>
      <c r="W1727" s="43"/>
      <c r="X1727" s="43"/>
      <c r="Y1727" s="43"/>
      <c r="Z1727" s="43"/>
      <c r="AA1727" s="43"/>
      <c r="AB1727" s="43"/>
      <c r="AC1727" s="43"/>
      <c r="AD1727" s="43"/>
      <c r="AE1727" s="43"/>
      <c r="AF1727" s="43"/>
      <c r="AG1727" s="43"/>
      <c r="AH1727" s="43"/>
      <c r="AI1727" s="43"/>
      <c r="AJ1727" s="43"/>
      <c r="AK1727" s="43"/>
      <c r="AL1727" s="43"/>
      <c r="AM1727" s="43"/>
      <c r="AN1727" s="43"/>
      <c r="AO1727" s="43"/>
      <c r="AP1727" s="43"/>
      <c r="AQ1727" s="43"/>
      <c r="AR1727" s="43"/>
      <c r="AS1727" s="44" t="s">
        <v>19</v>
      </c>
      <c r="AT1727" s="44"/>
      <c r="AU1727" s="44"/>
      <c r="AV1727" s="44"/>
    </row>
    <row r="1728" spans="1:48" s="1" customFormat="1" ht="15.95" customHeight="1" x14ac:dyDescent="0.25">
      <c r="B1728" s="23"/>
      <c r="C1728" s="24"/>
      <c r="D1728" s="28"/>
      <c r="E1728" s="28"/>
      <c r="F1728" s="28"/>
      <c r="G1728" s="28"/>
      <c r="H1728" s="28"/>
      <c r="I1728" s="28"/>
      <c r="J1728" s="29"/>
      <c r="K1728" s="45" t="s">
        <v>38</v>
      </c>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c r="AG1728" s="45"/>
      <c r="AH1728" s="45"/>
      <c r="AI1728" s="45"/>
      <c r="AJ1728" s="45"/>
      <c r="AK1728" s="45"/>
      <c r="AL1728" s="45"/>
      <c r="AM1728" s="45"/>
      <c r="AN1728" s="45"/>
      <c r="AO1728" s="45"/>
      <c r="AP1728" s="45"/>
      <c r="AQ1728" s="45"/>
      <c r="AR1728" s="45"/>
      <c r="AS1728" s="70">
        <f>$AS$1733+$AS$1736+$AS$1739+$AS$1742+$AS$1745+$AS$1748</f>
        <v>0</v>
      </c>
      <c r="AT1728" s="46"/>
      <c r="AU1728" s="46"/>
      <c r="AV1728" s="46"/>
    </row>
    <row r="1729" spans="2:48" s="1" customFormat="1" ht="14.1" customHeight="1" x14ac:dyDescent="0.2">
      <c r="B1729" s="47"/>
      <c r="C1729" s="47"/>
      <c r="D1729" s="48" t="s">
        <v>21</v>
      </c>
      <c r="E1729" s="48"/>
      <c r="F1729" s="48"/>
      <c r="G1729" s="48"/>
      <c r="H1729" s="48"/>
      <c r="I1729" s="48"/>
      <c r="J1729" s="48"/>
      <c r="K1729" s="49">
        <v>80</v>
      </c>
      <c r="L1729" s="49"/>
      <c r="M1729" s="49">
        <v>86</v>
      </c>
      <c r="N1729" s="49"/>
      <c r="O1729" s="49">
        <v>92</v>
      </c>
      <c r="P1729" s="49"/>
      <c r="Q1729" s="49">
        <v>98</v>
      </c>
      <c r="R1729" s="49"/>
      <c r="S1729" s="49">
        <v>104</v>
      </c>
      <c r="T1729" s="49"/>
      <c r="U1729" s="49">
        <v>110</v>
      </c>
      <c r="V1729" s="49"/>
      <c r="W1729" s="49">
        <v>116</v>
      </c>
      <c r="X1729" s="49"/>
      <c r="Y1729" s="49">
        <v>122</v>
      </c>
      <c r="Z1729" s="49"/>
      <c r="AA1729" s="49">
        <v>128</v>
      </c>
      <c r="AB1729" s="49"/>
      <c r="AC1729" s="49">
        <v>134</v>
      </c>
      <c r="AD1729" s="49"/>
      <c r="AE1729" s="49">
        <v>140</v>
      </c>
      <c r="AF1729" s="49"/>
      <c r="AG1729" s="49">
        <v>146</v>
      </c>
      <c r="AH1729" s="49"/>
      <c r="AI1729" s="49">
        <v>152</v>
      </c>
      <c r="AJ1729" s="49"/>
      <c r="AK1729" s="49">
        <v>158</v>
      </c>
      <c r="AL1729" s="49"/>
      <c r="AM1729" s="49">
        <v>164</v>
      </c>
      <c r="AN1729" s="49"/>
      <c r="AO1729" s="49">
        <v>170</v>
      </c>
      <c r="AP1729" s="49"/>
      <c r="AQ1729" s="49">
        <v>176</v>
      </c>
      <c r="AR1729" s="49"/>
      <c r="AS1729" s="50"/>
      <c r="AT1729" s="50"/>
      <c r="AU1729" s="50"/>
      <c r="AV1729" s="50"/>
    </row>
    <row r="1730" spans="2:48" s="1" customFormat="1" ht="15.95" customHeight="1" x14ac:dyDescent="0.2">
      <c r="B1730" s="51"/>
      <c r="C1730" s="51"/>
      <c r="D1730" s="52" t="s">
        <v>22</v>
      </c>
      <c r="E1730" s="52"/>
      <c r="F1730" s="52"/>
      <c r="G1730" s="52"/>
      <c r="H1730" s="52"/>
      <c r="I1730" s="52"/>
      <c r="J1730" s="52"/>
      <c r="K1730" s="53"/>
      <c r="L1730" s="53"/>
      <c r="M1730" s="53"/>
      <c r="N1730" s="53"/>
      <c r="O1730" s="53"/>
      <c r="P1730" s="53"/>
      <c r="Q1730" s="53"/>
      <c r="R1730" s="53"/>
      <c r="S1730" s="53"/>
      <c r="T1730" s="53"/>
      <c r="U1730" s="53"/>
      <c r="V1730" s="53"/>
      <c r="W1730" s="53"/>
      <c r="X1730" s="53"/>
      <c r="Y1730" s="53"/>
      <c r="Z1730" s="53"/>
      <c r="AA1730" s="54">
        <v>810</v>
      </c>
      <c r="AB1730" s="54"/>
      <c r="AC1730" s="54">
        <v>810</v>
      </c>
      <c r="AD1730" s="54"/>
      <c r="AE1730" s="54">
        <v>810</v>
      </c>
      <c r="AF1730" s="54"/>
      <c r="AG1730" s="54">
        <v>820</v>
      </c>
      <c r="AH1730" s="54"/>
      <c r="AI1730" s="54">
        <v>820</v>
      </c>
      <c r="AJ1730" s="54"/>
      <c r="AK1730" s="54">
        <v>820</v>
      </c>
      <c r="AL1730" s="54"/>
      <c r="AM1730" s="54">
        <v>820</v>
      </c>
      <c r="AN1730" s="54"/>
      <c r="AO1730" s="53"/>
      <c r="AP1730" s="53"/>
      <c r="AQ1730" s="53"/>
      <c r="AR1730" s="53"/>
      <c r="AS1730" s="56"/>
      <c r="AT1730" s="56"/>
      <c r="AU1730" s="56"/>
      <c r="AV1730" s="56"/>
    </row>
    <row r="1731" spans="2:48" s="1" customFormat="1" ht="15.95" customHeight="1" x14ac:dyDescent="0.2">
      <c r="B1731" s="57" t="s">
        <v>23</v>
      </c>
      <c r="C1731" s="57"/>
      <c r="D1731" s="57"/>
      <c r="E1731" s="57"/>
      <c r="F1731" s="57"/>
      <c r="G1731" s="57"/>
      <c r="H1731" s="57"/>
      <c r="I1731" s="57"/>
      <c r="J1731" s="57"/>
      <c r="K1731" s="58"/>
      <c r="L1731" s="58"/>
      <c r="M1731" s="58"/>
      <c r="N1731" s="58"/>
      <c r="O1731" s="58"/>
      <c r="P1731" s="58"/>
      <c r="Q1731" s="58"/>
      <c r="R1731" s="58"/>
      <c r="S1731" s="58"/>
      <c r="T1731" s="58"/>
      <c r="U1731" s="58"/>
      <c r="V1731" s="58"/>
      <c r="W1731" s="58"/>
      <c r="X1731" s="58"/>
      <c r="Y1731" s="58"/>
      <c r="Z1731" s="58"/>
      <c r="AA1731" s="59">
        <v>47</v>
      </c>
      <c r="AB1731" s="59"/>
      <c r="AC1731" s="59">
        <v>22</v>
      </c>
      <c r="AD1731" s="59"/>
      <c r="AE1731" s="59">
        <v>49</v>
      </c>
      <c r="AF1731" s="59"/>
      <c r="AG1731" s="59">
        <v>34</v>
      </c>
      <c r="AH1731" s="59"/>
      <c r="AI1731" s="59">
        <v>28</v>
      </c>
      <c r="AJ1731" s="59"/>
      <c r="AK1731" s="59">
        <v>39</v>
      </c>
      <c r="AL1731" s="59"/>
      <c r="AM1731" s="59">
        <v>22</v>
      </c>
      <c r="AN1731" s="59"/>
      <c r="AO1731" s="58"/>
      <c r="AP1731" s="58"/>
      <c r="AQ1731" s="58"/>
      <c r="AR1731" s="58"/>
      <c r="AS1731" s="60"/>
      <c r="AT1731" s="60"/>
      <c r="AU1731" s="60"/>
      <c r="AV1731" s="60"/>
    </row>
    <row r="1732" spans="2:48" s="1" customFormat="1" ht="21" customHeight="1" x14ac:dyDescent="0.2">
      <c r="B1732" s="61" t="s">
        <v>24</v>
      </c>
      <c r="C1732" s="61"/>
      <c r="D1732" s="61"/>
      <c r="E1732" s="61"/>
      <c r="F1732" s="61"/>
      <c r="G1732" s="61"/>
      <c r="H1732" s="61"/>
      <c r="I1732" s="61"/>
      <c r="J1732" s="61"/>
      <c r="K1732" s="58"/>
      <c r="L1732" s="58"/>
      <c r="M1732" s="58"/>
      <c r="N1732" s="58"/>
      <c r="O1732" s="58"/>
      <c r="P1732" s="58"/>
      <c r="Q1732" s="58"/>
      <c r="R1732" s="58"/>
      <c r="S1732" s="58"/>
      <c r="T1732" s="58"/>
      <c r="U1732" s="58"/>
      <c r="V1732" s="58"/>
      <c r="W1732" s="58"/>
      <c r="X1732" s="58"/>
      <c r="Y1732" s="58"/>
      <c r="Z1732" s="58"/>
      <c r="AA1732" s="67"/>
      <c r="AB1732" s="68"/>
      <c r="AC1732" s="67"/>
      <c r="AD1732" s="68"/>
      <c r="AE1732" s="67"/>
      <c r="AF1732" s="68"/>
      <c r="AG1732" s="67"/>
      <c r="AH1732" s="68"/>
      <c r="AI1732" s="67"/>
      <c r="AJ1732" s="68"/>
      <c r="AK1732" s="67"/>
      <c r="AL1732" s="68"/>
      <c r="AM1732" s="67"/>
      <c r="AN1732" s="68"/>
      <c r="AO1732" s="58"/>
      <c r="AP1732" s="58"/>
      <c r="AQ1732" s="58"/>
      <c r="AR1732" s="58"/>
      <c r="AS1732" s="62">
        <f>SUM(K1732:AR1732)</f>
        <v>0</v>
      </c>
      <c r="AT1732" s="62"/>
      <c r="AU1732" s="62"/>
      <c r="AV1732" s="62"/>
    </row>
    <row r="1733" spans="2:48" s="1" customFormat="1" ht="14.1" customHeight="1" x14ac:dyDescent="0.2">
      <c r="B1733" s="63" t="s">
        <v>25</v>
      </c>
      <c r="C1733" s="63"/>
      <c r="D1733" s="63"/>
      <c r="E1733" s="63"/>
      <c r="F1733" s="63"/>
      <c r="G1733" s="63"/>
      <c r="H1733" s="63"/>
      <c r="I1733" s="63"/>
      <c r="J1733" s="63"/>
      <c r="K1733" s="64"/>
      <c r="L1733" s="64"/>
      <c r="M1733" s="64"/>
      <c r="N1733" s="64"/>
      <c r="O1733" s="64"/>
      <c r="P1733" s="64"/>
      <c r="Q1733" s="64"/>
      <c r="R1733" s="64"/>
      <c r="S1733" s="64"/>
      <c r="T1733" s="64"/>
      <c r="U1733" s="64"/>
      <c r="V1733" s="64"/>
      <c r="W1733" s="64"/>
      <c r="X1733" s="64"/>
      <c r="Y1733" s="64"/>
      <c r="Z1733" s="64"/>
      <c r="AA1733" s="66">
        <f>$AA$1730*$AA$1732</f>
        <v>0</v>
      </c>
      <c r="AB1733" s="64"/>
      <c r="AC1733" s="66">
        <f>$AC$1730*$AC$1732</f>
        <v>0</v>
      </c>
      <c r="AD1733" s="64"/>
      <c r="AE1733" s="66">
        <f>$AE$1730*$AE$1732</f>
        <v>0</v>
      </c>
      <c r="AF1733" s="64"/>
      <c r="AG1733" s="66">
        <f>$AG$1730*$AG$1732</f>
        <v>0</v>
      </c>
      <c r="AH1733" s="64"/>
      <c r="AI1733" s="66">
        <f>$AI$1730*$AI$1732</f>
        <v>0</v>
      </c>
      <c r="AJ1733" s="64"/>
      <c r="AK1733" s="66">
        <f>$AK$1730*$AK$1732</f>
        <v>0</v>
      </c>
      <c r="AL1733" s="64"/>
      <c r="AM1733" s="66">
        <f>$AM$1730*$AM$1732</f>
        <v>0</v>
      </c>
      <c r="AN1733" s="64"/>
      <c r="AO1733" s="64"/>
      <c r="AP1733" s="64"/>
      <c r="AQ1733" s="65"/>
      <c r="AR1733" s="65"/>
      <c r="AS1733" s="69">
        <f>SUM(K1733:AR1733)</f>
        <v>0</v>
      </c>
      <c r="AT1733" s="65"/>
      <c r="AU1733" s="65"/>
      <c r="AV1733" s="65"/>
    </row>
    <row r="1734" spans="2:48" s="1" customFormat="1" ht="15.95" customHeight="1" x14ac:dyDescent="0.2">
      <c r="B1734" s="57" t="s">
        <v>23</v>
      </c>
      <c r="C1734" s="57"/>
      <c r="D1734" s="57"/>
      <c r="E1734" s="57"/>
      <c r="F1734" s="57"/>
      <c r="G1734" s="57"/>
      <c r="H1734" s="57"/>
      <c r="I1734" s="57"/>
      <c r="J1734" s="57"/>
      <c r="K1734" s="58"/>
      <c r="L1734" s="58"/>
      <c r="M1734" s="58"/>
      <c r="N1734" s="58"/>
      <c r="O1734" s="58"/>
      <c r="P1734" s="58"/>
      <c r="Q1734" s="58"/>
      <c r="R1734" s="58"/>
      <c r="S1734" s="58"/>
      <c r="T1734" s="58"/>
      <c r="U1734" s="58"/>
      <c r="V1734" s="58"/>
      <c r="W1734" s="58"/>
      <c r="X1734" s="58"/>
      <c r="Y1734" s="58"/>
      <c r="Z1734" s="58"/>
      <c r="AA1734" s="59">
        <v>25</v>
      </c>
      <c r="AB1734" s="59"/>
      <c r="AC1734" s="59">
        <v>10</v>
      </c>
      <c r="AD1734" s="59"/>
      <c r="AE1734" s="59">
        <v>14</v>
      </c>
      <c r="AF1734" s="59"/>
      <c r="AG1734" s="59">
        <v>21</v>
      </c>
      <c r="AH1734" s="59"/>
      <c r="AI1734" s="59">
        <v>3</v>
      </c>
      <c r="AJ1734" s="59"/>
      <c r="AK1734" s="59">
        <v>48</v>
      </c>
      <c r="AL1734" s="59"/>
      <c r="AM1734" s="59">
        <v>38</v>
      </c>
      <c r="AN1734" s="59"/>
      <c r="AO1734" s="58"/>
      <c r="AP1734" s="58"/>
      <c r="AQ1734" s="58"/>
      <c r="AR1734" s="58"/>
      <c r="AS1734" s="60"/>
      <c r="AT1734" s="60"/>
      <c r="AU1734" s="60"/>
      <c r="AV1734" s="60"/>
    </row>
    <row r="1735" spans="2:48" s="1" customFormat="1" ht="21" customHeight="1" x14ac:dyDescent="0.2">
      <c r="B1735" s="61" t="s">
        <v>26</v>
      </c>
      <c r="C1735" s="61"/>
      <c r="D1735" s="61"/>
      <c r="E1735" s="61"/>
      <c r="F1735" s="61"/>
      <c r="G1735" s="61"/>
      <c r="H1735" s="61"/>
      <c r="I1735" s="61"/>
      <c r="J1735" s="61"/>
      <c r="K1735" s="58"/>
      <c r="L1735" s="58"/>
      <c r="M1735" s="58"/>
      <c r="N1735" s="58"/>
      <c r="O1735" s="58"/>
      <c r="P1735" s="58"/>
      <c r="Q1735" s="58"/>
      <c r="R1735" s="58"/>
      <c r="S1735" s="58"/>
      <c r="T1735" s="58"/>
      <c r="U1735" s="58"/>
      <c r="V1735" s="58"/>
      <c r="W1735" s="58"/>
      <c r="X1735" s="58"/>
      <c r="Y1735" s="58"/>
      <c r="Z1735" s="58"/>
      <c r="AA1735" s="67"/>
      <c r="AB1735" s="68"/>
      <c r="AC1735" s="67"/>
      <c r="AD1735" s="68"/>
      <c r="AE1735" s="67"/>
      <c r="AF1735" s="68"/>
      <c r="AG1735" s="67"/>
      <c r="AH1735" s="68"/>
      <c r="AI1735" s="67"/>
      <c r="AJ1735" s="68"/>
      <c r="AK1735" s="67"/>
      <c r="AL1735" s="68"/>
      <c r="AM1735" s="67"/>
      <c r="AN1735" s="68"/>
      <c r="AO1735" s="58"/>
      <c r="AP1735" s="58"/>
      <c r="AQ1735" s="58"/>
      <c r="AR1735" s="58"/>
      <c r="AS1735" s="62">
        <f>SUM(K1735:AR1735)</f>
        <v>0</v>
      </c>
      <c r="AT1735" s="62"/>
      <c r="AU1735" s="62"/>
      <c r="AV1735" s="62"/>
    </row>
    <row r="1736" spans="2:48" s="1" customFormat="1" ht="14.1" customHeight="1" x14ac:dyDescent="0.2">
      <c r="B1736" s="63" t="s">
        <v>25</v>
      </c>
      <c r="C1736" s="63"/>
      <c r="D1736" s="63"/>
      <c r="E1736" s="63"/>
      <c r="F1736" s="63"/>
      <c r="G1736" s="63"/>
      <c r="H1736" s="63"/>
      <c r="I1736" s="63"/>
      <c r="J1736" s="63"/>
      <c r="K1736" s="64"/>
      <c r="L1736" s="64"/>
      <c r="M1736" s="64"/>
      <c r="N1736" s="64"/>
      <c r="O1736" s="64"/>
      <c r="P1736" s="64"/>
      <c r="Q1736" s="64"/>
      <c r="R1736" s="64"/>
      <c r="S1736" s="64"/>
      <c r="T1736" s="64"/>
      <c r="U1736" s="64"/>
      <c r="V1736" s="64"/>
      <c r="W1736" s="64"/>
      <c r="X1736" s="64"/>
      <c r="Y1736" s="64"/>
      <c r="Z1736" s="64"/>
      <c r="AA1736" s="66">
        <f>$AA$1730*$AA$1735</f>
        <v>0</v>
      </c>
      <c r="AB1736" s="64"/>
      <c r="AC1736" s="66">
        <f>$AC$1730*$AC$1735</f>
        <v>0</v>
      </c>
      <c r="AD1736" s="64"/>
      <c r="AE1736" s="66">
        <f>$AE$1730*$AE$1735</f>
        <v>0</v>
      </c>
      <c r="AF1736" s="64"/>
      <c r="AG1736" s="66">
        <f>$AG$1730*$AG$1735</f>
        <v>0</v>
      </c>
      <c r="AH1736" s="64"/>
      <c r="AI1736" s="66">
        <f>$AI$1730*$AI$1735</f>
        <v>0</v>
      </c>
      <c r="AJ1736" s="64"/>
      <c r="AK1736" s="66">
        <f>$AK$1730*$AK$1735</f>
        <v>0</v>
      </c>
      <c r="AL1736" s="64"/>
      <c r="AM1736" s="66">
        <f>$AM$1730*$AM$1735</f>
        <v>0</v>
      </c>
      <c r="AN1736" s="64"/>
      <c r="AO1736" s="64"/>
      <c r="AP1736" s="64"/>
      <c r="AQ1736" s="65"/>
      <c r="AR1736" s="65"/>
      <c r="AS1736" s="69">
        <f>SUM(K1736:AR1736)</f>
        <v>0</v>
      </c>
      <c r="AT1736" s="65"/>
      <c r="AU1736" s="65"/>
      <c r="AV1736" s="65"/>
    </row>
    <row r="1737" spans="2:48" s="1" customFormat="1" ht="15.95" customHeight="1" x14ac:dyDescent="0.2">
      <c r="B1737" s="57" t="s">
        <v>23</v>
      </c>
      <c r="C1737" s="57"/>
      <c r="D1737" s="57"/>
      <c r="E1737" s="57"/>
      <c r="F1737" s="57"/>
      <c r="G1737" s="57"/>
      <c r="H1737" s="57"/>
      <c r="I1737" s="57"/>
      <c r="J1737" s="57"/>
      <c r="K1737" s="58"/>
      <c r="L1737" s="58"/>
      <c r="M1737" s="58"/>
      <c r="N1737" s="58"/>
      <c r="O1737" s="58"/>
      <c r="P1737" s="58"/>
      <c r="Q1737" s="58"/>
      <c r="R1737" s="58"/>
      <c r="S1737" s="58"/>
      <c r="T1737" s="58"/>
      <c r="U1737" s="58"/>
      <c r="V1737" s="58"/>
      <c r="W1737" s="58"/>
      <c r="X1737" s="58"/>
      <c r="Y1737" s="58"/>
      <c r="Z1737" s="58"/>
      <c r="AA1737" s="58"/>
      <c r="AB1737" s="58"/>
      <c r="AC1737" s="58"/>
      <c r="AD1737" s="58"/>
      <c r="AE1737" s="59">
        <v>1</v>
      </c>
      <c r="AF1737" s="59"/>
      <c r="AG1737" s="58"/>
      <c r="AH1737" s="58"/>
      <c r="AI1737" s="58"/>
      <c r="AJ1737" s="58"/>
      <c r="AK1737" s="58"/>
      <c r="AL1737" s="58"/>
      <c r="AM1737" s="59">
        <v>1</v>
      </c>
      <c r="AN1737" s="59"/>
      <c r="AO1737" s="58"/>
      <c r="AP1737" s="58"/>
      <c r="AQ1737" s="58"/>
      <c r="AR1737" s="58"/>
      <c r="AS1737" s="60"/>
      <c r="AT1737" s="60"/>
      <c r="AU1737" s="60"/>
      <c r="AV1737" s="60"/>
    </row>
    <row r="1738" spans="2:48" s="1" customFormat="1" ht="21" customHeight="1" x14ac:dyDescent="0.2">
      <c r="B1738" s="61" t="s">
        <v>39</v>
      </c>
      <c r="C1738" s="61"/>
      <c r="D1738" s="61"/>
      <c r="E1738" s="61"/>
      <c r="F1738" s="61"/>
      <c r="G1738" s="61"/>
      <c r="H1738" s="61"/>
      <c r="I1738" s="61"/>
      <c r="J1738" s="61"/>
      <c r="K1738" s="58"/>
      <c r="L1738" s="58"/>
      <c r="M1738" s="58"/>
      <c r="N1738" s="58"/>
      <c r="O1738" s="58"/>
      <c r="P1738" s="58"/>
      <c r="Q1738" s="58"/>
      <c r="R1738" s="58"/>
      <c r="S1738" s="58"/>
      <c r="T1738" s="58"/>
      <c r="U1738" s="58"/>
      <c r="V1738" s="58"/>
      <c r="W1738" s="58"/>
      <c r="X1738" s="58"/>
      <c r="Y1738" s="58"/>
      <c r="Z1738" s="58"/>
      <c r="AA1738" s="67"/>
      <c r="AB1738" s="68"/>
      <c r="AC1738" s="67"/>
      <c r="AD1738" s="68"/>
      <c r="AE1738" s="67"/>
      <c r="AF1738" s="68"/>
      <c r="AG1738" s="67"/>
      <c r="AH1738" s="68"/>
      <c r="AI1738" s="67"/>
      <c r="AJ1738" s="68"/>
      <c r="AK1738" s="67"/>
      <c r="AL1738" s="68"/>
      <c r="AM1738" s="67"/>
      <c r="AN1738" s="68"/>
      <c r="AO1738" s="58"/>
      <c r="AP1738" s="58"/>
      <c r="AQ1738" s="58"/>
      <c r="AR1738" s="58"/>
      <c r="AS1738" s="62">
        <f>SUM(K1738:AR1738)</f>
        <v>0</v>
      </c>
      <c r="AT1738" s="62"/>
      <c r="AU1738" s="62"/>
      <c r="AV1738" s="62"/>
    </row>
    <row r="1739" spans="2:48" s="1" customFormat="1" ht="14.1" customHeight="1" x14ac:dyDescent="0.2">
      <c r="B1739" s="63" t="s">
        <v>25</v>
      </c>
      <c r="C1739" s="63"/>
      <c r="D1739" s="63"/>
      <c r="E1739" s="63"/>
      <c r="F1739" s="63"/>
      <c r="G1739" s="63"/>
      <c r="H1739" s="63"/>
      <c r="I1739" s="63"/>
      <c r="J1739" s="63"/>
      <c r="K1739" s="64"/>
      <c r="L1739" s="64"/>
      <c r="M1739" s="64"/>
      <c r="N1739" s="64"/>
      <c r="O1739" s="64"/>
      <c r="P1739" s="64"/>
      <c r="Q1739" s="64"/>
      <c r="R1739" s="64"/>
      <c r="S1739" s="64"/>
      <c r="T1739" s="64"/>
      <c r="U1739" s="64"/>
      <c r="V1739" s="64"/>
      <c r="W1739" s="64"/>
      <c r="X1739" s="64"/>
      <c r="Y1739" s="64"/>
      <c r="Z1739" s="64"/>
      <c r="AA1739" s="66">
        <f>$AA$1730*$AA$1738</f>
        <v>0</v>
      </c>
      <c r="AB1739" s="64"/>
      <c r="AC1739" s="66">
        <f>$AC$1730*$AC$1738</f>
        <v>0</v>
      </c>
      <c r="AD1739" s="64"/>
      <c r="AE1739" s="66">
        <f>$AE$1730*$AE$1738</f>
        <v>0</v>
      </c>
      <c r="AF1739" s="64"/>
      <c r="AG1739" s="66">
        <f>$AG$1730*$AG$1738</f>
        <v>0</v>
      </c>
      <c r="AH1739" s="64"/>
      <c r="AI1739" s="66">
        <f>$AI$1730*$AI$1738</f>
        <v>0</v>
      </c>
      <c r="AJ1739" s="64"/>
      <c r="AK1739" s="66">
        <f>$AK$1730*$AK$1738</f>
        <v>0</v>
      </c>
      <c r="AL1739" s="64"/>
      <c r="AM1739" s="66">
        <f>$AM$1730*$AM$1738</f>
        <v>0</v>
      </c>
      <c r="AN1739" s="64"/>
      <c r="AO1739" s="64"/>
      <c r="AP1739" s="64"/>
      <c r="AQ1739" s="65"/>
      <c r="AR1739" s="65"/>
      <c r="AS1739" s="69">
        <f>SUM(K1739:AR1739)</f>
        <v>0</v>
      </c>
      <c r="AT1739" s="65"/>
      <c r="AU1739" s="65"/>
      <c r="AV1739" s="65"/>
    </row>
    <row r="1740" spans="2:48" s="1" customFormat="1" ht="15.95" customHeight="1" x14ac:dyDescent="0.2">
      <c r="B1740" s="57" t="s">
        <v>23</v>
      </c>
      <c r="C1740" s="57"/>
      <c r="D1740" s="57"/>
      <c r="E1740" s="57"/>
      <c r="F1740" s="57"/>
      <c r="G1740" s="57"/>
      <c r="H1740" s="57"/>
      <c r="I1740" s="57"/>
      <c r="J1740" s="57"/>
      <c r="K1740" s="58"/>
      <c r="L1740" s="58"/>
      <c r="M1740" s="58"/>
      <c r="N1740" s="58"/>
      <c r="O1740" s="58"/>
      <c r="P1740" s="58"/>
      <c r="Q1740" s="58"/>
      <c r="R1740" s="58"/>
      <c r="S1740" s="58"/>
      <c r="T1740" s="58"/>
      <c r="U1740" s="58"/>
      <c r="V1740" s="58"/>
      <c r="W1740" s="58"/>
      <c r="X1740" s="58"/>
      <c r="Y1740" s="58"/>
      <c r="Z1740" s="58"/>
      <c r="AA1740" s="58"/>
      <c r="AB1740" s="58"/>
      <c r="AC1740" s="59">
        <v>1</v>
      </c>
      <c r="AD1740" s="59"/>
      <c r="AE1740" s="59">
        <v>3</v>
      </c>
      <c r="AF1740" s="59"/>
      <c r="AG1740" s="58"/>
      <c r="AH1740" s="58"/>
      <c r="AI1740" s="59">
        <v>2</v>
      </c>
      <c r="AJ1740" s="59"/>
      <c r="AK1740" s="59">
        <v>2</v>
      </c>
      <c r="AL1740" s="59"/>
      <c r="AM1740" s="59">
        <v>2</v>
      </c>
      <c r="AN1740" s="59"/>
      <c r="AO1740" s="58"/>
      <c r="AP1740" s="58"/>
      <c r="AQ1740" s="58"/>
      <c r="AR1740" s="58"/>
      <c r="AS1740" s="60"/>
      <c r="AT1740" s="60"/>
      <c r="AU1740" s="60"/>
      <c r="AV1740" s="60"/>
    </row>
    <row r="1741" spans="2:48" s="1" customFormat="1" ht="21" customHeight="1" x14ac:dyDescent="0.2">
      <c r="B1741" s="61" t="s">
        <v>40</v>
      </c>
      <c r="C1741" s="61"/>
      <c r="D1741" s="61"/>
      <c r="E1741" s="61"/>
      <c r="F1741" s="61"/>
      <c r="G1741" s="61"/>
      <c r="H1741" s="61"/>
      <c r="I1741" s="61"/>
      <c r="J1741" s="61"/>
      <c r="K1741" s="58"/>
      <c r="L1741" s="58"/>
      <c r="M1741" s="58"/>
      <c r="N1741" s="58"/>
      <c r="O1741" s="58"/>
      <c r="P1741" s="58"/>
      <c r="Q1741" s="58"/>
      <c r="R1741" s="58"/>
      <c r="S1741" s="58"/>
      <c r="T1741" s="58"/>
      <c r="U1741" s="58"/>
      <c r="V1741" s="58"/>
      <c r="W1741" s="58"/>
      <c r="X1741" s="58"/>
      <c r="Y1741" s="58"/>
      <c r="Z1741" s="58"/>
      <c r="AA1741" s="67"/>
      <c r="AB1741" s="68"/>
      <c r="AC1741" s="67"/>
      <c r="AD1741" s="68"/>
      <c r="AE1741" s="67"/>
      <c r="AF1741" s="68"/>
      <c r="AG1741" s="67"/>
      <c r="AH1741" s="68"/>
      <c r="AI1741" s="67"/>
      <c r="AJ1741" s="68"/>
      <c r="AK1741" s="67"/>
      <c r="AL1741" s="68"/>
      <c r="AM1741" s="67"/>
      <c r="AN1741" s="68"/>
      <c r="AO1741" s="58"/>
      <c r="AP1741" s="58"/>
      <c r="AQ1741" s="58"/>
      <c r="AR1741" s="58"/>
      <c r="AS1741" s="62">
        <f>SUM(K1741:AR1741)</f>
        <v>0</v>
      </c>
      <c r="AT1741" s="62"/>
      <c r="AU1741" s="62"/>
      <c r="AV1741" s="62"/>
    </row>
    <row r="1742" spans="2:48" s="1" customFormat="1" ht="14.1" customHeight="1" x14ac:dyDescent="0.2">
      <c r="B1742" s="63" t="s">
        <v>25</v>
      </c>
      <c r="C1742" s="63"/>
      <c r="D1742" s="63"/>
      <c r="E1742" s="63"/>
      <c r="F1742" s="63"/>
      <c r="G1742" s="63"/>
      <c r="H1742" s="63"/>
      <c r="I1742" s="63"/>
      <c r="J1742" s="63"/>
      <c r="K1742" s="64"/>
      <c r="L1742" s="64"/>
      <c r="M1742" s="64"/>
      <c r="N1742" s="64"/>
      <c r="O1742" s="64"/>
      <c r="P1742" s="64"/>
      <c r="Q1742" s="64"/>
      <c r="R1742" s="64"/>
      <c r="S1742" s="64"/>
      <c r="T1742" s="64"/>
      <c r="U1742" s="64"/>
      <c r="V1742" s="64"/>
      <c r="W1742" s="64"/>
      <c r="X1742" s="64"/>
      <c r="Y1742" s="64"/>
      <c r="Z1742" s="64"/>
      <c r="AA1742" s="66">
        <f>$AA$1730*$AA$1741</f>
        <v>0</v>
      </c>
      <c r="AB1742" s="64"/>
      <c r="AC1742" s="66">
        <f>$AC$1730*$AC$1741</f>
        <v>0</v>
      </c>
      <c r="AD1742" s="64"/>
      <c r="AE1742" s="66">
        <f>$AE$1730*$AE$1741</f>
        <v>0</v>
      </c>
      <c r="AF1742" s="64"/>
      <c r="AG1742" s="66">
        <f>$AG$1730*$AG$1741</f>
        <v>0</v>
      </c>
      <c r="AH1742" s="64"/>
      <c r="AI1742" s="66">
        <f>$AI$1730*$AI$1741</f>
        <v>0</v>
      </c>
      <c r="AJ1742" s="64"/>
      <c r="AK1742" s="66">
        <f>$AK$1730*$AK$1741</f>
        <v>0</v>
      </c>
      <c r="AL1742" s="64"/>
      <c r="AM1742" s="66">
        <f>$AM$1730*$AM$1741</f>
        <v>0</v>
      </c>
      <c r="AN1742" s="64"/>
      <c r="AO1742" s="64"/>
      <c r="AP1742" s="64"/>
      <c r="AQ1742" s="65"/>
      <c r="AR1742" s="65"/>
      <c r="AS1742" s="69">
        <f>SUM(K1742:AR1742)</f>
        <v>0</v>
      </c>
      <c r="AT1742" s="65"/>
      <c r="AU1742" s="65"/>
      <c r="AV1742" s="65"/>
    </row>
    <row r="1743" spans="2:48" s="1" customFormat="1" ht="15.95" customHeight="1" x14ac:dyDescent="0.2">
      <c r="B1743" s="57" t="s">
        <v>23</v>
      </c>
      <c r="C1743" s="57"/>
      <c r="D1743" s="57"/>
      <c r="E1743" s="57"/>
      <c r="F1743" s="57"/>
      <c r="G1743" s="57"/>
      <c r="H1743" s="57"/>
      <c r="I1743" s="57"/>
      <c r="J1743" s="57"/>
      <c r="K1743" s="58"/>
      <c r="L1743" s="58"/>
      <c r="M1743" s="58"/>
      <c r="N1743" s="58"/>
      <c r="O1743" s="58"/>
      <c r="P1743" s="58"/>
      <c r="Q1743" s="58"/>
      <c r="R1743" s="58"/>
      <c r="S1743" s="58"/>
      <c r="T1743" s="58"/>
      <c r="U1743" s="58"/>
      <c r="V1743" s="58"/>
      <c r="W1743" s="58"/>
      <c r="X1743" s="58"/>
      <c r="Y1743" s="58"/>
      <c r="Z1743" s="58"/>
      <c r="AA1743" s="58"/>
      <c r="AB1743" s="58"/>
      <c r="AC1743" s="58"/>
      <c r="AD1743" s="58"/>
      <c r="AE1743" s="58"/>
      <c r="AF1743" s="58"/>
      <c r="AG1743" s="58"/>
      <c r="AH1743" s="58"/>
      <c r="AI1743" s="58"/>
      <c r="AJ1743" s="58"/>
      <c r="AK1743" s="58"/>
      <c r="AL1743" s="58"/>
      <c r="AM1743" s="58"/>
      <c r="AN1743" s="58"/>
      <c r="AO1743" s="58"/>
      <c r="AP1743" s="58"/>
      <c r="AQ1743" s="58"/>
      <c r="AR1743" s="58"/>
      <c r="AS1743" s="60"/>
      <c r="AT1743" s="60"/>
      <c r="AU1743" s="60"/>
      <c r="AV1743" s="60"/>
    </row>
    <row r="1744" spans="2:48" s="1" customFormat="1" ht="21" customHeight="1" x14ac:dyDescent="0.2">
      <c r="B1744" s="61" t="s">
        <v>33</v>
      </c>
      <c r="C1744" s="61"/>
      <c r="D1744" s="61"/>
      <c r="E1744" s="61"/>
      <c r="F1744" s="61"/>
      <c r="G1744" s="61"/>
      <c r="H1744" s="61"/>
      <c r="I1744" s="61"/>
      <c r="J1744" s="61"/>
      <c r="K1744" s="58"/>
      <c r="L1744" s="58"/>
      <c r="M1744" s="58"/>
      <c r="N1744" s="58"/>
      <c r="O1744" s="58"/>
      <c r="P1744" s="58"/>
      <c r="Q1744" s="58"/>
      <c r="R1744" s="58"/>
      <c r="S1744" s="58"/>
      <c r="T1744" s="58"/>
      <c r="U1744" s="58"/>
      <c r="V1744" s="58"/>
      <c r="W1744" s="58"/>
      <c r="X1744" s="58"/>
      <c r="Y1744" s="58"/>
      <c r="Z1744" s="58"/>
      <c r="AA1744" s="67"/>
      <c r="AB1744" s="68"/>
      <c r="AC1744" s="67"/>
      <c r="AD1744" s="68"/>
      <c r="AE1744" s="67"/>
      <c r="AF1744" s="68"/>
      <c r="AG1744" s="67"/>
      <c r="AH1744" s="68"/>
      <c r="AI1744" s="67"/>
      <c r="AJ1744" s="68"/>
      <c r="AK1744" s="67"/>
      <c r="AL1744" s="68"/>
      <c r="AM1744" s="67"/>
      <c r="AN1744" s="68"/>
      <c r="AO1744" s="58"/>
      <c r="AP1744" s="58"/>
      <c r="AQ1744" s="58"/>
      <c r="AR1744" s="58"/>
      <c r="AS1744" s="62">
        <f>SUM(K1744:AR1744)</f>
        <v>0</v>
      </c>
      <c r="AT1744" s="62"/>
      <c r="AU1744" s="62"/>
      <c r="AV1744" s="62"/>
    </row>
    <row r="1745" spans="1:48" s="1" customFormat="1" ht="14.1" customHeight="1" x14ac:dyDescent="0.2">
      <c r="B1745" s="63" t="s">
        <v>25</v>
      </c>
      <c r="C1745" s="63"/>
      <c r="D1745" s="63"/>
      <c r="E1745" s="63"/>
      <c r="F1745" s="63"/>
      <c r="G1745" s="63"/>
      <c r="H1745" s="63"/>
      <c r="I1745" s="63"/>
      <c r="J1745" s="63"/>
      <c r="K1745" s="64"/>
      <c r="L1745" s="64"/>
      <c r="M1745" s="64"/>
      <c r="N1745" s="64"/>
      <c r="O1745" s="64"/>
      <c r="P1745" s="64"/>
      <c r="Q1745" s="64"/>
      <c r="R1745" s="64"/>
      <c r="S1745" s="64"/>
      <c r="T1745" s="64"/>
      <c r="U1745" s="64"/>
      <c r="V1745" s="64"/>
      <c r="W1745" s="64"/>
      <c r="X1745" s="64"/>
      <c r="Y1745" s="64"/>
      <c r="Z1745" s="64"/>
      <c r="AA1745" s="66">
        <f>$AA$1730*$AA$1744</f>
        <v>0</v>
      </c>
      <c r="AB1745" s="64"/>
      <c r="AC1745" s="66">
        <f>$AC$1730*$AC$1744</f>
        <v>0</v>
      </c>
      <c r="AD1745" s="64"/>
      <c r="AE1745" s="66">
        <f>$AE$1730*$AE$1744</f>
        <v>0</v>
      </c>
      <c r="AF1745" s="64"/>
      <c r="AG1745" s="66">
        <f>$AG$1730*$AG$1744</f>
        <v>0</v>
      </c>
      <c r="AH1745" s="64"/>
      <c r="AI1745" s="66">
        <f>$AI$1730*$AI$1744</f>
        <v>0</v>
      </c>
      <c r="AJ1745" s="64"/>
      <c r="AK1745" s="66">
        <f>$AK$1730*$AK$1744</f>
        <v>0</v>
      </c>
      <c r="AL1745" s="64"/>
      <c r="AM1745" s="66">
        <f>$AM$1730*$AM$1744</f>
        <v>0</v>
      </c>
      <c r="AN1745" s="64"/>
      <c r="AO1745" s="64"/>
      <c r="AP1745" s="64"/>
      <c r="AQ1745" s="65"/>
      <c r="AR1745" s="65"/>
      <c r="AS1745" s="69">
        <f>SUM(K1745:AR1745)</f>
        <v>0</v>
      </c>
      <c r="AT1745" s="65"/>
      <c r="AU1745" s="65"/>
      <c r="AV1745" s="65"/>
    </row>
    <row r="1746" spans="1:48" s="1" customFormat="1" ht="15.95" customHeight="1" x14ac:dyDescent="0.2">
      <c r="B1746" s="57" t="s">
        <v>23</v>
      </c>
      <c r="C1746" s="57"/>
      <c r="D1746" s="57"/>
      <c r="E1746" s="57"/>
      <c r="F1746" s="57"/>
      <c r="G1746" s="57"/>
      <c r="H1746" s="57"/>
      <c r="I1746" s="57"/>
      <c r="J1746" s="57"/>
      <c r="K1746" s="58"/>
      <c r="L1746" s="58"/>
      <c r="M1746" s="58"/>
      <c r="N1746" s="58"/>
      <c r="O1746" s="58"/>
      <c r="P1746" s="58"/>
      <c r="Q1746" s="58"/>
      <c r="R1746" s="58"/>
      <c r="S1746" s="58"/>
      <c r="T1746" s="58"/>
      <c r="U1746" s="58"/>
      <c r="V1746" s="58"/>
      <c r="W1746" s="58"/>
      <c r="X1746" s="58"/>
      <c r="Y1746" s="58"/>
      <c r="Z1746" s="58"/>
      <c r="AA1746" s="58"/>
      <c r="AB1746" s="58"/>
      <c r="AC1746" s="58"/>
      <c r="AD1746" s="58"/>
      <c r="AE1746" s="58"/>
      <c r="AF1746" s="58"/>
      <c r="AG1746" s="58"/>
      <c r="AH1746" s="58"/>
      <c r="AI1746" s="58"/>
      <c r="AJ1746" s="58"/>
      <c r="AK1746" s="58"/>
      <c r="AL1746" s="58"/>
      <c r="AM1746" s="58"/>
      <c r="AN1746" s="58"/>
      <c r="AO1746" s="58"/>
      <c r="AP1746" s="58"/>
      <c r="AQ1746" s="58"/>
      <c r="AR1746" s="58"/>
      <c r="AS1746" s="60"/>
      <c r="AT1746" s="60"/>
      <c r="AU1746" s="60"/>
      <c r="AV1746" s="60"/>
    </row>
    <row r="1747" spans="1:48" s="1" customFormat="1" ht="21" customHeight="1" x14ac:dyDescent="0.2">
      <c r="B1747" s="61" t="s">
        <v>27</v>
      </c>
      <c r="C1747" s="61"/>
      <c r="D1747" s="61"/>
      <c r="E1747" s="61"/>
      <c r="F1747" s="61"/>
      <c r="G1747" s="61"/>
      <c r="H1747" s="61"/>
      <c r="I1747" s="61"/>
      <c r="J1747" s="61"/>
      <c r="K1747" s="58"/>
      <c r="L1747" s="58"/>
      <c r="M1747" s="58"/>
      <c r="N1747" s="58"/>
      <c r="O1747" s="58"/>
      <c r="P1747" s="58"/>
      <c r="Q1747" s="58"/>
      <c r="R1747" s="58"/>
      <c r="S1747" s="58"/>
      <c r="T1747" s="58"/>
      <c r="U1747" s="58"/>
      <c r="V1747" s="58"/>
      <c r="W1747" s="58"/>
      <c r="X1747" s="58"/>
      <c r="Y1747" s="58"/>
      <c r="Z1747" s="58"/>
      <c r="AA1747" s="67"/>
      <c r="AB1747" s="68"/>
      <c r="AC1747" s="67"/>
      <c r="AD1747" s="68"/>
      <c r="AE1747" s="67"/>
      <c r="AF1747" s="68"/>
      <c r="AG1747" s="67"/>
      <c r="AH1747" s="68"/>
      <c r="AI1747" s="67"/>
      <c r="AJ1747" s="68"/>
      <c r="AK1747" s="67"/>
      <c r="AL1747" s="68"/>
      <c r="AM1747" s="67"/>
      <c r="AN1747" s="68"/>
      <c r="AO1747" s="58"/>
      <c r="AP1747" s="58"/>
      <c r="AQ1747" s="58"/>
      <c r="AR1747" s="58"/>
      <c r="AS1747" s="62">
        <f>SUM(K1747:AR1747)</f>
        <v>0</v>
      </c>
      <c r="AT1747" s="62"/>
      <c r="AU1747" s="62"/>
      <c r="AV1747" s="62"/>
    </row>
    <row r="1748" spans="1:48" s="1" customFormat="1" ht="14.1" customHeight="1" x14ac:dyDescent="0.2">
      <c r="B1748" s="63" t="s">
        <v>25</v>
      </c>
      <c r="C1748" s="63"/>
      <c r="D1748" s="63"/>
      <c r="E1748" s="63"/>
      <c r="F1748" s="63"/>
      <c r="G1748" s="63"/>
      <c r="H1748" s="63"/>
      <c r="I1748" s="63"/>
      <c r="J1748" s="63"/>
      <c r="K1748" s="64"/>
      <c r="L1748" s="64"/>
      <c r="M1748" s="64"/>
      <c r="N1748" s="64"/>
      <c r="O1748" s="64"/>
      <c r="P1748" s="64"/>
      <c r="Q1748" s="64"/>
      <c r="R1748" s="64"/>
      <c r="S1748" s="64"/>
      <c r="T1748" s="64"/>
      <c r="U1748" s="64"/>
      <c r="V1748" s="64"/>
      <c r="W1748" s="64"/>
      <c r="X1748" s="64"/>
      <c r="Y1748" s="64"/>
      <c r="Z1748" s="64"/>
      <c r="AA1748" s="66">
        <f>$AA$1730*$AA$1747</f>
        <v>0</v>
      </c>
      <c r="AB1748" s="64"/>
      <c r="AC1748" s="66">
        <f>$AC$1730*$AC$1747</f>
        <v>0</v>
      </c>
      <c r="AD1748" s="64"/>
      <c r="AE1748" s="66">
        <f>$AE$1730*$AE$1747</f>
        <v>0</v>
      </c>
      <c r="AF1748" s="64"/>
      <c r="AG1748" s="66">
        <f>$AG$1730*$AG$1747</f>
        <v>0</v>
      </c>
      <c r="AH1748" s="64"/>
      <c r="AI1748" s="66">
        <f>$AI$1730*$AI$1747</f>
        <v>0</v>
      </c>
      <c r="AJ1748" s="64"/>
      <c r="AK1748" s="66">
        <f>$AK$1730*$AK$1747</f>
        <v>0</v>
      </c>
      <c r="AL1748" s="64"/>
      <c r="AM1748" s="66">
        <f>$AM$1730*$AM$1747</f>
        <v>0</v>
      </c>
      <c r="AN1748" s="64"/>
      <c r="AO1748" s="64"/>
      <c r="AP1748" s="64"/>
      <c r="AQ1748" s="65"/>
      <c r="AR1748" s="65"/>
      <c r="AS1748" s="69">
        <f>SUM(K1748:AR1748)</f>
        <v>0</v>
      </c>
      <c r="AT1748" s="65"/>
      <c r="AU1748" s="65"/>
      <c r="AV1748" s="65"/>
    </row>
    <row r="1749" spans="1:48" s="5" customFormat="1" ht="6" customHeight="1" x14ac:dyDescent="0.25"/>
    <row r="1750" spans="1:48" s="5" customFormat="1" ht="21" customHeight="1" x14ac:dyDescent="0.25">
      <c r="A1750" s="19"/>
      <c r="B1750" s="20" t="s">
        <v>14</v>
      </c>
      <c r="C1750" s="20"/>
      <c r="D1750" s="25" t="s">
        <v>15</v>
      </c>
      <c r="E1750" s="25"/>
      <c r="F1750" s="25"/>
      <c r="G1750" s="25"/>
      <c r="H1750" s="25"/>
      <c r="I1750" s="25"/>
      <c r="J1750" s="25"/>
      <c r="K1750" s="30" t="s">
        <v>287</v>
      </c>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c r="AS1750" s="31" t="s">
        <v>288</v>
      </c>
      <c r="AT1750" s="31"/>
      <c r="AU1750" s="31"/>
      <c r="AV1750" s="31"/>
    </row>
    <row r="1751" spans="1:48" s="1" customFormat="1" ht="21" customHeight="1" x14ac:dyDescent="0.2">
      <c r="A1751" s="19"/>
      <c r="B1751" s="21"/>
      <c r="C1751" s="22"/>
      <c r="D1751" s="26"/>
      <c r="E1751" s="26"/>
      <c r="F1751" s="26"/>
      <c r="G1751" s="26"/>
      <c r="H1751" s="26"/>
      <c r="I1751" s="26"/>
      <c r="J1751" s="27"/>
      <c r="K1751" s="38" t="s">
        <v>289</v>
      </c>
      <c r="L1751" s="38"/>
      <c r="M1751" s="38"/>
      <c r="N1751" s="38"/>
      <c r="O1751" s="38"/>
      <c r="P1751" s="38"/>
      <c r="Q1751" s="38"/>
      <c r="R1751" s="38"/>
      <c r="S1751" s="38"/>
      <c r="T1751" s="38"/>
      <c r="U1751" s="38"/>
      <c r="V1751" s="38"/>
      <c r="W1751" s="38"/>
      <c r="X1751" s="38"/>
      <c r="Y1751" s="38"/>
      <c r="Z1751" s="38"/>
      <c r="AA1751" s="38"/>
      <c r="AB1751" s="38"/>
      <c r="AC1751" s="38"/>
      <c r="AD1751" s="38"/>
      <c r="AE1751" s="38"/>
      <c r="AF1751" s="38"/>
      <c r="AG1751" s="38"/>
      <c r="AH1751" s="38"/>
      <c r="AI1751" s="38"/>
      <c r="AJ1751" s="38"/>
      <c r="AK1751" s="38"/>
      <c r="AL1751" s="38"/>
      <c r="AM1751" s="38"/>
      <c r="AN1751" s="38"/>
      <c r="AO1751" s="38"/>
      <c r="AP1751" s="38"/>
      <c r="AQ1751" s="38"/>
      <c r="AR1751" s="38"/>
      <c r="AS1751" s="32"/>
      <c r="AT1751" s="33"/>
      <c r="AU1751" s="33"/>
      <c r="AV1751" s="34"/>
    </row>
    <row r="1752" spans="1:48" s="1" customFormat="1" ht="21" customHeight="1" x14ac:dyDescent="0.2">
      <c r="A1752" s="19"/>
      <c r="B1752" s="21"/>
      <c r="C1752" s="22"/>
      <c r="D1752" s="26"/>
      <c r="E1752" s="26"/>
      <c r="F1752" s="26"/>
      <c r="G1752" s="26"/>
      <c r="H1752" s="26"/>
      <c r="I1752" s="26"/>
      <c r="J1752" s="27"/>
      <c r="K1752" s="39"/>
      <c r="L1752" s="39"/>
      <c r="M1752" s="39"/>
      <c r="N1752" s="39"/>
      <c r="O1752" s="39"/>
      <c r="P1752" s="39"/>
      <c r="Q1752" s="39"/>
      <c r="R1752" s="39"/>
      <c r="S1752" s="39"/>
      <c r="T1752" s="39"/>
      <c r="U1752" s="39"/>
      <c r="V1752" s="39"/>
      <c r="W1752" s="39"/>
      <c r="X1752" s="39"/>
      <c r="Y1752" s="39"/>
      <c r="Z1752" s="39"/>
      <c r="AA1752" s="39"/>
      <c r="AB1752" s="39"/>
      <c r="AC1752" s="39"/>
      <c r="AD1752" s="39"/>
      <c r="AE1752" s="39"/>
      <c r="AF1752" s="39"/>
      <c r="AG1752" s="39"/>
      <c r="AH1752" s="39"/>
      <c r="AI1752" s="39"/>
      <c r="AJ1752" s="39"/>
      <c r="AK1752" s="39"/>
      <c r="AL1752" s="39"/>
      <c r="AM1752" s="39"/>
      <c r="AN1752" s="39"/>
      <c r="AO1752" s="39"/>
      <c r="AP1752" s="39"/>
      <c r="AQ1752" s="39"/>
      <c r="AR1752" s="40"/>
      <c r="AS1752" s="32"/>
      <c r="AT1752" s="33"/>
      <c r="AU1752" s="33"/>
      <c r="AV1752" s="34"/>
    </row>
    <row r="1753" spans="1:48" s="1" customFormat="1" ht="21" customHeight="1" x14ac:dyDescent="0.2">
      <c r="A1753" s="19"/>
      <c r="B1753" s="21"/>
      <c r="C1753" s="22"/>
      <c r="D1753" s="26"/>
      <c r="E1753" s="26"/>
      <c r="F1753" s="26"/>
      <c r="G1753" s="26"/>
      <c r="H1753" s="26"/>
      <c r="I1753" s="26"/>
      <c r="J1753" s="27"/>
      <c r="K1753" s="39"/>
      <c r="L1753" s="39"/>
      <c r="M1753" s="39"/>
      <c r="N1753" s="39"/>
      <c r="O1753" s="39"/>
      <c r="P1753" s="39"/>
      <c r="Q1753" s="39"/>
      <c r="R1753" s="39"/>
      <c r="S1753" s="39"/>
      <c r="T1753" s="39"/>
      <c r="U1753" s="39"/>
      <c r="V1753" s="39"/>
      <c r="W1753" s="39"/>
      <c r="X1753" s="39"/>
      <c r="Y1753" s="39"/>
      <c r="Z1753" s="39"/>
      <c r="AA1753" s="39"/>
      <c r="AB1753" s="39"/>
      <c r="AC1753" s="39"/>
      <c r="AD1753" s="39"/>
      <c r="AE1753" s="39"/>
      <c r="AF1753" s="39"/>
      <c r="AG1753" s="39"/>
      <c r="AH1753" s="39"/>
      <c r="AI1753" s="39"/>
      <c r="AJ1753" s="39"/>
      <c r="AK1753" s="39"/>
      <c r="AL1753" s="39"/>
      <c r="AM1753" s="39"/>
      <c r="AN1753" s="39"/>
      <c r="AO1753" s="39"/>
      <c r="AP1753" s="39"/>
      <c r="AQ1753" s="39"/>
      <c r="AR1753" s="40"/>
      <c r="AS1753" s="32"/>
      <c r="AT1753" s="33"/>
      <c r="AU1753" s="33"/>
      <c r="AV1753" s="34"/>
    </row>
    <row r="1754" spans="1:48" s="1" customFormat="1" ht="21" customHeight="1" x14ac:dyDescent="0.2">
      <c r="A1754" s="19"/>
      <c r="B1754" s="21"/>
      <c r="C1754" s="22"/>
      <c r="D1754" s="26"/>
      <c r="E1754" s="26"/>
      <c r="F1754" s="26"/>
      <c r="G1754" s="26"/>
      <c r="H1754" s="26"/>
      <c r="I1754" s="26"/>
      <c r="J1754" s="27"/>
      <c r="K1754" s="41"/>
      <c r="L1754" s="41"/>
      <c r="M1754" s="41"/>
      <c r="N1754" s="41"/>
      <c r="O1754" s="41"/>
      <c r="P1754" s="41"/>
      <c r="Q1754" s="41"/>
      <c r="R1754" s="41"/>
      <c r="S1754" s="41"/>
      <c r="T1754" s="41"/>
      <c r="U1754" s="41"/>
      <c r="V1754" s="41"/>
      <c r="W1754" s="41"/>
      <c r="X1754" s="41"/>
      <c r="Y1754" s="41"/>
      <c r="Z1754" s="41"/>
      <c r="AA1754" s="41"/>
      <c r="AB1754" s="41"/>
      <c r="AC1754" s="41"/>
      <c r="AD1754" s="41"/>
      <c r="AE1754" s="41"/>
      <c r="AF1754" s="41"/>
      <c r="AG1754" s="41"/>
      <c r="AH1754" s="41"/>
      <c r="AI1754" s="41"/>
      <c r="AJ1754" s="41"/>
      <c r="AK1754" s="41"/>
      <c r="AL1754" s="41"/>
      <c r="AM1754" s="41"/>
      <c r="AN1754" s="41"/>
      <c r="AO1754" s="41"/>
      <c r="AP1754" s="41"/>
      <c r="AQ1754" s="41"/>
      <c r="AR1754" s="42"/>
      <c r="AS1754" s="35"/>
      <c r="AT1754" s="36"/>
      <c r="AU1754" s="36"/>
      <c r="AV1754" s="37"/>
    </row>
    <row r="1755" spans="1:48" s="1" customFormat="1" ht="15.95" customHeight="1" x14ac:dyDescent="0.25">
      <c r="B1755" s="21"/>
      <c r="C1755" s="22"/>
      <c r="D1755" s="26"/>
      <c r="E1755" s="26"/>
      <c r="F1755" s="26"/>
      <c r="G1755" s="26"/>
      <c r="H1755" s="26"/>
      <c r="I1755" s="26"/>
      <c r="J1755" s="27"/>
      <c r="K1755" s="43" t="s">
        <v>31</v>
      </c>
      <c r="L1755" s="43"/>
      <c r="M1755" s="43"/>
      <c r="N1755" s="43"/>
      <c r="O1755" s="43"/>
      <c r="P1755" s="43"/>
      <c r="Q1755" s="43"/>
      <c r="R1755" s="43"/>
      <c r="S1755" s="43"/>
      <c r="T1755" s="43"/>
      <c r="U1755" s="43"/>
      <c r="V1755" s="43"/>
      <c r="W1755" s="43"/>
      <c r="X1755" s="43"/>
      <c r="Y1755" s="43"/>
      <c r="Z1755" s="43"/>
      <c r="AA1755" s="43"/>
      <c r="AB1755" s="43"/>
      <c r="AC1755" s="43"/>
      <c r="AD1755" s="43"/>
      <c r="AE1755" s="43"/>
      <c r="AF1755" s="43"/>
      <c r="AG1755" s="43"/>
      <c r="AH1755" s="43"/>
      <c r="AI1755" s="43"/>
      <c r="AJ1755" s="43"/>
      <c r="AK1755" s="43"/>
      <c r="AL1755" s="43"/>
      <c r="AM1755" s="43"/>
      <c r="AN1755" s="43"/>
      <c r="AO1755" s="43"/>
      <c r="AP1755" s="43"/>
      <c r="AQ1755" s="43"/>
      <c r="AR1755" s="43"/>
      <c r="AS1755" s="44" t="s">
        <v>19</v>
      </c>
      <c r="AT1755" s="44"/>
      <c r="AU1755" s="44"/>
      <c r="AV1755" s="44"/>
    </row>
    <row r="1756" spans="1:48" s="1" customFormat="1" ht="15.95" customHeight="1" x14ac:dyDescent="0.25">
      <c r="B1756" s="23"/>
      <c r="C1756" s="24"/>
      <c r="D1756" s="28"/>
      <c r="E1756" s="28"/>
      <c r="F1756" s="28"/>
      <c r="G1756" s="28"/>
      <c r="H1756" s="28"/>
      <c r="I1756" s="28"/>
      <c r="J1756" s="29"/>
      <c r="K1756" s="45" t="s">
        <v>38</v>
      </c>
      <c r="L1756" s="45"/>
      <c r="M1756" s="45"/>
      <c r="N1756" s="45"/>
      <c r="O1756" s="45"/>
      <c r="P1756" s="45"/>
      <c r="Q1756" s="45"/>
      <c r="R1756" s="45"/>
      <c r="S1756" s="45"/>
      <c r="T1756" s="45"/>
      <c r="U1756" s="45"/>
      <c r="V1756" s="45"/>
      <c r="W1756" s="45"/>
      <c r="X1756" s="45"/>
      <c r="Y1756" s="45"/>
      <c r="Z1756" s="45"/>
      <c r="AA1756" s="45"/>
      <c r="AB1756" s="45"/>
      <c r="AC1756" s="45"/>
      <c r="AD1756" s="45"/>
      <c r="AE1756" s="45"/>
      <c r="AF1756" s="45"/>
      <c r="AG1756" s="45"/>
      <c r="AH1756" s="45"/>
      <c r="AI1756" s="45"/>
      <c r="AJ1756" s="45"/>
      <c r="AK1756" s="45"/>
      <c r="AL1756" s="45"/>
      <c r="AM1756" s="45"/>
      <c r="AN1756" s="45"/>
      <c r="AO1756" s="45"/>
      <c r="AP1756" s="45"/>
      <c r="AQ1756" s="45"/>
      <c r="AR1756" s="45"/>
      <c r="AS1756" s="70">
        <f>$AS$1761+$AS$1764+$AS$1767</f>
        <v>0</v>
      </c>
      <c r="AT1756" s="46"/>
      <c r="AU1756" s="46"/>
      <c r="AV1756" s="46"/>
    </row>
    <row r="1757" spans="1:48" s="1" customFormat="1" ht="14.1" customHeight="1" x14ac:dyDescent="0.2">
      <c r="B1757" s="47"/>
      <c r="C1757" s="47"/>
      <c r="D1757" s="48" t="s">
        <v>21</v>
      </c>
      <c r="E1757" s="48"/>
      <c r="F1757" s="48"/>
      <c r="G1757" s="48"/>
      <c r="H1757" s="48"/>
      <c r="I1757" s="48"/>
      <c r="J1757" s="48"/>
      <c r="K1757" s="49">
        <v>80</v>
      </c>
      <c r="L1757" s="49"/>
      <c r="M1757" s="49">
        <v>86</v>
      </c>
      <c r="N1757" s="49"/>
      <c r="O1757" s="49">
        <v>92</v>
      </c>
      <c r="P1757" s="49"/>
      <c r="Q1757" s="49">
        <v>98</v>
      </c>
      <c r="R1757" s="49"/>
      <c r="S1757" s="49">
        <v>104</v>
      </c>
      <c r="T1757" s="49"/>
      <c r="U1757" s="49">
        <v>110</v>
      </c>
      <c r="V1757" s="49"/>
      <c r="W1757" s="49">
        <v>116</v>
      </c>
      <c r="X1757" s="49"/>
      <c r="Y1757" s="49">
        <v>122</v>
      </c>
      <c r="Z1757" s="49"/>
      <c r="AA1757" s="49">
        <v>128</v>
      </c>
      <c r="AB1757" s="49"/>
      <c r="AC1757" s="49">
        <v>134</v>
      </c>
      <c r="AD1757" s="49"/>
      <c r="AE1757" s="49">
        <v>140</v>
      </c>
      <c r="AF1757" s="49"/>
      <c r="AG1757" s="49">
        <v>146</v>
      </c>
      <c r="AH1757" s="49"/>
      <c r="AI1757" s="49">
        <v>152</v>
      </c>
      <c r="AJ1757" s="49"/>
      <c r="AK1757" s="49">
        <v>158</v>
      </c>
      <c r="AL1757" s="49"/>
      <c r="AM1757" s="49">
        <v>164</v>
      </c>
      <c r="AN1757" s="49"/>
      <c r="AO1757" s="49">
        <v>170</v>
      </c>
      <c r="AP1757" s="49"/>
      <c r="AQ1757" s="49">
        <v>176</v>
      </c>
      <c r="AR1757" s="49"/>
      <c r="AS1757" s="50"/>
      <c r="AT1757" s="50"/>
      <c r="AU1757" s="50"/>
      <c r="AV1757" s="50"/>
    </row>
    <row r="1758" spans="1:48" s="1" customFormat="1" ht="15.95" customHeight="1" x14ac:dyDescent="0.2">
      <c r="B1758" s="51"/>
      <c r="C1758" s="51"/>
      <c r="D1758" s="52" t="s">
        <v>22</v>
      </c>
      <c r="E1758" s="52"/>
      <c r="F1758" s="52"/>
      <c r="G1758" s="52"/>
      <c r="H1758" s="52"/>
      <c r="I1758" s="52"/>
      <c r="J1758" s="52"/>
      <c r="K1758" s="53"/>
      <c r="L1758" s="53"/>
      <c r="M1758" s="53"/>
      <c r="N1758" s="53"/>
      <c r="O1758" s="53"/>
      <c r="P1758" s="53"/>
      <c r="Q1758" s="53"/>
      <c r="R1758" s="53"/>
      <c r="S1758" s="53"/>
      <c r="T1758" s="53"/>
      <c r="U1758" s="53"/>
      <c r="V1758" s="53"/>
      <c r="W1758" s="53"/>
      <c r="X1758" s="53"/>
      <c r="Y1758" s="53"/>
      <c r="Z1758" s="53"/>
      <c r="AA1758" s="54">
        <v>900</v>
      </c>
      <c r="AB1758" s="54"/>
      <c r="AC1758" s="54">
        <v>900</v>
      </c>
      <c r="AD1758" s="54"/>
      <c r="AE1758" s="54">
        <v>900</v>
      </c>
      <c r="AF1758" s="54"/>
      <c r="AG1758" s="54">
        <v>950</v>
      </c>
      <c r="AH1758" s="54"/>
      <c r="AI1758" s="54">
        <v>950</v>
      </c>
      <c r="AJ1758" s="54"/>
      <c r="AK1758" s="54">
        <v>970</v>
      </c>
      <c r="AL1758" s="54"/>
      <c r="AM1758" s="54">
        <v>970</v>
      </c>
      <c r="AN1758" s="54"/>
      <c r="AO1758" s="53"/>
      <c r="AP1758" s="53"/>
      <c r="AQ1758" s="53"/>
      <c r="AR1758" s="53"/>
      <c r="AS1758" s="56"/>
      <c r="AT1758" s="56"/>
      <c r="AU1758" s="56"/>
      <c r="AV1758" s="56"/>
    </row>
    <row r="1759" spans="1:48" s="1" customFormat="1" ht="15.95" customHeight="1" x14ac:dyDescent="0.2">
      <c r="B1759" s="57" t="s">
        <v>23</v>
      </c>
      <c r="C1759" s="57"/>
      <c r="D1759" s="57"/>
      <c r="E1759" s="57"/>
      <c r="F1759" s="57"/>
      <c r="G1759" s="57"/>
      <c r="H1759" s="57"/>
      <c r="I1759" s="57"/>
      <c r="J1759" s="57"/>
      <c r="K1759" s="58"/>
      <c r="L1759" s="58"/>
      <c r="M1759" s="58"/>
      <c r="N1759" s="58"/>
      <c r="O1759" s="58"/>
      <c r="P1759" s="58"/>
      <c r="Q1759" s="58"/>
      <c r="R1759" s="58"/>
      <c r="S1759" s="58"/>
      <c r="T1759" s="58"/>
      <c r="U1759" s="58"/>
      <c r="V1759" s="58"/>
      <c r="W1759" s="58"/>
      <c r="X1759" s="58"/>
      <c r="Y1759" s="58"/>
      <c r="Z1759" s="58"/>
      <c r="AA1759" s="58"/>
      <c r="AB1759" s="58"/>
      <c r="AC1759" s="59">
        <v>1</v>
      </c>
      <c r="AD1759" s="59"/>
      <c r="AE1759" s="59">
        <v>8</v>
      </c>
      <c r="AF1759" s="59"/>
      <c r="AG1759" s="58"/>
      <c r="AH1759" s="58"/>
      <c r="AI1759" s="58"/>
      <c r="AJ1759" s="58"/>
      <c r="AK1759" s="59">
        <v>1</v>
      </c>
      <c r="AL1759" s="59"/>
      <c r="AM1759" s="59">
        <v>2</v>
      </c>
      <c r="AN1759" s="59"/>
      <c r="AO1759" s="58"/>
      <c r="AP1759" s="58"/>
      <c r="AQ1759" s="58"/>
      <c r="AR1759" s="58"/>
      <c r="AS1759" s="60"/>
      <c r="AT1759" s="60"/>
      <c r="AU1759" s="60"/>
      <c r="AV1759" s="60"/>
    </row>
    <row r="1760" spans="1:48" s="1" customFormat="1" ht="21" customHeight="1" x14ac:dyDescent="0.2">
      <c r="B1760" s="61" t="s">
        <v>24</v>
      </c>
      <c r="C1760" s="61"/>
      <c r="D1760" s="61"/>
      <c r="E1760" s="61"/>
      <c r="F1760" s="61"/>
      <c r="G1760" s="61"/>
      <c r="H1760" s="61"/>
      <c r="I1760" s="61"/>
      <c r="J1760" s="61"/>
      <c r="K1760" s="58"/>
      <c r="L1760" s="58"/>
      <c r="M1760" s="58"/>
      <c r="N1760" s="58"/>
      <c r="O1760" s="58"/>
      <c r="P1760" s="58"/>
      <c r="Q1760" s="58"/>
      <c r="R1760" s="58"/>
      <c r="S1760" s="58"/>
      <c r="T1760" s="58"/>
      <c r="U1760" s="58"/>
      <c r="V1760" s="58"/>
      <c r="W1760" s="58"/>
      <c r="X1760" s="58"/>
      <c r="Y1760" s="58"/>
      <c r="Z1760" s="58"/>
      <c r="AA1760" s="67"/>
      <c r="AB1760" s="68"/>
      <c r="AC1760" s="67"/>
      <c r="AD1760" s="68"/>
      <c r="AE1760" s="67"/>
      <c r="AF1760" s="68"/>
      <c r="AG1760" s="67"/>
      <c r="AH1760" s="68"/>
      <c r="AI1760" s="67"/>
      <c r="AJ1760" s="68"/>
      <c r="AK1760" s="67"/>
      <c r="AL1760" s="68"/>
      <c r="AM1760" s="67"/>
      <c r="AN1760" s="68"/>
      <c r="AO1760" s="58"/>
      <c r="AP1760" s="58"/>
      <c r="AQ1760" s="58"/>
      <c r="AR1760" s="58"/>
      <c r="AS1760" s="62">
        <f>SUM(K1760:AR1760)</f>
        <v>0</v>
      </c>
      <c r="AT1760" s="62"/>
      <c r="AU1760" s="62"/>
      <c r="AV1760" s="62"/>
    </row>
    <row r="1761" spans="1:48" s="1" customFormat="1" ht="14.1" customHeight="1" x14ac:dyDescent="0.2">
      <c r="B1761" s="63" t="s">
        <v>25</v>
      </c>
      <c r="C1761" s="63"/>
      <c r="D1761" s="63"/>
      <c r="E1761" s="63"/>
      <c r="F1761" s="63"/>
      <c r="G1761" s="63"/>
      <c r="H1761" s="63"/>
      <c r="I1761" s="63"/>
      <c r="J1761" s="63"/>
      <c r="K1761" s="64"/>
      <c r="L1761" s="64"/>
      <c r="M1761" s="64"/>
      <c r="N1761" s="64"/>
      <c r="O1761" s="64"/>
      <c r="P1761" s="64"/>
      <c r="Q1761" s="64"/>
      <c r="R1761" s="64"/>
      <c r="S1761" s="64"/>
      <c r="T1761" s="64"/>
      <c r="U1761" s="64"/>
      <c r="V1761" s="64"/>
      <c r="W1761" s="64"/>
      <c r="X1761" s="64"/>
      <c r="Y1761" s="64"/>
      <c r="Z1761" s="64"/>
      <c r="AA1761" s="66">
        <f>$AA$1758*$AA$1760</f>
        <v>0</v>
      </c>
      <c r="AB1761" s="64"/>
      <c r="AC1761" s="66">
        <f>$AC$1758*$AC$1760</f>
        <v>0</v>
      </c>
      <c r="AD1761" s="64"/>
      <c r="AE1761" s="66">
        <f>$AE$1758*$AE$1760</f>
        <v>0</v>
      </c>
      <c r="AF1761" s="64"/>
      <c r="AG1761" s="66">
        <f>$AG$1758*$AG$1760</f>
        <v>0</v>
      </c>
      <c r="AH1761" s="64"/>
      <c r="AI1761" s="66">
        <f>$AI$1758*$AI$1760</f>
        <v>0</v>
      </c>
      <c r="AJ1761" s="64"/>
      <c r="AK1761" s="66">
        <f>$AK$1758*$AK$1760</f>
        <v>0</v>
      </c>
      <c r="AL1761" s="64"/>
      <c r="AM1761" s="66">
        <f>$AM$1758*$AM$1760</f>
        <v>0</v>
      </c>
      <c r="AN1761" s="64"/>
      <c r="AO1761" s="64"/>
      <c r="AP1761" s="64"/>
      <c r="AQ1761" s="65"/>
      <c r="AR1761" s="65"/>
      <c r="AS1761" s="69">
        <f>SUM(K1761:AR1761)</f>
        <v>0</v>
      </c>
      <c r="AT1761" s="65"/>
      <c r="AU1761" s="65"/>
      <c r="AV1761" s="65"/>
    </row>
    <row r="1762" spans="1:48" s="1" customFormat="1" ht="15.95" customHeight="1" x14ac:dyDescent="0.2">
      <c r="B1762" s="57" t="s">
        <v>23</v>
      </c>
      <c r="C1762" s="57"/>
      <c r="D1762" s="57"/>
      <c r="E1762" s="57"/>
      <c r="F1762" s="57"/>
      <c r="G1762" s="57"/>
      <c r="H1762" s="57"/>
      <c r="I1762" s="57"/>
      <c r="J1762" s="57"/>
      <c r="K1762" s="58"/>
      <c r="L1762" s="58"/>
      <c r="M1762" s="58"/>
      <c r="N1762" s="58"/>
      <c r="O1762" s="58"/>
      <c r="P1762" s="58"/>
      <c r="Q1762" s="58"/>
      <c r="R1762" s="58"/>
      <c r="S1762" s="58"/>
      <c r="T1762" s="58"/>
      <c r="U1762" s="58"/>
      <c r="V1762" s="58"/>
      <c r="W1762" s="58"/>
      <c r="X1762" s="58"/>
      <c r="Y1762" s="58"/>
      <c r="Z1762" s="58"/>
      <c r="AA1762" s="58"/>
      <c r="AB1762" s="58"/>
      <c r="AC1762" s="59">
        <v>14</v>
      </c>
      <c r="AD1762" s="59"/>
      <c r="AE1762" s="59">
        <v>20</v>
      </c>
      <c r="AF1762" s="59"/>
      <c r="AG1762" s="59">
        <v>1</v>
      </c>
      <c r="AH1762" s="59"/>
      <c r="AI1762" s="59">
        <v>1</v>
      </c>
      <c r="AJ1762" s="59"/>
      <c r="AK1762" s="59">
        <v>2</v>
      </c>
      <c r="AL1762" s="59"/>
      <c r="AM1762" s="59">
        <v>2</v>
      </c>
      <c r="AN1762" s="59"/>
      <c r="AO1762" s="58"/>
      <c r="AP1762" s="58"/>
      <c r="AQ1762" s="58"/>
      <c r="AR1762" s="58"/>
      <c r="AS1762" s="60"/>
      <c r="AT1762" s="60"/>
      <c r="AU1762" s="60"/>
      <c r="AV1762" s="60"/>
    </row>
    <row r="1763" spans="1:48" s="1" customFormat="1" ht="21" customHeight="1" x14ac:dyDescent="0.2">
      <c r="B1763" s="61" t="s">
        <v>26</v>
      </c>
      <c r="C1763" s="61"/>
      <c r="D1763" s="61"/>
      <c r="E1763" s="61"/>
      <c r="F1763" s="61"/>
      <c r="G1763" s="61"/>
      <c r="H1763" s="61"/>
      <c r="I1763" s="61"/>
      <c r="J1763" s="61"/>
      <c r="K1763" s="58"/>
      <c r="L1763" s="58"/>
      <c r="M1763" s="58"/>
      <c r="N1763" s="58"/>
      <c r="O1763" s="58"/>
      <c r="P1763" s="58"/>
      <c r="Q1763" s="58"/>
      <c r="R1763" s="58"/>
      <c r="S1763" s="58"/>
      <c r="T1763" s="58"/>
      <c r="U1763" s="58"/>
      <c r="V1763" s="58"/>
      <c r="W1763" s="58"/>
      <c r="X1763" s="58"/>
      <c r="Y1763" s="58"/>
      <c r="Z1763" s="58"/>
      <c r="AA1763" s="67"/>
      <c r="AB1763" s="68"/>
      <c r="AC1763" s="67"/>
      <c r="AD1763" s="68"/>
      <c r="AE1763" s="67"/>
      <c r="AF1763" s="68"/>
      <c r="AG1763" s="67"/>
      <c r="AH1763" s="68"/>
      <c r="AI1763" s="67"/>
      <c r="AJ1763" s="68"/>
      <c r="AK1763" s="67"/>
      <c r="AL1763" s="68"/>
      <c r="AM1763" s="67"/>
      <c r="AN1763" s="68"/>
      <c r="AO1763" s="58"/>
      <c r="AP1763" s="58"/>
      <c r="AQ1763" s="58"/>
      <c r="AR1763" s="58"/>
      <c r="AS1763" s="62">
        <f>SUM(K1763:AR1763)</f>
        <v>0</v>
      </c>
      <c r="AT1763" s="62"/>
      <c r="AU1763" s="62"/>
      <c r="AV1763" s="62"/>
    </row>
    <row r="1764" spans="1:48" s="1" customFormat="1" ht="14.1" customHeight="1" x14ac:dyDescent="0.2">
      <c r="B1764" s="63" t="s">
        <v>25</v>
      </c>
      <c r="C1764" s="63"/>
      <c r="D1764" s="63"/>
      <c r="E1764" s="63"/>
      <c r="F1764" s="63"/>
      <c r="G1764" s="63"/>
      <c r="H1764" s="63"/>
      <c r="I1764" s="63"/>
      <c r="J1764" s="63"/>
      <c r="K1764" s="64"/>
      <c r="L1764" s="64"/>
      <c r="M1764" s="64"/>
      <c r="N1764" s="64"/>
      <c r="O1764" s="64"/>
      <c r="P1764" s="64"/>
      <c r="Q1764" s="64"/>
      <c r="R1764" s="64"/>
      <c r="S1764" s="64"/>
      <c r="T1764" s="64"/>
      <c r="U1764" s="64"/>
      <c r="V1764" s="64"/>
      <c r="W1764" s="64"/>
      <c r="X1764" s="64"/>
      <c r="Y1764" s="64"/>
      <c r="Z1764" s="64"/>
      <c r="AA1764" s="66">
        <f>$AA$1758*$AA$1763</f>
        <v>0</v>
      </c>
      <c r="AB1764" s="64"/>
      <c r="AC1764" s="66">
        <f>$AC$1758*$AC$1763</f>
        <v>0</v>
      </c>
      <c r="AD1764" s="64"/>
      <c r="AE1764" s="66">
        <f>$AE$1758*$AE$1763</f>
        <v>0</v>
      </c>
      <c r="AF1764" s="64"/>
      <c r="AG1764" s="66">
        <f>$AG$1758*$AG$1763</f>
        <v>0</v>
      </c>
      <c r="AH1764" s="64"/>
      <c r="AI1764" s="66">
        <f>$AI$1758*$AI$1763</f>
        <v>0</v>
      </c>
      <c r="AJ1764" s="64"/>
      <c r="AK1764" s="66">
        <f>$AK$1758*$AK$1763</f>
        <v>0</v>
      </c>
      <c r="AL1764" s="64"/>
      <c r="AM1764" s="66">
        <f>$AM$1758*$AM$1763</f>
        <v>0</v>
      </c>
      <c r="AN1764" s="64"/>
      <c r="AO1764" s="64"/>
      <c r="AP1764" s="64"/>
      <c r="AQ1764" s="65"/>
      <c r="AR1764" s="65"/>
      <c r="AS1764" s="69">
        <f>SUM(K1764:AR1764)</f>
        <v>0</v>
      </c>
      <c r="AT1764" s="65"/>
      <c r="AU1764" s="65"/>
      <c r="AV1764" s="65"/>
    </row>
    <row r="1765" spans="1:48" s="1" customFormat="1" ht="15.95" customHeight="1" x14ac:dyDescent="0.2">
      <c r="B1765" s="57" t="s">
        <v>23</v>
      </c>
      <c r="C1765" s="57"/>
      <c r="D1765" s="57"/>
      <c r="E1765" s="57"/>
      <c r="F1765" s="57"/>
      <c r="G1765" s="57"/>
      <c r="H1765" s="57"/>
      <c r="I1765" s="57"/>
      <c r="J1765" s="57"/>
      <c r="K1765" s="58"/>
      <c r="L1765" s="58"/>
      <c r="M1765" s="58"/>
      <c r="N1765" s="58"/>
      <c r="O1765" s="58"/>
      <c r="P1765" s="58"/>
      <c r="Q1765" s="58"/>
      <c r="R1765" s="58"/>
      <c r="S1765" s="58"/>
      <c r="T1765" s="58"/>
      <c r="U1765" s="58"/>
      <c r="V1765" s="58"/>
      <c r="W1765" s="58"/>
      <c r="X1765" s="58"/>
      <c r="Y1765" s="58"/>
      <c r="Z1765" s="58"/>
      <c r="AA1765" s="59">
        <v>27</v>
      </c>
      <c r="AB1765" s="59"/>
      <c r="AC1765" s="59">
        <v>71</v>
      </c>
      <c r="AD1765" s="59"/>
      <c r="AE1765" s="59">
        <v>68</v>
      </c>
      <c r="AF1765" s="59"/>
      <c r="AG1765" s="59">
        <v>26</v>
      </c>
      <c r="AH1765" s="59"/>
      <c r="AI1765" s="59">
        <v>17</v>
      </c>
      <c r="AJ1765" s="59"/>
      <c r="AK1765" s="59">
        <v>25</v>
      </c>
      <c r="AL1765" s="59"/>
      <c r="AM1765" s="59">
        <v>20</v>
      </c>
      <c r="AN1765" s="59"/>
      <c r="AO1765" s="58"/>
      <c r="AP1765" s="58"/>
      <c r="AQ1765" s="58"/>
      <c r="AR1765" s="58"/>
      <c r="AS1765" s="60"/>
      <c r="AT1765" s="60"/>
      <c r="AU1765" s="60"/>
      <c r="AV1765" s="60"/>
    </row>
    <row r="1766" spans="1:48" s="1" customFormat="1" ht="21" customHeight="1" x14ac:dyDescent="0.2">
      <c r="B1766" s="61" t="s">
        <v>27</v>
      </c>
      <c r="C1766" s="61"/>
      <c r="D1766" s="61"/>
      <c r="E1766" s="61"/>
      <c r="F1766" s="61"/>
      <c r="G1766" s="61"/>
      <c r="H1766" s="61"/>
      <c r="I1766" s="61"/>
      <c r="J1766" s="61"/>
      <c r="K1766" s="58"/>
      <c r="L1766" s="58"/>
      <c r="M1766" s="58"/>
      <c r="N1766" s="58"/>
      <c r="O1766" s="58"/>
      <c r="P1766" s="58"/>
      <c r="Q1766" s="58"/>
      <c r="R1766" s="58"/>
      <c r="S1766" s="58"/>
      <c r="T1766" s="58"/>
      <c r="U1766" s="58"/>
      <c r="V1766" s="58"/>
      <c r="W1766" s="58"/>
      <c r="X1766" s="58"/>
      <c r="Y1766" s="58"/>
      <c r="Z1766" s="58"/>
      <c r="AA1766" s="67"/>
      <c r="AB1766" s="68"/>
      <c r="AC1766" s="67"/>
      <c r="AD1766" s="68"/>
      <c r="AE1766" s="67"/>
      <c r="AF1766" s="68"/>
      <c r="AG1766" s="67"/>
      <c r="AH1766" s="68"/>
      <c r="AI1766" s="67"/>
      <c r="AJ1766" s="68"/>
      <c r="AK1766" s="67"/>
      <c r="AL1766" s="68"/>
      <c r="AM1766" s="67"/>
      <c r="AN1766" s="68"/>
      <c r="AO1766" s="58"/>
      <c r="AP1766" s="58"/>
      <c r="AQ1766" s="58"/>
      <c r="AR1766" s="58"/>
      <c r="AS1766" s="62">
        <f>SUM(K1766:AR1766)</f>
        <v>0</v>
      </c>
      <c r="AT1766" s="62"/>
      <c r="AU1766" s="62"/>
      <c r="AV1766" s="62"/>
    </row>
    <row r="1767" spans="1:48" s="1" customFormat="1" ht="14.1" customHeight="1" x14ac:dyDescent="0.2">
      <c r="B1767" s="63" t="s">
        <v>25</v>
      </c>
      <c r="C1767" s="63"/>
      <c r="D1767" s="63"/>
      <c r="E1767" s="63"/>
      <c r="F1767" s="63"/>
      <c r="G1767" s="63"/>
      <c r="H1767" s="63"/>
      <c r="I1767" s="63"/>
      <c r="J1767" s="63"/>
      <c r="K1767" s="64"/>
      <c r="L1767" s="64"/>
      <c r="M1767" s="64"/>
      <c r="N1767" s="64"/>
      <c r="O1767" s="64"/>
      <c r="P1767" s="64"/>
      <c r="Q1767" s="64"/>
      <c r="R1767" s="64"/>
      <c r="S1767" s="64"/>
      <c r="T1767" s="64"/>
      <c r="U1767" s="64"/>
      <c r="V1767" s="64"/>
      <c r="W1767" s="64"/>
      <c r="X1767" s="64"/>
      <c r="Y1767" s="64"/>
      <c r="Z1767" s="64"/>
      <c r="AA1767" s="66">
        <f>$AA$1758*$AA$1766</f>
        <v>0</v>
      </c>
      <c r="AB1767" s="64"/>
      <c r="AC1767" s="66">
        <f>$AC$1758*$AC$1766</f>
        <v>0</v>
      </c>
      <c r="AD1767" s="64"/>
      <c r="AE1767" s="66">
        <f>$AE$1758*$AE$1766</f>
        <v>0</v>
      </c>
      <c r="AF1767" s="64"/>
      <c r="AG1767" s="66">
        <f>$AG$1758*$AG$1766</f>
        <v>0</v>
      </c>
      <c r="AH1767" s="64"/>
      <c r="AI1767" s="66">
        <f>$AI$1758*$AI$1766</f>
        <v>0</v>
      </c>
      <c r="AJ1767" s="64"/>
      <c r="AK1767" s="66">
        <f>$AK$1758*$AK$1766</f>
        <v>0</v>
      </c>
      <c r="AL1767" s="64"/>
      <c r="AM1767" s="66">
        <f>$AM$1758*$AM$1766</f>
        <v>0</v>
      </c>
      <c r="AN1767" s="64"/>
      <c r="AO1767" s="64"/>
      <c r="AP1767" s="64"/>
      <c r="AQ1767" s="65"/>
      <c r="AR1767" s="65"/>
      <c r="AS1767" s="69">
        <f>SUM(K1767:AR1767)</f>
        <v>0</v>
      </c>
      <c r="AT1767" s="65"/>
      <c r="AU1767" s="65"/>
      <c r="AV1767" s="65"/>
    </row>
    <row r="1768" spans="1:48" s="5" customFormat="1" ht="6" customHeight="1" x14ac:dyDescent="0.25"/>
    <row r="1769" spans="1:48" s="5" customFormat="1" ht="21" customHeight="1" x14ac:dyDescent="0.25">
      <c r="A1769" s="19"/>
      <c r="B1769" s="20" t="s">
        <v>14</v>
      </c>
      <c r="C1769" s="20"/>
      <c r="D1769" s="25" t="s">
        <v>15</v>
      </c>
      <c r="E1769" s="25"/>
      <c r="F1769" s="25"/>
      <c r="G1769" s="25"/>
      <c r="H1769" s="25"/>
      <c r="I1769" s="25"/>
      <c r="J1769" s="25"/>
      <c r="K1769" s="30" t="s">
        <v>290</v>
      </c>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1" t="s">
        <v>291</v>
      </c>
      <c r="AT1769" s="31"/>
      <c r="AU1769" s="31"/>
      <c r="AV1769" s="31"/>
    </row>
    <row r="1770" spans="1:48" s="1" customFormat="1" ht="21" customHeight="1" x14ac:dyDescent="0.2">
      <c r="A1770" s="19"/>
      <c r="B1770" s="21"/>
      <c r="C1770" s="22"/>
      <c r="D1770" s="26"/>
      <c r="E1770" s="26"/>
      <c r="F1770" s="26"/>
      <c r="G1770" s="26"/>
      <c r="H1770" s="26"/>
      <c r="I1770" s="26"/>
      <c r="J1770" s="27"/>
      <c r="K1770" s="38" t="s">
        <v>292</v>
      </c>
      <c r="L1770" s="38"/>
      <c r="M1770" s="38"/>
      <c r="N1770" s="38"/>
      <c r="O1770" s="38"/>
      <c r="P1770" s="38"/>
      <c r="Q1770" s="38"/>
      <c r="R1770" s="38"/>
      <c r="S1770" s="38"/>
      <c r="T1770" s="38"/>
      <c r="U1770" s="38"/>
      <c r="V1770" s="38"/>
      <c r="W1770" s="38"/>
      <c r="X1770" s="38"/>
      <c r="Y1770" s="38"/>
      <c r="Z1770" s="38"/>
      <c r="AA1770" s="38"/>
      <c r="AB1770" s="38"/>
      <c r="AC1770" s="38"/>
      <c r="AD1770" s="38"/>
      <c r="AE1770" s="38"/>
      <c r="AF1770" s="38"/>
      <c r="AG1770" s="38"/>
      <c r="AH1770" s="38"/>
      <c r="AI1770" s="38"/>
      <c r="AJ1770" s="38"/>
      <c r="AK1770" s="38"/>
      <c r="AL1770" s="38"/>
      <c r="AM1770" s="38"/>
      <c r="AN1770" s="38"/>
      <c r="AO1770" s="38"/>
      <c r="AP1770" s="38"/>
      <c r="AQ1770" s="38"/>
      <c r="AR1770" s="38"/>
      <c r="AS1770" s="32"/>
      <c r="AT1770" s="33"/>
      <c r="AU1770" s="33"/>
      <c r="AV1770" s="34"/>
    </row>
    <row r="1771" spans="1:48" s="1" customFormat="1" ht="21" customHeight="1" x14ac:dyDescent="0.2">
      <c r="A1771" s="19"/>
      <c r="B1771" s="21"/>
      <c r="C1771" s="22"/>
      <c r="D1771" s="26"/>
      <c r="E1771" s="26"/>
      <c r="F1771" s="26"/>
      <c r="G1771" s="26"/>
      <c r="H1771" s="26"/>
      <c r="I1771" s="26"/>
      <c r="J1771" s="27"/>
      <c r="K1771" s="39"/>
      <c r="L1771" s="39"/>
      <c r="M1771" s="39"/>
      <c r="N1771" s="39"/>
      <c r="O1771" s="39"/>
      <c r="P1771" s="39"/>
      <c r="Q1771" s="39"/>
      <c r="R1771" s="39"/>
      <c r="S1771" s="39"/>
      <c r="T1771" s="39"/>
      <c r="U1771" s="39"/>
      <c r="V1771" s="39"/>
      <c r="W1771" s="39"/>
      <c r="X1771" s="39"/>
      <c r="Y1771" s="39"/>
      <c r="Z1771" s="39"/>
      <c r="AA1771" s="39"/>
      <c r="AB1771" s="39"/>
      <c r="AC1771" s="39"/>
      <c r="AD1771" s="39"/>
      <c r="AE1771" s="39"/>
      <c r="AF1771" s="39"/>
      <c r="AG1771" s="39"/>
      <c r="AH1771" s="39"/>
      <c r="AI1771" s="39"/>
      <c r="AJ1771" s="39"/>
      <c r="AK1771" s="39"/>
      <c r="AL1771" s="39"/>
      <c r="AM1771" s="39"/>
      <c r="AN1771" s="39"/>
      <c r="AO1771" s="39"/>
      <c r="AP1771" s="39"/>
      <c r="AQ1771" s="39"/>
      <c r="AR1771" s="40"/>
      <c r="AS1771" s="32"/>
      <c r="AT1771" s="33"/>
      <c r="AU1771" s="33"/>
      <c r="AV1771" s="34"/>
    </row>
    <row r="1772" spans="1:48" s="1" customFormat="1" ht="21" customHeight="1" x14ac:dyDescent="0.2">
      <c r="A1772" s="19"/>
      <c r="B1772" s="21"/>
      <c r="C1772" s="22"/>
      <c r="D1772" s="26"/>
      <c r="E1772" s="26"/>
      <c r="F1772" s="26"/>
      <c r="G1772" s="26"/>
      <c r="H1772" s="26"/>
      <c r="I1772" s="26"/>
      <c r="J1772" s="27"/>
      <c r="K1772" s="39"/>
      <c r="L1772" s="39"/>
      <c r="M1772" s="39"/>
      <c r="N1772" s="39"/>
      <c r="O1772" s="39"/>
      <c r="P1772" s="39"/>
      <c r="Q1772" s="39"/>
      <c r="R1772" s="39"/>
      <c r="S1772" s="39"/>
      <c r="T1772" s="39"/>
      <c r="U1772" s="39"/>
      <c r="V1772" s="39"/>
      <c r="W1772" s="39"/>
      <c r="X1772" s="39"/>
      <c r="Y1772" s="39"/>
      <c r="Z1772" s="39"/>
      <c r="AA1772" s="39"/>
      <c r="AB1772" s="39"/>
      <c r="AC1772" s="39"/>
      <c r="AD1772" s="39"/>
      <c r="AE1772" s="39"/>
      <c r="AF1772" s="39"/>
      <c r="AG1772" s="39"/>
      <c r="AH1772" s="39"/>
      <c r="AI1772" s="39"/>
      <c r="AJ1772" s="39"/>
      <c r="AK1772" s="39"/>
      <c r="AL1772" s="39"/>
      <c r="AM1772" s="39"/>
      <c r="AN1772" s="39"/>
      <c r="AO1772" s="39"/>
      <c r="AP1772" s="39"/>
      <c r="AQ1772" s="39"/>
      <c r="AR1772" s="40"/>
      <c r="AS1772" s="32"/>
      <c r="AT1772" s="33"/>
      <c r="AU1772" s="33"/>
      <c r="AV1772" s="34"/>
    </row>
    <row r="1773" spans="1:48" s="1" customFormat="1" ht="21" customHeight="1" x14ac:dyDescent="0.2">
      <c r="A1773" s="19"/>
      <c r="B1773" s="21"/>
      <c r="C1773" s="22"/>
      <c r="D1773" s="26"/>
      <c r="E1773" s="26"/>
      <c r="F1773" s="26"/>
      <c r="G1773" s="26"/>
      <c r="H1773" s="26"/>
      <c r="I1773" s="26"/>
      <c r="J1773" s="27"/>
      <c r="K1773" s="41"/>
      <c r="L1773" s="41"/>
      <c r="M1773" s="41"/>
      <c r="N1773" s="41"/>
      <c r="O1773" s="41"/>
      <c r="P1773" s="41"/>
      <c r="Q1773" s="41"/>
      <c r="R1773" s="41"/>
      <c r="S1773" s="41"/>
      <c r="T1773" s="41"/>
      <c r="U1773" s="41"/>
      <c r="V1773" s="41"/>
      <c r="W1773" s="41"/>
      <c r="X1773" s="41"/>
      <c r="Y1773" s="41"/>
      <c r="Z1773" s="41"/>
      <c r="AA1773" s="41"/>
      <c r="AB1773" s="41"/>
      <c r="AC1773" s="41"/>
      <c r="AD1773" s="41"/>
      <c r="AE1773" s="41"/>
      <c r="AF1773" s="41"/>
      <c r="AG1773" s="41"/>
      <c r="AH1773" s="41"/>
      <c r="AI1773" s="41"/>
      <c r="AJ1773" s="41"/>
      <c r="AK1773" s="41"/>
      <c r="AL1773" s="41"/>
      <c r="AM1773" s="41"/>
      <c r="AN1773" s="41"/>
      <c r="AO1773" s="41"/>
      <c r="AP1773" s="41"/>
      <c r="AQ1773" s="41"/>
      <c r="AR1773" s="42"/>
      <c r="AS1773" s="35"/>
      <c r="AT1773" s="36"/>
      <c r="AU1773" s="36"/>
      <c r="AV1773" s="37"/>
    </row>
    <row r="1774" spans="1:48" s="1" customFormat="1" ht="15.95" customHeight="1" x14ac:dyDescent="0.25">
      <c r="B1774" s="21"/>
      <c r="C1774" s="22"/>
      <c r="D1774" s="26"/>
      <c r="E1774" s="26"/>
      <c r="F1774" s="26"/>
      <c r="G1774" s="26"/>
      <c r="H1774" s="26"/>
      <c r="I1774" s="26"/>
      <c r="J1774" s="27"/>
      <c r="K1774" s="43" t="s">
        <v>31</v>
      </c>
      <c r="L1774" s="43"/>
      <c r="M1774" s="43"/>
      <c r="N1774" s="43"/>
      <c r="O1774" s="43"/>
      <c r="P1774" s="43"/>
      <c r="Q1774" s="43"/>
      <c r="R1774" s="43"/>
      <c r="S1774" s="43"/>
      <c r="T1774" s="43"/>
      <c r="U1774" s="43"/>
      <c r="V1774" s="43"/>
      <c r="W1774" s="43"/>
      <c r="X1774" s="43"/>
      <c r="Y1774" s="43"/>
      <c r="Z1774" s="43"/>
      <c r="AA1774" s="43"/>
      <c r="AB1774" s="43"/>
      <c r="AC1774" s="43"/>
      <c r="AD1774" s="43"/>
      <c r="AE1774" s="43"/>
      <c r="AF1774" s="43"/>
      <c r="AG1774" s="43"/>
      <c r="AH1774" s="43"/>
      <c r="AI1774" s="43"/>
      <c r="AJ1774" s="43"/>
      <c r="AK1774" s="43"/>
      <c r="AL1774" s="43"/>
      <c r="AM1774" s="43"/>
      <c r="AN1774" s="43"/>
      <c r="AO1774" s="43"/>
      <c r="AP1774" s="43"/>
      <c r="AQ1774" s="43"/>
      <c r="AR1774" s="43"/>
      <c r="AS1774" s="44" t="s">
        <v>19</v>
      </c>
      <c r="AT1774" s="44"/>
      <c r="AU1774" s="44"/>
      <c r="AV1774" s="44"/>
    </row>
    <row r="1775" spans="1:48" s="1" customFormat="1" ht="15.95" customHeight="1" x14ac:dyDescent="0.25">
      <c r="B1775" s="23"/>
      <c r="C1775" s="24"/>
      <c r="D1775" s="28"/>
      <c r="E1775" s="28"/>
      <c r="F1775" s="28"/>
      <c r="G1775" s="28"/>
      <c r="H1775" s="28"/>
      <c r="I1775" s="28"/>
      <c r="J1775" s="29"/>
      <c r="K1775" s="45" t="s">
        <v>38</v>
      </c>
      <c r="L1775" s="45"/>
      <c r="M1775" s="45"/>
      <c r="N1775" s="45"/>
      <c r="O1775" s="45"/>
      <c r="P1775" s="45"/>
      <c r="Q1775" s="45"/>
      <c r="R1775" s="45"/>
      <c r="S1775" s="45"/>
      <c r="T1775" s="45"/>
      <c r="U1775" s="45"/>
      <c r="V1775" s="45"/>
      <c r="W1775" s="45"/>
      <c r="X1775" s="45"/>
      <c r="Y1775" s="45"/>
      <c r="Z1775" s="45"/>
      <c r="AA1775" s="45"/>
      <c r="AB1775" s="45"/>
      <c r="AC1775" s="45"/>
      <c r="AD1775" s="45"/>
      <c r="AE1775" s="45"/>
      <c r="AF1775" s="45"/>
      <c r="AG1775" s="45"/>
      <c r="AH1775" s="45"/>
      <c r="AI1775" s="45"/>
      <c r="AJ1775" s="45"/>
      <c r="AK1775" s="45"/>
      <c r="AL1775" s="45"/>
      <c r="AM1775" s="45"/>
      <c r="AN1775" s="45"/>
      <c r="AO1775" s="45"/>
      <c r="AP1775" s="45"/>
      <c r="AQ1775" s="45"/>
      <c r="AR1775" s="45"/>
      <c r="AS1775" s="70">
        <f>$AS$1780</f>
        <v>0</v>
      </c>
      <c r="AT1775" s="46"/>
      <c r="AU1775" s="46"/>
      <c r="AV1775" s="46"/>
    </row>
    <row r="1776" spans="1:48" s="1" customFormat="1" ht="14.1" customHeight="1" x14ac:dyDescent="0.2">
      <c r="B1776" s="47"/>
      <c r="C1776" s="47"/>
      <c r="D1776" s="48" t="s">
        <v>21</v>
      </c>
      <c r="E1776" s="48"/>
      <c r="F1776" s="48"/>
      <c r="G1776" s="48"/>
      <c r="H1776" s="48"/>
      <c r="I1776" s="48"/>
      <c r="J1776" s="48"/>
      <c r="K1776" s="49">
        <v>80</v>
      </c>
      <c r="L1776" s="49"/>
      <c r="M1776" s="49">
        <v>86</v>
      </c>
      <c r="N1776" s="49"/>
      <c r="O1776" s="49">
        <v>92</v>
      </c>
      <c r="P1776" s="49"/>
      <c r="Q1776" s="49">
        <v>98</v>
      </c>
      <c r="R1776" s="49"/>
      <c r="S1776" s="49">
        <v>104</v>
      </c>
      <c r="T1776" s="49"/>
      <c r="U1776" s="49">
        <v>110</v>
      </c>
      <c r="V1776" s="49"/>
      <c r="W1776" s="49">
        <v>116</v>
      </c>
      <c r="X1776" s="49"/>
      <c r="Y1776" s="49">
        <v>122</v>
      </c>
      <c r="Z1776" s="49"/>
      <c r="AA1776" s="49">
        <v>128</v>
      </c>
      <c r="AB1776" s="49"/>
      <c r="AC1776" s="49">
        <v>134</v>
      </c>
      <c r="AD1776" s="49"/>
      <c r="AE1776" s="49">
        <v>140</v>
      </c>
      <c r="AF1776" s="49"/>
      <c r="AG1776" s="49">
        <v>146</v>
      </c>
      <c r="AH1776" s="49"/>
      <c r="AI1776" s="49">
        <v>152</v>
      </c>
      <c r="AJ1776" s="49"/>
      <c r="AK1776" s="49">
        <v>158</v>
      </c>
      <c r="AL1776" s="49"/>
      <c r="AM1776" s="49">
        <v>164</v>
      </c>
      <c r="AN1776" s="49"/>
      <c r="AO1776" s="49">
        <v>170</v>
      </c>
      <c r="AP1776" s="49"/>
      <c r="AQ1776" s="49">
        <v>176</v>
      </c>
      <c r="AR1776" s="49"/>
      <c r="AS1776" s="50"/>
      <c r="AT1776" s="50"/>
      <c r="AU1776" s="50"/>
      <c r="AV1776" s="50"/>
    </row>
    <row r="1777" spans="1:48" s="1" customFormat="1" ht="15.95" customHeight="1" x14ac:dyDescent="0.2">
      <c r="B1777" s="51"/>
      <c r="C1777" s="51"/>
      <c r="D1777" s="52" t="s">
        <v>22</v>
      </c>
      <c r="E1777" s="52"/>
      <c r="F1777" s="52"/>
      <c r="G1777" s="52"/>
      <c r="H1777" s="52"/>
      <c r="I1777" s="52"/>
      <c r="J1777" s="52"/>
      <c r="K1777" s="53"/>
      <c r="L1777" s="53"/>
      <c r="M1777" s="53"/>
      <c r="N1777" s="53"/>
      <c r="O1777" s="53"/>
      <c r="P1777" s="53"/>
      <c r="Q1777" s="53"/>
      <c r="R1777" s="53"/>
      <c r="S1777" s="53"/>
      <c r="T1777" s="53"/>
      <c r="U1777" s="53"/>
      <c r="V1777" s="53"/>
      <c r="W1777" s="53"/>
      <c r="X1777" s="53"/>
      <c r="Y1777" s="53"/>
      <c r="Z1777" s="53"/>
      <c r="AA1777" s="53"/>
      <c r="AB1777" s="53"/>
      <c r="AC1777" s="54">
        <v>750</v>
      </c>
      <c r="AD1777" s="54"/>
      <c r="AE1777" s="54">
        <v>750</v>
      </c>
      <c r="AF1777" s="54"/>
      <c r="AG1777" s="54">
        <v>760</v>
      </c>
      <c r="AH1777" s="54"/>
      <c r="AI1777" s="54">
        <v>760</v>
      </c>
      <c r="AJ1777" s="54"/>
      <c r="AK1777" s="54">
        <v>760</v>
      </c>
      <c r="AL1777" s="54"/>
      <c r="AM1777" s="54">
        <v>760</v>
      </c>
      <c r="AN1777" s="54"/>
      <c r="AO1777" s="53"/>
      <c r="AP1777" s="53"/>
      <c r="AQ1777" s="53"/>
      <c r="AR1777" s="53"/>
      <c r="AS1777" s="56"/>
      <c r="AT1777" s="56"/>
      <c r="AU1777" s="56"/>
      <c r="AV1777" s="56"/>
    </row>
    <row r="1778" spans="1:48" s="1" customFormat="1" ht="15.95" customHeight="1" x14ac:dyDescent="0.2">
      <c r="B1778" s="57" t="s">
        <v>23</v>
      </c>
      <c r="C1778" s="57"/>
      <c r="D1778" s="57"/>
      <c r="E1778" s="57"/>
      <c r="F1778" s="57"/>
      <c r="G1778" s="57"/>
      <c r="H1778" s="57"/>
      <c r="I1778" s="57"/>
      <c r="J1778" s="57"/>
      <c r="K1778" s="58"/>
      <c r="L1778" s="58"/>
      <c r="M1778" s="58"/>
      <c r="N1778" s="58"/>
      <c r="O1778" s="58"/>
      <c r="P1778" s="58"/>
      <c r="Q1778" s="58"/>
      <c r="R1778" s="58"/>
      <c r="S1778" s="58"/>
      <c r="T1778" s="58"/>
      <c r="U1778" s="58"/>
      <c r="V1778" s="58"/>
      <c r="W1778" s="58"/>
      <c r="X1778" s="58"/>
      <c r="Y1778" s="58"/>
      <c r="Z1778" s="58"/>
      <c r="AA1778" s="58"/>
      <c r="AB1778" s="58"/>
      <c r="AC1778" s="59">
        <v>44</v>
      </c>
      <c r="AD1778" s="59"/>
      <c r="AE1778" s="59">
        <v>46</v>
      </c>
      <c r="AF1778" s="59"/>
      <c r="AG1778" s="59">
        <v>24</v>
      </c>
      <c r="AH1778" s="59"/>
      <c r="AI1778" s="59">
        <v>40</v>
      </c>
      <c r="AJ1778" s="59"/>
      <c r="AK1778" s="59">
        <v>26</v>
      </c>
      <c r="AL1778" s="59"/>
      <c r="AM1778" s="59">
        <v>2</v>
      </c>
      <c r="AN1778" s="59"/>
      <c r="AO1778" s="58"/>
      <c r="AP1778" s="58"/>
      <c r="AQ1778" s="58"/>
      <c r="AR1778" s="58"/>
      <c r="AS1778" s="60"/>
      <c r="AT1778" s="60"/>
      <c r="AU1778" s="60"/>
      <c r="AV1778" s="60"/>
    </row>
    <row r="1779" spans="1:48" s="1" customFormat="1" ht="21" customHeight="1" x14ac:dyDescent="0.2">
      <c r="B1779" s="61" t="s">
        <v>24</v>
      </c>
      <c r="C1779" s="61"/>
      <c r="D1779" s="61"/>
      <c r="E1779" s="61"/>
      <c r="F1779" s="61"/>
      <c r="G1779" s="61"/>
      <c r="H1779" s="61"/>
      <c r="I1779" s="61"/>
      <c r="J1779" s="61"/>
      <c r="K1779" s="58"/>
      <c r="L1779" s="58"/>
      <c r="M1779" s="58"/>
      <c r="N1779" s="58"/>
      <c r="O1779" s="58"/>
      <c r="P1779" s="58"/>
      <c r="Q1779" s="58"/>
      <c r="R1779" s="58"/>
      <c r="S1779" s="58"/>
      <c r="T1779" s="58"/>
      <c r="U1779" s="58"/>
      <c r="V1779" s="58"/>
      <c r="W1779" s="58"/>
      <c r="X1779" s="58"/>
      <c r="Y1779" s="58"/>
      <c r="Z1779" s="58"/>
      <c r="AA1779" s="58"/>
      <c r="AB1779" s="58"/>
      <c r="AC1779" s="67"/>
      <c r="AD1779" s="68"/>
      <c r="AE1779" s="67"/>
      <c r="AF1779" s="68"/>
      <c r="AG1779" s="67"/>
      <c r="AH1779" s="68"/>
      <c r="AI1779" s="67"/>
      <c r="AJ1779" s="68"/>
      <c r="AK1779" s="67"/>
      <c r="AL1779" s="68"/>
      <c r="AM1779" s="67"/>
      <c r="AN1779" s="68"/>
      <c r="AO1779" s="58"/>
      <c r="AP1779" s="58"/>
      <c r="AQ1779" s="58"/>
      <c r="AR1779" s="58"/>
      <c r="AS1779" s="62">
        <f>SUM(K1779:AR1779)</f>
        <v>0</v>
      </c>
      <c r="AT1779" s="62"/>
      <c r="AU1779" s="62"/>
      <c r="AV1779" s="62"/>
    </row>
    <row r="1780" spans="1:48" s="1" customFormat="1" ht="14.1" customHeight="1" x14ac:dyDescent="0.2">
      <c r="B1780" s="63" t="s">
        <v>25</v>
      </c>
      <c r="C1780" s="63"/>
      <c r="D1780" s="63"/>
      <c r="E1780" s="63"/>
      <c r="F1780" s="63"/>
      <c r="G1780" s="63"/>
      <c r="H1780" s="63"/>
      <c r="I1780" s="63"/>
      <c r="J1780" s="63"/>
      <c r="K1780" s="64"/>
      <c r="L1780" s="64"/>
      <c r="M1780" s="64"/>
      <c r="N1780" s="64"/>
      <c r="O1780" s="64"/>
      <c r="P1780" s="64"/>
      <c r="Q1780" s="64"/>
      <c r="R1780" s="64"/>
      <c r="S1780" s="64"/>
      <c r="T1780" s="64"/>
      <c r="U1780" s="64"/>
      <c r="V1780" s="64"/>
      <c r="W1780" s="64"/>
      <c r="X1780" s="64"/>
      <c r="Y1780" s="64"/>
      <c r="Z1780" s="64"/>
      <c r="AA1780" s="64"/>
      <c r="AB1780" s="64"/>
      <c r="AC1780" s="66">
        <f>$AC$1777*$AC$1779</f>
        <v>0</v>
      </c>
      <c r="AD1780" s="64"/>
      <c r="AE1780" s="66">
        <f>$AE$1777*$AE$1779</f>
        <v>0</v>
      </c>
      <c r="AF1780" s="64"/>
      <c r="AG1780" s="66">
        <f>$AG$1777*$AG$1779</f>
        <v>0</v>
      </c>
      <c r="AH1780" s="64"/>
      <c r="AI1780" s="66">
        <f>$AI$1777*$AI$1779</f>
        <v>0</v>
      </c>
      <c r="AJ1780" s="64"/>
      <c r="AK1780" s="66">
        <f>$AK$1777*$AK$1779</f>
        <v>0</v>
      </c>
      <c r="AL1780" s="64"/>
      <c r="AM1780" s="66">
        <f>$AM$1777*$AM$1779</f>
        <v>0</v>
      </c>
      <c r="AN1780" s="64"/>
      <c r="AO1780" s="64"/>
      <c r="AP1780" s="64"/>
      <c r="AQ1780" s="65"/>
      <c r="AR1780" s="65"/>
      <c r="AS1780" s="69">
        <f>SUM(K1780:AR1780)</f>
        <v>0</v>
      </c>
      <c r="AT1780" s="65"/>
      <c r="AU1780" s="65"/>
      <c r="AV1780" s="65"/>
    </row>
    <row r="1781" spans="1:48" s="5" customFormat="1" ht="6" customHeight="1" x14ac:dyDescent="0.25"/>
    <row r="1782" spans="1:48" s="5" customFormat="1" ht="21" customHeight="1" x14ac:dyDescent="0.25">
      <c r="A1782" s="19"/>
      <c r="B1782" s="20" t="s">
        <v>14</v>
      </c>
      <c r="C1782" s="20"/>
      <c r="D1782" s="25" t="s">
        <v>15</v>
      </c>
      <c r="E1782" s="25"/>
      <c r="F1782" s="25"/>
      <c r="G1782" s="25"/>
      <c r="H1782" s="25"/>
      <c r="I1782" s="25"/>
      <c r="J1782" s="25"/>
      <c r="K1782" s="30" t="s">
        <v>293</v>
      </c>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1" t="s">
        <v>294</v>
      </c>
      <c r="AT1782" s="31"/>
      <c r="AU1782" s="31"/>
      <c r="AV1782" s="31"/>
    </row>
    <row r="1783" spans="1:48" s="1" customFormat="1" ht="21" customHeight="1" x14ac:dyDescent="0.2">
      <c r="A1783" s="19"/>
      <c r="B1783" s="21"/>
      <c r="C1783" s="22"/>
      <c r="D1783" s="26"/>
      <c r="E1783" s="26"/>
      <c r="F1783" s="26"/>
      <c r="G1783" s="26"/>
      <c r="H1783" s="26"/>
      <c r="I1783" s="26"/>
      <c r="J1783" s="27"/>
      <c r="K1783" s="38" t="s">
        <v>295</v>
      </c>
      <c r="L1783" s="38"/>
      <c r="M1783" s="38"/>
      <c r="N1783" s="38"/>
      <c r="O1783" s="38"/>
      <c r="P1783" s="38"/>
      <c r="Q1783" s="38"/>
      <c r="R1783" s="38"/>
      <c r="S1783" s="38"/>
      <c r="T1783" s="38"/>
      <c r="U1783" s="38"/>
      <c r="V1783" s="38"/>
      <c r="W1783" s="38"/>
      <c r="X1783" s="38"/>
      <c r="Y1783" s="38"/>
      <c r="Z1783" s="38"/>
      <c r="AA1783" s="38"/>
      <c r="AB1783" s="38"/>
      <c r="AC1783" s="38"/>
      <c r="AD1783" s="38"/>
      <c r="AE1783" s="38"/>
      <c r="AF1783" s="38"/>
      <c r="AG1783" s="38"/>
      <c r="AH1783" s="38"/>
      <c r="AI1783" s="38"/>
      <c r="AJ1783" s="38"/>
      <c r="AK1783" s="38"/>
      <c r="AL1783" s="38"/>
      <c r="AM1783" s="38"/>
      <c r="AN1783" s="38"/>
      <c r="AO1783" s="38"/>
      <c r="AP1783" s="38"/>
      <c r="AQ1783" s="38"/>
      <c r="AR1783" s="38"/>
      <c r="AS1783" s="32"/>
      <c r="AT1783" s="33"/>
      <c r="AU1783" s="33"/>
      <c r="AV1783" s="34"/>
    </row>
    <row r="1784" spans="1:48" s="1" customFormat="1" ht="21" customHeight="1" x14ac:dyDescent="0.2">
      <c r="A1784" s="19"/>
      <c r="B1784" s="21"/>
      <c r="C1784" s="22"/>
      <c r="D1784" s="26"/>
      <c r="E1784" s="26"/>
      <c r="F1784" s="26"/>
      <c r="G1784" s="26"/>
      <c r="H1784" s="26"/>
      <c r="I1784" s="26"/>
      <c r="J1784" s="27"/>
      <c r="K1784" s="39"/>
      <c r="L1784" s="39"/>
      <c r="M1784" s="39"/>
      <c r="N1784" s="39"/>
      <c r="O1784" s="39"/>
      <c r="P1784" s="39"/>
      <c r="Q1784" s="39"/>
      <c r="R1784" s="39"/>
      <c r="S1784" s="39"/>
      <c r="T1784" s="39"/>
      <c r="U1784" s="39"/>
      <c r="V1784" s="39"/>
      <c r="W1784" s="39"/>
      <c r="X1784" s="39"/>
      <c r="Y1784" s="39"/>
      <c r="Z1784" s="39"/>
      <c r="AA1784" s="39"/>
      <c r="AB1784" s="39"/>
      <c r="AC1784" s="39"/>
      <c r="AD1784" s="39"/>
      <c r="AE1784" s="39"/>
      <c r="AF1784" s="39"/>
      <c r="AG1784" s="39"/>
      <c r="AH1784" s="39"/>
      <c r="AI1784" s="39"/>
      <c r="AJ1784" s="39"/>
      <c r="AK1784" s="39"/>
      <c r="AL1784" s="39"/>
      <c r="AM1784" s="39"/>
      <c r="AN1784" s="39"/>
      <c r="AO1784" s="39"/>
      <c r="AP1784" s="39"/>
      <c r="AQ1784" s="39"/>
      <c r="AR1784" s="40"/>
      <c r="AS1784" s="32"/>
      <c r="AT1784" s="33"/>
      <c r="AU1784" s="33"/>
      <c r="AV1784" s="34"/>
    </row>
    <row r="1785" spans="1:48" s="1" customFormat="1" ht="21" customHeight="1" x14ac:dyDescent="0.2">
      <c r="A1785" s="19"/>
      <c r="B1785" s="21"/>
      <c r="C1785" s="22"/>
      <c r="D1785" s="26"/>
      <c r="E1785" s="26"/>
      <c r="F1785" s="26"/>
      <c r="G1785" s="26"/>
      <c r="H1785" s="26"/>
      <c r="I1785" s="26"/>
      <c r="J1785" s="27"/>
      <c r="K1785" s="39"/>
      <c r="L1785" s="39"/>
      <c r="M1785" s="39"/>
      <c r="N1785" s="39"/>
      <c r="O1785" s="39"/>
      <c r="P1785" s="39"/>
      <c r="Q1785" s="39"/>
      <c r="R1785" s="39"/>
      <c r="S1785" s="39"/>
      <c r="T1785" s="39"/>
      <c r="U1785" s="39"/>
      <c r="V1785" s="39"/>
      <c r="W1785" s="39"/>
      <c r="X1785" s="39"/>
      <c r="Y1785" s="39"/>
      <c r="Z1785" s="39"/>
      <c r="AA1785" s="39"/>
      <c r="AB1785" s="39"/>
      <c r="AC1785" s="39"/>
      <c r="AD1785" s="39"/>
      <c r="AE1785" s="39"/>
      <c r="AF1785" s="39"/>
      <c r="AG1785" s="39"/>
      <c r="AH1785" s="39"/>
      <c r="AI1785" s="39"/>
      <c r="AJ1785" s="39"/>
      <c r="AK1785" s="39"/>
      <c r="AL1785" s="39"/>
      <c r="AM1785" s="39"/>
      <c r="AN1785" s="39"/>
      <c r="AO1785" s="39"/>
      <c r="AP1785" s="39"/>
      <c r="AQ1785" s="39"/>
      <c r="AR1785" s="40"/>
      <c r="AS1785" s="32"/>
      <c r="AT1785" s="33"/>
      <c r="AU1785" s="33"/>
      <c r="AV1785" s="34"/>
    </row>
    <row r="1786" spans="1:48" s="1" customFormat="1" ht="21" customHeight="1" x14ac:dyDescent="0.2">
      <c r="A1786" s="19"/>
      <c r="B1786" s="21"/>
      <c r="C1786" s="22"/>
      <c r="D1786" s="26"/>
      <c r="E1786" s="26"/>
      <c r="F1786" s="26"/>
      <c r="G1786" s="26"/>
      <c r="H1786" s="26"/>
      <c r="I1786" s="26"/>
      <c r="J1786" s="27"/>
      <c r="K1786" s="41"/>
      <c r="L1786" s="41"/>
      <c r="M1786" s="41"/>
      <c r="N1786" s="41"/>
      <c r="O1786" s="41"/>
      <c r="P1786" s="41"/>
      <c r="Q1786" s="41"/>
      <c r="R1786" s="41"/>
      <c r="S1786" s="41"/>
      <c r="T1786" s="41"/>
      <c r="U1786" s="41"/>
      <c r="V1786" s="41"/>
      <c r="W1786" s="41"/>
      <c r="X1786" s="41"/>
      <c r="Y1786" s="41"/>
      <c r="Z1786" s="41"/>
      <c r="AA1786" s="41"/>
      <c r="AB1786" s="41"/>
      <c r="AC1786" s="41"/>
      <c r="AD1786" s="41"/>
      <c r="AE1786" s="41"/>
      <c r="AF1786" s="41"/>
      <c r="AG1786" s="41"/>
      <c r="AH1786" s="41"/>
      <c r="AI1786" s="41"/>
      <c r="AJ1786" s="41"/>
      <c r="AK1786" s="41"/>
      <c r="AL1786" s="41"/>
      <c r="AM1786" s="41"/>
      <c r="AN1786" s="41"/>
      <c r="AO1786" s="41"/>
      <c r="AP1786" s="41"/>
      <c r="AQ1786" s="41"/>
      <c r="AR1786" s="42"/>
      <c r="AS1786" s="35"/>
      <c r="AT1786" s="36"/>
      <c r="AU1786" s="36"/>
      <c r="AV1786" s="37"/>
    </row>
    <row r="1787" spans="1:48" s="1" customFormat="1" ht="15.95" customHeight="1" x14ac:dyDescent="0.25">
      <c r="B1787" s="21"/>
      <c r="C1787" s="22"/>
      <c r="D1787" s="26"/>
      <c r="E1787" s="26"/>
      <c r="F1787" s="26"/>
      <c r="G1787" s="26"/>
      <c r="H1787" s="26"/>
      <c r="I1787" s="26"/>
      <c r="J1787" s="27"/>
      <c r="K1787" s="43" t="s">
        <v>296</v>
      </c>
      <c r="L1787" s="43"/>
      <c r="M1787" s="43"/>
      <c r="N1787" s="43"/>
      <c r="O1787" s="43"/>
      <c r="P1787" s="43"/>
      <c r="Q1787" s="43"/>
      <c r="R1787" s="43"/>
      <c r="S1787" s="43"/>
      <c r="T1787" s="43"/>
      <c r="U1787" s="43"/>
      <c r="V1787" s="43"/>
      <c r="W1787" s="43"/>
      <c r="X1787" s="43"/>
      <c r="Y1787" s="43"/>
      <c r="Z1787" s="43"/>
      <c r="AA1787" s="43"/>
      <c r="AB1787" s="43"/>
      <c r="AC1787" s="43"/>
      <c r="AD1787" s="43"/>
      <c r="AE1787" s="43"/>
      <c r="AF1787" s="43"/>
      <c r="AG1787" s="43"/>
      <c r="AH1787" s="43"/>
      <c r="AI1787" s="43"/>
      <c r="AJ1787" s="43"/>
      <c r="AK1787" s="43"/>
      <c r="AL1787" s="43"/>
      <c r="AM1787" s="43"/>
      <c r="AN1787" s="43"/>
      <c r="AO1787" s="43"/>
      <c r="AP1787" s="43"/>
      <c r="AQ1787" s="43"/>
      <c r="AR1787" s="43"/>
      <c r="AS1787" s="44" t="s">
        <v>19</v>
      </c>
      <c r="AT1787" s="44"/>
      <c r="AU1787" s="44"/>
      <c r="AV1787" s="44"/>
    </row>
    <row r="1788" spans="1:48" s="1" customFormat="1" ht="15.95" customHeight="1" x14ac:dyDescent="0.25">
      <c r="B1788" s="23"/>
      <c r="C1788" s="24"/>
      <c r="D1788" s="28"/>
      <c r="E1788" s="28"/>
      <c r="F1788" s="28"/>
      <c r="G1788" s="28"/>
      <c r="H1788" s="28"/>
      <c r="I1788" s="28"/>
      <c r="J1788" s="29"/>
      <c r="K1788" s="45" t="s">
        <v>20</v>
      </c>
      <c r="L1788" s="45"/>
      <c r="M1788" s="45"/>
      <c r="N1788" s="45"/>
      <c r="O1788" s="45"/>
      <c r="P1788" s="45"/>
      <c r="Q1788" s="45"/>
      <c r="R1788" s="45"/>
      <c r="S1788" s="45"/>
      <c r="T1788" s="45"/>
      <c r="U1788" s="45"/>
      <c r="V1788" s="45"/>
      <c r="W1788" s="45"/>
      <c r="X1788" s="45"/>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70">
        <f>$AS$1793+$AS$1796+$AS$1799+$AS$1802</f>
        <v>0</v>
      </c>
      <c r="AT1788" s="46"/>
      <c r="AU1788" s="46"/>
      <c r="AV1788" s="46"/>
    </row>
    <row r="1789" spans="1:48" s="1" customFormat="1" ht="14.1" customHeight="1" x14ac:dyDescent="0.2">
      <c r="B1789" s="47"/>
      <c r="C1789" s="47"/>
      <c r="D1789" s="48" t="s">
        <v>21</v>
      </c>
      <c r="E1789" s="48"/>
      <c r="F1789" s="48"/>
      <c r="G1789" s="48"/>
      <c r="H1789" s="48"/>
      <c r="I1789" s="48"/>
      <c r="J1789" s="48"/>
      <c r="K1789" s="49">
        <v>80</v>
      </c>
      <c r="L1789" s="49"/>
      <c r="M1789" s="49">
        <v>86</v>
      </c>
      <c r="N1789" s="49"/>
      <c r="O1789" s="49">
        <v>92</v>
      </c>
      <c r="P1789" s="49"/>
      <c r="Q1789" s="49">
        <v>98</v>
      </c>
      <c r="R1789" s="49"/>
      <c r="S1789" s="49">
        <v>104</v>
      </c>
      <c r="T1789" s="49"/>
      <c r="U1789" s="49">
        <v>110</v>
      </c>
      <c r="V1789" s="49"/>
      <c r="W1789" s="49">
        <v>116</v>
      </c>
      <c r="X1789" s="49"/>
      <c r="Y1789" s="49">
        <v>122</v>
      </c>
      <c r="Z1789" s="49"/>
      <c r="AA1789" s="49">
        <v>128</v>
      </c>
      <c r="AB1789" s="49"/>
      <c r="AC1789" s="49">
        <v>134</v>
      </c>
      <c r="AD1789" s="49"/>
      <c r="AE1789" s="49">
        <v>140</v>
      </c>
      <c r="AF1789" s="49"/>
      <c r="AG1789" s="49">
        <v>146</v>
      </c>
      <c r="AH1789" s="49"/>
      <c r="AI1789" s="49">
        <v>152</v>
      </c>
      <c r="AJ1789" s="49"/>
      <c r="AK1789" s="49">
        <v>158</v>
      </c>
      <c r="AL1789" s="49"/>
      <c r="AM1789" s="49">
        <v>164</v>
      </c>
      <c r="AN1789" s="49"/>
      <c r="AO1789" s="49">
        <v>170</v>
      </c>
      <c r="AP1789" s="49"/>
      <c r="AQ1789" s="49">
        <v>176</v>
      </c>
      <c r="AR1789" s="49"/>
      <c r="AS1789" s="50"/>
      <c r="AT1789" s="50"/>
      <c r="AU1789" s="50"/>
      <c r="AV1789" s="50"/>
    </row>
    <row r="1790" spans="1:48" s="1" customFormat="1" ht="15.95" customHeight="1" x14ac:dyDescent="0.2">
      <c r="B1790" s="51"/>
      <c r="C1790" s="51"/>
      <c r="D1790" s="52" t="s">
        <v>22</v>
      </c>
      <c r="E1790" s="52"/>
      <c r="F1790" s="52"/>
      <c r="G1790" s="52"/>
      <c r="H1790" s="52"/>
      <c r="I1790" s="52"/>
      <c r="J1790" s="52"/>
      <c r="K1790" s="53"/>
      <c r="L1790" s="53"/>
      <c r="M1790" s="53"/>
      <c r="N1790" s="53"/>
      <c r="O1790" s="53"/>
      <c r="P1790" s="53"/>
      <c r="Q1790" s="53"/>
      <c r="R1790" s="53"/>
      <c r="S1790" s="53"/>
      <c r="T1790" s="53"/>
      <c r="U1790" s="53"/>
      <c r="V1790" s="53"/>
      <c r="W1790" s="53"/>
      <c r="X1790" s="53"/>
      <c r="Y1790" s="53"/>
      <c r="Z1790" s="53"/>
      <c r="AA1790" s="54">
        <v>990</v>
      </c>
      <c r="AB1790" s="54"/>
      <c r="AC1790" s="54">
        <v>990</v>
      </c>
      <c r="AD1790" s="54"/>
      <c r="AE1790" s="54">
        <v>990</v>
      </c>
      <c r="AF1790" s="54"/>
      <c r="AG1790" s="55">
        <v>1100</v>
      </c>
      <c r="AH1790" s="55"/>
      <c r="AI1790" s="55">
        <v>1100</v>
      </c>
      <c r="AJ1790" s="55"/>
      <c r="AK1790" s="55">
        <v>1100</v>
      </c>
      <c r="AL1790" s="55"/>
      <c r="AM1790" s="55">
        <v>1100</v>
      </c>
      <c r="AN1790" s="55"/>
      <c r="AO1790" s="53"/>
      <c r="AP1790" s="53"/>
      <c r="AQ1790" s="53"/>
      <c r="AR1790" s="53"/>
      <c r="AS1790" s="56"/>
      <c r="AT1790" s="56"/>
      <c r="AU1790" s="56"/>
      <c r="AV1790" s="56"/>
    </row>
    <row r="1791" spans="1:48" s="1" customFormat="1" ht="15.95" customHeight="1" x14ac:dyDescent="0.2">
      <c r="B1791" s="57" t="s">
        <v>23</v>
      </c>
      <c r="C1791" s="57"/>
      <c r="D1791" s="57"/>
      <c r="E1791" s="57"/>
      <c r="F1791" s="57"/>
      <c r="G1791" s="57"/>
      <c r="H1791" s="57"/>
      <c r="I1791" s="57"/>
      <c r="J1791" s="57"/>
      <c r="K1791" s="58"/>
      <c r="L1791" s="58"/>
      <c r="M1791" s="58"/>
      <c r="N1791" s="58"/>
      <c r="O1791" s="58"/>
      <c r="P1791" s="58"/>
      <c r="Q1791" s="58"/>
      <c r="R1791" s="58"/>
      <c r="S1791" s="58"/>
      <c r="T1791" s="58"/>
      <c r="U1791" s="58"/>
      <c r="V1791" s="58"/>
      <c r="W1791" s="58"/>
      <c r="X1791" s="58"/>
      <c r="Y1791" s="58"/>
      <c r="Z1791" s="58"/>
      <c r="AA1791" s="59">
        <v>18</v>
      </c>
      <c r="AB1791" s="59"/>
      <c r="AC1791" s="59">
        <v>17</v>
      </c>
      <c r="AD1791" s="59"/>
      <c r="AE1791" s="59">
        <v>17</v>
      </c>
      <c r="AF1791" s="59"/>
      <c r="AG1791" s="59">
        <v>20</v>
      </c>
      <c r="AH1791" s="59"/>
      <c r="AI1791" s="59">
        <v>21</v>
      </c>
      <c r="AJ1791" s="59"/>
      <c r="AK1791" s="59">
        <v>17</v>
      </c>
      <c r="AL1791" s="59"/>
      <c r="AM1791" s="59">
        <v>22</v>
      </c>
      <c r="AN1791" s="59"/>
      <c r="AO1791" s="58"/>
      <c r="AP1791" s="58"/>
      <c r="AQ1791" s="58"/>
      <c r="AR1791" s="58"/>
      <c r="AS1791" s="60"/>
      <c r="AT1791" s="60"/>
      <c r="AU1791" s="60"/>
      <c r="AV1791" s="60"/>
    </row>
    <row r="1792" spans="1:48" s="1" customFormat="1" ht="21" customHeight="1" x14ac:dyDescent="0.2">
      <c r="B1792" s="61" t="s">
        <v>24</v>
      </c>
      <c r="C1792" s="61"/>
      <c r="D1792" s="61"/>
      <c r="E1792" s="61"/>
      <c r="F1792" s="61"/>
      <c r="G1792" s="61"/>
      <c r="H1792" s="61"/>
      <c r="I1792" s="61"/>
      <c r="J1792" s="61"/>
      <c r="K1792" s="58"/>
      <c r="L1792" s="58"/>
      <c r="M1792" s="58"/>
      <c r="N1792" s="58"/>
      <c r="O1792" s="58"/>
      <c r="P1792" s="58"/>
      <c r="Q1792" s="58"/>
      <c r="R1792" s="58"/>
      <c r="S1792" s="58"/>
      <c r="T1792" s="58"/>
      <c r="U1792" s="58"/>
      <c r="V1792" s="58"/>
      <c r="W1792" s="58"/>
      <c r="X1792" s="58"/>
      <c r="Y1792" s="58"/>
      <c r="Z1792" s="58"/>
      <c r="AA1792" s="67"/>
      <c r="AB1792" s="68"/>
      <c r="AC1792" s="67"/>
      <c r="AD1792" s="68"/>
      <c r="AE1792" s="67"/>
      <c r="AF1792" s="68"/>
      <c r="AG1792" s="67"/>
      <c r="AH1792" s="68"/>
      <c r="AI1792" s="67"/>
      <c r="AJ1792" s="68"/>
      <c r="AK1792" s="67"/>
      <c r="AL1792" s="68"/>
      <c r="AM1792" s="67"/>
      <c r="AN1792" s="68"/>
      <c r="AO1792" s="58"/>
      <c r="AP1792" s="58"/>
      <c r="AQ1792" s="58"/>
      <c r="AR1792" s="58"/>
      <c r="AS1792" s="62">
        <f>SUM(K1792:AR1792)</f>
        <v>0</v>
      </c>
      <c r="AT1792" s="62"/>
      <c r="AU1792" s="62"/>
      <c r="AV1792" s="62"/>
    </row>
    <row r="1793" spans="1:48" s="1" customFormat="1" ht="14.1" customHeight="1" x14ac:dyDescent="0.2">
      <c r="B1793" s="63" t="s">
        <v>25</v>
      </c>
      <c r="C1793" s="63"/>
      <c r="D1793" s="63"/>
      <c r="E1793" s="63"/>
      <c r="F1793" s="63"/>
      <c r="G1793" s="63"/>
      <c r="H1793" s="63"/>
      <c r="I1793" s="63"/>
      <c r="J1793" s="63"/>
      <c r="K1793" s="64"/>
      <c r="L1793" s="64"/>
      <c r="M1793" s="64"/>
      <c r="N1793" s="64"/>
      <c r="O1793" s="64"/>
      <c r="P1793" s="64"/>
      <c r="Q1793" s="64"/>
      <c r="R1793" s="64"/>
      <c r="S1793" s="64"/>
      <c r="T1793" s="64"/>
      <c r="U1793" s="64"/>
      <c r="V1793" s="64"/>
      <c r="W1793" s="64"/>
      <c r="X1793" s="64"/>
      <c r="Y1793" s="64"/>
      <c r="Z1793" s="64"/>
      <c r="AA1793" s="66">
        <f>$AA$1790*$AA$1792</f>
        <v>0</v>
      </c>
      <c r="AB1793" s="64"/>
      <c r="AC1793" s="66">
        <f>$AC$1790*$AC$1792</f>
        <v>0</v>
      </c>
      <c r="AD1793" s="64"/>
      <c r="AE1793" s="66">
        <f>$AE$1790*$AE$1792</f>
        <v>0</v>
      </c>
      <c r="AF1793" s="64"/>
      <c r="AG1793" s="66">
        <f>$AG$1790*$AG$1792</f>
        <v>0</v>
      </c>
      <c r="AH1793" s="64"/>
      <c r="AI1793" s="66">
        <f>$AI$1790*$AI$1792</f>
        <v>0</v>
      </c>
      <c r="AJ1793" s="64"/>
      <c r="AK1793" s="66">
        <f>$AK$1790*$AK$1792</f>
        <v>0</v>
      </c>
      <c r="AL1793" s="64"/>
      <c r="AM1793" s="66">
        <f>$AM$1790*$AM$1792</f>
        <v>0</v>
      </c>
      <c r="AN1793" s="64"/>
      <c r="AO1793" s="64"/>
      <c r="AP1793" s="64"/>
      <c r="AQ1793" s="65"/>
      <c r="AR1793" s="65"/>
      <c r="AS1793" s="69">
        <f>SUM(K1793:AR1793)</f>
        <v>0</v>
      </c>
      <c r="AT1793" s="65"/>
      <c r="AU1793" s="65"/>
      <c r="AV1793" s="65"/>
    </row>
    <row r="1794" spans="1:48" s="1" customFormat="1" ht="15.95" customHeight="1" x14ac:dyDescent="0.2">
      <c r="B1794" s="57" t="s">
        <v>23</v>
      </c>
      <c r="C1794" s="57"/>
      <c r="D1794" s="57"/>
      <c r="E1794" s="57"/>
      <c r="F1794" s="57"/>
      <c r="G1794" s="57"/>
      <c r="H1794" s="57"/>
      <c r="I1794" s="57"/>
      <c r="J1794" s="57"/>
      <c r="K1794" s="58"/>
      <c r="L1794" s="58"/>
      <c r="M1794" s="58"/>
      <c r="N1794" s="58"/>
      <c r="O1794" s="58"/>
      <c r="P1794" s="58"/>
      <c r="Q1794" s="58"/>
      <c r="R1794" s="58"/>
      <c r="S1794" s="58"/>
      <c r="T1794" s="58"/>
      <c r="U1794" s="58"/>
      <c r="V1794" s="58"/>
      <c r="W1794" s="58"/>
      <c r="X1794" s="58"/>
      <c r="Y1794" s="58"/>
      <c r="Z1794" s="58"/>
      <c r="AA1794" s="59">
        <v>24</v>
      </c>
      <c r="AB1794" s="59"/>
      <c r="AC1794" s="59">
        <v>24</v>
      </c>
      <c r="AD1794" s="59"/>
      <c r="AE1794" s="59">
        <v>24</v>
      </c>
      <c r="AF1794" s="59"/>
      <c r="AG1794" s="59">
        <v>25</v>
      </c>
      <c r="AH1794" s="59"/>
      <c r="AI1794" s="59">
        <v>25</v>
      </c>
      <c r="AJ1794" s="59"/>
      <c r="AK1794" s="59">
        <v>28</v>
      </c>
      <c r="AL1794" s="59"/>
      <c r="AM1794" s="59">
        <v>28</v>
      </c>
      <c r="AN1794" s="59"/>
      <c r="AO1794" s="58"/>
      <c r="AP1794" s="58"/>
      <c r="AQ1794" s="58"/>
      <c r="AR1794" s="58"/>
      <c r="AS1794" s="60"/>
      <c r="AT1794" s="60"/>
      <c r="AU1794" s="60"/>
      <c r="AV1794" s="60"/>
    </row>
    <row r="1795" spans="1:48" s="1" customFormat="1" ht="21" customHeight="1" x14ac:dyDescent="0.2">
      <c r="B1795" s="61" t="s">
        <v>26</v>
      </c>
      <c r="C1795" s="61"/>
      <c r="D1795" s="61"/>
      <c r="E1795" s="61"/>
      <c r="F1795" s="61"/>
      <c r="G1795" s="61"/>
      <c r="H1795" s="61"/>
      <c r="I1795" s="61"/>
      <c r="J1795" s="61"/>
      <c r="K1795" s="58"/>
      <c r="L1795" s="58"/>
      <c r="M1795" s="58"/>
      <c r="N1795" s="58"/>
      <c r="O1795" s="58"/>
      <c r="P1795" s="58"/>
      <c r="Q1795" s="58"/>
      <c r="R1795" s="58"/>
      <c r="S1795" s="58"/>
      <c r="T1795" s="58"/>
      <c r="U1795" s="58"/>
      <c r="V1795" s="58"/>
      <c r="W1795" s="58"/>
      <c r="X1795" s="58"/>
      <c r="Y1795" s="58"/>
      <c r="Z1795" s="58"/>
      <c r="AA1795" s="67"/>
      <c r="AB1795" s="68"/>
      <c r="AC1795" s="67"/>
      <c r="AD1795" s="68"/>
      <c r="AE1795" s="67"/>
      <c r="AF1795" s="68"/>
      <c r="AG1795" s="67"/>
      <c r="AH1795" s="68"/>
      <c r="AI1795" s="67"/>
      <c r="AJ1795" s="68"/>
      <c r="AK1795" s="67"/>
      <c r="AL1795" s="68"/>
      <c r="AM1795" s="67"/>
      <c r="AN1795" s="68"/>
      <c r="AO1795" s="58"/>
      <c r="AP1795" s="58"/>
      <c r="AQ1795" s="58"/>
      <c r="AR1795" s="58"/>
      <c r="AS1795" s="62">
        <f>SUM(K1795:AR1795)</f>
        <v>0</v>
      </c>
      <c r="AT1795" s="62"/>
      <c r="AU1795" s="62"/>
      <c r="AV1795" s="62"/>
    </row>
    <row r="1796" spans="1:48" s="1" customFormat="1" ht="14.1" customHeight="1" x14ac:dyDescent="0.2">
      <c r="B1796" s="63" t="s">
        <v>25</v>
      </c>
      <c r="C1796" s="63"/>
      <c r="D1796" s="63"/>
      <c r="E1796" s="63"/>
      <c r="F1796" s="63"/>
      <c r="G1796" s="63"/>
      <c r="H1796" s="63"/>
      <c r="I1796" s="63"/>
      <c r="J1796" s="63"/>
      <c r="K1796" s="64"/>
      <c r="L1796" s="64"/>
      <c r="M1796" s="64"/>
      <c r="N1796" s="64"/>
      <c r="O1796" s="64"/>
      <c r="P1796" s="64"/>
      <c r="Q1796" s="64"/>
      <c r="R1796" s="64"/>
      <c r="S1796" s="64"/>
      <c r="T1796" s="64"/>
      <c r="U1796" s="64"/>
      <c r="V1796" s="64"/>
      <c r="W1796" s="64"/>
      <c r="X1796" s="64"/>
      <c r="Y1796" s="64"/>
      <c r="Z1796" s="64"/>
      <c r="AA1796" s="66">
        <f>$AA$1790*$AA$1795</f>
        <v>0</v>
      </c>
      <c r="AB1796" s="64"/>
      <c r="AC1796" s="66">
        <f>$AC$1790*$AC$1795</f>
        <v>0</v>
      </c>
      <c r="AD1796" s="64"/>
      <c r="AE1796" s="66">
        <f>$AE$1790*$AE$1795</f>
        <v>0</v>
      </c>
      <c r="AF1796" s="64"/>
      <c r="AG1796" s="66">
        <f>$AG$1790*$AG$1795</f>
        <v>0</v>
      </c>
      <c r="AH1796" s="64"/>
      <c r="AI1796" s="66">
        <f>$AI$1790*$AI$1795</f>
        <v>0</v>
      </c>
      <c r="AJ1796" s="64"/>
      <c r="AK1796" s="66">
        <f>$AK$1790*$AK$1795</f>
        <v>0</v>
      </c>
      <c r="AL1796" s="64"/>
      <c r="AM1796" s="66">
        <f>$AM$1790*$AM$1795</f>
        <v>0</v>
      </c>
      <c r="AN1796" s="64"/>
      <c r="AO1796" s="64"/>
      <c r="AP1796" s="64"/>
      <c r="AQ1796" s="65"/>
      <c r="AR1796" s="65"/>
      <c r="AS1796" s="69">
        <f>SUM(K1796:AR1796)</f>
        <v>0</v>
      </c>
      <c r="AT1796" s="65"/>
      <c r="AU1796" s="65"/>
      <c r="AV1796" s="65"/>
    </row>
    <row r="1797" spans="1:48" s="1" customFormat="1" ht="15.95" customHeight="1" x14ac:dyDescent="0.2">
      <c r="B1797" s="57" t="s">
        <v>23</v>
      </c>
      <c r="C1797" s="57"/>
      <c r="D1797" s="57"/>
      <c r="E1797" s="57"/>
      <c r="F1797" s="57"/>
      <c r="G1797" s="57"/>
      <c r="H1797" s="57"/>
      <c r="I1797" s="57"/>
      <c r="J1797" s="57"/>
      <c r="K1797" s="58"/>
      <c r="L1797" s="58"/>
      <c r="M1797" s="58"/>
      <c r="N1797" s="58"/>
      <c r="O1797" s="58"/>
      <c r="P1797" s="58"/>
      <c r="Q1797" s="58"/>
      <c r="R1797" s="58"/>
      <c r="S1797" s="58"/>
      <c r="T1797" s="58"/>
      <c r="U1797" s="58"/>
      <c r="V1797" s="58"/>
      <c r="W1797" s="58"/>
      <c r="X1797" s="58"/>
      <c r="Y1797" s="58"/>
      <c r="Z1797" s="58"/>
      <c r="AA1797" s="59">
        <v>7</v>
      </c>
      <c r="AB1797" s="59"/>
      <c r="AC1797" s="59">
        <v>7</v>
      </c>
      <c r="AD1797" s="59"/>
      <c r="AE1797" s="59">
        <v>7</v>
      </c>
      <c r="AF1797" s="59"/>
      <c r="AG1797" s="59">
        <v>6</v>
      </c>
      <c r="AH1797" s="59"/>
      <c r="AI1797" s="59">
        <v>6</v>
      </c>
      <c r="AJ1797" s="59"/>
      <c r="AK1797" s="59">
        <v>7</v>
      </c>
      <c r="AL1797" s="59"/>
      <c r="AM1797" s="59">
        <v>6</v>
      </c>
      <c r="AN1797" s="59"/>
      <c r="AO1797" s="58"/>
      <c r="AP1797" s="58"/>
      <c r="AQ1797" s="58"/>
      <c r="AR1797" s="58"/>
      <c r="AS1797" s="60"/>
      <c r="AT1797" s="60"/>
      <c r="AU1797" s="60"/>
      <c r="AV1797" s="60"/>
    </row>
    <row r="1798" spans="1:48" s="1" customFormat="1" ht="21" customHeight="1" x14ac:dyDescent="0.2">
      <c r="B1798" s="61" t="s">
        <v>32</v>
      </c>
      <c r="C1798" s="61"/>
      <c r="D1798" s="61"/>
      <c r="E1798" s="61"/>
      <c r="F1798" s="61"/>
      <c r="G1798" s="61"/>
      <c r="H1798" s="61"/>
      <c r="I1798" s="61"/>
      <c r="J1798" s="61"/>
      <c r="K1798" s="58"/>
      <c r="L1798" s="58"/>
      <c r="M1798" s="58"/>
      <c r="N1798" s="58"/>
      <c r="O1798" s="58"/>
      <c r="P1798" s="58"/>
      <c r="Q1798" s="58"/>
      <c r="R1798" s="58"/>
      <c r="S1798" s="58"/>
      <c r="T1798" s="58"/>
      <c r="U1798" s="58"/>
      <c r="V1798" s="58"/>
      <c r="W1798" s="58"/>
      <c r="X1798" s="58"/>
      <c r="Y1798" s="58"/>
      <c r="Z1798" s="58"/>
      <c r="AA1798" s="67"/>
      <c r="AB1798" s="68"/>
      <c r="AC1798" s="67"/>
      <c r="AD1798" s="68"/>
      <c r="AE1798" s="67"/>
      <c r="AF1798" s="68"/>
      <c r="AG1798" s="67"/>
      <c r="AH1798" s="68"/>
      <c r="AI1798" s="67"/>
      <c r="AJ1798" s="68"/>
      <c r="AK1798" s="67"/>
      <c r="AL1798" s="68"/>
      <c r="AM1798" s="67"/>
      <c r="AN1798" s="68"/>
      <c r="AO1798" s="58"/>
      <c r="AP1798" s="58"/>
      <c r="AQ1798" s="58"/>
      <c r="AR1798" s="58"/>
      <c r="AS1798" s="62">
        <f>SUM(K1798:AR1798)</f>
        <v>0</v>
      </c>
      <c r="AT1798" s="62"/>
      <c r="AU1798" s="62"/>
      <c r="AV1798" s="62"/>
    </row>
    <row r="1799" spans="1:48" s="1" customFormat="1" ht="14.1" customHeight="1" x14ac:dyDescent="0.2">
      <c r="B1799" s="63" t="s">
        <v>25</v>
      </c>
      <c r="C1799" s="63"/>
      <c r="D1799" s="63"/>
      <c r="E1799" s="63"/>
      <c r="F1799" s="63"/>
      <c r="G1799" s="63"/>
      <c r="H1799" s="63"/>
      <c r="I1799" s="63"/>
      <c r="J1799" s="63"/>
      <c r="K1799" s="64"/>
      <c r="L1799" s="64"/>
      <c r="M1799" s="64"/>
      <c r="N1799" s="64"/>
      <c r="O1799" s="64"/>
      <c r="P1799" s="64"/>
      <c r="Q1799" s="64"/>
      <c r="R1799" s="64"/>
      <c r="S1799" s="64"/>
      <c r="T1799" s="64"/>
      <c r="U1799" s="64"/>
      <c r="V1799" s="64"/>
      <c r="W1799" s="64"/>
      <c r="X1799" s="64"/>
      <c r="Y1799" s="64"/>
      <c r="Z1799" s="64"/>
      <c r="AA1799" s="66">
        <f>$AA$1790*$AA$1798</f>
        <v>0</v>
      </c>
      <c r="AB1799" s="64"/>
      <c r="AC1799" s="66">
        <f>$AC$1790*$AC$1798</f>
        <v>0</v>
      </c>
      <c r="AD1799" s="64"/>
      <c r="AE1799" s="66">
        <f>$AE$1790*$AE$1798</f>
        <v>0</v>
      </c>
      <c r="AF1799" s="64"/>
      <c r="AG1799" s="66">
        <f>$AG$1790*$AG$1798</f>
        <v>0</v>
      </c>
      <c r="AH1799" s="64"/>
      <c r="AI1799" s="66">
        <f>$AI$1790*$AI$1798</f>
        <v>0</v>
      </c>
      <c r="AJ1799" s="64"/>
      <c r="AK1799" s="66">
        <f>$AK$1790*$AK$1798</f>
        <v>0</v>
      </c>
      <c r="AL1799" s="64"/>
      <c r="AM1799" s="66">
        <f>$AM$1790*$AM$1798</f>
        <v>0</v>
      </c>
      <c r="AN1799" s="64"/>
      <c r="AO1799" s="64"/>
      <c r="AP1799" s="64"/>
      <c r="AQ1799" s="65"/>
      <c r="AR1799" s="65"/>
      <c r="AS1799" s="69">
        <f>SUM(K1799:AR1799)</f>
        <v>0</v>
      </c>
      <c r="AT1799" s="65"/>
      <c r="AU1799" s="65"/>
      <c r="AV1799" s="65"/>
    </row>
    <row r="1800" spans="1:48" s="1" customFormat="1" ht="15.95" customHeight="1" x14ac:dyDescent="0.2">
      <c r="B1800" s="57" t="s">
        <v>23</v>
      </c>
      <c r="C1800" s="57"/>
      <c r="D1800" s="57"/>
      <c r="E1800" s="57"/>
      <c r="F1800" s="57"/>
      <c r="G1800" s="57"/>
      <c r="H1800" s="57"/>
      <c r="I1800" s="57"/>
      <c r="J1800" s="57"/>
      <c r="K1800" s="58"/>
      <c r="L1800" s="58"/>
      <c r="M1800" s="58"/>
      <c r="N1800" s="58"/>
      <c r="O1800" s="58"/>
      <c r="P1800" s="58"/>
      <c r="Q1800" s="58"/>
      <c r="R1800" s="58"/>
      <c r="S1800" s="58"/>
      <c r="T1800" s="58"/>
      <c r="U1800" s="58"/>
      <c r="V1800" s="58"/>
      <c r="W1800" s="58"/>
      <c r="X1800" s="58"/>
      <c r="Y1800" s="58"/>
      <c r="Z1800" s="58"/>
      <c r="AA1800" s="59">
        <v>17</v>
      </c>
      <c r="AB1800" s="59"/>
      <c r="AC1800" s="59">
        <v>11</v>
      </c>
      <c r="AD1800" s="59"/>
      <c r="AE1800" s="59">
        <v>16</v>
      </c>
      <c r="AF1800" s="59"/>
      <c r="AG1800" s="59">
        <v>14</v>
      </c>
      <c r="AH1800" s="59"/>
      <c r="AI1800" s="59">
        <v>12</v>
      </c>
      <c r="AJ1800" s="59"/>
      <c r="AK1800" s="59">
        <v>15</v>
      </c>
      <c r="AL1800" s="59"/>
      <c r="AM1800" s="59">
        <v>15</v>
      </c>
      <c r="AN1800" s="59"/>
      <c r="AO1800" s="58"/>
      <c r="AP1800" s="58"/>
      <c r="AQ1800" s="58"/>
      <c r="AR1800" s="58"/>
      <c r="AS1800" s="60"/>
      <c r="AT1800" s="60"/>
      <c r="AU1800" s="60"/>
      <c r="AV1800" s="60"/>
    </row>
    <row r="1801" spans="1:48" s="1" customFormat="1" ht="21" customHeight="1" x14ac:dyDescent="0.2">
      <c r="B1801" s="61" t="s">
        <v>27</v>
      </c>
      <c r="C1801" s="61"/>
      <c r="D1801" s="61"/>
      <c r="E1801" s="61"/>
      <c r="F1801" s="61"/>
      <c r="G1801" s="61"/>
      <c r="H1801" s="61"/>
      <c r="I1801" s="61"/>
      <c r="J1801" s="61"/>
      <c r="K1801" s="58"/>
      <c r="L1801" s="58"/>
      <c r="M1801" s="58"/>
      <c r="N1801" s="58"/>
      <c r="O1801" s="58"/>
      <c r="P1801" s="58"/>
      <c r="Q1801" s="58"/>
      <c r="R1801" s="58"/>
      <c r="S1801" s="58"/>
      <c r="T1801" s="58"/>
      <c r="U1801" s="58"/>
      <c r="V1801" s="58"/>
      <c r="W1801" s="58"/>
      <c r="X1801" s="58"/>
      <c r="Y1801" s="58"/>
      <c r="Z1801" s="58"/>
      <c r="AA1801" s="67"/>
      <c r="AB1801" s="68"/>
      <c r="AC1801" s="67"/>
      <c r="AD1801" s="68"/>
      <c r="AE1801" s="67"/>
      <c r="AF1801" s="68"/>
      <c r="AG1801" s="67"/>
      <c r="AH1801" s="68"/>
      <c r="AI1801" s="67"/>
      <c r="AJ1801" s="68"/>
      <c r="AK1801" s="67"/>
      <c r="AL1801" s="68"/>
      <c r="AM1801" s="67"/>
      <c r="AN1801" s="68"/>
      <c r="AO1801" s="58"/>
      <c r="AP1801" s="58"/>
      <c r="AQ1801" s="58"/>
      <c r="AR1801" s="58"/>
      <c r="AS1801" s="62">
        <f>SUM(K1801:AR1801)</f>
        <v>0</v>
      </c>
      <c r="AT1801" s="62"/>
      <c r="AU1801" s="62"/>
      <c r="AV1801" s="62"/>
    </row>
    <row r="1802" spans="1:48" s="1" customFormat="1" ht="14.1" customHeight="1" x14ac:dyDescent="0.2">
      <c r="B1802" s="63" t="s">
        <v>25</v>
      </c>
      <c r="C1802" s="63"/>
      <c r="D1802" s="63"/>
      <c r="E1802" s="63"/>
      <c r="F1802" s="63"/>
      <c r="G1802" s="63"/>
      <c r="H1802" s="63"/>
      <c r="I1802" s="63"/>
      <c r="J1802" s="63"/>
      <c r="K1802" s="64"/>
      <c r="L1802" s="64"/>
      <c r="M1802" s="64"/>
      <c r="N1802" s="64"/>
      <c r="O1802" s="64"/>
      <c r="P1802" s="64"/>
      <c r="Q1802" s="64"/>
      <c r="R1802" s="64"/>
      <c r="S1802" s="64"/>
      <c r="T1802" s="64"/>
      <c r="U1802" s="64"/>
      <c r="V1802" s="64"/>
      <c r="W1802" s="64"/>
      <c r="X1802" s="64"/>
      <c r="Y1802" s="64"/>
      <c r="Z1802" s="64"/>
      <c r="AA1802" s="66">
        <f>$AA$1790*$AA$1801</f>
        <v>0</v>
      </c>
      <c r="AB1802" s="64"/>
      <c r="AC1802" s="66">
        <f>$AC$1790*$AC$1801</f>
        <v>0</v>
      </c>
      <c r="AD1802" s="64"/>
      <c r="AE1802" s="66">
        <f>$AE$1790*$AE$1801</f>
        <v>0</v>
      </c>
      <c r="AF1802" s="64"/>
      <c r="AG1802" s="66">
        <f>$AG$1790*$AG$1801</f>
        <v>0</v>
      </c>
      <c r="AH1802" s="64"/>
      <c r="AI1802" s="66">
        <f>$AI$1790*$AI$1801</f>
        <v>0</v>
      </c>
      <c r="AJ1802" s="64"/>
      <c r="AK1802" s="66">
        <f>$AK$1790*$AK$1801</f>
        <v>0</v>
      </c>
      <c r="AL1802" s="64"/>
      <c r="AM1802" s="66">
        <f>$AM$1790*$AM$1801</f>
        <v>0</v>
      </c>
      <c r="AN1802" s="64"/>
      <c r="AO1802" s="64"/>
      <c r="AP1802" s="64"/>
      <c r="AQ1802" s="65"/>
      <c r="AR1802" s="65"/>
      <c r="AS1802" s="69">
        <f>SUM(K1802:AR1802)</f>
        <v>0</v>
      </c>
      <c r="AT1802" s="65"/>
      <c r="AU1802" s="65"/>
      <c r="AV1802" s="65"/>
    </row>
    <row r="1803" spans="1:48" s="5" customFormat="1" ht="6" customHeight="1" x14ac:dyDescent="0.25"/>
    <row r="1804" spans="1:48" s="5" customFormat="1" ht="21" customHeight="1" x14ac:dyDescent="0.25">
      <c r="A1804" s="19"/>
      <c r="B1804" s="20" t="s">
        <v>14</v>
      </c>
      <c r="C1804" s="20"/>
      <c r="D1804" s="25" t="s">
        <v>15</v>
      </c>
      <c r="E1804" s="25"/>
      <c r="F1804" s="25"/>
      <c r="G1804" s="25"/>
      <c r="H1804" s="25"/>
      <c r="I1804" s="25"/>
      <c r="J1804" s="25"/>
      <c r="K1804" s="30" t="s">
        <v>297</v>
      </c>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c r="AS1804" s="31" t="s">
        <v>298</v>
      </c>
      <c r="AT1804" s="31"/>
      <c r="AU1804" s="31"/>
      <c r="AV1804" s="31"/>
    </row>
    <row r="1805" spans="1:48" s="1" customFormat="1" ht="21" customHeight="1" x14ac:dyDescent="0.2">
      <c r="A1805" s="19"/>
      <c r="B1805" s="21"/>
      <c r="C1805" s="22"/>
      <c r="D1805" s="26"/>
      <c r="E1805" s="26"/>
      <c r="F1805" s="26"/>
      <c r="G1805" s="26"/>
      <c r="H1805" s="26"/>
      <c r="I1805" s="26"/>
      <c r="J1805" s="27"/>
      <c r="K1805" s="38" t="s">
        <v>299</v>
      </c>
      <c r="L1805" s="38"/>
      <c r="M1805" s="38"/>
      <c r="N1805" s="38"/>
      <c r="O1805" s="38"/>
      <c r="P1805" s="38"/>
      <c r="Q1805" s="38"/>
      <c r="R1805" s="38"/>
      <c r="S1805" s="38"/>
      <c r="T1805" s="38"/>
      <c r="U1805" s="38"/>
      <c r="V1805" s="38"/>
      <c r="W1805" s="38"/>
      <c r="X1805" s="38"/>
      <c r="Y1805" s="38"/>
      <c r="Z1805" s="38"/>
      <c r="AA1805" s="38"/>
      <c r="AB1805" s="38"/>
      <c r="AC1805" s="38"/>
      <c r="AD1805" s="38"/>
      <c r="AE1805" s="38"/>
      <c r="AF1805" s="38"/>
      <c r="AG1805" s="38"/>
      <c r="AH1805" s="38"/>
      <c r="AI1805" s="38"/>
      <c r="AJ1805" s="38"/>
      <c r="AK1805" s="38"/>
      <c r="AL1805" s="38"/>
      <c r="AM1805" s="38"/>
      <c r="AN1805" s="38"/>
      <c r="AO1805" s="38"/>
      <c r="AP1805" s="38"/>
      <c r="AQ1805" s="38"/>
      <c r="AR1805" s="38"/>
      <c r="AS1805" s="32"/>
      <c r="AT1805" s="33"/>
      <c r="AU1805" s="33"/>
      <c r="AV1805" s="34"/>
    </row>
    <row r="1806" spans="1:48" s="1" customFormat="1" ht="21" customHeight="1" x14ac:dyDescent="0.2">
      <c r="A1806" s="19"/>
      <c r="B1806" s="21"/>
      <c r="C1806" s="22"/>
      <c r="D1806" s="26"/>
      <c r="E1806" s="26"/>
      <c r="F1806" s="26"/>
      <c r="G1806" s="26"/>
      <c r="H1806" s="26"/>
      <c r="I1806" s="26"/>
      <c r="J1806" s="27"/>
      <c r="K1806" s="39"/>
      <c r="L1806" s="39"/>
      <c r="M1806" s="39"/>
      <c r="N1806" s="39"/>
      <c r="O1806" s="39"/>
      <c r="P1806" s="39"/>
      <c r="Q1806" s="39"/>
      <c r="R1806" s="39"/>
      <c r="S1806" s="39"/>
      <c r="T1806" s="39"/>
      <c r="U1806" s="39"/>
      <c r="V1806" s="39"/>
      <c r="W1806" s="39"/>
      <c r="X1806" s="39"/>
      <c r="Y1806" s="39"/>
      <c r="Z1806" s="39"/>
      <c r="AA1806" s="39"/>
      <c r="AB1806" s="39"/>
      <c r="AC1806" s="39"/>
      <c r="AD1806" s="39"/>
      <c r="AE1806" s="39"/>
      <c r="AF1806" s="39"/>
      <c r="AG1806" s="39"/>
      <c r="AH1806" s="39"/>
      <c r="AI1806" s="39"/>
      <c r="AJ1806" s="39"/>
      <c r="AK1806" s="39"/>
      <c r="AL1806" s="39"/>
      <c r="AM1806" s="39"/>
      <c r="AN1806" s="39"/>
      <c r="AO1806" s="39"/>
      <c r="AP1806" s="39"/>
      <c r="AQ1806" s="39"/>
      <c r="AR1806" s="40"/>
      <c r="AS1806" s="32"/>
      <c r="AT1806" s="33"/>
      <c r="AU1806" s="33"/>
      <c r="AV1806" s="34"/>
    </row>
    <row r="1807" spans="1:48" s="1" customFormat="1" ht="21" customHeight="1" x14ac:dyDescent="0.2">
      <c r="A1807" s="19"/>
      <c r="B1807" s="21"/>
      <c r="C1807" s="22"/>
      <c r="D1807" s="26"/>
      <c r="E1807" s="26"/>
      <c r="F1807" s="26"/>
      <c r="G1807" s="26"/>
      <c r="H1807" s="26"/>
      <c r="I1807" s="26"/>
      <c r="J1807" s="27"/>
      <c r="K1807" s="39"/>
      <c r="L1807" s="39"/>
      <c r="M1807" s="39"/>
      <c r="N1807" s="39"/>
      <c r="O1807" s="39"/>
      <c r="P1807" s="39"/>
      <c r="Q1807" s="39"/>
      <c r="R1807" s="39"/>
      <c r="S1807" s="39"/>
      <c r="T1807" s="39"/>
      <c r="U1807" s="39"/>
      <c r="V1807" s="39"/>
      <c r="W1807" s="39"/>
      <c r="X1807" s="39"/>
      <c r="Y1807" s="39"/>
      <c r="Z1807" s="39"/>
      <c r="AA1807" s="39"/>
      <c r="AB1807" s="39"/>
      <c r="AC1807" s="39"/>
      <c r="AD1807" s="39"/>
      <c r="AE1807" s="39"/>
      <c r="AF1807" s="39"/>
      <c r="AG1807" s="39"/>
      <c r="AH1807" s="39"/>
      <c r="AI1807" s="39"/>
      <c r="AJ1807" s="39"/>
      <c r="AK1807" s="39"/>
      <c r="AL1807" s="39"/>
      <c r="AM1807" s="39"/>
      <c r="AN1807" s="39"/>
      <c r="AO1807" s="39"/>
      <c r="AP1807" s="39"/>
      <c r="AQ1807" s="39"/>
      <c r="AR1807" s="40"/>
      <c r="AS1807" s="32"/>
      <c r="AT1807" s="33"/>
      <c r="AU1807" s="33"/>
      <c r="AV1807" s="34"/>
    </row>
    <row r="1808" spans="1:48" s="1" customFormat="1" ht="21" customHeight="1" x14ac:dyDescent="0.2">
      <c r="A1808" s="19"/>
      <c r="B1808" s="21"/>
      <c r="C1808" s="22"/>
      <c r="D1808" s="26"/>
      <c r="E1808" s="26"/>
      <c r="F1808" s="26"/>
      <c r="G1808" s="26"/>
      <c r="H1808" s="26"/>
      <c r="I1808" s="26"/>
      <c r="J1808" s="27"/>
      <c r="K1808" s="41"/>
      <c r="L1808" s="41"/>
      <c r="M1808" s="41"/>
      <c r="N1808" s="41"/>
      <c r="O1808" s="41"/>
      <c r="P1808" s="41"/>
      <c r="Q1808" s="41"/>
      <c r="R1808" s="41"/>
      <c r="S1808" s="41"/>
      <c r="T1808" s="41"/>
      <c r="U1808" s="41"/>
      <c r="V1808" s="41"/>
      <c r="W1808" s="41"/>
      <c r="X1808" s="41"/>
      <c r="Y1808" s="41"/>
      <c r="Z1808" s="41"/>
      <c r="AA1808" s="41"/>
      <c r="AB1808" s="41"/>
      <c r="AC1808" s="41"/>
      <c r="AD1808" s="41"/>
      <c r="AE1808" s="41"/>
      <c r="AF1808" s="41"/>
      <c r="AG1808" s="41"/>
      <c r="AH1808" s="41"/>
      <c r="AI1808" s="41"/>
      <c r="AJ1808" s="41"/>
      <c r="AK1808" s="41"/>
      <c r="AL1808" s="41"/>
      <c r="AM1808" s="41"/>
      <c r="AN1808" s="41"/>
      <c r="AO1808" s="41"/>
      <c r="AP1808" s="41"/>
      <c r="AQ1808" s="41"/>
      <c r="AR1808" s="42"/>
      <c r="AS1808" s="35"/>
      <c r="AT1808" s="36"/>
      <c r="AU1808" s="36"/>
      <c r="AV1808" s="37"/>
    </row>
    <row r="1809" spans="1:48" s="1" customFormat="1" ht="15.95" customHeight="1" x14ac:dyDescent="0.25">
      <c r="B1809" s="21"/>
      <c r="C1809" s="22"/>
      <c r="D1809" s="26"/>
      <c r="E1809" s="26"/>
      <c r="F1809" s="26"/>
      <c r="G1809" s="26"/>
      <c r="H1809" s="26"/>
      <c r="I1809" s="26"/>
      <c r="J1809" s="27"/>
      <c r="K1809" s="43" t="s">
        <v>31</v>
      </c>
      <c r="L1809" s="43"/>
      <c r="M1809" s="43"/>
      <c r="N1809" s="43"/>
      <c r="O1809" s="43"/>
      <c r="P1809" s="43"/>
      <c r="Q1809" s="43"/>
      <c r="R1809" s="43"/>
      <c r="S1809" s="43"/>
      <c r="T1809" s="43"/>
      <c r="U1809" s="43"/>
      <c r="V1809" s="43"/>
      <c r="W1809" s="43"/>
      <c r="X1809" s="43"/>
      <c r="Y1809" s="43"/>
      <c r="Z1809" s="43"/>
      <c r="AA1809" s="43"/>
      <c r="AB1809" s="43"/>
      <c r="AC1809" s="43"/>
      <c r="AD1809" s="43"/>
      <c r="AE1809" s="43"/>
      <c r="AF1809" s="43"/>
      <c r="AG1809" s="43"/>
      <c r="AH1809" s="43"/>
      <c r="AI1809" s="43"/>
      <c r="AJ1809" s="43"/>
      <c r="AK1809" s="43"/>
      <c r="AL1809" s="43"/>
      <c r="AM1809" s="43"/>
      <c r="AN1809" s="43"/>
      <c r="AO1809" s="43"/>
      <c r="AP1809" s="43"/>
      <c r="AQ1809" s="43"/>
      <c r="AR1809" s="43"/>
      <c r="AS1809" s="44" t="s">
        <v>19</v>
      </c>
      <c r="AT1809" s="44"/>
      <c r="AU1809" s="44"/>
      <c r="AV1809" s="44"/>
    </row>
    <row r="1810" spans="1:48" s="1" customFormat="1" ht="15.95" customHeight="1" x14ac:dyDescent="0.25">
      <c r="B1810" s="23"/>
      <c r="C1810" s="24"/>
      <c r="D1810" s="28"/>
      <c r="E1810" s="28"/>
      <c r="F1810" s="28"/>
      <c r="G1810" s="28"/>
      <c r="H1810" s="28"/>
      <c r="I1810" s="28"/>
      <c r="J1810" s="29"/>
      <c r="K1810" s="45" t="s">
        <v>38</v>
      </c>
      <c r="L1810" s="45"/>
      <c r="M1810" s="45"/>
      <c r="N1810" s="45"/>
      <c r="O1810" s="45"/>
      <c r="P1810" s="45"/>
      <c r="Q1810" s="45"/>
      <c r="R1810" s="45"/>
      <c r="S1810" s="45"/>
      <c r="T1810" s="45"/>
      <c r="U1810" s="45"/>
      <c r="V1810" s="45"/>
      <c r="W1810" s="45"/>
      <c r="X1810" s="45"/>
      <c r="Y1810" s="45"/>
      <c r="Z1810" s="45"/>
      <c r="AA1810" s="45"/>
      <c r="AB1810" s="45"/>
      <c r="AC1810" s="45"/>
      <c r="AD1810" s="45"/>
      <c r="AE1810" s="45"/>
      <c r="AF1810" s="45"/>
      <c r="AG1810" s="45"/>
      <c r="AH1810" s="45"/>
      <c r="AI1810" s="45"/>
      <c r="AJ1810" s="45"/>
      <c r="AK1810" s="45"/>
      <c r="AL1810" s="45"/>
      <c r="AM1810" s="45"/>
      <c r="AN1810" s="45"/>
      <c r="AO1810" s="45"/>
      <c r="AP1810" s="45"/>
      <c r="AQ1810" s="45"/>
      <c r="AR1810" s="45"/>
      <c r="AS1810" s="70">
        <f>$AS$1815+$AS$1818+$AS$1821</f>
        <v>0</v>
      </c>
      <c r="AT1810" s="46"/>
      <c r="AU1810" s="46"/>
      <c r="AV1810" s="46"/>
    </row>
    <row r="1811" spans="1:48" s="1" customFormat="1" ht="14.1" customHeight="1" x14ac:dyDescent="0.2">
      <c r="B1811" s="47"/>
      <c r="C1811" s="47"/>
      <c r="D1811" s="48" t="s">
        <v>21</v>
      </c>
      <c r="E1811" s="48"/>
      <c r="F1811" s="48"/>
      <c r="G1811" s="48"/>
      <c r="H1811" s="48"/>
      <c r="I1811" s="48"/>
      <c r="J1811" s="48"/>
      <c r="K1811" s="49">
        <v>80</v>
      </c>
      <c r="L1811" s="49"/>
      <c r="M1811" s="49">
        <v>86</v>
      </c>
      <c r="N1811" s="49"/>
      <c r="O1811" s="49">
        <v>92</v>
      </c>
      <c r="P1811" s="49"/>
      <c r="Q1811" s="49">
        <v>98</v>
      </c>
      <c r="R1811" s="49"/>
      <c r="S1811" s="49">
        <v>104</v>
      </c>
      <c r="T1811" s="49"/>
      <c r="U1811" s="49">
        <v>110</v>
      </c>
      <c r="V1811" s="49"/>
      <c r="W1811" s="49">
        <v>116</v>
      </c>
      <c r="X1811" s="49"/>
      <c r="Y1811" s="49">
        <v>122</v>
      </c>
      <c r="Z1811" s="49"/>
      <c r="AA1811" s="49">
        <v>128</v>
      </c>
      <c r="AB1811" s="49"/>
      <c r="AC1811" s="49">
        <v>134</v>
      </c>
      <c r="AD1811" s="49"/>
      <c r="AE1811" s="49">
        <v>140</v>
      </c>
      <c r="AF1811" s="49"/>
      <c r="AG1811" s="49">
        <v>146</v>
      </c>
      <c r="AH1811" s="49"/>
      <c r="AI1811" s="49">
        <v>152</v>
      </c>
      <c r="AJ1811" s="49"/>
      <c r="AK1811" s="49">
        <v>158</v>
      </c>
      <c r="AL1811" s="49"/>
      <c r="AM1811" s="49">
        <v>164</v>
      </c>
      <c r="AN1811" s="49"/>
      <c r="AO1811" s="49">
        <v>170</v>
      </c>
      <c r="AP1811" s="49"/>
      <c r="AQ1811" s="49">
        <v>176</v>
      </c>
      <c r="AR1811" s="49"/>
      <c r="AS1811" s="50"/>
      <c r="AT1811" s="50"/>
      <c r="AU1811" s="50"/>
      <c r="AV1811" s="50"/>
    </row>
    <row r="1812" spans="1:48" s="1" customFormat="1" ht="15.95" customHeight="1" x14ac:dyDescent="0.2">
      <c r="B1812" s="51"/>
      <c r="C1812" s="51"/>
      <c r="D1812" s="52" t="s">
        <v>22</v>
      </c>
      <c r="E1812" s="52"/>
      <c r="F1812" s="52"/>
      <c r="G1812" s="52"/>
      <c r="H1812" s="52"/>
      <c r="I1812" s="52"/>
      <c r="J1812" s="52"/>
      <c r="K1812" s="53"/>
      <c r="L1812" s="53"/>
      <c r="M1812" s="53"/>
      <c r="N1812" s="53"/>
      <c r="O1812" s="53"/>
      <c r="P1812" s="53"/>
      <c r="Q1812" s="53"/>
      <c r="R1812" s="53"/>
      <c r="S1812" s="53"/>
      <c r="T1812" s="53"/>
      <c r="U1812" s="53"/>
      <c r="V1812" s="53"/>
      <c r="W1812" s="53"/>
      <c r="X1812" s="53"/>
      <c r="Y1812" s="54">
        <v>940</v>
      </c>
      <c r="Z1812" s="54"/>
      <c r="AA1812" s="54">
        <v>940</v>
      </c>
      <c r="AB1812" s="54"/>
      <c r="AC1812" s="54">
        <v>940</v>
      </c>
      <c r="AD1812" s="54"/>
      <c r="AE1812" s="54">
        <v>940</v>
      </c>
      <c r="AF1812" s="54"/>
      <c r="AG1812" s="54">
        <v>960</v>
      </c>
      <c r="AH1812" s="54"/>
      <c r="AI1812" s="54">
        <v>960</v>
      </c>
      <c r="AJ1812" s="54"/>
      <c r="AK1812" s="54">
        <v>960</v>
      </c>
      <c r="AL1812" s="54"/>
      <c r="AM1812" s="53"/>
      <c r="AN1812" s="53"/>
      <c r="AO1812" s="53"/>
      <c r="AP1812" s="53"/>
      <c r="AQ1812" s="53"/>
      <c r="AR1812" s="53"/>
      <c r="AS1812" s="56"/>
      <c r="AT1812" s="56"/>
      <c r="AU1812" s="56"/>
      <c r="AV1812" s="56"/>
    </row>
    <row r="1813" spans="1:48" s="1" customFormat="1" ht="15.95" customHeight="1" x14ac:dyDescent="0.2">
      <c r="B1813" s="57" t="s">
        <v>23</v>
      </c>
      <c r="C1813" s="57"/>
      <c r="D1813" s="57"/>
      <c r="E1813" s="57"/>
      <c r="F1813" s="57"/>
      <c r="G1813" s="57"/>
      <c r="H1813" s="57"/>
      <c r="I1813" s="57"/>
      <c r="J1813" s="57"/>
      <c r="K1813" s="58"/>
      <c r="L1813" s="58"/>
      <c r="M1813" s="58"/>
      <c r="N1813" s="58"/>
      <c r="O1813" s="58"/>
      <c r="P1813" s="58"/>
      <c r="Q1813" s="58"/>
      <c r="R1813" s="58"/>
      <c r="S1813" s="58"/>
      <c r="T1813" s="58"/>
      <c r="U1813" s="58"/>
      <c r="V1813" s="58"/>
      <c r="W1813" s="58"/>
      <c r="X1813" s="58"/>
      <c r="Y1813" s="58"/>
      <c r="Z1813" s="58"/>
      <c r="AA1813" s="58"/>
      <c r="AB1813" s="58"/>
      <c r="AC1813" s="58"/>
      <c r="AD1813" s="58"/>
      <c r="AE1813" s="58"/>
      <c r="AF1813" s="58"/>
      <c r="AG1813" s="58"/>
      <c r="AH1813" s="58"/>
      <c r="AI1813" s="58"/>
      <c r="AJ1813" s="58"/>
      <c r="AK1813" s="58"/>
      <c r="AL1813" s="58"/>
      <c r="AM1813" s="58"/>
      <c r="AN1813" s="58"/>
      <c r="AO1813" s="58"/>
      <c r="AP1813" s="58"/>
      <c r="AQ1813" s="58"/>
      <c r="AR1813" s="58"/>
      <c r="AS1813" s="60"/>
      <c r="AT1813" s="60"/>
      <c r="AU1813" s="60"/>
      <c r="AV1813" s="60"/>
    </row>
    <row r="1814" spans="1:48" s="1" customFormat="1" ht="21" customHeight="1" x14ac:dyDescent="0.2">
      <c r="B1814" s="61" t="s">
        <v>24</v>
      </c>
      <c r="C1814" s="61"/>
      <c r="D1814" s="61"/>
      <c r="E1814" s="61"/>
      <c r="F1814" s="61"/>
      <c r="G1814" s="61"/>
      <c r="H1814" s="61"/>
      <c r="I1814" s="61"/>
      <c r="J1814" s="61"/>
      <c r="K1814" s="58"/>
      <c r="L1814" s="58"/>
      <c r="M1814" s="58"/>
      <c r="N1814" s="58"/>
      <c r="O1814" s="58"/>
      <c r="P1814" s="58"/>
      <c r="Q1814" s="58"/>
      <c r="R1814" s="58"/>
      <c r="S1814" s="58"/>
      <c r="T1814" s="58"/>
      <c r="U1814" s="58"/>
      <c r="V1814" s="58"/>
      <c r="W1814" s="58"/>
      <c r="X1814" s="58"/>
      <c r="Y1814" s="67"/>
      <c r="Z1814" s="68"/>
      <c r="AA1814" s="67"/>
      <c r="AB1814" s="68"/>
      <c r="AC1814" s="67"/>
      <c r="AD1814" s="68"/>
      <c r="AE1814" s="67"/>
      <c r="AF1814" s="68"/>
      <c r="AG1814" s="67"/>
      <c r="AH1814" s="68"/>
      <c r="AI1814" s="67"/>
      <c r="AJ1814" s="68"/>
      <c r="AK1814" s="67"/>
      <c r="AL1814" s="68"/>
      <c r="AM1814" s="58"/>
      <c r="AN1814" s="58"/>
      <c r="AO1814" s="58"/>
      <c r="AP1814" s="58"/>
      <c r="AQ1814" s="58"/>
      <c r="AR1814" s="58"/>
      <c r="AS1814" s="62">
        <f>SUM(K1814:AR1814)</f>
        <v>0</v>
      </c>
      <c r="AT1814" s="62"/>
      <c r="AU1814" s="62"/>
      <c r="AV1814" s="62"/>
    </row>
    <row r="1815" spans="1:48" s="1" customFormat="1" ht="14.1" customHeight="1" x14ac:dyDescent="0.2">
      <c r="B1815" s="63" t="s">
        <v>25</v>
      </c>
      <c r="C1815" s="63"/>
      <c r="D1815" s="63"/>
      <c r="E1815" s="63"/>
      <c r="F1815" s="63"/>
      <c r="G1815" s="63"/>
      <c r="H1815" s="63"/>
      <c r="I1815" s="63"/>
      <c r="J1815" s="63"/>
      <c r="K1815" s="64"/>
      <c r="L1815" s="64"/>
      <c r="M1815" s="64"/>
      <c r="N1815" s="64"/>
      <c r="O1815" s="64"/>
      <c r="P1815" s="64"/>
      <c r="Q1815" s="64"/>
      <c r="R1815" s="64"/>
      <c r="S1815" s="64"/>
      <c r="T1815" s="64"/>
      <c r="U1815" s="64"/>
      <c r="V1815" s="64"/>
      <c r="W1815" s="64"/>
      <c r="X1815" s="64"/>
      <c r="Y1815" s="66">
        <f>$Y$1812*$Y$1814</f>
        <v>0</v>
      </c>
      <c r="Z1815" s="64"/>
      <c r="AA1815" s="66">
        <f>$AA$1812*$AA$1814</f>
        <v>0</v>
      </c>
      <c r="AB1815" s="64"/>
      <c r="AC1815" s="66">
        <f>$AC$1812*$AC$1814</f>
        <v>0</v>
      </c>
      <c r="AD1815" s="64"/>
      <c r="AE1815" s="66">
        <f>$AE$1812*$AE$1814</f>
        <v>0</v>
      </c>
      <c r="AF1815" s="64"/>
      <c r="AG1815" s="66">
        <f>$AG$1812*$AG$1814</f>
        <v>0</v>
      </c>
      <c r="AH1815" s="64"/>
      <c r="AI1815" s="66">
        <f>$AI$1812*$AI$1814</f>
        <v>0</v>
      </c>
      <c r="AJ1815" s="64"/>
      <c r="AK1815" s="66">
        <f>$AK$1812*$AK$1814</f>
        <v>0</v>
      </c>
      <c r="AL1815" s="64"/>
      <c r="AM1815" s="64"/>
      <c r="AN1815" s="64"/>
      <c r="AO1815" s="64"/>
      <c r="AP1815" s="64"/>
      <c r="AQ1815" s="65"/>
      <c r="AR1815" s="65"/>
      <c r="AS1815" s="69">
        <f>SUM(K1815:AR1815)</f>
        <v>0</v>
      </c>
      <c r="AT1815" s="65"/>
      <c r="AU1815" s="65"/>
      <c r="AV1815" s="65"/>
    </row>
    <row r="1816" spans="1:48" s="1" customFormat="1" ht="15.95" customHeight="1" x14ac:dyDescent="0.2">
      <c r="B1816" s="57" t="s">
        <v>23</v>
      </c>
      <c r="C1816" s="57"/>
      <c r="D1816" s="57"/>
      <c r="E1816" s="57"/>
      <c r="F1816" s="57"/>
      <c r="G1816" s="57"/>
      <c r="H1816" s="57"/>
      <c r="I1816" s="57"/>
      <c r="J1816" s="57"/>
      <c r="K1816" s="58"/>
      <c r="L1816" s="58"/>
      <c r="M1816" s="58"/>
      <c r="N1816" s="58"/>
      <c r="O1816" s="58"/>
      <c r="P1816" s="58"/>
      <c r="Q1816" s="58"/>
      <c r="R1816" s="58"/>
      <c r="S1816" s="58"/>
      <c r="T1816" s="58"/>
      <c r="U1816" s="58"/>
      <c r="V1816" s="58"/>
      <c r="W1816" s="58"/>
      <c r="X1816" s="58"/>
      <c r="Y1816" s="58"/>
      <c r="Z1816" s="58"/>
      <c r="AA1816" s="59">
        <v>2</v>
      </c>
      <c r="AB1816" s="59"/>
      <c r="AC1816" s="59">
        <v>1</v>
      </c>
      <c r="AD1816" s="59"/>
      <c r="AE1816" s="59">
        <v>6</v>
      </c>
      <c r="AF1816" s="59"/>
      <c r="AG1816" s="59">
        <v>7</v>
      </c>
      <c r="AH1816" s="59"/>
      <c r="AI1816" s="59">
        <v>14</v>
      </c>
      <c r="AJ1816" s="59"/>
      <c r="AK1816" s="59">
        <v>29</v>
      </c>
      <c r="AL1816" s="59"/>
      <c r="AM1816" s="58"/>
      <c r="AN1816" s="58"/>
      <c r="AO1816" s="58"/>
      <c r="AP1816" s="58"/>
      <c r="AQ1816" s="58"/>
      <c r="AR1816" s="58"/>
      <c r="AS1816" s="60"/>
      <c r="AT1816" s="60"/>
      <c r="AU1816" s="60"/>
      <c r="AV1816" s="60"/>
    </row>
    <row r="1817" spans="1:48" s="1" customFormat="1" ht="21" customHeight="1" x14ac:dyDescent="0.2">
      <c r="B1817" s="61" t="s">
        <v>26</v>
      </c>
      <c r="C1817" s="61"/>
      <c r="D1817" s="61"/>
      <c r="E1817" s="61"/>
      <c r="F1817" s="61"/>
      <c r="G1817" s="61"/>
      <c r="H1817" s="61"/>
      <c r="I1817" s="61"/>
      <c r="J1817" s="61"/>
      <c r="K1817" s="58"/>
      <c r="L1817" s="58"/>
      <c r="M1817" s="58"/>
      <c r="N1817" s="58"/>
      <c r="O1817" s="58"/>
      <c r="P1817" s="58"/>
      <c r="Q1817" s="58"/>
      <c r="R1817" s="58"/>
      <c r="S1817" s="58"/>
      <c r="T1817" s="58"/>
      <c r="U1817" s="58"/>
      <c r="V1817" s="58"/>
      <c r="W1817" s="58"/>
      <c r="X1817" s="58"/>
      <c r="Y1817" s="67"/>
      <c r="Z1817" s="68"/>
      <c r="AA1817" s="67"/>
      <c r="AB1817" s="68"/>
      <c r="AC1817" s="67"/>
      <c r="AD1817" s="68"/>
      <c r="AE1817" s="67"/>
      <c r="AF1817" s="68"/>
      <c r="AG1817" s="67"/>
      <c r="AH1817" s="68"/>
      <c r="AI1817" s="67"/>
      <c r="AJ1817" s="68"/>
      <c r="AK1817" s="67"/>
      <c r="AL1817" s="68"/>
      <c r="AM1817" s="58"/>
      <c r="AN1817" s="58"/>
      <c r="AO1817" s="58"/>
      <c r="AP1817" s="58"/>
      <c r="AQ1817" s="58"/>
      <c r="AR1817" s="58"/>
      <c r="AS1817" s="62">
        <f>SUM(K1817:AR1817)</f>
        <v>0</v>
      </c>
      <c r="AT1817" s="62"/>
      <c r="AU1817" s="62"/>
      <c r="AV1817" s="62"/>
    </row>
    <row r="1818" spans="1:48" s="1" customFormat="1" ht="14.1" customHeight="1" x14ac:dyDescent="0.2">
      <c r="B1818" s="63" t="s">
        <v>25</v>
      </c>
      <c r="C1818" s="63"/>
      <c r="D1818" s="63"/>
      <c r="E1818" s="63"/>
      <c r="F1818" s="63"/>
      <c r="G1818" s="63"/>
      <c r="H1818" s="63"/>
      <c r="I1818" s="63"/>
      <c r="J1818" s="63"/>
      <c r="K1818" s="64"/>
      <c r="L1818" s="64"/>
      <c r="M1818" s="64"/>
      <c r="N1818" s="64"/>
      <c r="O1818" s="64"/>
      <c r="P1818" s="64"/>
      <c r="Q1818" s="64"/>
      <c r="R1818" s="64"/>
      <c r="S1818" s="64"/>
      <c r="T1818" s="64"/>
      <c r="U1818" s="64"/>
      <c r="V1818" s="64"/>
      <c r="W1818" s="64"/>
      <c r="X1818" s="64"/>
      <c r="Y1818" s="66">
        <f>$Y$1812*$Y$1817</f>
        <v>0</v>
      </c>
      <c r="Z1818" s="64"/>
      <c r="AA1818" s="66">
        <f>$AA$1812*$AA$1817</f>
        <v>0</v>
      </c>
      <c r="AB1818" s="64"/>
      <c r="AC1818" s="66">
        <f>$AC$1812*$AC$1817</f>
        <v>0</v>
      </c>
      <c r="AD1818" s="64"/>
      <c r="AE1818" s="66">
        <f>$AE$1812*$AE$1817</f>
        <v>0</v>
      </c>
      <c r="AF1818" s="64"/>
      <c r="AG1818" s="66">
        <f>$AG$1812*$AG$1817</f>
        <v>0</v>
      </c>
      <c r="AH1818" s="64"/>
      <c r="AI1818" s="66">
        <f>$AI$1812*$AI$1817</f>
        <v>0</v>
      </c>
      <c r="AJ1818" s="64"/>
      <c r="AK1818" s="66">
        <f>$AK$1812*$AK$1817</f>
        <v>0</v>
      </c>
      <c r="AL1818" s="64"/>
      <c r="AM1818" s="64"/>
      <c r="AN1818" s="64"/>
      <c r="AO1818" s="64"/>
      <c r="AP1818" s="64"/>
      <c r="AQ1818" s="65"/>
      <c r="AR1818" s="65"/>
      <c r="AS1818" s="69">
        <f>SUM(K1818:AR1818)</f>
        <v>0</v>
      </c>
      <c r="AT1818" s="65"/>
      <c r="AU1818" s="65"/>
      <c r="AV1818" s="65"/>
    </row>
    <row r="1819" spans="1:48" s="1" customFormat="1" ht="15.95" customHeight="1" x14ac:dyDescent="0.2">
      <c r="B1819" s="57" t="s">
        <v>23</v>
      </c>
      <c r="C1819" s="57"/>
      <c r="D1819" s="57"/>
      <c r="E1819" s="57"/>
      <c r="F1819" s="57"/>
      <c r="G1819" s="57"/>
      <c r="H1819" s="57"/>
      <c r="I1819" s="57"/>
      <c r="J1819" s="57"/>
      <c r="K1819" s="58"/>
      <c r="L1819" s="58"/>
      <c r="M1819" s="58"/>
      <c r="N1819" s="58"/>
      <c r="O1819" s="58"/>
      <c r="P1819" s="58"/>
      <c r="Q1819" s="58"/>
      <c r="R1819" s="58"/>
      <c r="S1819" s="58"/>
      <c r="T1819" s="58"/>
      <c r="U1819" s="58"/>
      <c r="V1819" s="58"/>
      <c r="W1819" s="58"/>
      <c r="X1819" s="58"/>
      <c r="Y1819" s="58"/>
      <c r="Z1819" s="58"/>
      <c r="AA1819" s="58"/>
      <c r="AB1819" s="58"/>
      <c r="AC1819" s="58"/>
      <c r="AD1819" s="58"/>
      <c r="AE1819" s="58"/>
      <c r="AF1819" s="58"/>
      <c r="AG1819" s="58"/>
      <c r="AH1819" s="58"/>
      <c r="AI1819" s="58"/>
      <c r="AJ1819" s="58"/>
      <c r="AK1819" s="58"/>
      <c r="AL1819" s="58"/>
      <c r="AM1819" s="58"/>
      <c r="AN1819" s="58"/>
      <c r="AO1819" s="58"/>
      <c r="AP1819" s="58"/>
      <c r="AQ1819" s="58"/>
      <c r="AR1819" s="58"/>
      <c r="AS1819" s="60"/>
      <c r="AT1819" s="60"/>
      <c r="AU1819" s="60"/>
      <c r="AV1819" s="60"/>
    </row>
    <row r="1820" spans="1:48" s="1" customFormat="1" ht="21" customHeight="1" x14ac:dyDescent="0.2">
      <c r="B1820" s="61" t="s">
        <v>27</v>
      </c>
      <c r="C1820" s="61"/>
      <c r="D1820" s="61"/>
      <c r="E1820" s="61"/>
      <c r="F1820" s="61"/>
      <c r="G1820" s="61"/>
      <c r="H1820" s="61"/>
      <c r="I1820" s="61"/>
      <c r="J1820" s="61"/>
      <c r="K1820" s="58"/>
      <c r="L1820" s="58"/>
      <c r="M1820" s="58"/>
      <c r="N1820" s="58"/>
      <c r="O1820" s="58"/>
      <c r="P1820" s="58"/>
      <c r="Q1820" s="58"/>
      <c r="R1820" s="58"/>
      <c r="S1820" s="58"/>
      <c r="T1820" s="58"/>
      <c r="U1820" s="58"/>
      <c r="V1820" s="58"/>
      <c r="W1820" s="58"/>
      <c r="X1820" s="58"/>
      <c r="Y1820" s="67"/>
      <c r="Z1820" s="68"/>
      <c r="AA1820" s="67"/>
      <c r="AB1820" s="68"/>
      <c r="AC1820" s="67"/>
      <c r="AD1820" s="68"/>
      <c r="AE1820" s="67"/>
      <c r="AF1820" s="68"/>
      <c r="AG1820" s="67"/>
      <c r="AH1820" s="68"/>
      <c r="AI1820" s="67"/>
      <c r="AJ1820" s="68"/>
      <c r="AK1820" s="67"/>
      <c r="AL1820" s="68"/>
      <c r="AM1820" s="58"/>
      <c r="AN1820" s="58"/>
      <c r="AO1820" s="58"/>
      <c r="AP1820" s="58"/>
      <c r="AQ1820" s="58"/>
      <c r="AR1820" s="58"/>
      <c r="AS1820" s="62">
        <f>SUM(K1820:AR1820)</f>
        <v>0</v>
      </c>
      <c r="AT1820" s="62"/>
      <c r="AU1820" s="62"/>
      <c r="AV1820" s="62"/>
    </row>
    <row r="1821" spans="1:48" s="1" customFormat="1" ht="14.1" customHeight="1" x14ac:dyDescent="0.2">
      <c r="B1821" s="63" t="s">
        <v>25</v>
      </c>
      <c r="C1821" s="63"/>
      <c r="D1821" s="63"/>
      <c r="E1821" s="63"/>
      <c r="F1821" s="63"/>
      <c r="G1821" s="63"/>
      <c r="H1821" s="63"/>
      <c r="I1821" s="63"/>
      <c r="J1821" s="63"/>
      <c r="K1821" s="64"/>
      <c r="L1821" s="64"/>
      <c r="M1821" s="64"/>
      <c r="N1821" s="64"/>
      <c r="O1821" s="64"/>
      <c r="P1821" s="64"/>
      <c r="Q1821" s="64"/>
      <c r="R1821" s="64"/>
      <c r="S1821" s="64"/>
      <c r="T1821" s="64"/>
      <c r="U1821" s="64"/>
      <c r="V1821" s="64"/>
      <c r="W1821" s="64"/>
      <c r="X1821" s="64"/>
      <c r="Y1821" s="66">
        <f>$Y$1812*$Y$1820</f>
        <v>0</v>
      </c>
      <c r="Z1821" s="64"/>
      <c r="AA1821" s="66">
        <f>$AA$1812*$AA$1820</f>
        <v>0</v>
      </c>
      <c r="AB1821" s="64"/>
      <c r="AC1821" s="66">
        <f>$AC$1812*$AC$1820</f>
        <v>0</v>
      </c>
      <c r="AD1821" s="64"/>
      <c r="AE1821" s="66">
        <f>$AE$1812*$AE$1820</f>
        <v>0</v>
      </c>
      <c r="AF1821" s="64"/>
      <c r="AG1821" s="66">
        <f>$AG$1812*$AG$1820</f>
        <v>0</v>
      </c>
      <c r="AH1821" s="64"/>
      <c r="AI1821" s="66">
        <f>$AI$1812*$AI$1820</f>
        <v>0</v>
      </c>
      <c r="AJ1821" s="64"/>
      <c r="AK1821" s="66">
        <f>$AK$1812*$AK$1820</f>
        <v>0</v>
      </c>
      <c r="AL1821" s="64"/>
      <c r="AM1821" s="64"/>
      <c r="AN1821" s="64"/>
      <c r="AO1821" s="64"/>
      <c r="AP1821" s="64"/>
      <c r="AQ1821" s="65"/>
      <c r="AR1821" s="65"/>
      <c r="AS1821" s="69">
        <f>SUM(K1821:AR1821)</f>
        <v>0</v>
      </c>
      <c r="AT1821" s="65"/>
      <c r="AU1821" s="65"/>
      <c r="AV1821" s="65"/>
    </row>
    <row r="1822" spans="1:48" s="5" customFormat="1" ht="6" customHeight="1" x14ac:dyDescent="0.25"/>
    <row r="1823" spans="1:48" s="5" customFormat="1" ht="21" customHeight="1" x14ac:dyDescent="0.25">
      <c r="A1823" s="19"/>
      <c r="B1823" s="20"/>
      <c r="C1823" s="20"/>
      <c r="D1823" s="25" t="s">
        <v>15</v>
      </c>
      <c r="E1823" s="25"/>
      <c r="F1823" s="25"/>
      <c r="G1823" s="25"/>
      <c r="H1823" s="25"/>
      <c r="I1823" s="25"/>
      <c r="J1823" s="25"/>
      <c r="K1823" s="30" t="s">
        <v>300</v>
      </c>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0"/>
      <c r="AH1823" s="30"/>
      <c r="AI1823" s="30"/>
      <c r="AJ1823" s="30"/>
      <c r="AK1823" s="30"/>
      <c r="AL1823" s="30"/>
      <c r="AM1823" s="30"/>
      <c r="AN1823" s="30"/>
      <c r="AO1823" s="30"/>
      <c r="AP1823" s="30"/>
      <c r="AQ1823" s="30"/>
      <c r="AR1823" s="30"/>
      <c r="AS1823" s="31" t="s">
        <v>301</v>
      </c>
      <c r="AT1823" s="31"/>
      <c r="AU1823" s="31"/>
      <c r="AV1823" s="31"/>
    </row>
    <row r="1824" spans="1:48" s="1" customFormat="1" ht="21" customHeight="1" x14ac:dyDescent="0.2">
      <c r="A1824" s="19"/>
      <c r="B1824" s="21"/>
      <c r="C1824" s="22"/>
      <c r="D1824" s="26"/>
      <c r="E1824" s="26"/>
      <c r="F1824" s="26"/>
      <c r="G1824" s="26"/>
      <c r="H1824" s="26"/>
      <c r="I1824" s="26"/>
      <c r="J1824" s="27"/>
      <c r="K1824" s="38" t="s">
        <v>302</v>
      </c>
      <c r="L1824" s="38"/>
      <c r="M1824" s="38"/>
      <c r="N1824" s="38"/>
      <c r="O1824" s="38"/>
      <c r="P1824" s="38"/>
      <c r="Q1824" s="38"/>
      <c r="R1824" s="38"/>
      <c r="S1824" s="38"/>
      <c r="T1824" s="38"/>
      <c r="U1824" s="38"/>
      <c r="V1824" s="38"/>
      <c r="W1824" s="38"/>
      <c r="X1824" s="38"/>
      <c r="Y1824" s="38"/>
      <c r="Z1824" s="38"/>
      <c r="AA1824" s="38"/>
      <c r="AB1824" s="38"/>
      <c r="AC1824" s="38"/>
      <c r="AD1824" s="38"/>
      <c r="AE1824" s="38"/>
      <c r="AF1824" s="38"/>
      <c r="AG1824" s="38"/>
      <c r="AH1824" s="38"/>
      <c r="AI1824" s="38"/>
      <c r="AJ1824" s="38"/>
      <c r="AK1824" s="38"/>
      <c r="AL1824" s="38"/>
      <c r="AM1824" s="38"/>
      <c r="AN1824" s="38"/>
      <c r="AO1824" s="38"/>
      <c r="AP1824" s="38"/>
      <c r="AQ1824" s="38"/>
      <c r="AR1824" s="38"/>
      <c r="AS1824" s="32"/>
      <c r="AT1824" s="33"/>
      <c r="AU1824" s="33"/>
      <c r="AV1824" s="34"/>
    </row>
    <row r="1825" spans="1:48" s="1" customFormat="1" ht="21" customHeight="1" x14ac:dyDescent="0.2">
      <c r="A1825" s="19"/>
      <c r="B1825" s="21"/>
      <c r="C1825" s="22"/>
      <c r="D1825" s="26"/>
      <c r="E1825" s="26"/>
      <c r="F1825" s="26"/>
      <c r="G1825" s="26"/>
      <c r="H1825" s="26"/>
      <c r="I1825" s="26"/>
      <c r="J1825" s="27"/>
      <c r="K1825" s="39"/>
      <c r="L1825" s="39"/>
      <c r="M1825" s="39"/>
      <c r="N1825" s="39"/>
      <c r="O1825" s="39"/>
      <c r="P1825" s="39"/>
      <c r="Q1825" s="39"/>
      <c r="R1825" s="39"/>
      <c r="S1825" s="39"/>
      <c r="T1825" s="39"/>
      <c r="U1825" s="39"/>
      <c r="V1825" s="39"/>
      <c r="W1825" s="39"/>
      <c r="X1825" s="39"/>
      <c r="Y1825" s="39"/>
      <c r="Z1825" s="39"/>
      <c r="AA1825" s="39"/>
      <c r="AB1825" s="39"/>
      <c r="AC1825" s="39"/>
      <c r="AD1825" s="39"/>
      <c r="AE1825" s="39"/>
      <c r="AF1825" s="39"/>
      <c r="AG1825" s="39"/>
      <c r="AH1825" s="39"/>
      <c r="AI1825" s="39"/>
      <c r="AJ1825" s="39"/>
      <c r="AK1825" s="39"/>
      <c r="AL1825" s="39"/>
      <c r="AM1825" s="39"/>
      <c r="AN1825" s="39"/>
      <c r="AO1825" s="39"/>
      <c r="AP1825" s="39"/>
      <c r="AQ1825" s="39"/>
      <c r="AR1825" s="40"/>
      <c r="AS1825" s="32"/>
      <c r="AT1825" s="33"/>
      <c r="AU1825" s="33"/>
      <c r="AV1825" s="34"/>
    </row>
    <row r="1826" spans="1:48" s="1" customFormat="1" ht="21" customHeight="1" x14ac:dyDescent="0.2">
      <c r="A1826" s="19"/>
      <c r="B1826" s="21"/>
      <c r="C1826" s="22"/>
      <c r="D1826" s="26"/>
      <c r="E1826" s="26"/>
      <c r="F1826" s="26"/>
      <c r="G1826" s="26"/>
      <c r="H1826" s="26"/>
      <c r="I1826" s="26"/>
      <c r="J1826" s="27"/>
      <c r="K1826" s="39"/>
      <c r="L1826" s="39"/>
      <c r="M1826" s="39"/>
      <c r="N1826" s="39"/>
      <c r="O1826" s="39"/>
      <c r="P1826" s="39"/>
      <c r="Q1826" s="39"/>
      <c r="R1826" s="39"/>
      <c r="S1826" s="39"/>
      <c r="T1826" s="39"/>
      <c r="U1826" s="39"/>
      <c r="V1826" s="39"/>
      <c r="W1826" s="39"/>
      <c r="X1826" s="39"/>
      <c r="Y1826" s="39"/>
      <c r="Z1826" s="39"/>
      <c r="AA1826" s="39"/>
      <c r="AB1826" s="39"/>
      <c r="AC1826" s="39"/>
      <c r="AD1826" s="39"/>
      <c r="AE1826" s="39"/>
      <c r="AF1826" s="39"/>
      <c r="AG1826" s="39"/>
      <c r="AH1826" s="39"/>
      <c r="AI1826" s="39"/>
      <c r="AJ1826" s="39"/>
      <c r="AK1826" s="39"/>
      <c r="AL1826" s="39"/>
      <c r="AM1826" s="39"/>
      <c r="AN1826" s="39"/>
      <c r="AO1826" s="39"/>
      <c r="AP1826" s="39"/>
      <c r="AQ1826" s="39"/>
      <c r="AR1826" s="40"/>
      <c r="AS1826" s="32"/>
      <c r="AT1826" s="33"/>
      <c r="AU1826" s="33"/>
      <c r="AV1826" s="34"/>
    </row>
    <row r="1827" spans="1:48" s="1" customFormat="1" ht="21" customHeight="1" x14ac:dyDescent="0.2">
      <c r="A1827" s="19"/>
      <c r="B1827" s="21"/>
      <c r="C1827" s="22"/>
      <c r="D1827" s="26"/>
      <c r="E1827" s="26"/>
      <c r="F1827" s="26"/>
      <c r="G1827" s="26"/>
      <c r="H1827" s="26"/>
      <c r="I1827" s="26"/>
      <c r="J1827" s="27"/>
      <c r="K1827" s="41"/>
      <c r="L1827" s="41"/>
      <c r="M1827" s="41"/>
      <c r="N1827" s="41"/>
      <c r="O1827" s="41"/>
      <c r="P1827" s="41"/>
      <c r="Q1827" s="41"/>
      <c r="R1827" s="41"/>
      <c r="S1827" s="41"/>
      <c r="T1827" s="41"/>
      <c r="U1827" s="41"/>
      <c r="V1827" s="41"/>
      <c r="W1827" s="41"/>
      <c r="X1827" s="41"/>
      <c r="Y1827" s="41"/>
      <c r="Z1827" s="41"/>
      <c r="AA1827" s="41"/>
      <c r="AB1827" s="41"/>
      <c r="AC1827" s="41"/>
      <c r="AD1827" s="41"/>
      <c r="AE1827" s="41"/>
      <c r="AF1827" s="41"/>
      <c r="AG1827" s="41"/>
      <c r="AH1827" s="41"/>
      <c r="AI1827" s="41"/>
      <c r="AJ1827" s="41"/>
      <c r="AK1827" s="41"/>
      <c r="AL1827" s="41"/>
      <c r="AM1827" s="41"/>
      <c r="AN1827" s="41"/>
      <c r="AO1827" s="41"/>
      <c r="AP1827" s="41"/>
      <c r="AQ1827" s="41"/>
      <c r="AR1827" s="42"/>
      <c r="AS1827" s="35"/>
      <c r="AT1827" s="36"/>
      <c r="AU1827" s="36"/>
      <c r="AV1827" s="37"/>
    </row>
    <row r="1828" spans="1:48" s="1" customFormat="1" ht="15.95" customHeight="1" x14ac:dyDescent="0.25">
      <c r="B1828" s="21"/>
      <c r="C1828" s="22"/>
      <c r="D1828" s="26"/>
      <c r="E1828" s="26"/>
      <c r="F1828" s="26"/>
      <c r="G1828" s="26"/>
      <c r="H1828" s="26"/>
      <c r="I1828" s="26"/>
      <c r="J1828" s="27"/>
      <c r="K1828" s="43" t="s">
        <v>18</v>
      </c>
      <c r="L1828" s="43"/>
      <c r="M1828" s="43"/>
      <c r="N1828" s="43"/>
      <c r="O1828" s="43"/>
      <c r="P1828" s="43"/>
      <c r="Q1828" s="43"/>
      <c r="R1828" s="43"/>
      <c r="S1828" s="43"/>
      <c r="T1828" s="43"/>
      <c r="U1828" s="43"/>
      <c r="V1828" s="43"/>
      <c r="W1828" s="43"/>
      <c r="X1828" s="43"/>
      <c r="Y1828" s="43"/>
      <c r="Z1828" s="43"/>
      <c r="AA1828" s="43"/>
      <c r="AB1828" s="43"/>
      <c r="AC1828" s="43"/>
      <c r="AD1828" s="43"/>
      <c r="AE1828" s="43"/>
      <c r="AF1828" s="43"/>
      <c r="AG1828" s="43"/>
      <c r="AH1828" s="43"/>
      <c r="AI1828" s="43"/>
      <c r="AJ1828" s="43"/>
      <c r="AK1828" s="43"/>
      <c r="AL1828" s="43"/>
      <c r="AM1828" s="43"/>
      <c r="AN1828" s="43"/>
      <c r="AO1828" s="43"/>
      <c r="AP1828" s="43"/>
      <c r="AQ1828" s="43"/>
      <c r="AR1828" s="43"/>
      <c r="AS1828" s="44" t="s">
        <v>19</v>
      </c>
      <c r="AT1828" s="44"/>
      <c r="AU1828" s="44"/>
      <c r="AV1828" s="44"/>
    </row>
    <row r="1829" spans="1:48" s="1" customFormat="1" ht="15.95" customHeight="1" x14ac:dyDescent="0.25">
      <c r="B1829" s="23"/>
      <c r="C1829" s="24"/>
      <c r="D1829" s="28"/>
      <c r="E1829" s="28"/>
      <c r="F1829" s="28"/>
      <c r="G1829" s="28"/>
      <c r="H1829" s="28"/>
      <c r="I1829" s="28"/>
      <c r="J1829" s="29"/>
      <c r="K1829" s="45" t="s">
        <v>20</v>
      </c>
      <c r="L1829" s="45"/>
      <c r="M1829" s="45"/>
      <c r="N1829" s="45"/>
      <c r="O1829" s="45"/>
      <c r="P1829" s="45"/>
      <c r="Q1829" s="45"/>
      <c r="R1829" s="45"/>
      <c r="S1829" s="45"/>
      <c r="T1829" s="45"/>
      <c r="U1829" s="45"/>
      <c r="V1829" s="45"/>
      <c r="W1829" s="45"/>
      <c r="X1829" s="45"/>
      <c r="Y1829" s="45"/>
      <c r="Z1829" s="45"/>
      <c r="AA1829" s="45"/>
      <c r="AB1829" s="45"/>
      <c r="AC1829" s="45"/>
      <c r="AD1829" s="45"/>
      <c r="AE1829" s="45"/>
      <c r="AF1829" s="45"/>
      <c r="AG1829" s="45"/>
      <c r="AH1829" s="45"/>
      <c r="AI1829" s="45"/>
      <c r="AJ1829" s="45"/>
      <c r="AK1829" s="45"/>
      <c r="AL1829" s="45"/>
      <c r="AM1829" s="45"/>
      <c r="AN1829" s="45"/>
      <c r="AO1829" s="45"/>
      <c r="AP1829" s="45"/>
      <c r="AQ1829" s="45"/>
      <c r="AR1829" s="45"/>
      <c r="AS1829" s="70">
        <f>$AS$1834+$AS$1837+$AS$1840+$AS$1843</f>
        <v>0</v>
      </c>
      <c r="AT1829" s="46"/>
      <c r="AU1829" s="46"/>
      <c r="AV1829" s="46"/>
    </row>
    <row r="1830" spans="1:48" s="1" customFormat="1" ht="14.1" customHeight="1" x14ac:dyDescent="0.2">
      <c r="B1830" s="47"/>
      <c r="C1830" s="47"/>
      <c r="D1830" s="48" t="s">
        <v>21</v>
      </c>
      <c r="E1830" s="48"/>
      <c r="F1830" s="48"/>
      <c r="G1830" s="48"/>
      <c r="H1830" s="48"/>
      <c r="I1830" s="48"/>
      <c r="J1830" s="48"/>
      <c r="K1830" s="49">
        <v>80</v>
      </c>
      <c r="L1830" s="49"/>
      <c r="M1830" s="49">
        <v>86</v>
      </c>
      <c r="N1830" s="49"/>
      <c r="O1830" s="49">
        <v>92</v>
      </c>
      <c r="P1830" s="49"/>
      <c r="Q1830" s="49">
        <v>98</v>
      </c>
      <c r="R1830" s="49"/>
      <c r="S1830" s="49">
        <v>104</v>
      </c>
      <c r="T1830" s="49"/>
      <c r="U1830" s="49">
        <v>110</v>
      </c>
      <c r="V1830" s="49"/>
      <c r="W1830" s="49">
        <v>116</v>
      </c>
      <c r="X1830" s="49"/>
      <c r="Y1830" s="49">
        <v>122</v>
      </c>
      <c r="Z1830" s="49"/>
      <c r="AA1830" s="49">
        <v>128</v>
      </c>
      <c r="AB1830" s="49"/>
      <c r="AC1830" s="49">
        <v>134</v>
      </c>
      <c r="AD1830" s="49"/>
      <c r="AE1830" s="49">
        <v>140</v>
      </c>
      <c r="AF1830" s="49"/>
      <c r="AG1830" s="49">
        <v>146</v>
      </c>
      <c r="AH1830" s="49"/>
      <c r="AI1830" s="49">
        <v>152</v>
      </c>
      <c r="AJ1830" s="49"/>
      <c r="AK1830" s="49">
        <v>158</v>
      </c>
      <c r="AL1830" s="49"/>
      <c r="AM1830" s="49">
        <v>164</v>
      </c>
      <c r="AN1830" s="49"/>
      <c r="AO1830" s="49">
        <v>170</v>
      </c>
      <c r="AP1830" s="49"/>
      <c r="AQ1830" s="49">
        <v>176</v>
      </c>
      <c r="AR1830" s="49"/>
      <c r="AS1830" s="50"/>
      <c r="AT1830" s="50"/>
      <c r="AU1830" s="50"/>
      <c r="AV1830" s="50"/>
    </row>
    <row r="1831" spans="1:48" s="1" customFormat="1" ht="15.95" customHeight="1" x14ac:dyDescent="0.2">
      <c r="B1831" s="51"/>
      <c r="C1831" s="51"/>
      <c r="D1831" s="52" t="s">
        <v>22</v>
      </c>
      <c r="E1831" s="52"/>
      <c r="F1831" s="52"/>
      <c r="G1831" s="52"/>
      <c r="H1831" s="52"/>
      <c r="I1831" s="52"/>
      <c r="J1831" s="52"/>
      <c r="K1831" s="53"/>
      <c r="L1831" s="53"/>
      <c r="M1831" s="53"/>
      <c r="N1831" s="53"/>
      <c r="O1831" s="53"/>
      <c r="P1831" s="53"/>
      <c r="Q1831" s="53"/>
      <c r="R1831" s="53"/>
      <c r="S1831" s="53"/>
      <c r="T1831" s="53"/>
      <c r="U1831" s="53"/>
      <c r="V1831" s="53"/>
      <c r="W1831" s="53"/>
      <c r="X1831" s="53"/>
      <c r="Y1831" s="53"/>
      <c r="Z1831" s="53"/>
      <c r="AA1831" s="54">
        <v>980</v>
      </c>
      <c r="AB1831" s="54"/>
      <c r="AC1831" s="54">
        <v>980</v>
      </c>
      <c r="AD1831" s="54"/>
      <c r="AE1831" s="54">
        <v>980</v>
      </c>
      <c r="AF1831" s="54"/>
      <c r="AG1831" s="55">
        <v>1010</v>
      </c>
      <c r="AH1831" s="55"/>
      <c r="AI1831" s="55">
        <v>1010</v>
      </c>
      <c r="AJ1831" s="55"/>
      <c r="AK1831" s="55">
        <v>1050</v>
      </c>
      <c r="AL1831" s="55"/>
      <c r="AM1831" s="55">
        <v>1050</v>
      </c>
      <c r="AN1831" s="55"/>
      <c r="AO1831" s="53"/>
      <c r="AP1831" s="53"/>
      <c r="AQ1831" s="53"/>
      <c r="AR1831" s="53"/>
      <c r="AS1831" s="56"/>
      <c r="AT1831" s="56"/>
      <c r="AU1831" s="56"/>
      <c r="AV1831" s="56"/>
    </row>
    <row r="1832" spans="1:48" s="1" customFormat="1" ht="15.95" customHeight="1" x14ac:dyDescent="0.2">
      <c r="B1832" s="57" t="s">
        <v>23</v>
      </c>
      <c r="C1832" s="57"/>
      <c r="D1832" s="57"/>
      <c r="E1832" s="57"/>
      <c r="F1832" s="57"/>
      <c r="G1832" s="57"/>
      <c r="H1832" s="57"/>
      <c r="I1832" s="57"/>
      <c r="J1832" s="57"/>
      <c r="K1832" s="58"/>
      <c r="L1832" s="58"/>
      <c r="M1832" s="58"/>
      <c r="N1832" s="58"/>
      <c r="O1832" s="58"/>
      <c r="P1832" s="58"/>
      <c r="Q1832" s="58"/>
      <c r="R1832" s="58"/>
      <c r="S1832" s="58"/>
      <c r="T1832" s="58"/>
      <c r="U1832" s="58"/>
      <c r="V1832" s="58"/>
      <c r="W1832" s="58"/>
      <c r="X1832" s="58"/>
      <c r="Y1832" s="58"/>
      <c r="Z1832" s="58"/>
      <c r="AA1832" s="59">
        <v>32</v>
      </c>
      <c r="AB1832" s="59"/>
      <c r="AC1832" s="59">
        <v>45</v>
      </c>
      <c r="AD1832" s="59"/>
      <c r="AE1832" s="59">
        <v>92</v>
      </c>
      <c r="AF1832" s="59"/>
      <c r="AG1832" s="59">
        <v>75</v>
      </c>
      <c r="AH1832" s="59"/>
      <c r="AI1832" s="59">
        <v>102</v>
      </c>
      <c r="AJ1832" s="59"/>
      <c r="AK1832" s="59">
        <v>120</v>
      </c>
      <c r="AL1832" s="59"/>
      <c r="AM1832" s="59">
        <v>148</v>
      </c>
      <c r="AN1832" s="59"/>
      <c r="AO1832" s="58"/>
      <c r="AP1832" s="58"/>
      <c r="AQ1832" s="58"/>
      <c r="AR1832" s="58"/>
      <c r="AS1832" s="60"/>
      <c r="AT1832" s="60"/>
      <c r="AU1832" s="60"/>
      <c r="AV1832" s="60"/>
    </row>
    <row r="1833" spans="1:48" s="1" customFormat="1" ht="21" customHeight="1" x14ac:dyDescent="0.2">
      <c r="B1833" s="61" t="s">
        <v>24</v>
      </c>
      <c r="C1833" s="61"/>
      <c r="D1833" s="61"/>
      <c r="E1833" s="61"/>
      <c r="F1833" s="61"/>
      <c r="G1833" s="61"/>
      <c r="H1833" s="61"/>
      <c r="I1833" s="61"/>
      <c r="J1833" s="61"/>
      <c r="K1833" s="58"/>
      <c r="L1833" s="58"/>
      <c r="M1833" s="58"/>
      <c r="N1833" s="58"/>
      <c r="O1833" s="58"/>
      <c r="P1833" s="58"/>
      <c r="Q1833" s="58"/>
      <c r="R1833" s="58"/>
      <c r="S1833" s="58"/>
      <c r="T1833" s="58"/>
      <c r="U1833" s="58"/>
      <c r="V1833" s="58"/>
      <c r="W1833" s="58"/>
      <c r="X1833" s="58"/>
      <c r="Y1833" s="58"/>
      <c r="Z1833" s="58"/>
      <c r="AA1833" s="67"/>
      <c r="AB1833" s="68"/>
      <c r="AC1833" s="67"/>
      <c r="AD1833" s="68"/>
      <c r="AE1833" s="67"/>
      <c r="AF1833" s="68"/>
      <c r="AG1833" s="67"/>
      <c r="AH1833" s="68"/>
      <c r="AI1833" s="67"/>
      <c r="AJ1833" s="68"/>
      <c r="AK1833" s="67"/>
      <c r="AL1833" s="68"/>
      <c r="AM1833" s="67"/>
      <c r="AN1833" s="68"/>
      <c r="AO1833" s="58"/>
      <c r="AP1833" s="58"/>
      <c r="AQ1833" s="58"/>
      <c r="AR1833" s="58"/>
      <c r="AS1833" s="62">
        <f>SUM(K1833:AR1833)</f>
        <v>0</v>
      </c>
      <c r="AT1833" s="62"/>
      <c r="AU1833" s="62"/>
      <c r="AV1833" s="62"/>
    </row>
    <row r="1834" spans="1:48" s="1" customFormat="1" ht="14.1" customHeight="1" x14ac:dyDescent="0.2">
      <c r="B1834" s="63" t="s">
        <v>25</v>
      </c>
      <c r="C1834" s="63"/>
      <c r="D1834" s="63"/>
      <c r="E1834" s="63"/>
      <c r="F1834" s="63"/>
      <c r="G1834" s="63"/>
      <c r="H1834" s="63"/>
      <c r="I1834" s="63"/>
      <c r="J1834" s="63"/>
      <c r="K1834" s="64"/>
      <c r="L1834" s="64"/>
      <c r="M1834" s="64"/>
      <c r="N1834" s="64"/>
      <c r="O1834" s="64"/>
      <c r="P1834" s="64"/>
      <c r="Q1834" s="64"/>
      <c r="R1834" s="64"/>
      <c r="S1834" s="64"/>
      <c r="T1834" s="64"/>
      <c r="U1834" s="64"/>
      <c r="V1834" s="64"/>
      <c r="W1834" s="64"/>
      <c r="X1834" s="64"/>
      <c r="Y1834" s="64"/>
      <c r="Z1834" s="64"/>
      <c r="AA1834" s="66">
        <f>$AA$1831*$AA$1833</f>
        <v>0</v>
      </c>
      <c r="AB1834" s="64"/>
      <c r="AC1834" s="66">
        <f>$AC$1831*$AC$1833</f>
        <v>0</v>
      </c>
      <c r="AD1834" s="64"/>
      <c r="AE1834" s="66">
        <f>$AE$1831*$AE$1833</f>
        <v>0</v>
      </c>
      <c r="AF1834" s="64"/>
      <c r="AG1834" s="66">
        <f>$AG$1831*$AG$1833</f>
        <v>0</v>
      </c>
      <c r="AH1834" s="64"/>
      <c r="AI1834" s="66">
        <f>$AI$1831*$AI$1833</f>
        <v>0</v>
      </c>
      <c r="AJ1834" s="64"/>
      <c r="AK1834" s="66">
        <f>$AK$1831*$AK$1833</f>
        <v>0</v>
      </c>
      <c r="AL1834" s="64"/>
      <c r="AM1834" s="66">
        <f>$AM$1831*$AM$1833</f>
        <v>0</v>
      </c>
      <c r="AN1834" s="64"/>
      <c r="AO1834" s="64"/>
      <c r="AP1834" s="64"/>
      <c r="AQ1834" s="65"/>
      <c r="AR1834" s="65"/>
      <c r="AS1834" s="69">
        <f>SUM(K1834:AR1834)</f>
        <v>0</v>
      </c>
      <c r="AT1834" s="65"/>
      <c r="AU1834" s="65"/>
      <c r="AV1834" s="65"/>
    </row>
    <row r="1835" spans="1:48" s="1" customFormat="1" ht="15.95" customHeight="1" x14ac:dyDescent="0.2">
      <c r="B1835" s="57" t="s">
        <v>23</v>
      </c>
      <c r="C1835" s="57"/>
      <c r="D1835" s="57"/>
      <c r="E1835" s="57"/>
      <c r="F1835" s="57"/>
      <c r="G1835" s="57"/>
      <c r="H1835" s="57"/>
      <c r="I1835" s="57"/>
      <c r="J1835" s="57"/>
      <c r="K1835" s="58"/>
      <c r="L1835" s="58"/>
      <c r="M1835" s="58"/>
      <c r="N1835" s="58"/>
      <c r="O1835" s="58"/>
      <c r="P1835" s="58"/>
      <c r="Q1835" s="58"/>
      <c r="R1835" s="58"/>
      <c r="S1835" s="58"/>
      <c r="T1835" s="58"/>
      <c r="U1835" s="58"/>
      <c r="V1835" s="58"/>
      <c r="W1835" s="58"/>
      <c r="X1835" s="58"/>
      <c r="Y1835" s="58"/>
      <c r="Z1835" s="58"/>
      <c r="AA1835" s="58"/>
      <c r="AB1835" s="58"/>
      <c r="AC1835" s="58"/>
      <c r="AD1835" s="58"/>
      <c r="AE1835" s="59">
        <v>6</v>
      </c>
      <c r="AF1835" s="59"/>
      <c r="AG1835" s="59">
        <v>29</v>
      </c>
      <c r="AH1835" s="59"/>
      <c r="AI1835" s="59">
        <v>64</v>
      </c>
      <c r="AJ1835" s="59"/>
      <c r="AK1835" s="59">
        <v>48</v>
      </c>
      <c r="AL1835" s="59"/>
      <c r="AM1835" s="59">
        <v>92</v>
      </c>
      <c r="AN1835" s="59"/>
      <c r="AO1835" s="58"/>
      <c r="AP1835" s="58"/>
      <c r="AQ1835" s="58"/>
      <c r="AR1835" s="58"/>
      <c r="AS1835" s="60"/>
      <c r="AT1835" s="60"/>
      <c r="AU1835" s="60"/>
      <c r="AV1835" s="60"/>
    </row>
    <row r="1836" spans="1:48" s="1" customFormat="1" ht="21" customHeight="1" x14ac:dyDescent="0.2">
      <c r="B1836" s="61" t="s">
        <v>26</v>
      </c>
      <c r="C1836" s="61"/>
      <c r="D1836" s="61"/>
      <c r="E1836" s="61"/>
      <c r="F1836" s="61"/>
      <c r="G1836" s="61"/>
      <c r="H1836" s="61"/>
      <c r="I1836" s="61"/>
      <c r="J1836" s="61"/>
      <c r="K1836" s="58"/>
      <c r="L1836" s="58"/>
      <c r="M1836" s="58"/>
      <c r="N1836" s="58"/>
      <c r="O1836" s="58"/>
      <c r="P1836" s="58"/>
      <c r="Q1836" s="58"/>
      <c r="R1836" s="58"/>
      <c r="S1836" s="58"/>
      <c r="T1836" s="58"/>
      <c r="U1836" s="58"/>
      <c r="V1836" s="58"/>
      <c r="W1836" s="58"/>
      <c r="X1836" s="58"/>
      <c r="Y1836" s="58"/>
      <c r="Z1836" s="58"/>
      <c r="AA1836" s="67"/>
      <c r="AB1836" s="68"/>
      <c r="AC1836" s="67"/>
      <c r="AD1836" s="68"/>
      <c r="AE1836" s="67"/>
      <c r="AF1836" s="68"/>
      <c r="AG1836" s="67"/>
      <c r="AH1836" s="68"/>
      <c r="AI1836" s="67"/>
      <c r="AJ1836" s="68"/>
      <c r="AK1836" s="67"/>
      <c r="AL1836" s="68"/>
      <c r="AM1836" s="67"/>
      <c r="AN1836" s="68"/>
      <c r="AO1836" s="58"/>
      <c r="AP1836" s="58"/>
      <c r="AQ1836" s="58"/>
      <c r="AR1836" s="58"/>
      <c r="AS1836" s="62">
        <f>SUM(K1836:AR1836)</f>
        <v>0</v>
      </c>
      <c r="AT1836" s="62"/>
      <c r="AU1836" s="62"/>
      <c r="AV1836" s="62"/>
    </row>
    <row r="1837" spans="1:48" s="1" customFormat="1" ht="14.1" customHeight="1" x14ac:dyDescent="0.2">
      <c r="B1837" s="63" t="s">
        <v>25</v>
      </c>
      <c r="C1837" s="63"/>
      <c r="D1837" s="63"/>
      <c r="E1837" s="63"/>
      <c r="F1837" s="63"/>
      <c r="G1837" s="63"/>
      <c r="H1837" s="63"/>
      <c r="I1837" s="63"/>
      <c r="J1837" s="63"/>
      <c r="K1837" s="64"/>
      <c r="L1837" s="64"/>
      <c r="M1837" s="64"/>
      <c r="N1837" s="64"/>
      <c r="O1837" s="64"/>
      <c r="P1837" s="64"/>
      <c r="Q1837" s="64"/>
      <c r="R1837" s="64"/>
      <c r="S1837" s="64"/>
      <c r="T1837" s="64"/>
      <c r="U1837" s="64"/>
      <c r="V1837" s="64"/>
      <c r="W1837" s="64"/>
      <c r="X1837" s="64"/>
      <c r="Y1837" s="64"/>
      <c r="Z1837" s="64"/>
      <c r="AA1837" s="66">
        <f>$AA$1831*$AA$1836</f>
        <v>0</v>
      </c>
      <c r="AB1837" s="64"/>
      <c r="AC1837" s="66">
        <f>$AC$1831*$AC$1836</f>
        <v>0</v>
      </c>
      <c r="AD1837" s="64"/>
      <c r="AE1837" s="66">
        <f>$AE$1831*$AE$1836</f>
        <v>0</v>
      </c>
      <c r="AF1837" s="64"/>
      <c r="AG1837" s="66">
        <f>$AG$1831*$AG$1836</f>
        <v>0</v>
      </c>
      <c r="AH1837" s="64"/>
      <c r="AI1837" s="66">
        <f>$AI$1831*$AI$1836</f>
        <v>0</v>
      </c>
      <c r="AJ1837" s="64"/>
      <c r="AK1837" s="66">
        <f>$AK$1831*$AK$1836</f>
        <v>0</v>
      </c>
      <c r="AL1837" s="64"/>
      <c r="AM1837" s="66">
        <f>$AM$1831*$AM$1836</f>
        <v>0</v>
      </c>
      <c r="AN1837" s="64"/>
      <c r="AO1837" s="64"/>
      <c r="AP1837" s="64"/>
      <c r="AQ1837" s="65"/>
      <c r="AR1837" s="65"/>
      <c r="AS1837" s="69">
        <f>SUM(K1837:AR1837)</f>
        <v>0</v>
      </c>
      <c r="AT1837" s="65"/>
      <c r="AU1837" s="65"/>
      <c r="AV1837" s="65"/>
    </row>
    <row r="1838" spans="1:48" s="1" customFormat="1" ht="15.95" customHeight="1" x14ac:dyDescent="0.2">
      <c r="B1838" s="57" t="s">
        <v>23</v>
      </c>
      <c r="C1838" s="57"/>
      <c r="D1838" s="57"/>
      <c r="E1838" s="57"/>
      <c r="F1838" s="57"/>
      <c r="G1838" s="57"/>
      <c r="H1838" s="57"/>
      <c r="I1838" s="57"/>
      <c r="J1838" s="57"/>
      <c r="K1838" s="58"/>
      <c r="L1838" s="58"/>
      <c r="M1838" s="58"/>
      <c r="N1838" s="58"/>
      <c r="O1838" s="58"/>
      <c r="P1838" s="58"/>
      <c r="Q1838" s="58"/>
      <c r="R1838" s="58"/>
      <c r="S1838" s="58"/>
      <c r="T1838" s="58"/>
      <c r="U1838" s="58"/>
      <c r="V1838" s="58"/>
      <c r="W1838" s="58"/>
      <c r="X1838" s="58"/>
      <c r="Y1838" s="58"/>
      <c r="Z1838" s="58"/>
      <c r="AA1838" s="58"/>
      <c r="AB1838" s="58"/>
      <c r="AC1838" s="59">
        <v>9</v>
      </c>
      <c r="AD1838" s="59"/>
      <c r="AE1838" s="59">
        <v>16</v>
      </c>
      <c r="AF1838" s="59"/>
      <c r="AG1838" s="59">
        <v>9</v>
      </c>
      <c r="AH1838" s="59"/>
      <c r="AI1838" s="59">
        <v>5</v>
      </c>
      <c r="AJ1838" s="59"/>
      <c r="AK1838" s="58"/>
      <c r="AL1838" s="58"/>
      <c r="AM1838" s="58"/>
      <c r="AN1838" s="58"/>
      <c r="AO1838" s="58"/>
      <c r="AP1838" s="58"/>
      <c r="AQ1838" s="58"/>
      <c r="AR1838" s="58"/>
      <c r="AS1838" s="60"/>
      <c r="AT1838" s="60"/>
      <c r="AU1838" s="60"/>
      <c r="AV1838" s="60"/>
    </row>
    <row r="1839" spans="1:48" s="1" customFormat="1" ht="21" customHeight="1" x14ac:dyDescent="0.2">
      <c r="B1839" s="61" t="s">
        <v>33</v>
      </c>
      <c r="C1839" s="61"/>
      <c r="D1839" s="61"/>
      <c r="E1839" s="61"/>
      <c r="F1839" s="61"/>
      <c r="G1839" s="61"/>
      <c r="H1839" s="61"/>
      <c r="I1839" s="61"/>
      <c r="J1839" s="61"/>
      <c r="K1839" s="58"/>
      <c r="L1839" s="58"/>
      <c r="M1839" s="58"/>
      <c r="N1839" s="58"/>
      <c r="O1839" s="58"/>
      <c r="P1839" s="58"/>
      <c r="Q1839" s="58"/>
      <c r="R1839" s="58"/>
      <c r="S1839" s="58"/>
      <c r="T1839" s="58"/>
      <c r="U1839" s="58"/>
      <c r="V1839" s="58"/>
      <c r="W1839" s="58"/>
      <c r="X1839" s="58"/>
      <c r="Y1839" s="58"/>
      <c r="Z1839" s="58"/>
      <c r="AA1839" s="67"/>
      <c r="AB1839" s="68"/>
      <c r="AC1839" s="67"/>
      <c r="AD1839" s="68"/>
      <c r="AE1839" s="67"/>
      <c r="AF1839" s="68"/>
      <c r="AG1839" s="67"/>
      <c r="AH1839" s="68"/>
      <c r="AI1839" s="67"/>
      <c r="AJ1839" s="68"/>
      <c r="AK1839" s="67"/>
      <c r="AL1839" s="68"/>
      <c r="AM1839" s="67"/>
      <c r="AN1839" s="68"/>
      <c r="AO1839" s="58"/>
      <c r="AP1839" s="58"/>
      <c r="AQ1839" s="58"/>
      <c r="AR1839" s="58"/>
      <c r="AS1839" s="62">
        <f>SUM(K1839:AR1839)</f>
        <v>0</v>
      </c>
      <c r="AT1839" s="62"/>
      <c r="AU1839" s="62"/>
      <c r="AV1839" s="62"/>
    </row>
    <row r="1840" spans="1:48" s="1" customFormat="1" ht="14.1" customHeight="1" x14ac:dyDescent="0.2">
      <c r="B1840" s="63" t="s">
        <v>25</v>
      </c>
      <c r="C1840" s="63"/>
      <c r="D1840" s="63"/>
      <c r="E1840" s="63"/>
      <c r="F1840" s="63"/>
      <c r="G1840" s="63"/>
      <c r="H1840" s="63"/>
      <c r="I1840" s="63"/>
      <c r="J1840" s="63"/>
      <c r="K1840" s="64"/>
      <c r="L1840" s="64"/>
      <c r="M1840" s="64"/>
      <c r="N1840" s="64"/>
      <c r="O1840" s="64"/>
      <c r="P1840" s="64"/>
      <c r="Q1840" s="64"/>
      <c r="R1840" s="64"/>
      <c r="S1840" s="64"/>
      <c r="T1840" s="64"/>
      <c r="U1840" s="64"/>
      <c r="V1840" s="64"/>
      <c r="W1840" s="64"/>
      <c r="X1840" s="64"/>
      <c r="Y1840" s="64"/>
      <c r="Z1840" s="64"/>
      <c r="AA1840" s="66">
        <f>$AA$1831*$AA$1839</f>
        <v>0</v>
      </c>
      <c r="AB1840" s="64"/>
      <c r="AC1840" s="66">
        <f>$AC$1831*$AC$1839</f>
        <v>0</v>
      </c>
      <c r="AD1840" s="64"/>
      <c r="AE1840" s="66">
        <f>$AE$1831*$AE$1839</f>
        <v>0</v>
      </c>
      <c r="AF1840" s="64"/>
      <c r="AG1840" s="66">
        <f>$AG$1831*$AG$1839</f>
        <v>0</v>
      </c>
      <c r="AH1840" s="64"/>
      <c r="AI1840" s="66">
        <f>$AI$1831*$AI$1839</f>
        <v>0</v>
      </c>
      <c r="AJ1840" s="64"/>
      <c r="AK1840" s="66">
        <f>$AK$1831*$AK$1839</f>
        <v>0</v>
      </c>
      <c r="AL1840" s="64"/>
      <c r="AM1840" s="66">
        <f>$AM$1831*$AM$1839</f>
        <v>0</v>
      </c>
      <c r="AN1840" s="64"/>
      <c r="AO1840" s="64"/>
      <c r="AP1840" s="64"/>
      <c r="AQ1840" s="65"/>
      <c r="AR1840" s="65"/>
      <c r="AS1840" s="69">
        <f>SUM(K1840:AR1840)</f>
        <v>0</v>
      </c>
      <c r="AT1840" s="65"/>
      <c r="AU1840" s="65"/>
      <c r="AV1840" s="65"/>
    </row>
    <row r="1841" spans="1:48" s="1" customFormat="1" ht="15.95" customHeight="1" x14ac:dyDescent="0.2">
      <c r="B1841" s="57" t="s">
        <v>23</v>
      </c>
      <c r="C1841" s="57"/>
      <c r="D1841" s="57"/>
      <c r="E1841" s="57"/>
      <c r="F1841" s="57"/>
      <c r="G1841" s="57"/>
      <c r="H1841" s="57"/>
      <c r="I1841" s="57"/>
      <c r="J1841" s="57"/>
      <c r="K1841" s="58"/>
      <c r="L1841" s="58"/>
      <c r="M1841" s="58"/>
      <c r="N1841" s="58"/>
      <c r="O1841" s="58"/>
      <c r="P1841" s="58"/>
      <c r="Q1841" s="58"/>
      <c r="R1841" s="58"/>
      <c r="S1841" s="58"/>
      <c r="T1841" s="58"/>
      <c r="U1841" s="58"/>
      <c r="V1841" s="58"/>
      <c r="W1841" s="58"/>
      <c r="X1841" s="58"/>
      <c r="Y1841" s="58"/>
      <c r="Z1841" s="58"/>
      <c r="AA1841" s="59">
        <v>20</v>
      </c>
      <c r="AB1841" s="59"/>
      <c r="AC1841" s="59">
        <v>25</v>
      </c>
      <c r="AD1841" s="59"/>
      <c r="AE1841" s="59">
        <v>22</v>
      </c>
      <c r="AF1841" s="59"/>
      <c r="AG1841" s="59">
        <v>31</v>
      </c>
      <c r="AH1841" s="59"/>
      <c r="AI1841" s="59">
        <v>64</v>
      </c>
      <c r="AJ1841" s="59"/>
      <c r="AK1841" s="59">
        <v>22</v>
      </c>
      <c r="AL1841" s="59"/>
      <c r="AM1841" s="59">
        <v>26</v>
      </c>
      <c r="AN1841" s="59"/>
      <c r="AO1841" s="58"/>
      <c r="AP1841" s="58"/>
      <c r="AQ1841" s="58"/>
      <c r="AR1841" s="58"/>
      <c r="AS1841" s="60"/>
      <c r="AT1841" s="60"/>
      <c r="AU1841" s="60"/>
      <c r="AV1841" s="60"/>
    </row>
    <row r="1842" spans="1:48" s="1" customFormat="1" ht="21" customHeight="1" x14ac:dyDescent="0.2">
      <c r="B1842" s="61" t="s">
        <v>27</v>
      </c>
      <c r="C1842" s="61"/>
      <c r="D1842" s="61"/>
      <c r="E1842" s="61"/>
      <c r="F1842" s="61"/>
      <c r="G1842" s="61"/>
      <c r="H1842" s="61"/>
      <c r="I1842" s="61"/>
      <c r="J1842" s="61"/>
      <c r="K1842" s="58"/>
      <c r="L1842" s="58"/>
      <c r="M1842" s="58"/>
      <c r="N1842" s="58"/>
      <c r="O1842" s="58"/>
      <c r="P1842" s="58"/>
      <c r="Q1842" s="58"/>
      <c r="R1842" s="58"/>
      <c r="S1842" s="58"/>
      <c r="T1842" s="58"/>
      <c r="U1842" s="58"/>
      <c r="V1842" s="58"/>
      <c r="W1842" s="58"/>
      <c r="X1842" s="58"/>
      <c r="Y1842" s="58"/>
      <c r="Z1842" s="58"/>
      <c r="AA1842" s="67"/>
      <c r="AB1842" s="68"/>
      <c r="AC1842" s="67"/>
      <c r="AD1842" s="68"/>
      <c r="AE1842" s="67"/>
      <c r="AF1842" s="68"/>
      <c r="AG1842" s="67"/>
      <c r="AH1842" s="68"/>
      <c r="AI1842" s="67"/>
      <c r="AJ1842" s="68"/>
      <c r="AK1842" s="67"/>
      <c r="AL1842" s="68"/>
      <c r="AM1842" s="67"/>
      <c r="AN1842" s="68"/>
      <c r="AO1842" s="58"/>
      <c r="AP1842" s="58"/>
      <c r="AQ1842" s="58"/>
      <c r="AR1842" s="58"/>
      <c r="AS1842" s="62">
        <f>SUM(K1842:AR1842)</f>
        <v>0</v>
      </c>
      <c r="AT1842" s="62"/>
      <c r="AU1842" s="62"/>
      <c r="AV1842" s="62"/>
    </row>
    <row r="1843" spans="1:48" s="1" customFormat="1" ht="14.1" customHeight="1" x14ac:dyDescent="0.2">
      <c r="B1843" s="63" t="s">
        <v>25</v>
      </c>
      <c r="C1843" s="63"/>
      <c r="D1843" s="63"/>
      <c r="E1843" s="63"/>
      <c r="F1843" s="63"/>
      <c r="G1843" s="63"/>
      <c r="H1843" s="63"/>
      <c r="I1843" s="63"/>
      <c r="J1843" s="63"/>
      <c r="K1843" s="64"/>
      <c r="L1843" s="64"/>
      <c r="M1843" s="64"/>
      <c r="N1843" s="64"/>
      <c r="O1843" s="64"/>
      <c r="P1843" s="64"/>
      <c r="Q1843" s="64"/>
      <c r="R1843" s="64"/>
      <c r="S1843" s="64"/>
      <c r="T1843" s="64"/>
      <c r="U1843" s="64"/>
      <c r="V1843" s="64"/>
      <c r="W1843" s="64"/>
      <c r="X1843" s="64"/>
      <c r="Y1843" s="64"/>
      <c r="Z1843" s="64"/>
      <c r="AA1843" s="66">
        <f>$AA$1831*$AA$1842</f>
        <v>0</v>
      </c>
      <c r="AB1843" s="64"/>
      <c r="AC1843" s="66">
        <f>$AC$1831*$AC$1842</f>
        <v>0</v>
      </c>
      <c r="AD1843" s="64"/>
      <c r="AE1843" s="66">
        <f>$AE$1831*$AE$1842</f>
        <v>0</v>
      </c>
      <c r="AF1843" s="64"/>
      <c r="AG1843" s="66">
        <f>$AG$1831*$AG$1842</f>
        <v>0</v>
      </c>
      <c r="AH1843" s="64"/>
      <c r="AI1843" s="66">
        <f>$AI$1831*$AI$1842</f>
        <v>0</v>
      </c>
      <c r="AJ1843" s="64"/>
      <c r="AK1843" s="66">
        <f>$AK$1831*$AK$1842</f>
        <v>0</v>
      </c>
      <c r="AL1843" s="64"/>
      <c r="AM1843" s="66">
        <f>$AM$1831*$AM$1842</f>
        <v>0</v>
      </c>
      <c r="AN1843" s="64"/>
      <c r="AO1843" s="64"/>
      <c r="AP1843" s="64"/>
      <c r="AQ1843" s="65"/>
      <c r="AR1843" s="65"/>
      <c r="AS1843" s="69">
        <f>SUM(K1843:AR1843)</f>
        <v>0</v>
      </c>
      <c r="AT1843" s="65"/>
      <c r="AU1843" s="65"/>
      <c r="AV1843" s="65"/>
    </row>
    <row r="1844" spans="1:48" s="5" customFormat="1" ht="6" customHeight="1" x14ac:dyDescent="0.25"/>
    <row r="1845" spans="1:48" s="5" customFormat="1" ht="21" customHeight="1" x14ac:dyDescent="0.25">
      <c r="A1845" s="19"/>
      <c r="B1845" s="20"/>
      <c r="C1845" s="20"/>
      <c r="D1845" s="25" t="s">
        <v>15</v>
      </c>
      <c r="E1845" s="25"/>
      <c r="F1845" s="25"/>
      <c r="G1845" s="25"/>
      <c r="H1845" s="25"/>
      <c r="I1845" s="25"/>
      <c r="J1845" s="25"/>
      <c r="K1845" s="30" t="s">
        <v>303</v>
      </c>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1" t="s">
        <v>304</v>
      </c>
      <c r="AT1845" s="31"/>
      <c r="AU1845" s="31"/>
      <c r="AV1845" s="31"/>
    </row>
    <row r="1846" spans="1:48" s="1" customFormat="1" ht="21" customHeight="1" x14ac:dyDescent="0.2">
      <c r="A1846" s="19"/>
      <c r="B1846" s="21"/>
      <c r="C1846" s="22"/>
      <c r="D1846" s="26"/>
      <c r="E1846" s="26"/>
      <c r="F1846" s="26"/>
      <c r="G1846" s="26"/>
      <c r="H1846" s="26"/>
      <c r="I1846" s="26"/>
      <c r="J1846" s="27"/>
      <c r="K1846" s="38" t="s">
        <v>305</v>
      </c>
      <c r="L1846" s="38"/>
      <c r="M1846" s="38"/>
      <c r="N1846" s="38"/>
      <c r="O1846" s="38"/>
      <c r="P1846" s="38"/>
      <c r="Q1846" s="38"/>
      <c r="R1846" s="38"/>
      <c r="S1846" s="38"/>
      <c r="T1846" s="38"/>
      <c r="U1846" s="38"/>
      <c r="V1846" s="38"/>
      <c r="W1846" s="38"/>
      <c r="X1846" s="38"/>
      <c r="Y1846" s="38"/>
      <c r="Z1846" s="38"/>
      <c r="AA1846" s="38"/>
      <c r="AB1846" s="38"/>
      <c r="AC1846" s="38"/>
      <c r="AD1846" s="38"/>
      <c r="AE1846" s="38"/>
      <c r="AF1846" s="38"/>
      <c r="AG1846" s="38"/>
      <c r="AH1846" s="38"/>
      <c r="AI1846" s="38"/>
      <c r="AJ1846" s="38"/>
      <c r="AK1846" s="38"/>
      <c r="AL1846" s="38"/>
      <c r="AM1846" s="38"/>
      <c r="AN1846" s="38"/>
      <c r="AO1846" s="38"/>
      <c r="AP1846" s="38"/>
      <c r="AQ1846" s="38"/>
      <c r="AR1846" s="38"/>
      <c r="AS1846" s="32"/>
      <c r="AT1846" s="33"/>
      <c r="AU1846" s="33"/>
      <c r="AV1846" s="34"/>
    </row>
    <row r="1847" spans="1:48" s="1" customFormat="1" ht="21" customHeight="1" x14ac:dyDescent="0.2">
      <c r="A1847" s="19"/>
      <c r="B1847" s="21"/>
      <c r="C1847" s="22"/>
      <c r="D1847" s="26"/>
      <c r="E1847" s="26"/>
      <c r="F1847" s="26"/>
      <c r="G1847" s="26"/>
      <c r="H1847" s="26"/>
      <c r="I1847" s="26"/>
      <c r="J1847" s="27"/>
      <c r="K1847" s="39"/>
      <c r="L1847" s="39"/>
      <c r="M1847" s="39"/>
      <c r="N1847" s="39"/>
      <c r="O1847" s="39"/>
      <c r="P1847" s="39"/>
      <c r="Q1847" s="39"/>
      <c r="R1847" s="39"/>
      <c r="S1847" s="39"/>
      <c r="T1847" s="39"/>
      <c r="U1847" s="39"/>
      <c r="V1847" s="39"/>
      <c r="W1847" s="39"/>
      <c r="X1847" s="39"/>
      <c r="Y1847" s="39"/>
      <c r="Z1847" s="39"/>
      <c r="AA1847" s="39"/>
      <c r="AB1847" s="39"/>
      <c r="AC1847" s="39"/>
      <c r="AD1847" s="39"/>
      <c r="AE1847" s="39"/>
      <c r="AF1847" s="39"/>
      <c r="AG1847" s="39"/>
      <c r="AH1847" s="39"/>
      <c r="AI1847" s="39"/>
      <c r="AJ1847" s="39"/>
      <c r="AK1847" s="39"/>
      <c r="AL1847" s="39"/>
      <c r="AM1847" s="39"/>
      <c r="AN1847" s="39"/>
      <c r="AO1847" s="39"/>
      <c r="AP1847" s="39"/>
      <c r="AQ1847" s="39"/>
      <c r="AR1847" s="40"/>
      <c r="AS1847" s="32"/>
      <c r="AT1847" s="33"/>
      <c r="AU1847" s="33"/>
      <c r="AV1847" s="34"/>
    </row>
    <row r="1848" spans="1:48" s="1" customFormat="1" ht="21" customHeight="1" x14ac:dyDescent="0.2">
      <c r="A1848" s="19"/>
      <c r="B1848" s="21"/>
      <c r="C1848" s="22"/>
      <c r="D1848" s="26"/>
      <c r="E1848" s="26"/>
      <c r="F1848" s="26"/>
      <c r="G1848" s="26"/>
      <c r="H1848" s="26"/>
      <c r="I1848" s="26"/>
      <c r="J1848" s="27"/>
      <c r="K1848" s="39"/>
      <c r="L1848" s="39"/>
      <c r="M1848" s="39"/>
      <c r="N1848" s="39"/>
      <c r="O1848" s="39"/>
      <c r="P1848" s="39"/>
      <c r="Q1848" s="39"/>
      <c r="R1848" s="39"/>
      <c r="S1848" s="39"/>
      <c r="T1848" s="39"/>
      <c r="U1848" s="39"/>
      <c r="V1848" s="39"/>
      <c r="W1848" s="39"/>
      <c r="X1848" s="39"/>
      <c r="Y1848" s="39"/>
      <c r="Z1848" s="39"/>
      <c r="AA1848" s="39"/>
      <c r="AB1848" s="39"/>
      <c r="AC1848" s="39"/>
      <c r="AD1848" s="39"/>
      <c r="AE1848" s="39"/>
      <c r="AF1848" s="39"/>
      <c r="AG1848" s="39"/>
      <c r="AH1848" s="39"/>
      <c r="AI1848" s="39"/>
      <c r="AJ1848" s="39"/>
      <c r="AK1848" s="39"/>
      <c r="AL1848" s="39"/>
      <c r="AM1848" s="39"/>
      <c r="AN1848" s="39"/>
      <c r="AO1848" s="39"/>
      <c r="AP1848" s="39"/>
      <c r="AQ1848" s="39"/>
      <c r="AR1848" s="40"/>
      <c r="AS1848" s="32"/>
      <c r="AT1848" s="33"/>
      <c r="AU1848" s="33"/>
      <c r="AV1848" s="34"/>
    </row>
    <row r="1849" spans="1:48" s="1" customFormat="1" ht="21" customHeight="1" x14ac:dyDescent="0.2">
      <c r="A1849" s="19"/>
      <c r="B1849" s="21"/>
      <c r="C1849" s="22"/>
      <c r="D1849" s="26"/>
      <c r="E1849" s="26"/>
      <c r="F1849" s="26"/>
      <c r="G1849" s="26"/>
      <c r="H1849" s="26"/>
      <c r="I1849" s="26"/>
      <c r="J1849" s="27"/>
      <c r="K1849" s="41"/>
      <c r="L1849" s="41"/>
      <c r="M1849" s="41"/>
      <c r="N1849" s="41"/>
      <c r="O1849" s="41"/>
      <c r="P1849" s="41"/>
      <c r="Q1849" s="41"/>
      <c r="R1849" s="41"/>
      <c r="S1849" s="41"/>
      <c r="T1849" s="41"/>
      <c r="U1849" s="41"/>
      <c r="V1849" s="41"/>
      <c r="W1849" s="41"/>
      <c r="X1849" s="41"/>
      <c r="Y1849" s="41"/>
      <c r="Z1849" s="41"/>
      <c r="AA1849" s="41"/>
      <c r="AB1849" s="41"/>
      <c r="AC1849" s="41"/>
      <c r="AD1849" s="41"/>
      <c r="AE1849" s="41"/>
      <c r="AF1849" s="41"/>
      <c r="AG1849" s="41"/>
      <c r="AH1849" s="41"/>
      <c r="AI1849" s="41"/>
      <c r="AJ1849" s="41"/>
      <c r="AK1849" s="41"/>
      <c r="AL1849" s="41"/>
      <c r="AM1849" s="41"/>
      <c r="AN1849" s="41"/>
      <c r="AO1849" s="41"/>
      <c r="AP1849" s="41"/>
      <c r="AQ1849" s="41"/>
      <c r="AR1849" s="42"/>
      <c r="AS1849" s="35"/>
      <c r="AT1849" s="36"/>
      <c r="AU1849" s="36"/>
      <c r="AV1849" s="37"/>
    </row>
    <row r="1850" spans="1:48" s="1" customFormat="1" ht="15.95" customHeight="1" x14ac:dyDescent="0.25">
      <c r="B1850" s="21"/>
      <c r="C1850" s="22"/>
      <c r="D1850" s="26"/>
      <c r="E1850" s="26"/>
      <c r="F1850" s="26"/>
      <c r="G1850" s="26"/>
      <c r="H1850" s="26"/>
      <c r="I1850" s="26"/>
      <c r="J1850" s="27"/>
      <c r="K1850" s="43" t="s">
        <v>31</v>
      </c>
      <c r="L1850" s="43"/>
      <c r="M1850" s="43"/>
      <c r="N1850" s="43"/>
      <c r="O1850" s="43"/>
      <c r="P1850" s="43"/>
      <c r="Q1850" s="43"/>
      <c r="R1850" s="43"/>
      <c r="S1850" s="43"/>
      <c r="T1850" s="43"/>
      <c r="U1850" s="43"/>
      <c r="V1850" s="43"/>
      <c r="W1850" s="43"/>
      <c r="X1850" s="43"/>
      <c r="Y1850" s="43"/>
      <c r="Z1850" s="43"/>
      <c r="AA1850" s="43"/>
      <c r="AB1850" s="43"/>
      <c r="AC1850" s="43"/>
      <c r="AD1850" s="43"/>
      <c r="AE1850" s="43"/>
      <c r="AF1850" s="43"/>
      <c r="AG1850" s="43"/>
      <c r="AH1850" s="43"/>
      <c r="AI1850" s="43"/>
      <c r="AJ1850" s="43"/>
      <c r="AK1850" s="43"/>
      <c r="AL1850" s="43"/>
      <c r="AM1850" s="43"/>
      <c r="AN1850" s="43"/>
      <c r="AO1850" s="43"/>
      <c r="AP1850" s="43"/>
      <c r="AQ1850" s="43"/>
      <c r="AR1850" s="43"/>
      <c r="AS1850" s="44" t="s">
        <v>19</v>
      </c>
      <c r="AT1850" s="44"/>
      <c r="AU1850" s="44"/>
      <c r="AV1850" s="44"/>
    </row>
    <row r="1851" spans="1:48" s="1" customFormat="1" ht="15.95" customHeight="1" x14ac:dyDescent="0.25">
      <c r="B1851" s="23"/>
      <c r="C1851" s="24"/>
      <c r="D1851" s="28"/>
      <c r="E1851" s="28"/>
      <c r="F1851" s="28"/>
      <c r="G1851" s="28"/>
      <c r="H1851" s="28"/>
      <c r="I1851" s="28"/>
      <c r="J1851" s="29"/>
      <c r="K1851" s="45" t="s">
        <v>38</v>
      </c>
      <c r="L1851" s="45"/>
      <c r="M1851" s="45"/>
      <c r="N1851" s="45"/>
      <c r="O1851" s="45"/>
      <c r="P1851" s="45"/>
      <c r="Q1851" s="45"/>
      <c r="R1851" s="45"/>
      <c r="S1851" s="45"/>
      <c r="T1851" s="45"/>
      <c r="U1851" s="45"/>
      <c r="V1851" s="45"/>
      <c r="W1851" s="45"/>
      <c r="X1851" s="45"/>
      <c r="Y1851" s="45"/>
      <c r="Z1851" s="45"/>
      <c r="AA1851" s="45"/>
      <c r="AB1851" s="45"/>
      <c r="AC1851" s="45"/>
      <c r="AD1851" s="45"/>
      <c r="AE1851" s="45"/>
      <c r="AF1851" s="45"/>
      <c r="AG1851" s="45"/>
      <c r="AH1851" s="45"/>
      <c r="AI1851" s="45"/>
      <c r="AJ1851" s="45"/>
      <c r="AK1851" s="45"/>
      <c r="AL1851" s="45"/>
      <c r="AM1851" s="45"/>
      <c r="AN1851" s="45"/>
      <c r="AO1851" s="45"/>
      <c r="AP1851" s="45"/>
      <c r="AQ1851" s="45"/>
      <c r="AR1851" s="45"/>
      <c r="AS1851" s="70">
        <f>$AS$1856+$AS$1859+$AS$1862+$AS$1865+$AS$1868+$AS$1871+$AS$1874+$AS$1877+$AS$1880+$AS$1883+$AS$1886+$AS$1889+$AS$1892+$AS$1895+$AS$1898+$AS$1901+$AS$1904</f>
        <v>0</v>
      </c>
      <c r="AT1851" s="46"/>
      <c r="AU1851" s="46"/>
      <c r="AV1851" s="46"/>
    </row>
    <row r="1852" spans="1:48" s="1" customFormat="1" ht="14.1" customHeight="1" x14ac:dyDescent="0.2">
      <c r="B1852" s="47"/>
      <c r="C1852" s="47"/>
      <c r="D1852" s="48" t="s">
        <v>21</v>
      </c>
      <c r="E1852" s="48"/>
      <c r="F1852" s="48"/>
      <c r="G1852" s="48"/>
      <c r="H1852" s="48"/>
      <c r="I1852" s="48"/>
      <c r="J1852" s="48"/>
      <c r="K1852" s="49">
        <v>80</v>
      </c>
      <c r="L1852" s="49"/>
      <c r="M1852" s="49">
        <v>86</v>
      </c>
      <c r="N1852" s="49"/>
      <c r="O1852" s="49">
        <v>92</v>
      </c>
      <c r="P1852" s="49"/>
      <c r="Q1852" s="49">
        <v>98</v>
      </c>
      <c r="R1852" s="49"/>
      <c r="S1852" s="49">
        <v>104</v>
      </c>
      <c r="T1852" s="49"/>
      <c r="U1852" s="49">
        <v>110</v>
      </c>
      <c r="V1852" s="49"/>
      <c r="W1852" s="49">
        <v>116</v>
      </c>
      <c r="X1852" s="49"/>
      <c r="Y1852" s="49">
        <v>122</v>
      </c>
      <c r="Z1852" s="49"/>
      <c r="AA1852" s="49">
        <v>128</v>
      </c>
      <c r="AB1852" s="49"/>
      <c r="AC1852" s="49">
        <v>134</v>
      </c>
      <c r="AD1852" s="49"/>
      <c r="AE1852" s="49">
        <v>140</v>
      </c>
      <c r="AF1852" s="49"/>
      <c r="AG1852" s="49">
        <v>146</v>
      </c>
      <c r="AH1852" s="49"/>
      <c r="AI1852" s="49">
        <v>152</v>
      </c>
      <c r="AJ1852" s="49"/>
      <c r="AK1852" s="49">
        <v>158</v>
      </c>
      <c r="AL1852" s="49"/>
      <c r="AM1852" s="49">
        <v>164</v>
      </c>
      <c r="AN1852" s="49"/>
      <c r="AO1852" s="49">
        <v>170</v>
      </c>
      <c r="AP1852" s="49"/>
      <c r="AQ1852" s="49">
        <v>176</v>
      </c>
      <c r="AR1852" s="49"/>
      <c r="AS1852" s="50"/>
      <c r="AT1852" s="50"/>
      <c r="AU1852" s="50"/>
      <c r="AV1852" s="50"/>
    </row>
    <row r="1853" spans="1:48" s="1" customFormat="1" ht="15.95" customHeight="1" x14ac:dyDescent="0.2">
      <c r="B1853" s="51"/>
      <c r="C1853" s="51"/>
      <c r="D1853" s="52" t="s">
        <v>22</v>
      </c>
      <c r="E1853" s="52"/>
      <c r="F1853" s="52"/>
      <c r="G1853" s="52"/>
      <c r="H1853" s="52"/>
      <c r="I1853" s="52"/>
      <c r="J1853" s="52"/>
      <c r="K1853" s="53"/>
      <c r="L1853" s="53"/>
      <c r="M1853" s="53"/>
      <c r="N1853" s="53"/>
      <c r="O1853" s="53"/>
      <c r="P1853" s="53"/>
      <c r="Q1853" s="53"/>
      <c r="R1853" s="53"/>
      <c r="S1853" s="53"/>
      <c r="T1853" s="53"/>
      <c r="U1853" s="53"/>
      <c r="V1853" s="53"/>
      <c r="W1853" s="53"/>
      <c r="X1853" s="53"/>
      <c r="Y1853" s="53"/>
      <c r="Z1853" s="53"/>
      <c r="AA1853" s="54">
        <v>800</v>
      </c>
      <c r="AB1853" s="54"/>
      <c r="AC1853" s="54">
        <v>800</v>
      </c>
      <c r="AD1853" s="54"/>
      <c r="AE1853" s="54">
        <v>800</v>
      </c>
      <c r="AF1853" s="54"/>
      <c r="AG1853" s="54">
        <v>850</v>
      </c>
      <c r="AH1853" s="54"/>
      <c r="AI1853" s="54">
        <v>850</v>
      </c>
      <c r="AJ1853" s="54"/>
      <c r="AK1853" s="54">
        <v>860</v>
      </c>
      <c r="AL1853" s="54"/>
      <c r="AM1853" s="54">
        <v>860</v>
      </c>
      <c r="AN1853" s="54"/>
      <c r="AO1853" s="53"/>
      <c r="AP1853" s="53"/>
      <c r="AQ1853" s="53"/>
      <c r="AR1853" s="53"/>
      <c r="AS1853" s="56"/>
      <c r="AT1853" s="56"/>
      <c r="AU1853" s="56"/>
      <c r="AV1853" s="56"/>
    </row>
    <row r="1854" spans="1:48" s="1" customFormat="1" ht="15.95" customHeight="1" x14ac:dyDescent="0.2">
      <c r="B1854" s="57" t="s">
        <v>23</v>
      </c>
      <c r="C1854" s="57"/>
      <c r="D1854" s="57"/>
      <c r="E1854" s="57"/>
      <c r="F1854" s="57"/>
      <c r="G1854" s="57"/>
      <c r="H1854" s="57"/>
      <c r="I1854" s="57"/>
      <c r="J1854" s="57"/>
      <c r="K1854" s="58"/>
      <c r="L1854" s="58"/>
      <c r="M1854" s="58"/>
      <c r="N1854" s="58"/>
      <c r="O1854" s="58"/>
      <c r="P1854" s="58"/>
      <c r="Q1854" s="58"/>
      <c r="R1854" s="58"/>
      <c r="S1854" s="58"/>
      <c r="T1854" s="58"/>
      <c r="U1854" s="58"/>
      <c r="V1854" s="58"/>
      <c r="W1854" s="58"/>
      <c r="X1854" s="58"/>
      <c r="Y1854" s="58"/>
      <c r="Z1854" s="58"/>
      <c r="AA1854" s="58"/>
      <c r="AB1854" s="58"/>
      <c r="AC1854" s="58"/>
      <c r="AD1854" s="58"/>
      <c r="AE1854" s="58"/>
      <c r="AF1854" s="58"/>
      <c r="AG1854" s="58"/>
      <c r="AH1854" s="58"/>
      <c r="AI1854" s="58"/>
      <c r="AJ1854" s="58"/>
      <c r="AK1854" s="58"/>
      <c r="AL1854" s="58"/>
      <c r="AM1854" s="58"/>
      <c r="AN1854" s="58"/>
      <c r="AO1854" s="58"/>
      <c r="AP1854" s="58"/>
      <c r="AQ1854" s="58"/>
      <c r="AR1854" s="58"/>
      <c r="AS1854" s="60"/>
      <c r="AT1854" s="60"/>
      <c r="AU1854" s="60"/>
      <c r="AV1854" s="60"/>
    </row>
    <row r="1855" spans="1:48" s="1" customFormat="1" ht="21" customHeight="1" x14ac:dyDescent="0.2">
      <c r="B1855" s="61" t="s">
        <v>306</v>
      </c>
      <c r="C1855" s="61"/>
      <c r="D1855" s="61"/>
      <c r="E1855" s="61"/>
      <c r="F1855" s="61"/>
      <c r="G1855" s="61"/>
      <c r="H1855" s="61"/>
      <c r="I1855" s="61"/>
      <c r="J1855" s="61"/>
      <c r="K1855" s="58"/>
      <c r="L1855" s="58"/>
      <c r="M1855" s="58"/>
      <c r="N1855" s="58"/>
      <c r="O1855" s="58"/>
      <c r="P1855" s="58"/>
      <c r="Q1855" s="58"/>
      <c r="R1855" s="58"/>
      <c r="S1855" s="58"/>
      <c r="T1855" s="58"/>
      <c r="U1855" s="58"/>
      <c r="V1855" s="58"/>
      <c r="W1855" s="58"/>
      <c r="X1855" s="58"/>
      <c r="Y1855" s="58"/>
      <c r="Z1855" s="58"/>
      <c r="AA1855" s="67"/>
      <c r="AB1855" s="68"/>
      <c r="AC1855" s="67"/>
      <c r="AD1855" s="68"/>
      <c r="AE1855" s="67"/>
      <c r="AF1855" s="68"/>
      <c r="AG1855" s="67"/>
      <c r="AH1855" s="68"/>
      <c r="AI1855" s="67"/>
      <c r="AJ1855" s="68"/>
      <c r="AK1855" s="67"/>
      <c r="AL1855" s="68"/>
      <c r="AM1855" s="67"/>
      <c r="AN1855" s="68"/>
      <c r="AO1855" s="58"/>
      <c r="AP1855" s="58"/>
      <c r="AQ1855" s="58"/>
      <c r="AR1855" s="58"/>
      <c r="AS1855" s="62">
        <f>SUM(K1855:AR1855)</f>
        <v>0</v>
      </c>
      <c r="AT1855" s="62"/>
      <c r="AU1855" s="62"/>
      <c r="AV1855" s="62"/>
    </row>
    <row r="1856" spans="1:48" s="1" customFormat="1" ht="14.1" customHeight="1" x14ac:dyDescent="0.2">
      <c r="B1856" s="63" t="s">
        <v>25</v>
      </c>
      <c r="C1856" s="63"/>
      <c r="D1856" s="63"/>
      <c r="E1856" s="63"/>
      <c r="F1856" s="63"/>
      <c r="G1856" s="63"/>
      <c r="H1856" s="63"/>
      <c r="I1856" s="63"/>
      <c r="J1856" s="63"/>
      <c r="K1856" s="64"/>
      <c r="L1856" s="64"/>
      <c r="M1856" s="64"/>
      <c r="N1856" s="64"/>
      <c r="O1856" s="64"/>
      <c r="P1856" s="64"/>
      <c r="Q1856" s="64"/>
      <c r="R1856" s="64"/>
      <c r="S1856" s="64"/>
      <c r="T1856" s="64"/>
      <c r="U1856" s="64"/>
      <c r="V1856" s="64"/>
      <c r="W1856" s="64"/>
      <c r="X1856" s="64"/>
      <c r="Y1856" s="64"/>
      <c r="Z1856" s="64"/>
      <c r="AA1856" s="66">
        <f>$AA$1853*$AA$1855</f>
        <v>0</v>
      </c>
      <c r="AB1856" s="64"/>
      <c r="AC1856" s="66">
        <f>$AC$1853*$AC$1855</f>
        <v>0</v>
      </c>
      <c r="AD1856" s="64"/>
      <c r="AE1856" s="66">
        <f>$AE$1853*$AE$1855</f>
        <v>0</v>
      </c>
      <c r="AF1856" s="64"/>
      <c r="AG1856" s="66">
        <f>$AG$1853*$AG$1855</f>
        <v>0</v>
      </c>
      <c r="AH1856" s="64"/>
      <c r="AI1856" s="66">
        <f>$AI$1853*$AI$1855</f>
        <v>0</v>
      </c>
      <c r="AJ1856" s="64"/>
      <c r="AK1856" s="66">
        <f>$AK$1853*$AK$1855</f>
        <v>0</v>
      </c>
      <c r="AL1856" s="64"/>
      <c r="AM1856" s="66">
        <f>$AM$1853*$AM$1855</f>
        <v>0</v>
      </c>
      <c r="AN1856" s="64"/>
      <c r="AO1856" s="64"/>
      <c r="AP1856" s="64"/>
      <c r="AQ1856" s="65"/>
      <c r="AR1856" s="65"/>
      <c r="AS1856" s="69">
        <f>SUM(K1856:AR1856)</f>
        <v>0</v>
      </c>
      <c r="AT1856" s="65"/>
      <c r="AU1856" s="65"/>
      <c r="AV1856" s="65"/>
    </row>
    <row r="1857" spans="2:48" s="1" customFormat="1" ht="15.95" customHeight="1" x14ac:dyDescent="0.2">
      <c r="B1857" s="57" t="s">
        <v>23</v>
      </c>
      <c r="C1857" s="57"/>
      <c r="D1857" s="57"/>
      <c r="E1857" s="57"/>
      <c r="F1857" s="57"/>
      <c r="G1857" s="57"/>
      <c r="H1857" s="57"/>
      <c r="I1857" s="57"/>
      <c r="J1857" s="57"/>
      <c r="K1857" s="58"/>
      <c r="L1857" s="58"/>
      <c r="M1857" s="58"/>
      <c r="N1857" s="58"/>
      <c r="O1857" s="58"/>
      <c r="P1857" s="58"/>
      <c r="Q1857" s="58"/>
      <c r="R1857" s="58"/>
      <c r="S1857" s="58"/>
      <c r="T1857" s="58"/>
      <c r="U1857" s="58"/>
      <c r="V1857" s="58"/>
      <c r="W1857" s="58"/>
      <c r="X1857" s="58"/>
      <c r="Y1857" s="58"/>
      <c r="Z1857" s="58"/>
      <c r="AA1857" s="58"/>
      <c r="AB1857" s="58"/>
      <c r="AC1857" s="58"/>
      <c r="AD1857" s="58"/>
      <c r="AE1857" s="58"/>
      <c r="AF1857" s="58"/>
      <c r="AG1857" s="58"/>
      <c r="AH1857" s="58"/>
      <c r="AI1857" s="58"/>
      <c r="AJ1857" s="58"/>
      <c r="AK1857" s="58"/>
      <c r="AL1857" s="58"/>
      <c r="AM1857" s="58"/>
      <c r="AN1857" s="58"/>
      <c r="AO1857" s="58"/>
      <c r="AP1857" s="58"/>
      <c r="AQ1857" s="58"/>
      <c r="AR1857" s="58"/>
      <c r="AS1857" s="60"/>
      <c r="AT1857" s="60"/>
      <c r="AU1857" s="60"/>
      <c r="AV1857" s="60"/>
    </row>
    <row r="1858" spans="2:48" s="1" customFormat="1" ht="21" customHeight="1" x14ac:dyDescent="0.2">
      <c r="B1858" s="61" t="s">
        <v>96</v>
      </c>
      <c r="C1858" s="61"/>
      <c r="D1858" s="61"/>
      <c r="E1858" s="61"/>
      <c r="F1858" s="61"/>
      <c r="G1858" s="61"/>
      <c r="H1858" s="61"/>
      <c r="I1858" s="61"/>
      <c r="J1858" s="61"/>
      <c r="K1858" s="58"/>
      <c r="L1858" s="58"/>
      <c r="M1858" s="58"/>
      <c r="N1858" s="58"/>
      <c r="O1858" s="58"/>
      <c r="P1858" s="58"/>
      <c r="Q1858" s="58"/>
      <c r="R1858" s="58"/>
      <c r="S1858" s="58"/>
      <c r="T1858" s="58"/>
      <c r="U1858" s="58"/>
      <c r="V1858" s="58"/>
      <c r="W1858" s="58"/>
      <c r="X1858" s="58"/>
      <c r="Y1858" s="58"/>
      <c r="Z1858" s="58"/>
      <c r="AA1858" s="67"/>
      <c r="AB1858" s="68"/>
      <c r="AC1858" s="67"/>
      <c r="AD1858" s="68"/>
      <c r="AE1858" s="67"/>
      <c r="AF1858" s="68"/>
      <c r="AG1858" s="67"/>
      <c r="AH1858" s="68"/>
      <c r="AI1858" s="67"/>
      <c r="AJ1858" s="68"/>
      <c r="AK1858" s="67"/>
      <c r="AL1858" s="68"/>
      <c r="AM1858" s="67"/>
      <c r="AN1858" s="68"/>
      <c r="AO1858" s="58"/>
      <c r="AP1858" s="58"/>
      <c r="AQ1858" s="58"/>
      <c r="AR1858" s="58"/>
      <c r="AS1858" s="62">
        <f>SUM(K1858:AR1858)</f>
        <v>0</v>
      </c>
      <c r="AT1858" s="62"/>
      <c r="AU1858" s="62"/>
      <c r="AV1858" s="62"/>
    </row>
    <row r="1859" spans="2:48" s="1" customFormat="1" ht="14.1" customHeight="1" x14ac:dyDescent="0.2">
      <c r="B1859" s="63" t="s">
        <v>25</v>
      </c>
      <c r="C1859" s="63"/>
      <c r="D1859" s="63"/>
      <c r="E1859" s="63"/>
      <c r="F1859" s="63"/>
      <c r="G1859" s="63"/>
      <c r="H1859" s="63"/>
      <c r="I1859" s="63"/>
      <c r="J1859" s="63"/>
      <c r="K1859" s="64"/>
      <c r="L1859" s="64"/>
      <c r="M1859" s="64"/>
      <c r="N1859" s="64"/>
      <c r="O1859" s="64"/>
      <c r="P1859" s="64"/>
      <c r="Q1859" s="64"/>
      <c r="R1859" s="64"/>
      <c r="S1859" s="64"/>
      <c r="T1859" s="64"/>
      <c r="U1859" s="64"/>
      <c r="V1859" s="64"/>
      <c r="W1859" s="64"/>
      <c r="X1859" s="64"/>
      <c r="Y1859" s="64"/>
      <c r="Z1859" s="64"/>
      <c r="AA1859" s="66">
        <f>$AA$1853*$AA$1858</f>
        <v>0</v>
      </c>
      <c r="AB1859" s="64"/>
      <c r="AC1859" s="66">
        <f>$AC$1853*$AC$1858</f>
        <v>0</v>
      </c>
      <c r="AD1859" s="64"/>
      <c r="AE1859" s="66">
        <f>$AE$1853*$AE$1858</f>
        <v>0</v>
      </c>
      <c r="AF1859" s="64"/>
      <c r="AG1859" s="66">
        <f>$AG$1853*$AG$1858</f>
        <v>0</v>
      </c>
      <c r="AH1859" s="64"/>
      <c r="AI1859" s="66">
        <f>$AI$1853*$AI$1858</f>
        <v>0</v>
      </c>
      <c r="AJ1859" s="64"/>
      <c r="AK1859" s="66">
        <f>$AK$1853*$AK$1858</f>
        <v>0</v>
      </c>
      <c r="AL1859" s="64"/>
      <c r="AM1859" s="66">
        <f>$AM$1853*$AM$1858</f>
        <v>0</v>
      </c>
      <c r="AN1859" s="64"/>
      <c r="AO1859" s="64"/>
      <c r="AP1859" s="64"/>
      <c r="AQ1859" s="65"/>
      <c r="AR1859" s="65"/>
      <c r="AS1859" s="69">
        <f>SUM(K1859:AR1859)</f>
        <v>0</v>
      </c>
      <c r="AT1859" s="65"/>
      <c r="AU1859" s="65"/>
      <c r="AV1859" s="65"/>
    </row>
    <row r="1860" spans="2:48" s="1" customFormat="1" ht="15.95" customHeight="1" x14ac:dyDescent="0.2">
      <c r="B1860" s="57" t="s">
        <v>23</v>
      </c>
      <c r="C1860" s="57"/>
      <c r="D1860" s="57"/>
      <c r="E1860" s="57"/>
      <c r="F1860" s="57"/>
      <c r="G1860" s="57"/>
      <c r="H1860" s="57"/>
      <c r="I1860" s="57"/>
      <c r="J1860" s="57"/>
      <c r="K1860" s="58"/>
      <c r="L1860" s="58"/>
      <c r="M1860" s="58"/>
      <c r="N1860" s="58"/>
      <c r="O1860" s="58"/>
      <c r="P1860" s="58"/>
      <c r="Q1860" s="58"/>
      <c r="R1860" s="58"/>
      <c r="S1860" s="58"/>
      <c r="T1860" s="58"/>
      <c r="U1860" s="58"/>
      <c r="V1860" s="58"/>
      <c r="W1860" s="58"/>
      <c r="X1860" s="58"/>
      <c r="Y1860" s="58"/>
      <c r="Z1860" s="58"/>
      <c r="AA1860" s="58"/>
      <c r="AB1860" s="58"/>
      <c r="AC1860" s="58"/>
      <c r="AD1860" s="58"/>
      <c r="AE1860" s="58"/>
      <c r="AF1860" s="58"/>
      <c r="AG1860" s="58"/>
      <c r="AH1860" s="58"/>
      <c r="AI1860" s="58"/>
      <c r="AJ1860" s="58"/>
      <c r="AK1860" s="59">
        <v>6</v>
      </c>
      <c r="AL1860" s="59"/>
      <c r="AM1860" s="58"/>
      <c r="AN1860" s="58"/>
      <c r="AO1860" s="58"/>
      <c r="AP1860" s="58"/>
      <c r="AQ1860" s="58"/>
      <c r="AR1860" s="58"/>
      <c r="AS1860" s="60"/>
      <c r="AT1860" s="60"/>
      <c r="AU1860" s="60"/>
      <c r="AV1860" s="60"/>
    </row>
    <row r="1861" spans="2:48" s="1" customFormat="1" ht="21" customHeight="1" x14ac:dyDescent="0.2">
      <c r="B1861" s="61" t="s">
        <v>24</v>
      </c>
      <c r="C1861" s="61"/>
      <c r="D1861" s="61"/>
      <c r="E1861" s="61"/>
      <c r="F1861" s="61"/>
      <c r="G1861" s="61"/>
      <c r="H1861" s="61"/>
      <c r="I1861" s="61"/>
      <c r="J1861" s="61"/>
      <c r="K1861" s="58"/>
      <c r="L1861" s="58"/>
      <c r="M1861" s="58"/>
      <c r="N1861" s="58"/>
      <c r="O1861" s="58"/>
      <c r="P1861" s="58"/>
      <c r="Q1861" s="58"/>
      <c r="R1861" s="58"/>
      <c r="S1861" s="58"/>
      <c r="T1861" s="58"/>
      <c r="U1861" s="58"/>
      <c r="V1861" s="58"/>
      <c r="W1861" s="58"/>
      <c r="X1861" s="58"/>
      <c r="Y1861" s="58"/>
      <c r="Z1861" s="58"/>
      <c r="AA1861" s="67"/>
      <c r="AB1861" s="68"/>
      <c r="AC1861" s="67"/>
      <c r="AD1861" s="68"/>
      <c r="AE1861" s="67"/>
      <c r="AF1861" s="68"/>
      <c r="AG1861" s="67"/>
      <c r="AH1861" s="68"/>
      <c r="AI1861" s="67"/>
      <c r="AJ1861" s="68"/>
      <c r="AK1861" s="67"/>
      <c r="AL1861" s="68"/>
      <c r="AM1861" s="67"/>
      <c r="AN1861" s="68"/>
      <c r="AO1861" s="58"/>
      <c r="AP1861" s="58"/>
      <c r="AQ1861" s="58"/>
      <c r="AR1861" s="58"/>
      <c r="AS1861" s="62">
        <f>SUM(K1861:AR1861)</f>
        <v>0</v>
      </c>
      <c r="AT1861" s="62"/>
      <c r="AU1861" s="62"/>
      <c r="AV1861" s="62"/>
    </row>
    <row r="1862" spans="2:48" s="1" customFormat="1" ht="14.1" customHeight="1" x14ac:dyDescent="0.2">
      <c r="B1862" s="63" t="s">
        <v>25</v>
      </c>
      <c r="C1862" s="63"/>
      <c r="D1862" s="63"/>
      <c r="E1862" s="63"/>
      <c r="F1862" s="63"/>
      <c r="G1862" s="63"/>
      <c r="H1862" s="63"/>
      <c r="I1862" s="63"/>
      <c r="J1862" s="63"/>
      <c r="K1862" s="64"/>
      <c r="L1862" s="64"/>
      <c r="M1862" s="64"/>
      <c r="N1862" s="64"/>
      <c r="O1862" s="64"/>
      <c r="P1862" s="64"/>
      <c r="Q1862" s="64"/>
      <c r="R1862" s="64"/>
      <c r="S1862" s="64"/>
      <c r="T1862" s="64"/>
      <c r="U1862" s="64"/>
      <c r="V1862" s="64"/>
      <c r="W1862" s="64"/>
      <c r="X1862" s="64"/>
      <c r="Y1862" s="64"/>
      <c r="Z1862" s="64"/>
      <c r="AA1862" s="66">
        <f>$AA$1853*$AA$1861</f>
        <v>0</v>
      </c>
      <c r="AB1862" s="64"/>
      <c r="AC1862" s="66">
        <f>$AC$1853*$AC$1861</f>
        <v>0</v>
      </c>
      <c r="AD1862" s="64"/>
      <c r="AE1862" s="66">
        <f>$AE$1853*$AE$1861</f>
        <v>0</v>
      </c>
      <c r="AF1862" s="64"/>
      <c r="AG1862" s="66">
        <f>$AG$1853*$AG$1861</f>
        <v>0</v>
      </c>
      <c r="AH1862" s="64"/>
      <c r="AI1862" s="66">
        <f>$AI$1853*$AI$1861</f>
        <v>0</v>
      </c>
      <c r="AJ1862" s="64"/>
      <c r="AK1862" s="66">
        <f>$AK$1853*$AK$1861</f>
        <v>0</v>
      </c>
      <c r="AL1862" s="64"/>
      <c r="AM1862" s="66">
        <f>$AM$1853*$AM$1861</f>
        <v>0</v>
      </c>
      <c r="AN1862" s="64"/>
      <c r="AO1862" s="64"/>
      <c r="AP1862" s="64"/>
      <c r="AQ1862" s="65"/>
      <c r="AR1862" s="65"/>
      <c r="AS1862" s="69">
        <f>SUM(K1862:AR1862)</f>
        <v>0</v>
      </c>
      <c r="AT1862" s="65"/>
      <c r="AU1862" s="65"/>
      <c r="AV1862" s="65"/>
    </row>
    <row r="1863" spans="2:48" s="1" customFormat="1" ht="15.95" customHeight="1" x14ac:dyDescent="0.2">
      <c r="B1863" s="57" t="s">
        <v>23</v>
      </c>
      <c r="C1863" s="57"/>
      <c r="D1863" s="57"/>
      <c r="E1863" s="57"/>
      <c r="F1863" s="57"/>
      <c r="G1863" s="57"/>
      <c r="H1863" s="57"/>
      <c r="I1863" s="57"/>
      <c r="J1863" s="57"/>
      <c r="K1863" s="58"/>
      <c r="L1863" s="58"/>
      <c r="M1863" s="58"/>
      <c r="N1863" s="58"/>
      <c r="O1863" s="58"/>
      <c r="P1863" s="58"/>
      <c r="Q1863" s="58"/>
      <c r="R1863" s="58"/>
      <c r="S1863" s="58"/>
      <c r="T1863" s="58"/>
      <c r="U1863" s="58"/>
      <c r="V1863" s="58"/>
      <c r="W1863" s="58"/>
      <c r="X1863" s="58"/>
      <c r="Y1863" s="58"/>
      <c r="Z1863" s="58"/>
      <c r="AA1863" s="59">
        <v>30</v>
      </c>
      <c r="AB1863" s="59"/>
      <c r="AC1863" s="59">
        <v>19</v>
      </c>
      <c r="AD1863" s="59"/>
      <c r="AE1863" s="59">
        <v>27</v>
      </c>
      <c r="AF1863" s="59"/>
      <c r="AG1863" s="59">
        <v>18</v>
      </c>
      <c r="AH1863" s="59"/>
      <c r="AI1863" s="59">
        <v>74</v>
      </c>
      <c r="AJ1863" s="59"/>
      <c r="AK1863" s="59">
        <v>47</v>
      </c>
      <c r="AL1863" s="59"/>
      <c r="AM1863" s="59">
        <v>15</v>
      </c>
      <c r="AN1863" s="59"/>
      <c r="AO1863" s="58"/>
      <c r="AP1863" s="58"/>
      <c r="AQ1863" s="58"/>
      <c r="AR1863" s="58"/>
      <c r="AS1863" s="60"/>
      <c r="AT1863" s="60"/>
      <c r="AU1863" s="60"/>
      <c r="AV1863" s="60"/>
    </row>
    <row r="1864" spans="2:48" s="1" customFormat="1" ht="21" customHeight="1" x14ac:dyDescent="0.2">
      <c r="B1864" s="61" t="s">
        <v>77</v>
      </c>
      <c r="C1864" s="61"/>
      <c r="D1864" s="61"/>
      <c r="E1864" s="61"/>
      <c r="F1864" s="61"/>
      <c r="G1864" s="61"/>
      <c r="H1864" s="61"/>
      <c r="I1864" s="61"/>
      <c r="J1864" s="61"/>
      <c r="K1864" s="58"/>
      <c r="L1864" s="58"/>
      <c r="M1864" s="58"/>
      <c r="N1864" s="58"/>
      <c r="O1864" s="58"/>
      <c r="P1864" s="58"/>
      <c r="Q1864" s="58"/>
      <c r="R1864" s="58"/>
      <c r="S1864" s="58"/>
      <c r="T1864" s="58"/>
      <c r="U1864" s="58"/>
      <c r="V1864" s="58"/>
      <c r="W1864" s="58"/>
      <c r="X1864" s="58"/>
      <c r="Y1864" s="58"/>
      <c r="Z1864" s="58"/>
      <c r="AA1864" s="67"/>
      <c r="AB1864" s="68"/>
      <c r="AC1864" s="67"/>
      <c r="AD1864" s="68"/>
      <c r="AE1864" s="67"/>
      <c r="AF1864" s="68"/>
      <c r="AG1864" s="67"/>
      <c r="AH1864" s="68"/>
      <c r="AI1864" s="67"/>
      <c r="AJ1864" s="68"/>
      <c r="AK1864" s="67"/>
      <c r="AL1864" s="68"/>
      <c r="AM1864" s="67"/>
      <c r="AN1864" s="68"/>
      <c r="AO1864" s="58"/>
      <c r="AP1864" s="58"/>
      <c r="AQ1864" s="58"/>
      <c r="AR1864" s="58"/>
      <c r="AS1864" s="62">
        <f>SUM(K1864:AR1864)</f>
        <v>0</v>
      </c>
      <c r="AT1864" s="62"/>
      <c r="AU1864" s="62"/>
      <c r="AV1864" s="62"/>
    </row>
    <row r="1865" spans="2:48" s="1" customFormat="1" ht="14.1" customHeight="1" x14ac:dyDescent="0.2">
      <c r="B1865" s="63" t="s">
        <v>25</v>
      </c>
      <c r="C1865" s="63"/>
      <c r="D1865" s="63"/>
      <c r="E1865" s="63"/>
      <c r="F1865" s="63"/>
      <c r="G1865" s="63"/>
      <c r="H1865" s="63"/>
      <c r="I1865" s="63"/>
      <c r="J1865" s="63"/>
      <c r="K1865" s="64"/>
      <c r="L1865" s="64"/>
      <c r="M1865" s="64"/>
      <c r="N1865" s="64"/>
      <c r="O1865" s="64"/>
      <c r="P1865" s="64"/>
      <c r="Q1865" s="64"/>
      <c r="R1865" s="64"/>
      <c r="S1865" s="64"/>
      <c r="T1865" s="64"/>
      <c r="U1865" s="64"/>
      <c r="V1865" s="64"/>
      <c r="W1865" s="64"/>
      <c r="X1865" s="64"/>
      <c r="Y1865" s="64"/>
      <c r="Z1865" s="64"/>
      <c r="AA1865" s="66">
        <f>$AA$1853*$AA$1864</f>
        <v>0</v>
      </c>
      <c r="AB1865" s="64"/>
      <c r="AC1865" s="66">
        <f>$AC$1853*$AC$1864</f>
        <v>0</v>
      </c>
      <c r="AD1865" s="64"/>
      <c r="AE1865" s="66">
        <f>$AE$1853*$AE$1864</f>
        <v>0</v>
      </c>
      <c r="AF1865" s="64"/>
      <c r="AG1865" s="66">
        <f>$AG$1853*$AG$1864</f>
        <v>0</v>
      </c>
      <c r="AH1865" s="64"/>
      <c r="AI1865" s="66">
        <f>$AI$1853*$AI$1864</f>
        <v>0</v>
      </c>
      <c r="AJ1865" s="64"/>
      <c r="AK1865" s="66">
        <f>$AK$1853*$AK$1864</f>
        <v>0</v>
      </c>
      <c r="AL1865" s="64"/>
      <c r="AM1865" s="66">
        <f>$AM$1853*$AM$1864</f>
        <v>0</v>
      </c>
      <c r="AN1865" s="64"/>
      <c r="AO1865" s="64"/>
      <c r="AP1865" s="64"/>
      <c r="AQ1865" s="65"/>
      <c r="AR1865" s="65"/>
      <c r="AS1865" s="69">
        <f>SUM(K1865:AR1865)</f>
        <v>0</v>
      </c>
      <c r="AT1865" s="65"/>
      <c r="AU1865" s="65"/>
      <c r="AV1865" s="65"/>
    </row>
    <row r="1866" spans="2:48" s="1" customFormat="1" ht="15.95" customHeight="1" x14ac:dyDescent="0.2">
      <c r="B1866" s="57" t="s">
        <v>23</v>
      </c>
      <c r="C1866" s="57"/>
      <c r="D1866" s="57"/>
      <c r="E1866" s="57"/>
      <c r="F1866" s="57"/>
      <c r="G1866" s="57"/>
      <c r="H1866" s="57"/>
      <c r="I1866" s="57"/>
      <c r="J1866" s="57"/>
      <c r="K1866" s="58"/>
      <c r="L1866" s="58"/>
      <c r="M1866" s="58"/>
      <c r="N1866" s="58"/>
      <c r="O1866" s="58"/>
      <c r="P1866" s="58"/>
      <c r="Q1866" s="58"/>
      <c r="R1866" s="58"/>
      <c r="S1866" s="58"/>
      <c r="T1866" s="58"/>
      <c r="U1866" s="58"/>
      <c r="V1866" s="58"/>
      <c r="W1866" s="58"/>
      <c r="X1866" s="58"/>
      <c r="Y1866" s="58"/>
      <c r="Z1866" s="58"/>
      <c r="AA1866" s="58"/>
      <c r="AB1866" s="58"/>
      <c r="AC1866" s="58"/>
      <c r="AD1866" s="58"/>
      <c r="AE1866" s="58"/>
      <c r="AF1866" s="58"/>
      <c r="AG1866" s="58"/>
      <c r="AH1866" s="58"/>
      <c r="AI1866" s="58"/>
      <c r="AJ1866" s="58"/>
      <c r="AK1866" s="58"/>
      <c r="AL1866" s="58"/>
      <c r="AM1866" s="58"/>
      <c r="AN1866" s="58"/>
      <c r="AO1866" s="58"/>
      <c r="AP1866" s="58"/>
      <c r="AQ1866" s="58"/>
      <c r="AR1866" s="58"/>
      <c r="AS1866" s="60"/>
      <c r="AT1866" s="60"/>
      <c r="AU1866" s="60"/>
      <c r="AV1866" s="60"/>
    </row>
    <row r="1867" spans="2:48" s="1" customFormat="1" ht="21" customHeight="1" x14ac:dyDescent="0.2">
      <c r="B1867" s="61" t="s">
        <v>26</v>
      </c>
      <c r="C1867" s="61"/>
      <c r="D1867" s="61"/>
      <c r="E1867" s="61"/>
      <c r="F1867" s="61"/>
      <c r="G1867" s="61"/>
      <c r="H1867" s="61"/>
      <c r="I1867" s="61"/>
      <c r="J1867" s="61"/>
      <c r="K1867" s="58"/>
      <c r="L1867" s="58"/>
      <c r="M1867" s="58"/>
      <c r="N1867" s="58"/>
      <c r="O1867" s="58"/>
      <c r="P1867" s="58"/>
      <c r="Q1867" s="58"/>
      <c r="R1867" s="58"/>
      <c r="S1867" s="58"/>
      <c r="T1867" s="58"/>
      <c r="U1867" s="58"/>
      <c r="V1867" s="58"/>
      <c r="W1867" s="58"/>
      <c r="X1867" s="58"/>
      <c r="Y1867" s="58"/>
      <c r="Z1867" s="58"/>
      <c r="AA1867" s="67"/>
      <c r="AB1867" s="68"/>
      <c r="AC1867" s="67"/>
      <c r="AD1867" s="68"/>
      <c r="AE1867" s="67"/>
      <c r="AF1867" s="68"/>
      <c r="AG1867" s="67"/>
      <c r="AH1867" s="68"/>
      <c r="AI1867" s="67"/>
      <c r="AJ1867" s="68"/>
      <c r="AK1867" s="67"/>
      <c r="AL1867" s="68"/>
      <c r="AM1867" s="67"/>
      <c r="AN1867" s="68"/>
      <c r="AO1867" s="58"/>
      <c r="AP1867" s="58"/>
      <c r="AQ1867" s="58"/>
      <c r="AR1867" s="58"/>
      <c r="AS1867" s="62">
        <f>SUM(K1867:AR1867)</f>
        <v>0</v>
      </c>
      <c r="AT1867" s="62"/>
      <c r="AU1867" s="62"/>
      <c r="AV1867" s="62"/>
    </row>
    <row r="1868" spans="2:48" s="1" customFormat="1" ht="14.1" customHeight="1" x14ac:dyDescent="0.2">
      <c r="B1868" s="63" t="s">
        <v>25</v>
      </c>
      <c r="C1868" s="63"/>
      <c r="D1868" s="63"/>
      <c r="E1868" s="63"/>
      <c r="F1868" s="63"/>
      <c r="G1868" s="63"/>
      <c r="H1868" s="63"/>
      <c r="I1868" s="63"/>
      <c r="J1868" s="63"/>
      <c r="K1868" s="64"/>
      <c r="L1868" s="64"/>
      <c r="M1868" s="64"/>
      <c r="N1868" s="64"/>
      <c r="O1868" s="64"/>
      <c r="P1868" s="64"/>
      <c r="Q1868" s="64"/>
      <c r="R1868" s="64"/>
      <c r="S1868" s="64"/>
      <c r="T1868" s="64"/>
      <c r="U1868" s="64"/>
      <c r="V1868" s="64"/>
      <c r="W1868" s="64"/>
      <c r="X1868" s="64"/>
      <c r="Y1868" s="64"/>
      <c r="Z1868" s="64"/>
      <c r="AA1868" s="66">
        <f>$AA$1853*$AA$1867</f>
        <v>0</v>
      </c>
      <c r="AB1868" s="64"/>
      <c r="AC1868" s="66">
        <f>$AC$1853*$AC$1867</f>
        <v>0</v>
      </c>
      <c r="AD1868" s="64"/>
      <c r="AE1868" s="66">
        <f>$AE$1853*$AE$1867</f>
        <v>0</v>
      </c>
      <c r="AF1868" s="64"/>
      <c r="AG1868" s="66">
        <f>$AG$1853*$AG$1867</f>
        <v>0</v>
      </c>
      <c r="AH1868" s="64"/>
      <c r="AI1868" s="66">
        <f>$AI$1853*$AI$1867</f>
        <v>0</v>
      </c>
      <c r="AJ1868" s="64"/>
      <c r="AK1868" s="66">
        <f>$AK$1853*$AK$1867</f>
        <v>0</v>
      </c>
      <c r="AL1868" s="64"/>
      <c r="AM1868" s="66">
        <f>$AM$1853*$AM$1867</f>
        <v>0</v>
      </c>
      <c r="AN1868" s="64"/>
      <c r="AO1868" s="64"/>
      <c r="AP1868" s="64"/>
      <c r="AQ1868" s="65"/>
      <c r="AR1868" s="65"/>
      <c r="AS1868" s="69">
        <f>SUM(K1868:AR1868)</f>
        <v>0</v>
      </c>
      <c r="AT1868" s="65"/>
      <c r="AU1868" s="65"/>
      <c r="AV1868" s="65"/>
    </row>
    <row r="1869" spans="2:48" s="1" customFormat="1" ht="15.95" customHeight="1" x14ac:dyDescent="0.2">
      <c r="B1869" s="57" t="s">
        <v>23</v>
      </c>
      <c r="C1869" s="57"/>
      <c r="D1869" s="57"/>
      <c r="E1869" s="57"/>
      <c r="F1869" s="57"/>
      <c r="G1869" s="57"/>
      <c r="H1869" s="57"/>
      <c r="I1869" s="57"/>
      <c r="J1869" s="57"/>
      <c r="K1869" s="58"/>
      <c r="L1869" s="58"/>
      <c r="M1869" s="58"/>
      <c r="N1869" s="58"/>
      <c r="O1869" s="58"/>
      <c r="P1869" s="58"/>
      <c r="Q1869" s="58"/>
      <c r="R1869" s="58"/>
      <c r="S1869" s="58"/>
      <c r="T1869" s="58"/>
      <c r="U1869" s="58"/>
      <c r="V1869" s="58"/>
      <c r="W1869" s="58"/>
      <c r="X1869" s="58"/>
      <c r="Y1869" s="58"/>
      <c r="Z1869" s="58"/>
      <c r="AA1869" s="59">
        <v>10</v>
      </c>
      <c r="AB1869" s="59"/>
      <c r="AC1869" s="59">
        <v>3</v>
      </c>
      <c r="AD1869" s="59"/>
      <c r="AE1869" s="59">
        <v>6</v>
      </c>
      <c r="AF1869" s="59"/>
      <c r="AG1869" s="59">
        <v>3</v>
      </c>
      <c r="AH1869" s="59"/>
      <c r="AI1869" s="59">
        <v>25</v>
      </c>
      <c r="AJ1869" s="59"/>
      <c r="AK1869" s="59">
        <v>18</v>
      </c>
      <c r="AL1869" s="59"/>
      <c r="AM1869" s="59">
        <v>28</v>
      </c>
      <c r="AN1869" s="59"/>
      <c r="AO1869" s="58"/>
      <c r="AP1869" s="58"/>
      <c r="AQ1869" s="58"/>
      <c r="AR1869" s="58"/>
      <c r="AS1869" s="60"/>
      <c r="AT1869" s="60"/>
      <c r="AU1869" s="60"/>
      <c r="AV1869" s="60"/>
    </row>
    <row r="1870" spans="2:48" s="1" customFormat="1" ht="21" customHeight="1" x14ac:dyDescent="0.2">
      <c r="B1870" s="61" t="s">
        <v>79</v>
      </c>
      <c r="C1870" s="61"/>
      <c r="D1870" s="61"/>
      <c r="E1870" s="61"/>
      <c r="F1870" s="61"/>
      <c r="G1870" s="61"/>
      <c r="H1870" s="61"/>
      <c r="I1870" s="61"/>
      <c r="J1870" s="61"/>
      <c r="K1870" s="58"/>
      <c r="L1870" s="58"/>
      <c r="M1870" s="58"/>
      <c r="N1870" s="58"/>
      <c r="O1870" s="58"/>
      <c r="P1870" s="58"/>
      <c r="Q1870" s="58"/>
      <c r="R1870" s="58"/>
      <c r="S1870" s="58"/>
      <c r="T1870" s="58"/>
      <c r="U1870" s="58"/>
      <c r="V1870" s="58"/>
      <c r="W1870" s="58"/>
      <c r="X1870" s="58"/>
      <c r="Y1870" s="58"/>
      <c r="Z1870" s="58"/>
      <c r="AA1870" s="67"/>
      <c r="AB1870" s="68"/>
      <c r="AC1870" s="67"/>
      <c r="AD1870" s="68"/>
      <c r="AE1870" s="67"/>
      <c r="AF1870" s="68"/>
      <c r="AG1870" s="67"/>
      <c r="AH1870" s="68"/>
      <c r="AI1870" s="67"/>
      <c r="AJ1870" s="68"/>
      <c r="AK1870" s="67"/>
      <c r="AL1870" s="68"/>
      <c r="AM1870" s="67"/>
      <c r="AN1870" s="68"/>
      <c r="AO1870" s="58"/>
      <c r="AP1870" s="58"/>
      <c r="AQ1870" s="58"/>
      <c r="AR1870" s="58"/>
      <c r="AS1870" s="62">
        <f>SUM(K1870:AR1870)</f>
        <v>0</v>
      </c>
      <c r="AT1870" s="62"/>
      <c r="AU1870" s="62"/>
      <c r="AV1870" s="62"/>
    </row>
    <row r="1871" spans="2:48" s="1" customFormat="1" ht="14.1" customHeight="1" x14ac:dyDescent="0.2">
      <c r="B1871" s="63" t="s">
        <v>25</v>
      </c>
      <c r="C1871" s="63"/>
      <c r="D1871" s="63"/>
      <c r="E1871" s="63"/>
      <c r="F1871" s="63"/>
      <c r="G1871" s="63"/>
      <c r="H1871" s="63"/>
      <c r="I1871" s="63"/>
      <c r="J1871" s="63"/>
      <c r="K1871" s="64"/>
      <c r="L1871" s="64"/>
      <c r="M1871" s="64"/>
      <c r="N1871" s="64"/>
      <c r="O1871" s="64"/>
      <c r="P1871" s="64"/>
      <c r="Q1871" s="64"/>
      <c r="R1871" s="64"/>
      <c r="S1871" s="64"/>
      <c r="T1871" s="64"/>
      <c r="U1871" s="64"/>
      <c r="V1871" s="64"/>
      <c r="W1871" s="64"/>
      <c r="X1871" s="64"/>
      <c r="Y1871" s="64"/>
      <c r="Z1871" s="64"/>
      <c r="AA1871" s="66">
        <f>$AA$1853*$AA$1870</f>
        <v>0</v>
      </c>
      <c r="AB1871" s="64"/>
      <c r="AC1871" s="66">
        <f>$AC$1853*$AC$1870</f>
        <v>0</v>
      </c>
      <c r="AD1871" s="64"/>
      <c r="AE1871" s="66">
        <f>$AE$1853*$AE$1870</f>
        <v>0</v>
      </c>
      <c r="AF1871" s="64"/>
      <c r="AG1871" s="66">
        <f>$AG$1853*$AG$1870</f>
        <v>0</v>
      </c>
      <c r="AH1871" s="64"/>
      <c r="AI1871" s="66">
        <f>$AI$1853*$AI$1870</f>
        <v>0</v>
      </c>
      <c r="AJ1871" s="64"/>
      <c r="AK1871" s="66">
        <f>$AK$1853*$AK$1870</f>
        <v>0</v>
      </c>
      <c r="AL1871" s="64"/>
      <c r="AM1871" s="66">
        <f>$AM$1853*$AM$1870</f>
        <v>0</v>
      </c>
      <c r="AN1871" s="64"/>
      <c r="AO1871" s="64"/>
      <c r="AP1871" s="64"/>
      <c r="AQ1871" s="65"/>
      <c r="AR1871" s="65"/>
      <c r="AS1871" s="69">
        <f>SUM(K1871:AR1871)</f>
        <v>0</v>
      </c>
      <c r="AT1871" s="65"/>
      <c r="AU1871" s="65"/>
      <c r="AV1871" s="65"/>
    </row>
    <row r="1872" spans="2:48" s="1" customFormat="1" ht="15.95" customHeight="1" x14ac:dyDescent="0.2">
      <c r="B1872" s="57" t="s">
        <v>23</v>
      </c>
      <c r="C1872" s="57"/>
      <c r="D1872" s="57"/>
      <c r="E1872" s="57"/>
      <c r="F1872" s="57"/>
      <c r="G1872" s="57"/>
      <c r="H1872" s="57"/>
      <c r="I1872" s="57"/>
      <c r="J1872" s="57"/>
      <c r="K1872" s="58"/>
      <c r="L1872" s="58"/>
      <c r="M1872" s="58"/>
      <c r="N1872" s="58"/>
      <c r="O1872" s="58"/>
      <c r="P1872" s="58"/>
      <c r="Q1872" s="58"/>
      <c r="R1872" s="58"/>
      <c r="S1872" s="58"/>
      <c r="T1872" s="58"/>
      <c r="U1872" s="58"/>
      <c r="V1872" s="58"/>
      <c r="W1872" s="58"/>
      <c r="X1872" s="58"/>
      <c r="Y1872" s="58"/>
      <c r="Z1872" s="58"/>
      <c r="AA1872" s="58"/>
      <c r="AB1872" s="58"/>
      <c r="AC1872" s="58"/>
      <c r="AD1872" s="58"/>
      <c r="AE1872" s="58"/>
      <c r="AF1872" s="58"/>
      <c r="AG1872" s="58"/>
      <c r="AH1872" s="58"/>
      <c r="AI1872" s="58"/>
      <c r="AJ1872" s="58"/>
      <c r="AK1872" s="58"/>
      <c r="AL1872" s="58"/>
      <c r="AM1872" s="58"/>
      <c r="AN1872" s="58"/>
      <c r="AO1872" s="58"/>
      <c r="AP1872" s="58"/>
      <c r="AQ1872" s="58"/>
      <c r="AR1872" s="58"/>
      <c r="AS1872" s="60"/>
      <c r="AT1872" s="60"/>
      <c r="AU1872" s="60"/>
      <c r="AV1872" s="60"/>
    </row>
    <row r="1873" spans="2:48" s="1" customFormat="1" ht="21" customHeight="1" x14ac:dyDescent="0.2">
      <c r="B1873" s="61" t="s">
        <v>122</v>
      </c>
      <c r="C1873" s="61"/>
      <c r="D1873" s="61"/>
      <c r="E1873" s="61"/>
      <c r="F1873" s="61"/>
      <c r="G1873" s="61"/>
      <c r="H1873" s="61"/>
      <c r="I1873" s="61"/>
      <c r="J1873" s="61"/>
      <c r="K1873" s="58"/>
      <c r="L1873" s="58"/>
      <c r="M1873" s="58"/>
      <c r="N1873" s="58"/>
      <c r="O1873" s="58"/>
      <c r="P1873" s="58"/>
      <c r="Q1873" s="58"/>
      <c r="R1873" s="58"/>
      <c r="S1873" s="58"/>
      <c r="T1873" s="58"/>
      <c r="U1873" s="58"/>
      <c r="V1873" s="58"/>
      <c r="W1873" s="58"/>
      <c r="X1873" s="58"/>
      <c r="Y1873" s="58"/>
      <c r="Z1873" s="58"/>
      <c r="AA1873" s="67"/>
      <c r="AB1873" s="68"/>
      <c r="AC1873" s="67"/>
      <c r="AD1873" s="68"/>
      <c r="AE1873" s="67"/>
      <c r="AF1873" s="68"/>
      <c r="AG1873" s="67"/>
      <c r="AH1873" s="68"/>
      <c r="AI1873" s="67"/>
      <c r="AJ1873" s="68"/>
      <c r="AK1873" s="67"/>
      <c r="AL1873" s="68"/>
      <c r="AM1873" s="67"/>
      <c r="AN1873" s="68"/>
      <c r="AO1873" s="58"/>
      <c r="AP1873" s="58"/>
      <c r="AQ1873" s="58"/>
      <c r="AR1873" s="58"/>
      <c r="AS1873" s="62">
        <f>SUM(K1873:AR1873)</f>
        <v>0</v>
      </c>
      <c r="AT1873" s="62"/>
      <c r="AU1873" s="62"/>
      <c r="AV1873" s="62"/>
    </row>
    <row r="1874" spans="2:48" s="1" customFormat="1" ht="14.1" customHeight="1" x14ac:dyDescent="0.2">
      <c r="B1874" s="63" t="s">
        <v>25</v>
      </c>
      <c r="C1874" s="63"/>
      <c r="D1874" s="63"/>
      <c r="E1874" s="63"/>
      <c r="F1874" s="63"/>
      <c r="G1874" s="63"/>
      <c r="H1874" s="63"/>
      <c r="I1874" s="63"/>
      <c r="J1874" s="63"/>
      <c r="K1874" s="64"/>
      <c r="L1874" s="64"/>
      <c r="M1874" s="64"/>
      <c r="N1874" s="64"/>
      <c r="O1874" s="64"/>
      <c r="P1874" s="64"/>
      <c r="Q1874" s="64"/>
      <c r="R1874" s="64"/>
      <c r="S1874" s="64"/>
      <c r="T1874" s="64"/>
      <c r="U1874" s="64"/>
      <c r="V1874" s="64"/>
      <c r="W1874" s="64"/>
      <c r="X1874" s="64"/>
      <c r="Y1874" s="64"/>
      <c r="Z1874" s="64"/>
      <c r="AA1874" s="66">
        <f>$AA$1853*$AA$1873</f>
        <v>0</v>
      </c>
      <c r="AB1874" s="64"/>
      <c r="AC1874" s="66">
        <f>$AC$1853*$AC$1873</f>
        <v>0</v>
      </c>
      <c r="AD1874" s="64"/>
      <c r="AE1874" s="66">
        <f>$AE$1853*$AE$1873</f>
        <v>0</v>
      </c>
      <c r="AF1874" s="64"/>
      <c r="AG1874" s="66">
        <f>$AG$1853*$AG$1873</f>
        <v>0</v>
      </c>
      <c r="AH1874" s="64"/>
      <c r="AI1874" s="66">
        <f>$AI$1853*$AI$1873</f>
        <v>0</v>
      </c>
      <c r="AJ1874" s="64"/>
      <c r="AK1874" s="66">
        <f>$AK$1853*$AK$1873</f>
        <v>0</v>
      </c>
      <c r="AL1874" s="64"/>
      <c r="AM1874" s="66">
        <f>$AM$1853*$AM$1873</f>
        <v>0</v>
      </c>
      <c r="AN1874" s="64"/>
      <c r="AO1874" s="64"/>
      <c r="AP1874" s="64"/>
      <c r="AQ1874" s="65"/>
      <c r="AR1874" s="65"/>
      <c r="AS1874" s="69">
        <f>SUM(K1874:AR1874)</f>
        <v>0</v>
      </c>
      <c r="AT1874" s="65"/>
      <c r="AU1874" s="65"/>
      <c r="AV1874" s="65"/>
    </row>
    <row r="1875" spans="2:48" s="1" customFormat="1" ht="15.95" customHeight="1" x14ac:dyDescent="0.2">
      <c r="B1875" s="57" t="s">
        <v>23</v>
      </c>
      <c r="C1875" s="57"/>
      <c r="D1875" s="57"/>
      <c r="E1875" s="57"/>
      <c r="F1875" s="57"/>
      <c r="G1875" s="57"/>
      <c r="H1875" s="57"/>
      <c r="I1875" s="57"/>
      <c r="J1875" s="57"/>
      <c r="K1875" s="58"/>
      <c r="L1875" s="58"/>
      <c r="M1875" s="58"/>
      <c r="N1875" s="58"/>
      <c r="O1875" s="58"/>
      <c r="P1875" s="58"/>
      <c r="Q1875" s="58"/>
      <c r="R1875" s="58"/>
      <c r="S1875" s="58"/>
      <c r="T1875" s="58"/>
      <c r="U1875" s="58"/>
      <c r="V1875" s="58"/>
      <c r="W1875" s="58"/>
      <c r="X1875" s="58"/>
      <c r="Y1875" s="58"/>
      <c r="Z1875" s="58"/>
      <c r="AA1875" s="58"/>
      <c r="AB1875" s="58"/>
      <c r="AC1875" s="58"/>
      <c r="AD1875" s="58"/>
      <c r="AE1875" s="58"/>
      <c r="AF1875" s="58"/>
      <c r="AG1875" s="58"/>
      <c r="AH1875" s="58"/>
      <c r="AI1875" s="58"/>
      <c r="AJ1875" s="58"/>
      <c r="AK1875" s="58"/>
      <c r="AL1875" s="58"/>
      <c r="AM1875" s="58"/>
      <c r="AN1875" s="58"/>
      <c r="AO1875" s="58"/>
      <c r="AP1875" s="58"/>
      <c r="AQ1875" s="58"/>
      <c r="AR1875" s="58"/>
      <c r="AS1875" s="60"/>
      <c r="AT1875" s="60"/>
      <c r="AU1875" s="60"/>
      <c r="AV1875" s="60"/>
    </row>
    <row r="1876" spans="2:48" s="1" customFormat="1" ht="21" customHeight="1" x14ac:dyDescent="0.2">
      <c r="B1876" s="61" t="s">
        <v>39</v>
      </c>
      <c r="C1876" s="61"/>
      <c r="D1876" s="61"/>
      <c r="E1876" s="61"/>
      <c r="F1876" s="61"/>
      <c r="G1876" s="61"/>
      <c r="H1876" s="61"/>
      <c r="I1876" s="61"/>
      <c r="J1876" s="61"/>
      <c r="K1876" s="58"/>
      <c r="L1876" s="58"/>
      <c r="M1876" s="58"/>
      <c r="N1876" s="58"/>
      <c r="O1876" s="58"/>
      <c r="P1876" s="58"/>
      <c r="Q1876" s="58"/>
      <c r="R1876" s="58"/>
      <c r="S1876" s="58"/>
      <c r="T1876" s="58"/>
      <c r="U1876" s="58"/>
      <c r="V1876" s="58"/>
      <c r="W1876" s="58"/>
      <c r="X1876" s="58"/>
      <c r="Y1876" s="58"/>
      <c r="Z1876" s="58"/>
      <c r="AA1876" s="67"/>
      <c r="AB1876" s="68"/>
      <c r="AC1876" s="67"/>
      <c r="AD1876" s="68"/>
      <c r="AE1876" s="67"/>
      <c r="AF1876" s="68"/>
      <c r="AG1876" s="67"/>
      <c r="AH1876" s="68"/>
      <c r="AI1876" s="67"/>
      <c r="AJ1876" s="68"/>
      <c r="AK1876" s="67"/>
      <c r="AL1876" s="68"/>
      <c r="AM1876" s="67"/>
      <c r="AN1876" s="68"/>
      <c r="AO1876" s="58"/>
      <c r="AP1876" s="58"/>
      <c r="AQ1876" s="58"/>
      <c r="AR1876" s="58"/>
      <c r="AS1876" s="62">
        <f>SUM(K1876:AR1876)</f>
        <v>0</v>
      </c>
      <c r="AT1876" s="62"/>
      <c r="AU1876" s="62"/>
      <c r="AV1876" s="62"/>
    </row>
    <row r="1877" spans="2:48" s="1" customFormat="1" ht="14.1" customHeight="1" x14ac:dyDescent="0.2">
      <c r="B1877" s="63" t="s">
        <v>25</v>
      </c>
      <c r="C1877" s="63"/>
      <c r="D1877" s="63"/>
      <c r="E1877" s="63"/>
      <c r="F1877" s="63"/>
      <c r="G1877" s="63"/>
      <c r="H1877" s="63"/>
      <c r="I1877" s="63"/>
      <c r="J1877" s="63"/>
      <c r="K1877" s="64"/>
      <c r="L1877" s="64"/>
      <c r="M1877" s="64"/>
      <c r="N1877" s="64"/>
      <c r="O1877" s="64"/>
      <c r="P1877" s="64"/>
      <c r="Q1877" s="64"/>
      <c r="R1877" s="64"/>
      <c r="S1877" s="64"/>
      <c r="T1877" s="64"/>
      <c r="U1877" s="64"/>
      <c r="V1877" s="64"/>
      <c r="W1877" s="64"/>
      <c r="X1877" s="64"/>
      <c r="Y1877" s="64"/>
      <c r="Z1877" s="64"/>
      <c r="AA1877" s="66">
        <f>$AA$1853*$AA$1876</f>
        <v>0</v>
      </c>
      <c r="AB1877" s="64"/>
      <c r="AC1877" s="66">
        <f>$AC$1853*$AC$1876</f>
        <v>0</v>
      </c>
      <c r="AD1877" s="64"/>
      <c r="AE1877" s="66">
        <f>$AE$1853*$AE$1876</f>
        <v>0</v>
      </c>
      <c r="AF1877" s="64"/>
      <c r="AG1877" s="66">
        <f>$AG$1853*$AG$1876</f>
        <v>0</v>
      </c>
      <c r="AH1877" s="64"/>
      <c r="AI1877" s="66">
        <f>$AI$1853*$AI$1876</f>
        <v>0</v>
      </c>
      <c r="AJ1877" s="64"/>
      <c r="AK1877" s="66">
        <f>$AK$1853*$AK$1876</f>
        <v>0</v>
      </c>
      <c r="AL1877" s="64"/>
      <c r="AM1877" s="66">
        <f>$AM$1853*$AM$1876</f>
        <v>0</v>
      </c>
      <c r="AN1877" s="64"/>
      <c r="AO1877" s="64"/>
      <c r="AP1877" s="64"/>
      <c r="AQ1877" s="65"/>
      <c r="AR1877" s="65"/>
      <c r="AS1877" s="69">
        <f>SUM(K1877:AR1877)</f>
        <v>0</v>
      </c>
      <c r="AT1877" s="65"/>
      <c r="AU1877" s="65"/>
      <c r="AV1877" s="65"/>
    </row>
    <row r="1878" spans="2:48" s="1" customFormat="1" ht="15.95" customHeight="1" x14ac:dyDescent="0.2">
      <c r="B1878" s="57" t="s">
        <v>23</v>
      </c>
      <c r="C1878" s="57"/>
      <c r="D1878" s="57"/>
      <c r="E1878" s="57"/>
      <c r="F1878" s="57"/>
      <c r="G1878" s="57"/>
      <c r="H1878" s="57"/>
      <c r="I1878" s="57"/>
      <c r="J1878" s="57"/>
      <c r="K1878" s="58"/>
      <c r="L1878" s="58"/>
      <c r="M1878" s="58"/>
      <c r="N1878" s="58"/>
      <c r="O1878" s="58"/>
      <c r="P1878" s="58"/>
      <c r="Q1878" s="58"/>
      <c r="R1878" s="58"/>
      <c r="S1878" s="58"/>
      <c r="T1878" s="58"/>
      <c r="U1878" s="58"/>
      <c r="V1878" s="58"/>
      <c r="W1878" s="58"/>
      <c r="X1878" s="58"/>
      <c r="Y1878" s="58"/>
      <c r="Z1878" s="58"/>
      <c r="AA1878" s="58"/>
      <c r="AB1878" s="58"/>
      <c r="AC1878" s="58"/>
      <c r="AD1878" s="58"/>
      <c r="AE1878" s="58"/>
      <c r="AF1878" s="58"/>
      <c r="AG1878" s="58"/>
      <c r="AH1878" s="58"/>
      <c r="AI1878" s="59">
        <v>11</v>
      </c>
      <c r="AJ1878" s="59"/>
      <c r="AK1878" s="59">
        <v>12</v>
      </c>
      <c r="AL1878" s="59"/>
      <c r="AM1878" s="59">
        <v>5</v>
      </c>
      <c r="AN1878" s="59"/>
      <c r="AO1878" s="58"/>
      <c r="AP1878" s="58"/>
      <c r="AQ1878" s="58"/>
      <c r="AR1878" s="58"/>
      <c r="AS1878" s="60"/>
      <c r="AT1878" s="60"/>
      <c r="AU1878" s="60"/>
      <c r="AV1878" s="60"/>
    </row>
    <row r="1879" spans="2:48" s="1" customFormat="1" ht="21" customHeight="1" x14ac:dyDescent="0.2">
      <c r="B1879" s="61" t="s">
        <v>307</v>
      </c>
      <c r="C1879" s="61"/>
      <c r="D1879" s="61"/>
      <c r="E1879" s="61"/>
      <c r="F1879" s="61"/>
      <c r="G1879" s="61"/>
      <c r="H1879" s="61"/>
      <c r="I1879" s="61"/>
      <c r="J1879" s="61"/>
      <c r="K1879" s="58"/>
      <c r="L1879" s="58"/>
      <c r="M1879" s="58"/>
      <c r="N1879" s="58"/>
      <c r="O1879" s="58"/>
      <c r="P1879" s="58"/>
      <c r="Q1879" s="58"/>
      <c r="R1879" s="58"/>
      <c r="S1879" s="58"/>
      <c r="T1879" s="58"/>
      <c r="U1879" s="58"/>
      <c r="V1879" s="58"/>
      <c r="W1879" s="58"/>
      <c r="X1879" s="58"/>
      <c r="Y1879" s="58"/>
      <c r="Z1879" s="58"/>
      <c r="AA1879" s="67"/>
      <c r="AB1879" s="68"/>
      <c r="AC1879" s="67"/>
      <c r="AD1879" s="68"/>
      <c r="AE1879" s="67"/>
      <c r="AF1879" s="68"/>
      <c r="AG1879" s="67"/>
      <c r="AH1879" s="68"/>
      <c r="AI1879" s="67"/>
      <c r="AJ1879" s="68"/>
      <c r="AK1879" s="67"/>
      <c r="AL1879" s="68"/>
      <c r="AM1879" s="67"/>
      <c r="AN1879" s="68"/>
      <c r="AO1879" s="58"/>
      <c r="AP1879" s="58"/>
      <c r="AQ1879" s="58"/>
      <c r="AR1879" s="58"/>
      <c r="AS1879" s="62">
        <f>SUM(K1879:AR1879)</f>
        <v>0</v>
      </c>
      <c r="AT1879" s="62"/>
      <c r="AU1879" s="62"/>
      <c r="AV1879" s="62"/>
    </row>
    <row r="1880" spans="2:48" s="1" customFormat="1" ht="14.1" customHeight="1" x14ac:dyDescent="0.2">
      <c r="B1880" s="63" t="s">
        <v>25</v>
      </c>
      <c r="C1880" s="63"/>
      <c r="D1880" s="63"/>
      <c r="E1880" s="63"/>
      <c r="F1880" s="63"/>
      <c r="G1880" s="63"/>
      <c r="H1880" s="63"/>
      <c r="I1880" s="63"/>
      <c r="J1880" s="63"/>
      <c r="K1880" s="64"/>
      <c r="L1880" s="64"/>
      <c r="M1880" s="64"/>
      <c r="N1880" s="64"/>
      <c r="O1880" s="64"/>
      <c r="P1880" s="64"/>
      <c r="Q1880" s="64"/>
      <c r="R1880" s="64"/>
      <c r="S1880" s="64"/>
      <c r="T1880" s="64"/>
      <c r="U1880" s="64"/>
      <c r="V1880" s="64"/>
      <c r="W1880" s="64"/>
      <c r="X1880" s="64"/>
      <c r="Y1880" s="64"/>
      <c r="Z1880" s="64"/>
      <c r="AA1880" s="66">
        <f>$AA$1853*$AA$1879</f>
        <v>0</v>
      </c>
      <c r="AB1880" s="64"/>
      <c r="AC1880" s="66">
        <f>$AC$1853*$AC$1879</f>
        <v>0</v>
      </c>
      <c r="AD1880" s="64"/>
      <c r="AE1880" s="66">
        <f>$AE$1853*$AE$1879</f>
        <v>0</v>
      </c>
      <c r="AF1880" s="64"/>
      <c r="AG1880" s="66">
        <f>$AG$1853*$AG$1879</f>
        <v>0</v>
      </c>
      <c r="AH1880" s="64"/>
      <c r="AI1880" s="66">
        <f>$AI$1853*$AI$1879</f>
        <v>0</v>
      </c>
      <c r="AJ1880" s="64"/>
      <c r="AK1880" s="66">
        <f>$AK$1853*$AK$1879</f>
        <v>0</v>
      </c>
      <c r="AL1880" s="64"/>
      <c r="AM1880" s="66">
        <f>$AM$1853*$AM$1879</f>
        <v>0</v>
      </c>
      <c r="AN1880" s="64"/>
      <c r="AO1880" s="64"/>
      <c r="AP1880" s="64"/>
      <c r="AQ1880" s="65"/>
      <c r="AR1880" s="65"/>
      <c r="AS1880" s="69">
        <f>SUM(K1880:AR1880)</f>
        <v>0</v>
      </c>
      <c r="AT1880" s="65"/>
      <c r="AU1880" s="65"/>
      <c r="AV1880" s="65"/>
    </row>
    <row r="1881" spans="2:48" s="1" customFormat="1" ht="15.95" customHeight="1" x14ac:dyDescent="0.2">
      <c r="B1881" s="57" t="s">
        <v>23</v>
      </c>
      <c r="C1881" s="57"/>
      <c r="D1881" s="57"/>
      <c r="E1881" s="57"/>
      <c r="F1881" s="57"/>
      <c r="G1881" s="57"/>
      <c r="H1881" s="57"/>
      <c r="I1881" s="57"/>
      <c r="J1881" s="57"/>
      <c r="K1881" s="58"/>
      <c r="L1881" s="58"/>
      <c r="M1881" s="58"/>
      <c r="N1881" s="58"/>
      <c r="O1881" s="58"/>
      <c r="P1881" s="58"/>
      <c r="Q1881" s="58"/>
      <c r="R1881" s="58"/>
      <c r="S1881" s="58"/>
      <c r="T1881" s="58"/>
      <c r="U1881" s="58"/>
      <c r="V1881" s="58"/>
      <c r="W1881" s="58"/>
      <c r="X1881" s="58"/>
      <c r="Y1881" s="58"/>
      <c r="Z1881" s="58"/>
      <c r="AA1881" s="58"/>
      <c r="AB1881" s="58"/>
      <c r="AC1881" s="58"/>
      <c r="AD1881" s="58"/>
      <c r="AE1881" s="58"/>
      <c r="AF1881" s="58"/>
      <c r="AG1881" s="58"/>
      <c r="AH1881" s="58"/>
      <c r="AI1881" s="58"/>
      <c r="AJ1881" s="58"/>
      <c r="AK1881" s="58"/>
      <c r="AL1881" s="58"/>
      <c r="AM1881" s="58"/>
      <c r="AN1881" s="58"/>
      <c r="AO1881" s="58"/>
      <c r="AP1881" s="58"/>
      <c r="AQ1881" s="58"/>
      <c r="AR1881" s="58"/>
      <c r="AS1881" s="60"/>
      <c r="AT1881" s="60"/>
      <c r="AU1881" s="60"/>
      <c r="AV1881" s="60"/>
    </row>
    <row r="1882" spans="2:48" s="1" customFormat="1" ht="21" customHeight="1" x14ac:dyDescent="0.2">
      <c r="B1882" s="61" t="s">
        <v>187</v>
      </c>
      <c r="C1882" s="61"/>
      <c r="D1882" s="61"/>
      <c r="E1882" s="61"/>
      <c r="F1882" s="61"/>
      <c r="G1882" s="61"/>
      <c r="H1882" s="61"/>
      <c r="I1882" s="61"/>
      <c r="J1882" s="61"/>
      <c r="K1882" s="58"/>
      <c r="L1882" s="58"/>
      <c r="M1882" s="58"/>
      <c r="N1882" s="58"/>
      <c r="O1882" s="58"/>
      <c r="P1882" s="58"/>
      <c r="Q1882" s="58"/>
      <c r="R1882" s="58"/>
      <c r="S1882" s="58"/>
      <c r="T1882" s="58"/>
      <c r="U1882" s="58"/>
      <c r="V1882" s="58"/>
      <c r="W1882" s="58"/>
      <c r="X1882" s="58"/>
      <c r="Y1882" s="58"/>
      <c r="Z1882" s="58"/>
      <c r="AA1882" s="67"/>
      <c r="AB1882" s="68"/>
      <c r="AC1882" s="67"/>
      <c r="AD1882" s="68"/>
      <c r="AE1882" s="67"/>
      <c r="AF1882" s="68"/>
      <c r="AG1882" s="67"/>
      <c r="AH1882" s="68"/>
      <c r="AI1882" s="67"/>
      <c r="AJ1882" s="68"/>
      <c r="AK1882" s="67"/>
      <c r="AL1882" s="68"/>
      <c r="AM1882" s="67"/>
      <c r="AN1882" s="68"/>
      <c r="AO1882" s="58"/>
      <c r="AP1882" s="58"/>
      <c r="AQ1882" s="58"/>
      <c r="AR1882" s="58"/>
      <c r="AS1882" s="62">
        <f>SUM(K1882:AR1882)</f>
        <v>0</v>
      </c>
      <c r="AT1882" s="62"/>
      <c r="AU1882" s="62"/>
      <c r="AV1882" s="62"/>
    </row>
    <row r="1883" spans="2:48" s="1" customFormat="1" ht="14.1" customHeight="1" x14ac:dyDescent="0.2">
      <c r="B1883" s="63" t="s">
        <v>25</v>
      </c>
      <c r="C1883" s="63"/>
      <c r="D1883" s="63"/>
      <c r="E1883" s="63"/>
      <c r="F1883" s="63"/>
      <c r="G1883" s="63"/>
      <c r="H1883" s="63"/>
      <c r="I1883" s="63"/>
      <c r="J1883" s="63"/>
      <c r="K1883" s="64"/>
      <c r="L1883" s="64"/>
      <c r="M1883" s="64"/>
      <c r="N1883" s="64"/>
      <c r="O1883" s="64"/>
      <c r="P1883" s="64"/>
      <c r="Q1883" s="64"/>
      <c r="R1883" s="64"/>
      <c r="S1883" s="64"/>
      <c r="T1883" s="64"/>
      <c r="U1883" s="64"/>
      <c r="V1883" s="64"/>
      <c r="W1883" s="64"/>
      <c r="X1883" s="64"/>
      <c r="Y1883" s="64"/>
      <c r="Z1883" s="64"/>
      <c r="AA1883" s="66">
        <f>$AA$1853*$AA$1882</f>
        <v>0</v>
      </c>
      <c r="AB1883" s="64"/>
      <c r="AC1883" s="66">
        <f>$AC$1853*$AC$1882</f>
        <v>0</v>
      </c>
      <c r="AD1883" s="64"/>
      <c r="AE1883" s="66">
        <f>$AE$1853*$AE$1882</f>
        <v>0</v>
      </c>
      <c r="AF1883" s="64"/>
      <c r="AG1883" s="66">
        <f>$AG$1853*$AG$1882</f>
        <v>0</v>
      </c>
      <c r="AH1883" s="64"/>
      <c r="AI1883" s="66">
        <f>$AI$1853*$AI$1882</f>
        <v>0</v>
      </c>
      <c r="AJ1883" s="64"/>
      <c r="AK1883" s="66">
        <f>$AK$1853*$AK$1882</f>
        <v>0</v>
      </c>
      <c r="AL1883" s="64"/>
      <c r="AM1883" s="66">
        <f>$AM$1853*$AM$1882</f>
        <v>0</v>
      </c>
      <c r="AN1883" s="64"/>
      <c r="AO1883" s="64"/>
      <c r="AP1883" s="64"/>
      <c r="AQ1883" s="65"/>
      <c r="AR1883" s="65"/>
      <c r="AS1883" s="69">
        <f>SUM(K1883:AR1883)</f>
        <v>0</v>
      </c>
      <c r="AT1883" s="65"/>
      <c r="AU1883" s="65"/>
      <c r="AV1883" s="65"/>
    </row>
    <row r="1884" spans="2:48" s="1" customFormat="1" ht="15.95" customHeight="1" x14ac:dyDescent="0.2">
      <c r="B1884" s="57" t="s">
        <v>23</v>
      </c>
      <c r="C1884" s="57"/>
      <c r="D1884" s="57"/>
      <c r="E1884" s="57"/>
      <c r="F1884" s="57"/>
      <c r="G1884" s="57"/>
      <c r="H1884" s="57"/>
      <c r="I1884" s="57"/>
      <c r="J1884" s="57"/>
      <c r="K1884" s="58"/>
      <c r="L1884" s="58"/>
      <c r="M1884" s="58"/>
      <c r="N1884" s="58"/>
      <c r="O1884" s="58"/>
      <c r="P1884" s="58"/>
      <c r="Q1884" s="58"/>
      <c r="R1884" s="58"/>
      <c r="S1884" s="58"/>
      <c r="T1884" s="58"/>
      <c r="U1884" s="58"/>
      <c r="V1884" s="58"/>
      <c r="W1884" s="58"/>
      <c r="X1884" s="58"/>
      <c r="Y1884" s="58"/>
      <c r="Z1884" s="58"/>
      <c r="AA1884" s="58"/>
      <c r="AB1884" s="58"/>
      <c r="AC1884" s="58"/>
      <c r="AD1884" s="58"/>
      <c r="AE1884" s="58"/>
      <c r="AF1884" s="58"/>
      <c r="AG1884" s="58"/>
      <c r="AH1884" s="58"/>
      <c r="AI1884" s="58"/>
      <c r="AJ1884" s="58"/>
      <c r="AK1884" s="58"/>
      <c r="AL1884" s="58"/>
      <c r="AM1884" s="58"/>
      <c r="AN1884" s="58"/>
      <c r="AO1884" s="58"/>
      <c r="AP1884" s="58"/>
      <c r="AQ1884" s="58"/>
      <c r="AR1884" s="58"/>
      <c r="AS1884" s="60"/>
      <c r="AT1884" s="60"/>
      <c r="AU1884" s="60"/>
      <c r="AV1884" s="60"/>
    </row>
    <row r="1885" spans="2:48" s="1" customFormat="1" ht="21" customHeight="1" x14ac:dyDescent="0.2">
      <c r="B1885" s="61" t="s">
        <v>40</v>
      </c>
      <c r="C1885" s="61"/>
      <c r="D1885" s="61"/>
      <c r="E1885" s="61"/>
      <c r="F1885" s="61"/>
      <c r="G1885" s="61"/>
      <c r="H1885" s="61"/>
      <c r="I1885" s="61"/>
      <c r="J1885" s="61"/>
      <c r="K1885" s="58"/>
      <c r="L1885" s="58"/>
      <c r="M1885" s="58"/>
      <c r="N1885" s="58"/>
      <c r="O1885" s="58"/>
      <c r="P1885" s="58"/>
      <c r="Q1885" s="58"/>
      <c r="R1885" s="58"/>
      <c r="S1885" s="58"/>
      <c r="T1885" s="58"/>
      <c r="U1885" s="58"/>
      <c r="V1885" s="58"/>
      <c r="W1885" s="58"/>
      <c r="X1885" s="58"/>
      <c r="Y1885" s="58"/>
      <c r="Z1885" s="58"/>
      <c r="AA1885" s="67"/>
      <c r="AB1885" s="68"/>
      <c r="AC1885" s="67"/>
      <c r="AD1885" s="68"/>
      <c r="AE1885" s="67"/>
      <c r="AF1885" s="68"/>
      <c r="AG1885" s="67"/>
      <c r="AH1885" s="68"/>
      <c r="AI1885" s="67"/>
      <c r="AJ1885" s="68"/>
      <c r="AK1885" s="67"/>
      <c r="AL1885" s="68"/>
      <c r="AM1885" s="67"/>
      <c r="AN1885" s="68"/>
      <c r="AO1885" s="58"/>
      <c r="AP1885" s="58"/>
      <c r="AQ1885" s="58"/>
      <c r="AR1885" s="58"/>
      <c r="AS1885" s="62">
        <f>SUM(K1885:AR1885)</f>
        <v>0</v>
      </c>
      <c r="AT1885" s="62"/>
      <c r="AU1885" s="62"/>
      <c r="AV1885" s="62"/>
    </row>
    <row r="1886" spans="2:48" s="1" customFormat="1" ht="14.1" customHeight="1" x14ac:dyDescent="0.2">
      <c r="B1886" s="63" t="s">
        <v>25</v>
      </c>
      <c r="C1886" s="63"/>
      <c r="D1886" s="63"/>
      <c r="E1886" s="63"/>
      <c r="F1886" s="63"/>
      <c r="G1886" s="63"/>
      <c r="H1886" s="63"/>
      <c r="I1886" s="63"/>
      <c r="J1886" s="63"/>
      <c r="K1886" s="64"/>
      <c r="L1886" s="64"/>
      <c r="M1886" s="64"/>
      <c r="N1886" s="64"/>
      <c r="O1886" s="64"/>
      <c r="P1886" s="64"/>
      <c r="Q1886" s="64"/>
      <c r="R1886" s="64"/>
      <c r="S1886" s="64"/>
      <c r="T1886" s="64"/>
      <c r="U1886" s="64"/>
      <c r="V1886" s="64"/>
      <c r="W1886" s="64"/>
      <c r="X1886" s="64"/>
      <c r="Y1886" s="64"/>
      <c r="Z1886" s="64"/>
      <c r="AA1886" s="66">
        <f>$AA$1853*$AA$1885</f>
        <v>0</v>
      </c>
      <c r="AB1886" s="64"/>
      <c r="AC1886" s="66">
        <f>$AC$1853*$AC$1885</f>
        <v>0</v>
      </c>
      <c r="AD1886" s="64"/>
      <c r="AE1886" s="66">
        <f>$AE$1853*$AE$1885</f>
        <v>0</v>
      </c>
      <c r="AF1886" s="64"/>
      <c r="AG1886" s="66">
        <f>$AG$1853*$AG$1885</f>
        <v>0</v>
      </c>
      <c r="AH1886" s="64"/>
      <c r="AI1886" s="66">
        <f>$AI$1853*$AI$1885</f>
        <v>0</v>
      </c>
      <c r="AJ1886" s="64"/>
      <c r="AK1886" s="66">
        <f>$AK$1853*$AK$1885</f>
        <v>0</v>
      </c>
      <c r="AL1886" s="64"/>
      <c r="AM1886" s="66">
        <f>$AM$1853*$AM$1885</f>
        <v>0</v>
      </c>
      <c r="AN1886" s="64"/>
      <c r="AO1886" s="64"/>
      <c r="AP1886" s="64"/>
      <c r="AQ1886" s="65"/>
      <c r="AR1886" s="65"/>
      <c r="AS1886" s="69">
        <f>SUM(K1886:AR1886)</f>
        <v>0</v>
      </c>
      <c r="AT1886" s="65"/>
      <c r="AU1886" s="65"/>
      <c r="AV1886" s="65"/>
    </row>
    <row r="1887" spans="2:48" s="1" customFormat="1" ht="15.95" customHeight="1" x14ac:dyDescent="0.2">
      <c r="B1887" s="57" t="s">
        <v>23</v>
      </c>
      <c r="C1887" s="57"/>
      <c r="D1887" s="57"/>
      <c r="E1887" s="57"/>
      <c r="F1887" s="57"/>
      <c r="G1887" s="57"/>
      <c r="H1887" s="57"/>
      <c r="I1887" s="57"/>
      <c r="J1887" s="57"/>
      <c r="K1887" s="58"/>
      <c r="L1887" s="58"/>
      <c r="M1887" s="58"/>
      <c r="N1887" s="58"/>
      <c r="O1887" s="58"/>
      <c r="P1887" s="58"/>
      <c r="Q1887" s="58"/>
      <c r="R1887" s="58"/>
      <c r="S1887" s="58"/>
      <c r="T1887" s="58"/>
      <c r="U1887" s="58"/>
      <c r="V1887" s="58"/>
      <c r="W1887" s="58"/>
      <c r="X1887" s="58"/>
      <c r="Y1887" s="58"/>
      <c r="Z1887" s="58"/>
      <c r="AA1887" s="58"/>
      <c r="AB1887" s="58"/>
      <c r="AC1887" s="58"/>
      <c r="AD1887" s="58"/>
      <c r="AE1887" s="58"/>
      <c r="AF1887" s="58"/>
      <c r="AG1887" s="59">
        <v>1</v>
      </c>
      <c r="AH1887" s="59"/>
      <c r="AI1887" s="58"/>
      <c r="AJ1887" s="58"/>
      <c r="AK1887" s="58"/>
      <c r="AL1887" s="58"/>
      <c r="AM1887" s="58"/>
      <c r="AN1887" s="58"/>
      <c r="AO1887" s="58"/>
      <c r="AP1887" s="58"/>
      <c r="AQ1887" s="58"/>
      <c r="AR1887" s="58"/>
      <c r="AS1887" s="60"/>
      <c r="AT1887" s="60"/>
      <c r="AU1887" s="60"/>
      <c r="AV1887" s="60"/>
    </row>
    <row r="1888" spans="2:48" s="1" customFormat="1" ht="21" customHeight="1" x14ac:dyDescent="0.2">
      <c r="B1888" s="61" t="s">
        <v>81</v>
      </c>
      <c r="C1888" s="61"/>
      <c r="D1888" s="61"/>
      <c r="E1888" s="61"/>
      <c r="F1888" s="61"/>
      <c r="G1888" s="61"/>
      <c r="H1888" s="61"/>
      <c r="I1888" s="61"/>
      <c r="J1888" s="61"/>
      <c r="K1888" s="58"/>
      <c r="L1888" s="58"/>
      <c r="M1888" s="58"/>
      <c r="N1888" s="58"/>
      <c r="O1888" s="58"/>
      <c r="P1888" s="58"/>
      <c r="Q1888" s="58"/>
      <c r="R1888" s="58"/>
      <c r="S1888" s="58"/>
      <c r="T1888" s="58"/>
      <c r="U1888" s="58"/>
      <c r="V1888" s="58"/>
      <c r="W1888" s="58"/>
      <c r="X1888" s="58"/>
      <c r="Y1888" s="58"/>
      <c r="Z1888" s="58"/>
      <c r="AA1888" s="67"/>
      <c r="AB1888" s="68"/>
      <c r="AC1888" s="67"/>
      <c r="AD1888" s="68"/>
      <c r="AE1888" s="67"/>
      <c r="AF1888" s="68"/>
      <c r="AG1888" s="67"/>
      <c r="AH1888" s="68"/>
      <c r="AI1888" s="67"/>
      <c r="AJ1888" s="68"/>
      <c r="AK1888" s="67"/>
      <c r="AL1888" s="68"/>
      <c r="AM1888" s="67"/>
      <c r="AN1888" s="68"/>
      <c r="AO1888" s="58"/>
      <c r="AP1888" s="58"/>
      <c r="AQ1888" s="58"/>
      <c r="AR1888" s="58"/>
      <c r="AS1888" s="62">
        <f>SUM(K1888:AR1888)</f>
        <v>0</v>
      </c>
      <c r="AT1888" s="62"/>
      <c r="AU1888" s="62"/>
      <c r="AV1888" s="62"/>
    </row>
    <row r="1889" spans="2:48" s="1" customFormat="1" ht="14.1" customHeight="1" x14ac:dyDescent="0.2">
      <c r="B1889" s="63" t="s">
        <v>25</v>
      </c>
      <c r="C1889" s="63"/>
      <c r="D1889" s="63"/>
      <c r="E1889" s="63"/>
      <c r="F1889" s="63"/>
      <c r="G1889" s="63"/>
      <c r="H1889" s="63"/>
      <c r="I1889" s="63"/>
      <c r="J1889" s="63"/>
      <c r="K1889" s="64"/>
      <c r="L1889" s="64"/>
      <c r="M1889" s="64"/>
      <c r="N1889" s="64"/>
      <c r="O1889" s="64"/>
      <c r="P1889" s="64"/>
      <c r="Q1889" s="64"/>
      <c r="R1889" s="64"/>
      <c r="S1889" s="64"/>
      <c r="T1889" s="64"/>
      <c r="U1889" s="64"/>
      <c r="V1889" s="64"/>
      <c r="W1889" s="64"/>
      <c r="X1889" s="64"/>
      <c r="Y1889" s="64"/>
      <c r="Z1889" s="64"/>
      <c r="AA1889" s="66">
        <f>$AA$1853*$AA$1888</f>
        <v>0</v>
      </c>
      <c r="AB1889" s="64"/>
      <c r="AC1889" s="66">
        <f>$AC$1853*$AC$1888</f>
        <v>0</v>
      </c>
      <c r="AD1889" s="64"/>
      <c r="AE1889" s="66">
        <f>$AE$1853*$AE$1888</f>
        <v>0</v>
      </c>
      <c r="AF1889" s="64"/>
      <c r="AG1889" s="66">
        <f>$AG$1853*$AG$1888</f>
        <v>0</v>
      </c>
      <c r="AH1889" s="64"/>
      <c r="AI1889" s="66">
        <f>$AI$1853*$AI$1888</f>
        <v>0</v>
      </c>
      <c r="AJ1889" s="64"/>
      <c r="AK1889" s="66">
        <f>$AK$1853*$AK$1888</f>
        <v>0</v>
      </c>
      <c r="AL1889" s="64"/>
      <c r="AM1889" s="66">
        <f>$AM$1853*$AM$1888</f>
        <v>0</v>
      </c>
      <c r="AN1889" s="64"/>
      <c r="AO1889" s="64"/>
      <c r="AP1889" s="64"/>
      <c r="AQ1889" s="65"/>
      <c r="AR1889" s="65"/>
      <c r="AS1889" s="69">
        <f>SUM(K1889:AR1889)</f>
        <v>0</v>
      </c>
      <c r="AT1889" s="65"/>
      <c r="AU1889" s="65"/>
      <c r="AV1889" s="65"/>
    </row>
    <row r="1890" spans="2:48" s="1" customFormat="1" ht="15.95" customHeight="1" x14ac:dyDescent="0.2">
      <c r="B1890" s="57" t="s">
        <v>23</v>
      </c>
      <c r="C1890" s="57"/>
      <c r="D1890" s="57"/>
      <c r="E1890" s="57"/>
      <c r="F1890" s="57"/>
      <c r="G1890" s="57"/>
      <c r="H1890" s="57"/>
      <c r="I1890" s="57"/>
      <c r="J1890" s="57"/>
      <c r="K1890" s="58"/>
      <c r="L1890" s="58"/>
      <c r="M1890" s="58"/>
      <c r="N1890" s="58"/>
      <c r="O1890" s="58"/>
      <c r="P1890" s="58"/>
      <c r="Q1890" s="58"/>
      <c r="R1890" s="58"/>
      <c r="S1890" s="58"/>
      <c r="T1890" s="58"/>
      <c r="U1890" s="58"/>
      <c r="V1890" s="58"/>
      <c r="W1890" s="58"/>
      <c r="X1890" s="58"/>
      <c r="Y1890" s="58"/>
      <c r="Z1890" s="58"/>
      <c r="AA1890" s="58"/>
      <c r="AB1890" s="58"/>
      <c r="AC1890" s="59">
        <v>1</v>
      </c>
      <c r="AD1890" s="59"/>
      <c r="AE1890" s="58"/>
      <c r="AF1890" s="58"/>
      <c r="AG1890" s="58"/>
      <c r="AH1890" s="58"/>
      <c r="AI1890" s="58"/>
      <c r="AJ1890" s="58"/>
      <c r="AK1890" s="58"/>
      <c r="AL1890" s="58"/>
      <c r="AM1890" s="58"/>
      <c r="AN1890" s="58"/>
      <c r="AO1890" s="58"/>
      <c r="AP1890" s="58"/>
      <c r="AQ1890" s="58"/>
      <c r="AR1890" s="58"/>
      <c r="AS1890" s="60"/>
      <c r="AT1890" s="60"/>
      <c r="AU1890" s="60"/>
      <c r="AV1890" s="60"/>
    </row>
    <row r="1891" spans="2:48" s="1" customFormat="1" ht="21" customHeight="1" x14ac:dyDescent="0.2">
      <c r="B1891" s="61" t="s">
        <v>33</v>
      </c>
      <c r="C1891" s="61"/>
      <c r="D1891" s="61"/>
      <c r="E1891" s="61"/>
      <c r="F1891" s="61"/>
      <c r="G1891" s="61"/>
      <c r="H1891" s="61"/>
      <c r="I1891" s="61"/>
      <c r="J1891" s="61"/>
      <c r="K1891" s="58"/>
      <c r="L1891" s="58"/>
      <c r="M1891" s="58"/>
      <c r="N1891" s="58"/>
      <c r="O1891" s="58"/>
      <c r="P1891" s="58"/>
      <c r="Q1891" s="58"/>
      <c r="R1891" s="58"/>
      <c r="S1891" s="58"/>
      <c r="T1891" s="58"/>
      <c r="U1891" s="58"/>
      <c r="V1891" s="58"/>
      <c r="W1891" s="58"/>
      <c r="X1891" s="58"/>
      <c r="Y1891" s="58"/>
      <c r="Z1891" s="58"/>
      <c r="AA1891" s="67"/>
      <c r="AB1891" s="68"/>
      <c r="AC1891" s="67"/>
      <c r="AD1891" s="68"/>
      <c r="AE1891" s="67"/>
      <c r="AF1891" s="68"/>
      <c r="AG1891" s="67"/>
      <c r="AH1891" s="68"/>
      <c r="AI1891" s="67"/>
      <c r="AJ1891" s="68"/>
      <c r="AK1891" s="67"/>
      <c r="AL1891" s="68"/>
      <c r="AM1891" s="67"/>
      <c r="AN1891" s="68"/>
      <c r="AO1891" s="58"/>
      <c r="AP1891" s="58"/>
      <c r="AQ1891" s="58"/>
      <c r="AR1891" s="58"/>
      <c r="AS1891" s="62">
        <f>SUM(K1891:AR1891)</f>
        <v>0</v>
      </c>
      <c r="AT1891" s="62"/>
      <c r="AU1891" s="62"/>
      <c r="AV1891" s="62"/>
    </row>
    <row r="1892" spans="2:48" s="1" customFormat="1" ht="14.1" customHeight="1" x14ac:dyDescent="0.2">
      <c r="B1892" s="63" t="s">
        <v>25</v>
      </c>
      <c r="C1892" s="63"/>
      <c r="D1892" s="63"/>
      <c r="E1892" s="63"/>
      <c r="F1892" s="63"/>
      <c r="G1892" s="63"/>
      <c r="H1892" s="63"/>
      <c r="I1892" s="63"/>
      <c r="J1892" s="63"/>
      <c r="K1892" s="64"/>
      <c r="L1892" s="64"/>
      <c r="M1892" s="64"/>
      <c r="N1892" s="64"/>
      <c r="O1892" s="64"/>
      <c r="P1892" s="64"/>
      <c r="Q1892" s="64"/>
      <c r="R1892" s="64"/>
      <c r="S1892" s="64"/>
      <c r="T1892" s="64"/>
      <c r="U1892" s="64"/>
      <c r="V1892" s="64"/>
      <c r="W1892" s="64"/>
      <c r="X1892" s="64"/>
      <c r="Y1892" s="64"/>
      <c r="Z1892" s="64"/>
      <c r="AA1892" s="66">
        <f>$AA$1853*$AA$1891</f>
        <v>0</v>
      </c>
      <c r="AB1892" s="64"/>
      <c r="AC1892" s="66">
        <f>$AC$1853*$AC$1891</f>
        <v>0</v>
      </c>
      <c r="AD1892" s="64"/>
      <c r="AE1892" s="66">
        <f>$AE$1853*$AE$1891</f>
        <v>0</v>
      </c>
      <c r="AF1892" s="64"/>
      <c r="AG1892" s="66">
        <f>$AG$1853*$AG$1891</f>
        <v>0</v>
      </c>
      <c r="AH1892" s="64"/>
      <c r="AI1892" s="66">
        <f>$AI$1853*$AI$1891</f>
        <v>0</v>
      </c>
      <c r="AJ1892" s="64"/>
      <c r="AK1892" s="66">
        <f>$AK$1853*$AK$1891</f>
        <v>0</v>
      </c>
      <c r="AL1892" s="64"/>
      <c r="AM1892" s="66">
        <f>$AM$1853*$AM$1891</f>
        <v>0</v>
      </c>
      <c r="AN1892" s="64"/>
      <c r="AO1892" s="64"/>
      <c r="AP1892" s="64"/>
      <c r="AQ1892" s="65"/>
      <c r="AR1892" s="65"/>
      <c r="AS1892" s="69">
        <f>SUM(K1892:AR1892)</f>
        <v>0</v>
      </c>
      <c r="AT1892" s="65"/>
      <c r="AU1892" s="65"/>
      <c r="AV1892" s="65"/>
    </row>
    <row r="1893" spans="2:48" s="1" customFormat="1" ht="15.95" customHeight="1" x14ac:dyDescent="0.2">
      <c r="B1893" s="57" t="s">
        <v>23</v>
      </c>
      <c r="C1893" s="57"/>
      <c r="D1893" s="57"/>
      <c r="E1893" s="57"/>
      <c r="F1893" s="57"/>
      <c r="G1893" s="57"/>
      <c r="H1893" s="57"/>
      <c r="I1893" s="57"/>
      <c r="J1893" s="57"/>
      <c r="K1893" s="58"/>
      <c r="L1893" s="58"/>
      <c r="M1893" s="58"/>
      <c r="N1893" s="58"/>
      <c r="O1893" s="58"/>
      <c r="P1893" s="58"/>
      <c r="Q1893" s="58"/>
      <c r="R1893" s="58"/>
      <c r="S1893" s="58"/>
      <c r="T1893" s="58"/>
      <c r="U1893" s="58"/>
      <c r="V1893" s="58"/>
      <c r="W1893" s="58"/>
      <c r="X1893" s="58"/>
      <c r="Y1893" s="58"/>
      <c r="Z1893" s="58"/>
      <c r="AA1893" s="59">
        <v>15</v>
      </c>
      <c r="AB1893" s="59"/>
      <c r="AC1893" s="58"/>
      <c r="AD1893" s="58"/>
      <c r="AE1893" s="58"/>
      <c r="AF1893" s="58"/>
      <c r="AG1893" s="58"/>
      <c r="AH1893" s="58"/>
      <c r="AI1893" s="58"/>
      <c r="AJ1893" s="58"/>
      <c r="AK1893" s="58"/>
      <c r="AL1893" s="58"/>
      <c r="AM1893" s="58"/>
      <c r="AN1893" s="58"/>
      <c r="AO1893" s="58"/>
      <c r="AP1893" s="58"/>
      <c r="AQ1893" s="58"/>
      <c r="AR1893" s="58"/>
      <c r="AS1893" s="60"/>
      <c r="AT1893" s="60"/>
      <c r="AU1893" s="60"/>
      <c r="AV1893" s="60"/>
    </row>
    <row r="1894" spans="2:48" s="1" customFormat="1" ht="21" customHeight="1" x14ac:dyDescent="0.2">
      <c r="B1894" s="61" t="s">
        <v>82</v>
      </c>
      <c r="C1894" s="61"/>
      <c r="D1894" s="61"/>
      <c r="E1894" s="61"/>
      <c r="F1894" s="61"/>
      <c r="G1894" s="61"/>
      <c r="H1894" s="61"/>
      <c r="I1894" s="61"/>
      <c r="J1894" s="61"/>
      <c r="K1894" s="58"/>
      <c r="L1894" s="58"/>
      <c r="M1894" s="58"/>
      <c r="N1894" s="58"/>
      <c r="O1894" s="58"/>
      <c r="P1894" s="58"/>
      <c r="Q1894" s="58"/>
      <c r="R1894" s="58"/>
      <c r="S1894" s="58"/>
      <c r="T1894" s="58"/>
      <c r="U1894" s="58"/>
      <c r="V1894" s="58"/>
      <c r="W1894" s="58"/>
      <c r="X1894" s="58"/>
      <c r="Y1894" s="58"/>
      <c r="Z1894" s="58"/>
      <c r="AA1894" s="67"/>
      <c r="AB1894" s="68"/>
      <c r="AC1894" s="67"/>
      <c r="AD1894" s="68"/>
      <c r="AE1894" s="67"/>
      <c r="AF1894" s="68"/>
      <c r="AG1894" s="67"/>
      <c r="AH1894" s="68"/>
      <c r="AI1894" s="67"/>
      <c r="AJ1894" s="68"/>
      <c r="AK1894" s="67"/>
      <c r="AL1894" s="68"/>
      <c r="AM1894" s="67"/>
      <c r="AN1894" s="68"/>
      <c r="AO1894" s="58"/>
      <c r="AP1894" s="58"/>
      <c r="AQ1894" s="58"/>
      <c r="AR1894" s="58"/>
      <c r="AS1894" s="62">
        <f>SUM(K1894:AR1894)</f>
        <v>0</v>
      </c>
      <c r="AT1894" s="62"/>
      <c r="AU1894" s="62"/>
      <c r="AV1894" s="62"/>
    </row>
    <row r="1895" spans="2:48" s="1" customFormat="1" ht="14.1" customHeight="1" x14ac:dyDescent="0.2">
      <c r="B1895" s="63" t="s">
        <v>25</v>
      </c>
      <c r="C1895" s="63"/>
      <c r="D1895" s="63"/>
      <c r="E1895" s="63"/>
      <c r="F1895" s="63"/>
      <c r="G1895" s="63"/>
      <c r="H1895" s="63"/>
      <c r="I1895" s="63"/>
      <c r="J1895" s="63"/>
      <c r="K1895" s="64"/>
      <c r="L1895" s="64"/>
      <c r="M1895" s="64"/>
      <c r="N1895" s="64"/>
      <c r="O1895" s="64"/>
      <c r="P1895" s="64"/>
      <c r="Q1895" s="64"/>
      <c r="R1895" s="64"/>
      <c r="S1895" s="64"/>
      <c r="T1895" s="64"/>
      <c r="U1895" s="64"/>
      <c r="V1895" s="64"/>
      <c r="W1895" s="64"/>
      <c r="X1895" s="64"/>
      <c r="Y1895" s="64"/>
      <c r="Z1895" s="64"/>
      <c r="AA1895" s="66">
        <f>$AA$1853*$AA$1894</f>
        <v>0</v>
      </c>
      <c r="AB1895" s="64"/>
      <c r="AC1895" s="66">
        <f>$AC$1853*$AC$1894</f>
        <v>0</v>
      </c>
      <c r="AD1895" s="64"/>
      <c r="AE1895" s="66">
        <f>$AE$1853*$AE$1894</f>
        <v>0</v>
      </c>
      <c r="AF1895" s="64"/>
      <c r="AG1895" s="66">
        <f>$AG$1853*$AG$1894</f>
        <v>0</v>
      </c>
      <c r="AH1895" s="64"/>
      <c r="AI1895" s="66">
        <f>$AI$1853*$AI$1894</f>
        <v>0</v>
      </c>
      <c r="AJ1895" s="64"/>
      <c r="AK1895" s="66">
        <f>$AK$1853*$AK$1894</f>
        <v>0</v>
      </c>
      <c r="AL1895" s="64"/>
      <c r="AM1895" s="66">
        <f>$AM$1853*$AM$1894</f>
        <v>0</v>
      </c>
      <c r="AN1895" s="64"/>
      <c r="AO1895" s="64"/>
      <c r="AP1895" s="64"/>
      <c r="AQ1895" s="65"/>
      <c r="AR1895" s="65"/>
      <c r="AS1895" s="69">
        <f>SUM(K1895:AR1895)</f>
        <v>0</v>
      </c>
      <c r="AT1895" s="65"/>
      <c r="AU1895" s="65"/>
      <c r="AV1895" s="65"/>
    </row>
    <row r="1896" spans="2:48" s="1" customFormat="1" ht="15.95" customHeight="1" x14ac:dyDescent="0.2">
      <c r="B1896" s="57" t="s">
        <v>23</v>
      </c>
      <c r="C1896" s="57"/>
      <c r="D1896" s="57"/>
      <c r="E1896" s="57"/>
      <c r="F1896" s="57"/>
      <c r="G1896" s="57"/>
      <c r="H1896" s="57"/>
      <c r="I1896" s="57"/>
      <c r="J1896" s="57"/>
      <c r="K1896" s="58"/>
      <c r="L1896" s="58"/>
      <c r="M1896" s="58"/>
      <c r="N1896" s="58"/>
      <c r="O1896" s="58"/>
      <c r="P1896" s="58"/>
      <c r="Q1896" s="58"/>
      <c r="R1896" s="58"/>
      <c r="S1896" s="58"/>
      <c r="T1896" s="58"/>
      <c r="U1896" s="58"/>
      <c r="V1896" s="58"/>
      <c r="W1896" s="58"/>
      <c r="X1896" s="58"/>
      <c r="Y1896" s="58"/>
      <c r="Z1896" s="58"/>
      <c r="AA1896" s="59">
        <v>6</v>
      </c>
      <c r="AB1896" s="59"/>
      <c r="AC1896" s="59">
        <v>3</v>
      </c>
      <c r="AD1896" s="59"/>
      <c r="AE1896" s="59">
        <v>4</v>
      </c>
      <c r="AF1896" s="59"/>
      <c r="AG1896" s="59">
        <v>3</v>
      </c>
      <c r="AH1896" s="59"/>
      <c r="AI1896" s="59">
        <v>2</v>
      </c>
      <c r="AJ1896" s="59"/>
      <c r="AK1896" s="59">
        <v>3</v>
      </c>
      <c r="AL1896" s="59"/>
      <c r="AM1896" s="59">
        <v>44</v>
      </c>
      <c r="AN1896" s="59"/>
      <c r="AO1896" s="58"/>
      <c r="AP1896" s="58"/>
      <c r="AQ1896" s="58"/>
      <c r="AR1896" s="58"/>
      <c r="AS1896" s="60"/>
      <c r="AT1896" s="60"/>
      <c r="AU1896" s="60"/>
      <c r="AV1896" s="60"/>
    </row>
    <row r="1897" spans="2:48" s="1" customFormat="1" ht="21" customHeight="1" x14ac:dyDescent="0.2">
      <c r="B1897" s="61" t="s">
        <v>27</v>
      </c>
      <c r="C1897" s="61"/>
      <c r="D1897" s="61"/>
      <c r="E1897" s="61"/>
      <c r="F1897" s="61"/>
      <c r="G1897" s="61"/>
      <c r="H1897" s="61"/>
      <c r="I1897" s="61"/>
      <c r="J1897" s="61"/>
      <c r="K1897" s="58"/>
      <c r="L1897" s="58"/>
      <c r="M1897" s="58"/>
      <c r="N1897" s="58"/>
      <c r="O1897" s="58"/>
      <c r="P1897" s="58"/>
      <c r="Q1897" s="58"/>
      <c r="R1897" s="58"/>
      <c r="S1897" s="58"/>
      <c r="T1897" s="58"/>
      <c r="U1897" s="58"/>
      <c r="V1897" s="58"/>
      <c r="W1897" s="58"/>
      <c r="X1897" s="58"/>
      <c r="Y1897" s="58"/>
      <c r="Z1897" s="58"/>
      <c r="AA1897" s="67"/>
      <c r="AB1897" s="68"/>
      <c r="AC1897" s="67"/>
      <c r="AD1897" s="68"/>
      <c r="AE1897" s="67"/>
      <c r="AF1897" s="68"/>
      <c r="AG1897" s="67"/>
      <c r="AH1897" s="68"/>
      <c r="AI1897" s="67"/>
      <c r="AJ1897" s="68"/>
      <c r="AK1897" s="67"/>
      <c r="AL1897" s="68"/>
      <c r="AM1897" s="67"/>
      <c r="AN1897" s="68"/>
      <c r="AO1897" s="58"/>
      <c r="AP1897" s="58"/>
      <c r="AQ1897" s="58"/>
      <c r="AR1897" s="58"/>
      <c r="AS1897" s="62">
        <f>SUM(K1897:AR1897)</f>
        <v>0</v>
      </c>
      <c r="AT1897" s="62"/>
      <c r="AU1897" s="62"/>
      <c r="AV1897" s="62"/>
    </row>
    <row r="1898" spans="2:48" s="1" customFormat="1" ht="14.1" customHeight="1" x14ac:dyDescent="0.2">
      <c r="B1898" s="63" t="s">
        <v>25</v>
      </c>
      <c r="C1898" s="63"/>
      <c r="D1898" s="63"/>
      <c r="E1898" s="63"/>
      <c r="F1898" s="63"/>
      <c r="G1898" s="63"/>
      <c r="H1898" s="63"/>
      <c r="I1898" s="63"/>
      <c r="J1898" s="63"/>
      <c r="K1898" s="64"/>
      <c r="L1898" s="64"/>
      <c r="M1898" s="64"/>
      <c r="N1898" s="64"/>
      <c r="O1898" s="64"/>
      <c r="P1898" s="64"/>
      <c r="Q1898" s="64"/>
      <c r="R1898" s="64"/>
      <c r="S1898" s="64"/>
      <c r="T1898" s="64"/>
      <c r="U1898" s="64"/>
      <c r="V1898" s="64"/>
      <c r="W1898" s="64"/>
      <c r="X1898" s="64"/>
      <c r="Y1898" s="64"/>
      <c r="Z1898" s="64"/>
      <c r="AA1898" s="66">
        <f>$AA$1853*$AA$1897</f>
        <v>0</v>
      </c>
      <c r="AB1898" s="64"/>
      <c r="AC1898" s="66">
        <f>$AC$1853*$AC$1897</f>
        <v>0</v>
      </c>
      <c r="AD1898" s="64"/>
      <c r="AE1898" s="66">
        <f>$AE$1853*$AE$1897</f>
        <v>0</v>
      </c>
      <c r="AF1898" s="64"/>
      <c r="AG1898" s="66">
        <f>$AG$1853*$AG$1897</f>
        <v>0</v>
      </c>
      <c r="AH1898" s="64"/>
      <c r="AI1898" s="66">
        <f>$AI$1853*$AI$1897</f>
        <v>0</v>
      </c>
      <c r="AJ1898" s="64"/>
      <c r="AK1898" s="66">
        <f>$AK$1853*$AK$1897</f>
        <v>0</v>
      </c>
      <c r="AL1898" s="64"/>
      <c r="AM1898" s="66">
        <f>$AM$1853*$AM$1897</f>
        <v>0</v>
      </c>
      <c r="AN1898" s="64"/>
      <c r="AO1898" s="64"/>
      <c r="AP1898" s="64"/>
      <c r="AQ1898" s="65"/>
      <c r="AR1898" s="65"/>
      <c r="AS1898" s="69">
        <f>SUM(K1898:AR1898)</f>
        <v>0</v>
      </c>
      <c r="AT1898" s="65"/>
      <c r="AU1898" s="65"/>
      <c r="AV1898" s="65"/>
    </row>
    <row r="1899" spans="2:48" s="1" customFormat="1" ht="15.95" customHeight="1" x14ac:dyDescent="0.2">
      <c r="B1899" s="57" t="s">
        <v>23</v>
      </c>
      <c r="C1899" s="57"/>
      <c r="D1899" s="57"/>
      <c r="E1899" s="57"/>
      <c r="F1899" s="57"/>
      <c r="G1899" s="57"/>
      <c r="H1899" s="57"/>
      <c r="I1899" s="57"/>
      <c r="J1899" s="57"/>
      <c r="K1899" s="58"/>
      <c r="L1899" s="58"/>
      <c r="M1899" s="58"/>
      <c r="N1899" s="58"/>
      <c r="O1899" s="58"/>
      <c r="P1899" s="58"/>
      <c r="Q1899" s="58"/>
      <c r="R1899" s="58"/>
      <c r="S1899" s="58"/>
      <c r="T1899" s="58"/>
      <c r="U1899" s="58"/>
      <c r="V1899" s="58"/>
      <c r="W1899" s="58"/>
      <c r="X1899" s="58"/>
      <c r="Y1899" s="58"/>
      <c r="Z1899" s="58"/>
      <c r="AA1899" s="59">
        <v>13</v>
      </c>
      <c r="AB1899" s="59"/>
      <c r="AC1899" s="59">
        <v>6</v>
      </c>
      <c r="AD1899" s="59"/>
      <c r="AE1899" s="59">
        <v>22</v>
      </c>
      <c r="AF1899" s="59"/>
      <c r="AG1899" s="59">
        <v>27</v>
      </c>
      <c r="AH1899" s="59"/>
      <c r="AI1899" s="59">
        <v>43</v>
      </c>
      <c r="AJ1899" s="59"/>
      <c r="AK1899" s="59">
        <v>17</v>
      </c>
      <c r="AL1899" s="59"/>
      <c r="AM1899" s="59">
        <v>23</v>
      </c>
      <c r="AN1899" s="59"/>
      <c r="AO1899" s="58"/>
      <c r="AP1899" s="58"/>
      <c r="AQ1899" s="58"/>
      <c r="AR1899" s="58"/>
      <c r="AS1899" s="60"/>
      <c r="AT1899" s="60"/>
      <c r="AU1899" s="60"/>
      <c r="AV1899" s="60"/>
    </row>
    <row r="1900" spans="2:48" s="1" customFormat="1" ht="21" customHeight="1" x14ac:dyDescent="0.2">
      <c r="B1900" s="61" t="s">
        <v>83</v>
      </c>
      <c r="C1900" s="61"/>
      <c r="D1900" s="61"/>
      <c r="E1900" s="61"/>
      <c r="F1900" s="61"/>
      <c r="G1900" s="61"/>
      <c r="H1900" s="61"/>
      <c r="I1900" s="61"/>
      <c r="J1900" s="61"/>
      <c r="K1900" s="58"/>
      <c r="L1900" s="58"/>
      <c r="M1900" s="58"/>
      <c r="N1900" s="58"/>
      <c r="O1900" s="58"/>
      <c r="P1900" s="58"/>
      <c r="Q1900" s="58"/>
      <c r="R1900" s="58"/>
      <c r="S1900" s="58"/>
      <c r="T1900" s="58"/>
      <c r="U1900" s="58"/>
      <c r="V1900" s="58"/>
      <c r="W1900" s="58"/>
      <c r="X1900" s="58"/>
      <c r="Y1900" s="58"/>
      <c r="Z1900" s="58"/>
      <c r="AA1900" s="67"/>
      <c r="AB1900" s="68"/>
      <c r="AC1900" s="67"/>
      <c r="AD1900" s="68"/>
      <c r="AE1900" s="67"/>
      <c r="AF1900" s="68"/>
      <c r="AG1900" s="67"/>
      <c r="AH1900" s="68"/>
      <c r="AI1900" s="67"/>
      <c r="AJ1900" s="68"/>
      <c r="AK1900" s="67"/>
      <c r="AL1900" s="68"/>
      <c r="AM1900" s="67"/>
      <c r="AN1900" s="68"/>
      <c r="AO1900" s="58"/>
      <c r="AP1900" s="58"/>
      <c r="AQ1900" s="58"/>
      <c r="AR1900" s="58"/>
      <c r="AS1900" s="62">
        <f>SUM(K1900:AR1900)</f>
        <v>0</v>
      </c>
      <c r="AT1900" s="62"/>
      <c r="AU1900" s="62"/>
      <c r="AV1900" s="62"/>
    </row>
    <row r="1901" spans="2:48" s="1" customFormat="1" ht="14.1" customHeight="1" x14ac:dyDescent="0.2">
      <c r="B1901" s="63" t="s">
        <v>25</v>
      </c>
      <c r="C1901" s="63"/>
      <c r="D1901" s="63"/>
      <c r="E1901" s="63"/>
      <c r="F1901" s="63"/>
      <c r="G1901" s="63"/>
      <c r="H1901" s="63"/>
      <c r="I1901" s="63"/>
      <c r="J1901" s="63"/>
      <c r="K1901" s="64"/>
      <c r="L1901" s="64"/>
      <c r="M1901" s="64"/>
      <c r="N1901" s="64"/>
      <c r="O1901" s="64"/>
      <c r="P1901" s="64"/>
      <c r="Q1901" s="64"/>
      <c r="R1901" s="64"/>
      <c r="S1901" s="64"/>
      <c r="T1901" s="64"/>
      <c r="U1901" s="64"/>
      <c r="V1901" s="64"/>
      <c r="W1901" s="64"/>
      <c r="X1901" s="64"/>
      <c r="Y1901" s="64"/>
      <c r="Z1901" s="64"/>
      <c r="AA1901" s="66">
        <f>$AA$1853*$AA$1900</f>
        <v>0</v>
      </c>
      <c r="AB1901" s="64"/>
      <c r="AC1901" s="66">
        <f>$AC$1853*$AC$1900</f>
        <v>0</v>
      </c>
      <c r="AD1901" s="64"/>
      <c r="AE1901" s="66">
        <f>$AE$1853*$AE$1900</f>
        <v>0</v>
      </c>
      <c r="AF1901" s="64"/>
      <c r="AG1901" s="66">
        <f>$AG$1853*$AG$1900</f>
        <v>0</v>
      </c>
      <c r="AH1901" s="64"/>
      <c r="AI1901" s="66">
        <f>$AI$1853*$AI$1900</f>
        <v>0</v>
      </c>
      <c r="AJ1901" s="64"/>
      <c r="AK1901" s="66">
        <f>$AK$1853*$AK$1900</f>
        <v>0</v>
      </c>
      <c r="AL1901" s="64"/>
      <c r="AM1901" s="66">
        <f>$AM$1853*$AM$1900</f>
        <v>0</v>
      </c>
      <c r="AN1901" s="64"/>
      <c r="AO1901" s="64"/>
      <c r="AP1901" s="64"/>
      <c r="AQ1901" s="65"/>
      <c r="AR1901" s="65"/>
      <c r="AS1901" s="69">
        <f>SUM(K1901:AR1901)</f>
        <v>0</v>
      </c>
      <c r="AT1901" s="65"/>
      <c r="AU1901" s="65"/>
      <c r="AV1901" s="65"/>
    </row>
    <row r="1902" spans="2:48" s="1" customFormat="1" ht="15.95" customHeight="1" x14ac:dyDescent="0.2">
      <c r="B1902" s="57" t="s">
        <v>23</v>
      </c>
      <c r="C1902" s="57"/>
      <c r="D1902" s="57"/>
      <c r="E1902" s="57"/>
      <c r="F1902" s="57"/>
      <c r="G1902" s="57"/>
      <c r="H1902" s="57"/>
      <c r="I1902" s="57"/>
      <c r="J1902" s="57"/>
      <c r="K1902" s="58"/>
      <c r="L1902" s="58"/>
      <c r="M1902" s="58"/>
      <c r="N1902" s="58"/>
      <c r="O1902" s="58"/>
      <c r="P1902" s="58"/>
      <c r="Q1902" s="58"/>
      <c r="R1902" s="58"/>
      <c r="S1902" s="58"/>
      <c r="T1902" s="58"/>
      <c r="U1902" s="58"/>
      <c r="V1902" s="58"/>
      <c r="W1902" s="58"/>
      <c r="X1902" s="58"/>
      <c r="Y1902" s="58"/>
      <c r="Z1902" s="58"/>
      <c r="AA1902" s="58"/>
      <c r="AB1902" s="58"/>
      <c r="AC1902" s="58"/>
      <c r="AD1902" s="58"/>
      <c r="AE1902" s="58"/>
      <c r="AF1902" s="58"/>
      <c r="AG1902" s="58"/>
      <c r="AH1902" s="58"/>
      <c r="AI1902" s="58"/>
      <c r="AJ1902" s="58"/>
      <c r="AK1902" s="58"/>
      <c r="AL1902" s="58"/>
      <c r="AM1902" s="58"/>
      <c r="AN1902" s="58"/>
      <c r="AO1902" s="58"/>
      <c r="AP1902" s="58"/>
      <c r="AQ1902" s="58"/>
      <c r="AR1902" s="58"/>
      <c r="AS1902" s="60"/>
      <c r="AT1902" s="60"/>
      <c r="AU1902" s="60"/>
      <c r="AV1902" s="60"/>
    </row>
    <row r="1903" spans="2:48" s="1" customFormat="1" ht="21" customHeight="1" x14ac:dyDescent="0.2">
      <c r="B1903" s="61" t="s">
        <v>308</v>
      </c>
      <c r="C1903" s="61"/>
      <c r="D1903" s="61"/>
      <c r="E1903" s="61"/>
      <c r="F1903" s="61"/>
      <c r="G1903" s="61"/>
      <c r="H1903" s="61"/>
      <c r="I1903" s="61"/>
      <c r="J1903" s="61"/>
      <c r="K1903" s="58"/>
      <c r="L1903" s="58"/>
      <c r="M1903" s="58"/>
      <c r="N1903" s="58"/>
      <c r="O1903" s="58"/>
      <c r="P1903" s="58"/>
      <c r="Q1903" s="58"/>
      <c r="R1903" s="58"/>
      <c r="S1903" s="58"/>
      <c r="T1903" s="58"/>
      <c r="U1903" s="58"/>
      <c r="V1903" s="58"/>
      <c r="W1903" s="58"/>
      <c r="X1903" s="58"/>
      <c r="Y1903" s="58"/>
      <c r="Z1903" s="58"/>
      <c r="AA1903" s="67"/>
      <c r="AB1903" s="68"/>
      <c r="AC1903" s="67"/>
      <c r="AD1903" s="68"/>
      <c r="AE1903" s="67"/>
      <c r="AF1903" s="68"/>
      <c r="AG1903" s="67"/>
      <c r="AH1903" s="68"/>
      <c r="AI1903" s="67"/>
      <c r="AJ1903" s="68"/>
      <c r="AK1903" s="67"/>
      <c r="AL1903" s="68"/>
      <c r="AM1903" s="67"/>
      <c r="AN1903" s="68"/>
      <c r="AO1903" s="58"/>
      <c r="AP1903" s="58"/>
      <c r="AQ1903" s="58"/>
      <c r="AR1903" s="58"/>
      <c r="AS1903" s="62">
        <f>SUM(K1903:AR1903)</f>
        <v>0</v>
      </c>
      <c r="AT1903" s="62"/>
      <c r="AU1903" s="62"/>
      <c r="AV1903" s="62"/>
    </row>
    <row r="1904" spans="2:48" s="1" customFormat="1" ht="14.1" customHeight="1" x14ac:dyDescent="0.2">
      <c r="B1904" s="63" t="s">
        <v>25</v>
      </c>
      <c r="C1904" s="63"/>
      <c r="D1904" s="63"/>
      <c r="E1904" s="63"/>
      <c r="F1904" s="63"/>
      <c r="G1904" s="63"/>
      <c r="H1904" s="63"/>
      <c r="I1904" s="63"/>
      <c r="J1904" s="63"/>
      <c r="K1904" s="64"/>
      <c r="L1904" s="64"/>
      <c r="M1904" s="64"/>
      <c r="N1904" s="64"/>
      <c r="O1904" s="64"/>
      <c r="P1904" s="64"/>
      <c r="Q1904" s="64"/>
      <c r="R1904" s="64"/>
      <c r="S1904" s="64"/>
      <c r="T1904" s="64"/>
      <c r="U1904" s="64"/>
      <c r="V1904" s="64"/>
      <c r="W1904" s="64"/>
      <c r="X1904" s="64"/>
      <c r="Y1904" s="64"/>
      <c r="Z1904" s="64"/>
      <c r="AA1904" s="66">
        <f>$AA$1853*$AA$1903</f>
        <v>0</v>
      </c>
      <c r="AB1904" s="64"/>
      <c r="AC1904" s="66">
        <f>$AC$1853*$AC$1903</f>
        <v>0</v>
      </c>
      <c r="AD1904" s="64"/>
      <c r="AE1904" s="66">
        <f>$AE$1853*$AE$1903</f>
        <v>0</v>
      </c>
      <c r="AF1904" s="64"/>
      <c r="AG1904" s="66">
        <f>$AG$1853*$AG$1903</f>
        <v>0</v>
      </c>
      <c r="AH1904" s="64"/>
      <c r="AI1904" s="66">
        <f>$AI$1853*$AI$1903</f>
        <v>0</v>
      </c>
      <c r="AJ1904" s="64"/>
      <c r="AK1904" s="66">
        <f>$AK$1853*$AK$1903</f>
        <v>0</v>
      </c>
      <c r="AL1904" s="64"/>
      <c r="AM1904" s="66">
        <f>$AM$1853*$AM$1903</f>
        <v>0</v>
      </c>
      <c r="AN1904" s="64"/>
      <c r="AO1904" s="64"/>
      <c r="AP1904" s="64"/>
      <c r="AQ1904" s="65"/>
      <c r="AR1904" s="65"/>
      <c r="AS1904" s="69">
        <f>SUM(K1904:AR1904)</f>
        <v>0</v>
      </c>
      <c r="AT1904" s="65"/>
      <c r="AU1904" s="65"/>
      <c r="AV1904" s="65"/>
    </row>
    <row r="1905" spans="1:48" s="5" customFormat="1" ht="6" customHeight="1" x14ac:dyDescent="0.25"/>
    <row r="1906" spans="1:48" s="5" customFormat="1" ht="21" customHeight="1" x14ac:dyDescent="0.25">
      <c r="A1906" s="19"/>
      <c r="B1906" s="20"/>
      <c r="C1906" s="20"/>
      <c r="D1906" s="25" t="s">
        <v>15</v>
      </c>
      <c r="E1906" s="25"/>
      <c r="F1906" s="25"/>
      <c r="G1906" s="25"/>
      <c r="H1906" s="25"/>
      <c r="I1906" s="25"/>
      <c r="J1906" s="25"/>
      <c r="K1906" s="30" t="s">
        <v>309</v>
      </c>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c r="AK1906" s="30"/>
      <c r="AL1906" s="30"/>
      <c r="AM1906" s="30"/>
      <c r="AN1906" s="30"/>
      <c r="AO1906" s="30"/>
      <c r="AP1906" s="30"/>
      <c r="AQ1906" s="30"/>
      <c r="AR1906" s="30"/>
      <c r="AS1906" s="31" t="s">
        <v>310</v>
      </c>
      <c r="AT1906" s="31"/>
      <c r="AU1906" s="31"/>
      <c r="AV1906" s="31"/>
    </row>
    <row r="1907" spans="1:48" s="1" customFormat="1" ht="21" customHeight="1" x14ac:dyDescent="0.2">
      <c r="A1907" s="19"/>
      <c r="B1907" s="21"/>
      <c r="C1907" s="22"/>
      <c r="D1907" s="26"/>
      <c r="E1907" s="26"/>
      <c r="F1907" s="26"/>
      <c r="G1907" s="26"/>
      <c r="H1907" s="26"/>
      <c r="I1907" s="26"/>
      <c r="J1907" s="27"/>
      <c r="K1907" s="38" t="s">
        <v>311</v>
      </c>
      <c r="L1907" s="38"/>
      <c r="M1907" s="38"/>
      <c r="N1907" s="38"/>
      <c r="O1907" s="38"/>
      <c r="P1907" s="38"/>
      <c r="Q1907" s="38"/>
      <c r="R1907" s="38"/>
      <c r="S1907" s="38"/>
      <c r="T1907" s="38"/>
      <c r="U1907" s="38"/>
      <c r="V1907" s="38"/>
      <c r="W1907" s="38"/>
      <c r="X1907" s="38"/>
      <c r="Y1907" s="38"/>
      <c r="Z1907" s="38"/>
      <c r="AA1907" s="38"/>
      <c r="AB1907" s="38"/>
      <c r="AC1907" s="38"/>
      <c r="AD1907" s="38"/>
      <c r="AE1907" s="38"/>
      <c r="AF1907" s="38"/>
      <c r="AG1907" s="38"/>
      <c r="AH1907" s="38"/>
      <c r="AI1907" s="38"/>
      <c r="AJ1907" s="38"/>
      <c r="AK1907" s="38"/>
      <c r="AL1907" s="38"/>
      <c r="AM1907" s="38"/>
      <c r="AN1907" s="38"/>
      <c r="AO1907" s="38"/>
      <c r="AP1907" s="38"/>
      <c r="AQ1907" s="38"/>
      <c r="AR1907" s="38"/>
      <c r="AS1907" s="32"/>
      <c r="AT1907" s="33"/>
      <c r="AU1907" s="33"/>
      <c r="AV1907" s="34"/>
    </row>
    <row r="1908" spans="1:48" s="1" customFormat="1" ht="21" customHeight="1" x14ac:dyDescent="0.2">
      <c r="A1908" s="19"/>
      <c r="B1908" s="21"/>
      <c r="C1908" s="22"/>
      <c r="D1908" s="26"/>
      <c r="E1908" s="26"/>
      <c r="F1908" s="26"/>
      <c r="G1908" s="26"/>
      <c r="H1908" s="26"/>
      <c r="I1908" s="26"/>
      <c r="J1908" s="27"/>
      <c r="K1908" s="39"/>
      <c r="L1908" s="39"/>
      <c r="M1908" s="39"/>
      <c r="N1908" s="39"/>
      <c r="O1908" s="39"/>
      <c r="P1908" s="39"/>
      <c r="Q1908" s="39"/>
      <c r="R1908" s="39"/>
      <c r="S1908" s="39"/>
      <c r="T1908" s="39"/>
      <c r="U1908" s="39"/>
      <c r="V1908" s="39"/>
      <c r="W1908" s="39"/>
      <c r="X1908" s="39"/>
      <c r="Y1908" s="39"/>
      <c r="Z1908" s="39"/>
      <c r="AA1908" s="39"/>
      <c r="AB1908" s="39"/>
      <c r="AC1908" s="39"/>
      <c r="AD1908" s="39"/>
      <c r="AE1908" s="39"/>
      <c r="AF1908" s="39"/>
      <c r="AG1908" s="39"/>
      <c r="AH1908" s="39"/>
      <c r="AI1908" s="39"/>
      <c r="AJ1908" s="39"/>
      <c r="AK1908" s="39"/>
      <c r="AL1908" s="39"/>
      <c r="AM1908" s="39"/>
      <c r="AN1908" s="39"/>
      <c r="AO1908" s="39"/>
      <c r="AP1908" s="39"/>
      <c r="AQ1908" s="39"/>
      <c r="AR1908" s="40"/>
      <c r="AS1908" s="32"/>
      <c r="AT1908" s="33"/>
      <c r="AU1908" s="33"/>
      <c r="AV1908" s="34"/>
    </row>
    <row r="1909" spans="1:48" s="1" customFormat="1" ht="21" customHeight="1" x14ac:dyDescent="0.2">
      <c r="A1909" s="19"/>
      <c r="B1909" s="21"/>
      <c r="C1909" s="22"/>
      <c r="D1909" s="26"/>
      <c r="E1909" s="26"/>
      <c r="F1909" s="26"/>
      <c r="G1909" s="26"/>
      <c r="H1909" s="26"/>
      <c r="I1909" s="26"/>
      <c r="J1909" s="27"/>
      <c r="K1909" s="39"/>
      <c r="L1909" s="39"/>
      <c r="M1909" s="39"/>
      <c r="N1909" s="39"/>
      <c r="O1909" s="39"/>
      <c r="P1909" s="39"/>
      <c r="Q1909" s="39"/>
      <c r="R1909" s="39"/>
      <c r="S1909" s="39"/>
      <c r="T1909" s="39"/>
      <c r="U1909" s="39"/>
      <c r="V1909" s="39"/>
      <c r="W1909" s="39"/>
      <c r="X1909" s="39"/>
      <c r="Y1909" s="39"/>
      <c r="Z1909" s="39"/>
      <c r="AA1909" s="39"/>
      <c r="AB1909" s="39"/>
      <c r="AC1909" s="39"/>
      <c r="AD1909" s="39"/>
      <c r="AE1909" s="39"/>
      <c r="AF1909" s="39"/>
      <c r="AG1909" s="39"/>
      <c r="AH1909" s="39"/>
      <c r="AI1909" s="39"/>
      <c r="AJ1909" s="39"/>
      <c r="AK1909" s="39"/>
      <c r="AL1909" s="39"/>
      <c r="AM1909" s="39"/>
      <c r="AN1909" s="39"/>
      <c r="AO1909" s="39"/>
      <c r="AP1909" s="39"/>
      <c r="AQ1909" s="39"/>
      <c r="AR1909" s="40"/>
      <c r="AS1909" s="32"/>
      <c r="AT1909" s="33"/>
      <c r="AU1909" s="33"/>
      <c r="AV1909" s="34"/>
    </row>
    <row r="1910" spans="1:48" s="1" customFormat="1" ht="21" customHeight="1" x14ac:dyDescent="0.2">
      <c r="A1910" s="19"/>
      <c r="B1910" s="21"/>
      <c r="C1910" s="22"/>
      <c r="D1910" s="26"/>
      <c r="E1910" s="26"/>
      <c r="F1910" s="26"/>
      <c r="G1910" s="26"/>
      <c r="H1910" s="26"/>
      <c r="I1910" s="26"/>
      <c r="J1910" s="27"/>
      <c r="K1910" s="41"/>
      <c r="L1910" s="41"/>
      <c r="M1910" s="41"/>
      <c r="N1910" s="41"/>
      <c r="O1910" s="41"/>
      <c r="P1910" s="41"/>
      <c r="Q1910" s="41"/>
      <c r="R1910" s="41"/>
      <c r="S1910" s="41"/>
      <c r="T1910" s="41"/>
      <c r="U1910" s="41"/>
      <c r="V1910" s="41"/>
      <c r="W1910" s="41"/>
      <c r="X1910" s="41"/>
      <c r="Y1910" s="41"/>
      <c r="Z1910" s="41"/>
      <c r="AA1910" s="41"/>
      <c r="AB1910" s="41"/>
      <c r="AC1910" s="41"/>
      <c r="AD1910" s="41"/>
      <c r="AE1910" s="41"/>
      <c r="AF1910" s="41"/>
      <c r="AG1910" s="41"/>
      <c r="AH1910" s="41"/>
      <c r="AI1910" s="41"/>
      <c r="AJ1910" s="41"/>
      <c r="AK1910" s="41"/>
      <c r="AL1910" s="41"/>
      <c r="AM1910" s="41"/>
      <c r="AN1910" s="41"/>
      <c r="AO1910" s="41"/>
      <c r="AP1910" s="41"/>
      <c r="AQ1910" s="41"/>
      <c r="AR1910" s="42"/>
      <c r="AS1910" s="35"/>
      <c r="AT1910" s="36"/>
      <c r="AU1910" s="36"/>
      <c r="AV1910" s="37"/>
    </row>
    <row r="1911" spans="1:48" s="1" customFormat="1" ht="15.95" customHeight="1" x14ac:dyDescent="0.25">
      <c r="B1911" s="21"/>
      <c r="C1911" s="22"/>
      <c r="D1911" s="26"/>
      <c r="E1911" s="26"/>
      <c r="F1911" s="26"/>
      <c r="G1911" s="26"/>
      <c r="H1911" s="26"/>
      <c r="I1911" s="26"/>
      <c r="J1911" s="27"/>
      <c r="K1911" s="43" t="s">
        <v>31</v>
      </c>
      <c r="L1911" s="43"/>
      <c r="M1911" s="43"/>
      <c r="N1911" s="43"/>
      <c r="O1911" s="43"/>
      <c r="P1911" s="43"/>
      <c r="Q1911" s="43"/>
      <c r="R1911" s="43"/>
      <c r="S1911" s="43"/>
      <c r="T1911" s="43"/>
      <c r="U1911" s="43"/>
      <c r="V1911" s="43"/>
      <c r="W1911" s="43"/>
      <c r="X1911" s="43"/>
      <c r="Y1911" s="43"/>
      <c r="Z1911" s="43"/>
      <c r="AA1911" s="43"/>
      <c r="AB1911" s="43"/>
      <c r="AC1911" s="43"/>
      <c r="AD1911" s="43"/>
      <c r="AE1911" s="43"/>
      <c r="AF1911" s="43"/>
      <c r="AG1911" s="43"/>
      <c r="AH1911" s="43"/>
      <c r="AI1911" s="43"/>
      <c r="AJ1911" s="43"/>
      <c r="AK1911" s="43"/>
      <c r="AL1911" s="43"/>
      <c r="AM1911" s="43"/>
      <c r="AN1911" s="43"/>
      <c r="AO1911" s="43"/>
      <c r="AP1911" s="43"/>
      <c r="AQ1911" s="43"/>
      <c r="AR1911" s="43"/>
      <c r="AS1911" s="44" t="s">
        <v>19</v>
      </c>
      <c r="AT1911" s="44"/>
      <c r="AU1911" s="44"/>
      <c r="AV1911" s="44"/>
    </row>
    <row r="1912" spans="1:48" s="1" customFormat="1" ht="15.95" customHeight="1" x14ac:dyDescent="0.25">
      <c r="B1912" s="23"/>
      <c r="C1912" s="24"/>
      <c r="D1912" s="28"/>
      <c r="E1912" s="28"/>
      <c r="F1912" s="28"/>
      <c r="G1912" s="28"/>
      <c r="H1912" s="28"/>
      <c r="I1912" s="28"/>
      <c r="J1912" s="29"/>
      <c r="K1912" s="45" t="s">
        <v>38</v>
      </c>
      <c r="L1912" s="45"/>
      <c r="M1912" s="45"/>
      <c r="N1912" s="45"/>
      <c r="O1912" s="45"/>
      <c r="P1912" s="45"/>
      <c r="Q1912" s="45"/>
      <c r="R1912" s="45"/>
      <c r="S1912" s="45"/>
      <c r="T1912" s="45"/>
      <c r="U1912" s="45"/>
      <c r="V1912" s="45"/>
      <c r="W1912" s="45"/>
      <c r="X1912" s="45"/>
      <c r="Y1912" s="45"/>
      <c r="Z1912" s="45"/>
      <c r="AA1912" s="45"/>
      <c r="AB1912" s="45"/>
      <c r="AC1912" s="45"/>
      <c r="AD1912" s="45"/>
      <c r="AE1912" s="45"/>
      <c r="AF1912" s="45"/>
      <c r="AG1912" s="45"/>
      <c r="AH1912" s="45"/>
      <c r="AI1912" s="45"/>
      <c r="AJ1912" s="45"/>
      <c r="AK1912" s="45"/>
      <c r="AL1912" s="45"/>
      <c r="AM1912" s="45"/>
      <c r="AN1912" s="45"/>
      <c r="AO1912" s="45"/>
      <c r="AP1912" s="45"/>
      <c r="AQ1912" s="45"/>
      <c r="AR1912" s="45"/>
      <c r="AS1912" s="70">
        <f>$AS$1917+$AS$1920+$AS$1923+$AS$1926+$AS$1929+$AS$1932+$AS$1935+$AS$1938+$AS$1941+$AS$1944+$AS$1947+$AS$1950+$AS$1953+$AS$1956+$AS$1959</f>
        <v>0</v>
      </c>
      <c r="AT1912" s="46"/>
      <c r="AU1912" s="46"/>
      <c r="AV1912" s="46"/>
    </row>
    <row r="1913" spans="1:48" s="1" customFormat="1" ht="14.1" customHeight="1" x14ac:dyDescent="0.2">
      <c r="B1913" s="47"/>
      <c r="C1913" s="47"/>
      <c r="D1913" s="48" t="s">
        <v>21</v>
      </c>
      <c r="E1913" s="48"/>
      <c r="F1913" s="48"/>
      <c r="G1913" s="48"/>
      <c r="H1913" s="48"/>
      <c r="I1913" s="48"/>
      <c r="J1913" s="48"/>
      <c r="K1913" s="49">
        <v>80</v>
      </c>
      <c r="L1913" s="49"/>
      <c r="M1913" s="49">
        <v>86</v>
      </c>
      <c r="N1913" s="49"/>
      <c r="O1913" s="49">
        <v>92</v>
      </c>
      <c r="P1913" s="49"/>
      <c r="Q1913" s="49">
        <v>98</v>
      </c>
      <c r="R1913" s="49"/>
      <c r="S1913" s="49">
        <v>104</v>
      </c>
      <c r="T1913" s="49"/>
      <c r="U1913" s="49">
        <v>110</v>
      </c>
      <c r="V1913" s="49"/>
      <c r="W1913" s="49">
        <v>116</v>
      </c>
      <c r="X1913" s="49"/>
      <c r="Y1913" s="49">
        <v>122</v>
      </c>
      <c r="Z1913" s="49"/>
      <c r="AA1913" s="49">
        <v>128</v>
      </c>
      <c r="AB1913" s="49"/>
      <c r="AC1913" s="49">
        <v>134</v>
      </c>
      <c r="AD1913" s="49"/>
      <c r="AE1913" s="49">
        <v>140</v>
      </c>
      <c r="AF1913" s="49"/>
      <c r="AG1913" s="49">
        <v>146</v>
      </c>
      <c r="AH1913" s="49"/>
      <c r="AI1913" s="49">
        <v>152</v>
      </c>
      <c r="AJ1913" s="49"/>
      <c r="AK1913" s="49">
        <v>158</v>
      </c>
      <c r="AL1913" s="49"/>
      <c r="AM1913" s="49">
        <v>164</v>
      </c>
      <c r="AN1913" s="49"/>
      <c r="AO1913" s="49">
        <v>170</v>
      </c>
      <c r="AP1913" s="49"/>
      <c r="AQ1913" s="49">
        <v>176</v>
      </c>
      <c r="AR1913" s="49"/>
      <c r="AS1913" s="50"/>
      <c r="AT1913" s="50"/>
      <c r="AU1913" s="50"/>
      <c r="AV1913" s="50"/>
    </row>
    <row r="1914" spans="1:48" s="1" customFormat="1" ht="15.95" customHeight="1" x14ac:dyDescent="0.2">
      <c r="B1914" s="51"/>
      <c r="C1914" s="51"/>
      <c r="D1914" s="52" t="s">
        <v>22</v>
      </c>
      <c r="E1914" s="52"/>
      <c r="F1914" s="52"/>
      <c r="G1914" s="52"/>
      <c r="H1914" s="52"/>
      <c r="I1914" s="52"/>
      <c r="J1914" s="52"/>
      <c r="K1914" s="53"/>
      <c r="L1914" s="53"/>
      <c r="M1914" s="53"/>
      <c r="N1914" s="53"/>
      <c r="O1914" s="53"/>
      <c r="P1914" s="53"/>
      <c r="Q1914" s="53"/>
      <c r="R1914" s="53"/>
      <c r="S1914" s="53"/>
      <c r="T1914" s="53"/>
      <c r="U1914" s="53"/>
      <c r="V1914" s="53"/>
      <c r="W1914" s="53"/>
      <c r="X1914" s="53"/>
      <c r="Y1914" s="54">
        <v>910</v>
      </c>
      <c r="Z1914" s="54"/>
      <c r="AA1914" s="54">
        <v>910</v>
      </c>
      <c r="AB1914" s="54"/>
      <c r="AC1914" s="54">
        <v>910</v>
      </c>
      <c r="AD1914" s="54"/>
      <c r="AE1914" s="54">
        <v>910</v>
      </c>
      <c r="AF1914" s="54"/>
      <c r="AG1914" s="54">
        <v>990</v>
      </c>
      <c r="AH1914" s="54"/>
      <c r="AI1914" s="54">
        <v>990</v>
      </c>
      <c r="AJ1914" s="54"/>
      <c r="AK1914" s="55">
        <v>1090</v>
      </c>
      <c r="AL1914" s="55"/>
      <c r="AM1914" s="55">
        <v>1090</v>
      </c>
      <c r="AN1914" s="55"/>
      <c r="AO1914" s="53"/>
      <c r="AP1914" s="53"/>
      <c r="AQ1914" s="53"/>
      <c r="AR1914" s="53"/>
      <c r="AS1914" s="56"/>
      <c r="AT1914" s="56"/>
      <c r="AU1914" s="56"/>
      <c r="AV1914" s="56"/>
    </row>
    <row r="1915" spans="1:48" s="1" customFormat="1" ht="15.95" customHeight="1" x14ac:dyDescent="0.2">
      <c r="B1915" s="57" t="s">
        <v>23</v>
      </c>
      <c r="C1915" s="57"/>
      <c r="D1915" s="57"/>
      <c r="E1915" s="57"/>
      <c r="F1915" s="57"/>
      <c r="G1915" s="57"/>
      <c r="H1915" s="57"/>
      <c r="I1915" s="57"/>
      <c r="J1915" s="57"/>
      <c r="K1915" s="58"/>
      <c r="L1915" s="58"/>
      <c r="M1915" s="58"/>
      <c r="N1915" s="58"/>
      <c r="O1915" s="58"/>
      <c r="P1915" s="58"/>
      <c r="Q1915" s="58"/>
      <c r="R1915" s="58"/>
      <c r="S1915" s="58"/>
      <c r="T1915" s="58"/>
      <c r="U1915" s="58"/>
      <c r="V1915" s="58"/>
      <c r="W1915" s="58"/>
      <c r="X1915" s="58"/>
      <c r="Y1915" s="58"/>
      <c r="Z1915" s="58"/>
      <c r="AA1915" s="58"/>
      <c r="AB1915" s="58"/>
      <c r="AC1915" s="58"/>
      <c r="AD1915" s="58"/>
      <c r="AE1915" s="58"/>
      <c r="AF1915" s="58"/>
      <c r="AG1915" s="58"/>
      <c r="AH1915" s="58"/>
      <c r="AI1915" s="58"/>
      <c r="AJ1915" s="58"/>
      <c r="AK1915" s="58"/>
      <c r="AL1915" s="58"/>
      <c r="AM1915" s="58"/>
      <c r="AN1915" s="58"/>
      <c r="AO1915" s="58"/>
      <c r="AP1915" s="58"/>
      <c r="AQ1915" s="58"/>
      <c r="AR1915" s="58"/>
      <c r="AS1915" s="60"/>
      <c r="AT1915" s="60"/>
      <c r="AU1915" s="60"/>
      <c r="AV1915" s="60"/>
    </row>
    <row r="1916" spans="1:48" s="1" customFormat="1" ht="21" customHeight="1" x14ac:dyDescent="0.2">
      <c r="B1916" s="61" t="s">
        <v>96</v>
      </c>
      <c r="C1916" s="61"/>
      <c r="D1916" s="61"/>
      <c r="E1916" s="61"/>
      <c r="F1916" s="61"/>
      <c r="G1916" s="61"/>
      <c r="H1916" s="61"/>
      <c r="I1916" s="61"/>
      <c r="J1916" s="61"/>
      <c r="K1916" s="58"/>
      <c r="L1916" s="58"/>
      <c r="M1916" s="58"/>
      <c r="N1916" s="58"/>
      <c r="O1916" s="58"/>
      <c r="P1916" s="58"/>
      <c r="Q1916" s="58"/>
      <c r="R1916" s="58"/>
      <c r="S1916" s="58"/>
      <c r="T1916" s="58"/>
      <c r="U1916" s="58"/>
      <c r="V1916" s="58"/>
      <c r="W1916" s="58"/>
      <c r="X1916" s="58"/>
      <c r="Y1916" s="67"/>
      <c r="Z1916" s="68"/>
      <c r="AA1916" s="67"/>
      <c r="AB1916" s="68"/>
      <c r="AC1916" s="67"/>
      <c r="AD1916" s="68"/>
      <c r="AE1916" s="67"/>
      <c r="AF1916" s="68"/>
      <c r="AG1916" s="67"/>
      <c r="AH1916" s="68"/>
      <c r="AI1916" s="67"/>
      <c r="AJ1916" s="68"/>
      <c r="AK1916" s="67"/>
      <c r="AL1916" s="68"/>
      <c r="AM1916" s="67"/>
      <c r="AN1916" s="68"/>
      <c r="AO1916" s="58"/>
      <c r="AP1916" s="58"/>
      <c r="AQ1916" s="58"/>
      <c r="AR1916" s="58"/>
      <c r="AS1916" s="62">
        <f>SUM(K1916:AR1916)</f>
        <v>0</v>
      </c>
      <c r="AT1916" s="62"/>
      <c r="AU1916" s="62"/>
      <c r="AV1916" s="62"/>
    </row>
    <row r="1917" spans="1:48" s="1" customFormat="1" ht="14.1" customHeight="1" x14ac:dyDescent="0.2">
      <c r="B1917" s="63" t="s">
        <v>25</v>
      </c>
      <c r="C1917" s="63"/>
      <c r="D1917" s="63"/>
      <c r="E1917" s="63"/>
      <c r="F1917" s="63"/>
      <c r="G1917" s="63"/>
      <c r="H1917" s="63"/>
      <c r="I1917" s="63"/>
      <c r="J1917" s="63"/>
      <c r="K1917" s="64"/>
      <c r="L1917" s="64"/>
      <c r="M1917" s="64"/>
      <c r="N1917" s="64"/>
      <c r="O1917" s="64"/>
      <c r="P1917" s="64"/>
      <c r="Q1917" s="64"/>
      <c r="R1917" s="64"/>
      <c r="S1917" s="64"/>
      <c r="T1917" s="64"/>
      <c r="U1917" s="64"/>
      <c r="V1917" s="64"/>
      <c r="W1917" s="64"/>
      <c r="X1917" s="64"/>
      <c r="Y1917" s="66">
        <f>$Y$1914*$Y$1916</f>
        <v>0</v>
      </c>
      <c r="Z1917" s="64"/>
      <c r="AA1917" s="66">
        <f>$AA$1914*$AA$1916</f>
        <v>0</v>
      </c>
      <c r="AB1917" s="64"/>
      <c r="AC1917" s="66">
        <f>$AC$1914*$AC$1916</f>
        <v>0</v>
      </c>
      <c r="AD1917" s="64"/>
      <c r="AE1917" s="66">
        <f>$AE$1914*$AE$1916</f>
        <v>0</v>
      </c>
      <c r="AF1917" s="64"/>
      <c r="AG1917" s="66">
        <f>$AG$1914*$AG$1916</f>
        <v>0</v>
      </c>
      <c r="AH1917" s="64"/>
      <c r="AI1917" s="66">
        <f>$AI$1914*$AI$1916</f>
        <v>0</v>
      </c>
      <c r="AJ1917" s="64"/>
      <c r="AK1917" s="66">
        <f>$AK$1914*$AK$1916</f>
        <v>0</v>
      </c>
      <c r="AL1917" s="64"/>
      <c r="AM1917" s="66">
        <f>$AM$1914*$AM$1916</f>
        <v>0</v>
      </c>
      <c r="AN1917" s="64"/>
      <c r="AO1917" s="64"/>
      <c r="AP1917" s="64"/>
      <c r="AQ1917" s="65"/>
      <c r="AR1917" s="65"/>
      <c r="AS1917" s="69">
        <f>SUM(K1917:AR1917)</f>
        <v>0</v>
      </c>
      <c r="AT1917" s="65"/>
      <c r="AU1917" s="65"/>
      <c r="AV1917" s="65"/>
    </row>
    <row r="1918" spans="1:48" s="1" customFormat="1" ht="15.95" customHeight="1" x14ac:dyDescent="0.2">
      <c r="B1918" s="57" t="s">
        <v>23</v>
      </c>
      <c r="C1918" s="57"/>
      <c r="D1918" s="57"/>
      <c r="E1918" s="57"/>
      <c r="F1918" s="57"/>
      <c r="G1918" s="57"/>
      <c r="H1918" s="57"/>
      <c r="I1918" s="57"/>
      <c r="J1918" s="57"/>
      <c r="K1918" s="58"/>
      <c r="L1918" s="58"/>
      <c r="M1918" s="58"/>
      <c r="N1918" s="58"/>
      <c r="O1918" s="58"/>
      <c r="P1918" s="58"/>
      <c r="Q1918" s="58"/>
      <c r="R1918" s="58"/>
      <c r="S1918" s="58"/>
      <c r="T1918" s="58"/>
      <c r="U1918" s="58"/>
      <c r="V1918" s="58"/>
      <c r="W1918" s="58"/>
      <c r="X1918" s="58"/>
      <c r="Y1918" s="58"/>
      <c r="Z1918" s="58"/>
      <c r="AA1918" s="58"/>
      <c r="AB1918" s="58"/>
      <c r="AC1918" s="58"/>
      <c r="AD1918" s="58"/>
      <c r="AE1918" s="58"/>
      <c r="AF1918" s="58"/>
      <c r="AG1918" s="58"/>
      <c r="AH1918" s="58"/>
      <c r="AI1918" s="58"/>
      <c r="AJ1918" s="58"/>
      <c r="AK1918" s="58"/>
      <c r="AL1918" s="58"/>
      <c r="AM1918" s="58"/>
      <c r="AN1918" s="58"/>
      <c r="AO1918" s="58"/>
      <c r="AP1918" s="58"/>
      <c r="AQ1918" s="58"/>
      <c r="AR1918" s="58"/>
      <c r="AS1918" s="60"/>
      <c r="AT1918" s="60"/>
      <c r="AU1918" s="60"/>
      <c r="AV1918" s="60"/>
    </row>
    <row r="1919" spans="1:48" s="1" customFormat="1" ht="21" customHeight="1" x14ac:dyDescent="0.2">
      <c r="B1919" s="61" t="s">
        <v>24</v>
      </c>
      <c r="C1919" s="61"/>
      <c r="D1919" s="61"/>
      <c r="E1919" s="61"/>
      <c r="F1919" s="61"/>
      <c r="G1919" s="61"/>
      <c r="H1919" s="61"/>
      <c r="I1919" s="61"/>
      <c r="J1919" s="61"/>
      <c r="K1919" s="58"/>
      <c r="L1919" s="58"/>
      <c r="M1919" s="58"/>
      <c r="N1919" s="58"/>
      <c r="O1919" s="58"/>
      <c r="P1919" s="58"/>
      <c r="Q1919" s="58"/>
      <c r="R1919" s="58"/>
      <c r="S1919" s="58"/>
      <c r="T1919" s="58"/>
      <c r="U1919" s="58"/>
      <c r="V1919" s="58"/>
      <c r="W1919" s="58"/>
      <c r="X1919" s="58"/>
      <c r="Y1919" s="67"/>
      <c r="Z1919" s="68"/>
      <c r="AA1919" s="67"/>
      <c r="AB1919" s="68"/>
      <c r="AC1919" s="67"/>
      <c r="AD1919" s="68"/>
      <c r="AE1919" s="67"/>
      <c r="AF1919" s="68"/>
      <c r="AG1919" s="67"/>
      <c r="AH1919" s="68"/>
      <c r="AI1919" s="67"/>
      <c r="AJ1919" s="68"/>
      <c r="AK1919" s="67"/>
      <c r="AL1919" s="68"/>
      <c r="AM1919" s="67"/>
      <c r="AN1919" s="68"/>
      <c r="AO1919" s="58"/>
      <c r="AP1919" s="58"/>
      <c r="AQ1919" s="58"/>
      <c r="AR1919" s="58"/>
      <c r="AS1919" s="62">
        <f>SUM(K1919:AR1919)</f>
        <v>0</v>
      </c>
      <c r="AT1919" s="62"/>
      <c r="AU1919" s="62"/>
      <c r="AV1919" s="62"/>
    </row>
    <row r="1920" spans="1:48" s="1" customFormat="1" ht="14.1" customHeight="1" x14ac:dyDescent="0.2">
      <c r="B1920" s="63" t="s">
        <v>25</v>
      </c>
      <c r="C1920" s="63"/>
      <c r="D1920" s="63"/>
      <c r="E1920" s="63"/>
      <c r="F1920" s="63"/>
      <c r="G1920" s="63"/>
      <c r="H1920" s="63"/>
      <c r="I1920" s="63"/>
      <c r="J1920" s="63"/>
      <c r="K1920" s="64"/>
      <c r="L1920" s="64"/>
      <c r="M1920" s="64"/>
      <c r="N1920" s="64"/>
      <c r="O1920" s="64"/>
      <c r="P1920" s="64"/>
      <c r="Q1920" s="64"/>
      <c r="R1920" s="64"/>
      <c r="S1920" s="64"/>
      <c r="T1920" s="64"/>
      <c r="U1920" s="64"/>
      <c r="V1920" s="64"/>
      <c r="W1920" s="64"/>
      <c r="X1920" s="64"/>
      <c r="Y1920" s="66">
        <f>$Y$1914*$Y$1919</f>
        <v>0</v>
      </c>
      <c r="Z1920" s="64"/>
      <c r="AA1920" s="66">
        <f>$AA$1914*$AA$1919</f>
        <v>0</v>
      </c>
      <c r="AB1920" s="64"/>
      <c r="AC1920" s="66">
        <f>$AC$1914*$AC$1919</f>
        <v>0</v>
      </c>
      <c r="AD1920" s="64"/>
      <c r="AE1920" s="66">
        <f>$AE$1914*$AE$1919</f>
        <v>0</v>
      </c>
      <c r="AF1920" s="64"/>
      <c r="AG1920" s="66">
        <f>$AG$1914*$AG$1919</f>
        <v>0</v>
      </c>
      <c r="AH1920" s="64"/>
      <c r="AI1920" s="66">
        <f>$AI$1914*$AI$1919</f>
        <v>0</v>
      </c>
      <c r="AJ1920" s="64"/>
      <c r="AK1920" s="66">
        <f>$AK$1914*$AK$1919</f>
        <v>0</v>
      </c>
      <c r="AL1920" s="64"/>
      <c r="AM1920" s="66">
        <f>$AM$1914*$AM$1919</f>
        <v>0</v>
      </c>
      <c r="AN1920" s="64"/>
      <c r="AO1920" s="64"/>
      <c r="AP1920" s="64"/>
      <c r="AQ1920" s="65"/>
      <c r="AR1920" s="65"/>
      <c r="AS1920" s="69">
        <f>SUM(K1920:AR1920)</f>
        <v>0</v>
      </c>
      <c r="AT1920" s="65"/>
      <c r="AU1920" s="65"/>
      <c r="AV1920" s="65"/>
    </row>
    <row r="1921" spans="2:48" s="1" customFormat="1" ht="15.95" customHeight="1" x14ac:dyDescent="0.2">
      <c r="B1921" s="57" t="s">
        <v>23</v>
      </c>
      <c r="C1921" s="57"/>
      <c r="D1921" s="57"/>
      <c r="E1921" s="57"/>
      <c r="F1921" s="57"/>
      <c r="G1921" s="57"/>
      <c r="H1921" s="57"/>
      <c r="I1921" s="57"/>
      <c r="J1921" s="57"/>
      <c r="K1921" s="58"/>
      <c r="L1921" s="58"/>
      <c r="M1921" s="58"/>
      <c r="N1921" s="58"/>
      <c r="O1921" s="58"/>
      <c r="P1921" s="58"/>
      <c r="Q1921" s="58"/>
      <c r="R1921" s="58"/>
      <c r="S1921" s="58"/>
      <c r="T1921" s="58"/>
      <c r="U1921" s="58"/>
      <c r="V1921" s="58"/>
      <c r="W1921" s="58"/>
      <c r="X1921" s="58"/>
      <c r="Y1921" s="58"/>
      <c r="Z1921" s="58"/>
      <c r="AA1921" s="58"/>
      <c r="AB1921" s="58"/>
      <c r="AC1921" s="58"/>
      <c r="AD1921" s="58"/>
      <c r="AE1921" s="59">
        <v>11</v>
      </c>
      <c r="AF1921" s="59"/>
      <c r="AG1921" s="59">
        <v>65</v>
      </c>
      <c r="AH1921" s="59"/>
      <c r="AI1921" s="59">
        <v>102</v>
      </c>
      <c r="AJ1921" s="59"/>
      <c r="AK1921" s="59">
        <v>58</v>
      </c>
      <c r="AL1921" s="59"/>
      <c r="AM1921" s="59">
        <v>47</v>
      </c>
      <c r="AN1921" s="59"/>
      <c r="AO1921" s="58"/>
      <c r="AP1921" s="58"/>
      <c r="AQ1921" s="58"/>
      <c r="AR1921" s="58"/>
      <c r="AS1921" s="60"/>
      <c r="AT1921" s="60"/>
      <c r="AU1921" s="60"/>
      <c r="AV1921" s="60"/>
    </row>
    <row r="1922" spans="2:48" s="1" customFormat="1" ht="21" customHeight="1" x14ac:dyDescent="0.2">
      <c r="B1922" s="61" t="s">
        <v>77</v>
      </c>
      <c r="C1922" s="61"/>
      <c r="D1922" s="61"/>
      <c r="E1922" s="61"/>
      <c r="F1922" s="61"/>
      <c r="G1922" s="61"/>
      <c r="H1922" s="61"/>
      <c r="I1922" s="61"/>
      <c r="J1922" s="61"/>
      <c r="K1922" s="58"/>
      <c r="L1922" s="58"/>
      <c r="M1922" s="58"/>
      <c r="N1922" s="58"/>
      <c r="O1922" s="58"/>
      <c r="P1922" s="58"/>
      <c r="Q1922" s="58"/>
      <c r="R1922" s="58"/>
      <c r="S1922" s="58"/>
      <c r="T1922" s="58"/>
      <c r="U1922" s="58"/>
      <c r="V1922" s="58"/>
      <c r="W1922" s="58"/>
      <c r="X1922" s="58"/>
      <c r="Y1922" s="67"/>
      <c r="Z1922" s="68"/>
      <c r="AA1922" s="67"/>
      <c r="AB1922" s="68"/>
      <c r="AC1922" s="67"/>
      <c r="AD1922" s="68"/>
      <c r="AE1922" s="67"/>
      <c r="AF1922" s="68"/>
      <c r="AG1922" s="67"/>
      <c r="AH1922" s="68"/>
      <c r="AI1922" s="67"/>
      <c r="AJ1922" s="68"/>
      <c r="AK1922" s="67"/>
      <c r="AL1922" s="68"/>
      <c r="AM1922" s="67"/>
      <c r="AN1922" s="68"/>
      <c r="AO1922" s="58"/>
      <c r="AP1922" s="58"/>
      <c r="AQ1922" s="58"/>
      <c r="AR1922" s="58"/>
      <c r="AS1922" s="62">
        <f>SUM(K1922:AR1922)</f>
        <v>0</v>
      </c>
      <c r="AT1922" s="62"/>
      <c r="AU1922" s="62"/>
      <c r="AV1922" s="62"/>
    </row>
    <row r="1923" spans="2:48" s="1" customFormat="1" ht="14.1" customHeight="1" x14ac:dyDescent="0.2">
      <c r="B1923" s="63" t="s">
        <v>25</v>
      </c>
      <c r="C1923" s="63"/>
      <c r="D1923" s="63"/>
      <c r="E1923" s="63"/>
      <c r="F1923" s="63"/>
      <c r="G1923" s="63"/>
      <c r="H1923" s="63"/>
      <c r="I1923" s="63"/>
      <c r="J1923" s="63"/>
      <c r="K1923" s="64"/>
      <c r="L1923" s="64"/>
      <c r="M1923" s="64"/>
      <c r="N1923" s="64"/>
      <c r="O1923" s="64"/>
      <c r="P1923" s="64"/>
      <c r="Q1923" s="64"/>
      <c r="R1923" s="64"/>
      <c r="S1923" s="64"/>
      <c r="T1923" s="64"/>
      <c r="U1923" s="64"/>
      <c r="V1923" s="64"/>
      <c r="W1923" s="64"/>
      <c r="X1923" s="64"/>
      <c r="Y1923" s="66">
        <f>$Y$1914*$Y$1922</f>
        <v>0</v>
      </c>
      <c r="Z1923" s="64"/>
      <c r="AA1923" s="66">
        <f>$AA$1914*$AA$1922</f>
        <v>0</v>
      </c>
      <c r="AB1923" s="64"/>
      <c r="AC1923" s="66">
        <f>$AC$1914*$AC$1922</f>
        <v>0</v>
      </c>
      <c r="AD1923" s="64"/>
      <c r="AE1923" s="66">
        <f>$AE$1914*$AE$1922</f>
        <v>0</v>
      </c>
      <c r="AF1923" s="64"/>
      <c r="AG1923" s="66">
        <f>$AG$1914*$AG$1922</f>
        <v>0</v>
      </c>
      <c r="AH1923" s="64"/>
      <c r="AI1923" s="66">
        <f>$AI$1914*$AI$1922</f>
        <v>0</v>
      </c>
      <c r="AJ1923" s="64"/>
      <c r="AK1923" s="66">
        <f>$AK$1914*$AK$1922</f>
        <v>0</v>
      </c>
      <c r="AL1923" s="64"/>
      <c r="AM1923" s="66">
        <f>$AM$1914*$AM$1922</f>
        <v>0</v>
      </c>
      <c r="AN1923" s="64"/>
      <c r="AO1923" s="64"/>
      <c r="AP1923" s="64"/>
      <c r="AQ1923" s="65"/>
      <c r="AR1923" s="65"/>
      <c r="AS1923" s="69">
        <f>SUM(K1923:AR1923)</f>
        <v>0</v>
      </c>
      <c r="AT1923" s="65"/>
      <c r="AU1923" s="65"/>
      <c r="AV1923" s="65"/>
    </row>
    <row r="1924" spans="2:48" s="1" customFormat="1" ht="15.95" customHeight="1" x14ac:dyDescent="0.2">
      <c r="B1924" s="57" t="s">
        <v>23</v>
      </c>
      <c r="C1924" s="57"/>
      <c r="D1924" s="57"/>
      <c r="E1924" s="57"/>
      <c r="F1924" s="57"/>
      <c r="G1924" s="57"/>
      <c r="H1924" s="57"/>
      <c r="I1924" s="57"/>
      <c r="J1924" s="57"/>
      <c r="K1924" s="58"/>
      <c r="L1924" s="58"/>
      <c r="M1924" s="58"/>
      <c r="N1924" s="58"/>
      <c r="O1924" s="58"/>
      <c r="P1924" s="58"/>
      <c r="Q1924" s="58"/>
      <c r="R1924" s="58"/>
      <c r="S1924" s="58"/>
      <c r="T1924" s="58"/>
      <c r="U1924" s="58"/>
      <c r="V1924" s="58"/>
      <c r="W1924" s="58"/>
      <c r="X1924" s="58"/>
      <c r="Y1924" s="58"/>
      <c r="Z1924" s="58"/>
      <c r="AA1924" s="59">
        <v>1</v>
      </c>
      <c r="AB1924" s="59"/>
      <c r="AC1924" s="59">
        <v>1</v>
      </c>
      <c r="AD1924" s="59"/>
      <c r="AE1924" s="59">
        <v>2</v>
      </c>
      <c r="AF1924" s="59"/>
      <c r="AG1924" s="58"/>
      <c r="AH1924" s="58"/>
      <c r="AI1924" s="58"/>
      <c r="AJ1924" s="58"/>
      <c r="AK1924" s="58"/>
      <c r="AL1924" s="58"/>
      <c r="AM1924" s="58"/>
      <c r="AN1924" s="58"/>
      <c r="AO1924" s="58"/>
      <c r="AP1924" s="58"/>
      <c r="AQ1924" s="58"/>
      <c r="AR1924" s="58"/>
      <c r="AS1924" s="60"/>
      <c r="AT1924" s="60"/>
      <c r="AU1924" s="60"/>
      <c r="AV1924" s="60"/>
    </row>
    <row r="1925" spans="2:48" s="1" customFormat="1" ht="21" customHeight="1" x14ac:dyDescent="0.2">
      <c r="B1925" s="61" t="s">
        <v>26</v>
      </c>
      <c r="C1925" s="61"/>
      <c r="D1925" s="61"/>
      <c r="E1925" s="61"/>
      <c r="F1925" s="61"/>
      <c r="G1925" s="61"/>
      <c r="H1925" s="61"/>
      <c r="I1925" s="61"/>
      <c r="J1925" s="61"/>
      <c r="K1925" s="58"/>
      <c r="L1925" s="58"/>
      <c r="M1925" s="58"/>
      <c r="N1925" s="58"/>
      <c r="O1925" s="58"/>
      <c r="P1925" s="58"/>
      <c r="Q1925" s="58"/>
      <c r="R1925" s="58"/>
      <c r="S1925" s="58"/>
      <c r="T1925" s="58"/>
      <c r="U1925" s="58"/>
      <c r="V1925" s="58"/>
      <c r="W1925" s="58"/>
      <c r="X1925" s="58"/>
      <c r="Y1925" s="67"/>
      <c r="Z1925" s="68"/>
      <c r="AA1925" s="67"/>
      <c r="AB1925" s="68"/>
      <c r="AC1925" s="67"/>
      <c r="AD1925" s="68"/>
      <c r="AE1925" s="67"/>
      <c r="AF1925" s="68"/>
      <c r="AG1925" s="67"/>
      <c r="AH1925" s="68"/>
      <c r="AI1925" s="67"/>
      <c r="AJ1925" s="68"/>
      <c r="AK1925" s="67"/>
      <c r="AL1925" s="68"/>
      <c r="AM1925" s="67"/>
      <c r="AN1925" s="68"/>
      <c r="AO1925" s="58"/>
      <c r="AP1925" s="58"/>
      <c r="AQ1925" s="58"/>
      <c r="AR1925" s="58"/>
      <c r="AS1925" s="62">
        <f>SUM(K1925:AR1925)</f>
        <v>0</v>
      </c>
      <c r="AT1925" s="62"/>
      <c r="AU1925" s="62"/>
      <c r="AV1925" s="62"/>
    </row>
    <row r="1926" spans="2:48" s="1" customFormat="1" ht="14.1" customHeight="1" x14ac:dyDescent="0.2">
      <c r="B1926" s="63" t="s">
        <v>25</v>
      </c>
      <c r="C1926" s="63"/>
      <c r="D1926" s="63"/>
      <c r="E1926" s="63"/>
      <c r="F1926" s="63"/>
      <c r="G1926" s="63"/>
      <c r="H1926" s="63"/>
      <c r="I1926" s="63"/>
      <c r="J1926" s="63"/>
      <c r="K1926" s="64"/>
      <c r="L1926" s="64"/>
      <c r="M1926" s="64"/>
      <c r="N1926" s="64"/>
      <c r="O1926" s="64"/>
      <c r="P1926" s="64"/>
      <c r="Q1926" s="64"/>
      <c r="R1926" s="64"/>
      <c r="S1926" s="64"/>
      <c r="T1926" s="64"/>
      <c r="U1926" s="64"/>
      <c r="V1926" s="64"/>
      <c r="W1926" s="64"/>
      <c r="X1926" s="64"/>
      <c r="Y1926" s="66">
        <f>$Y$1914*$Y$1925</f>
        <v>0</v>
      </c>
      <c r="Z1926" s="64"/>
      <c r="AA1926" s="66">
        <f>$AA$1914*$AA$1925</f>
        <v>0</v>
      </c>
      <c r="AB1926" s="64"/>
      <c r="AC1926" s="66">
        <f>$AC$1914*$AC$1925</f>
        <v>0</v>
      </c>
      <c r="AD1926" s="64"/>
      <c r="AE1926" s="66">
        <f>$AE$1914*$AE$1925</f>
        <v>0</v>
      </c>
      <c r="AF1926" s="64"/>
      <c r="AG1926" s="66">
        <f>$AG$1914*$AG$1925</f>
        <v>0</v>
      </c>
      <c r="AH1926" s="64"/>
      <c r="AI1926" s="66">
        <f>$AI$1914*$AI$1925</f>
        <v>0</v>
      </c>
      <c r="AJ1926" s="64"/>
      <c r="AK1926" s="66">
        <f>$AK$1914*$AK$1925</f>
        <v>0</v>
      </c>
      <c r="AL1926" s="64"/>
      <c r="AM1926" s="66">
        <f>$AM$1914*$AM$1925</f>
        <v>0</v>
      </c>
      <c r="AN1926" s="64"/>
      <c r="AO1926" s="64"/>
      <c r="AP1926" s="64"/>
      <c r="AQ1926" s="65"/>
      <c r="AR1926" s="65"/>
      <c r="AS1926" s="69">
        <f>SUM(K1926:AR1926)</f>
        <v>0</v>
      </c>
      <c r="AT1926" s="65"/>
      <c r="AU1926" s="65"/>
      <c r="AV1926" s="65"/>
    </row>
    <row r="1927" spans="2:48" s="1" customFormat="1" ht="15.95" customHeight="1" x14ac:dyDescent="0.2">
      <c r="B1927" s="57" t="s">
        <v>23</v>
      </c>
      <c r="C1927" s="57"/>
      <c r="D1927" s="57"/>
      <c r="E1927" s="57"/>
      <c r="F1927" s="57"/>
      <c r="G1927" s="57"/>
      <c r="H1927" s="57"/>
      <c r="I1927" s="57"/>
      <c r="J1927" s="57"/>
      <c r="K1927" s="58"/>
      <c r="L1927" s="58"/>
      <c r="M1927" s="58"/>
      <c r="N1927" s="58"/>
      <c r="O1927" s="58"/>
      <c r="P1927" s="58"/>
      <c r="Q1927" s="58"/>
      <c r="R1927" s="58"/>
      <c r="S1927" s="58"/>
      <c r="T1927" s="58"/>
      <c r="U1927" s="58"/>
      <c r="V1927" s="58"/>
      <c r="W1927" s="58"/>
      <c r="X1927" s="58"/>
      <c r="Y1927" s="58"/>
      <c r="Z1927" s="58"/>
      <c r="AA1927" s="59">
        <v>16</v>
      </c>
      <c r="AB1927" s="59"/>
      <c r="AC1927" s="58"/>
      <c r="AD1927" s="58"/>
      <c r="AE1927" s="59">
        <v>11</v>
      </c>
      <c r="AF1927" s="59"/>
      <c r="AG1927" s="59">
        <v>39</v>
      </c>
      <c r="AH1927" s="59"/>
      <c r="AI1927" s="59">
        <v>76</v>
      </c>
      <c r="AJ1927" s="59"/>
      <c r="AK1927" s="59">
        <v>22</v>
      </c>
      <c r="AL1927" s="59"/>
      <c r="AM1927" s="59">
        <v>51</v>
      </c>
      <c r="AN1927" s="59"/>
      <c r="AO1927" s="58"/>
      <c r="AP1927" s="58"/>
      <c r="AQ1927" s="58"/>
      <c r="AR1927" s="58"/>
      <c r="AS1927" s="60"/>
      <c r="AT1927" s="60"/>
      <c r="AU1927" s="60"/>
      <c r="AV1927" s="60"/>
    </row>
    <row r="1928" spans="2:48" s="1" customFormat="1" ht="21" customHeight="1" x14ac:dyDescent="0.2">
      <c r="B1928" s="61" t="s">
        <v>79</v>
      </c>
      <c r="C1928" s="61"/>
      <c r="D1928" s="61"/>
      <c r="E1928" s="61"/>
      <c r="F1928" s="61"/>
      <c r="G1928" s="61"/>
      <c r="H1928" s="61"/>
      <c r="I1928" s="61"/>
      <c r="J1928" s="61"/>
      <c r="K1928" s="58"/>
      <c r="L1928" s="58"/>
      <c r="M1928" s="58"/>
      <c r="N1928" s="58"/>
      <c r="O1928" s="58"/>
      <c r="P1928" s="58"/>
      <c r="Q1928" s="58"/>
      <c r="R1928" s="58"/>
      <c r="S1928" s="58"/>
      <c r="T1928" s="58"/>
      <c r="U1928" s="58"/>
      <c r="V1928" s="58"/>
      <c r="W1928" s="58"/>
      <c r="X1928" s="58"/>
      <c r="Y1928" s="67"/>
      <c r="Z1928" s="68"/>
      <c r="AA1928" s="67"/>
      <c r="AB1928" s="68"/>
      <c r="AC1928" s="67"/>
      <c r="AD1928" s="68"/>
      <c r="AE1928" s="67"/>
      <c r="AF1928" s="68"/>
      <c r="AG1928" s="67"/>
      <c r="AH1928" s="68"/>
      <c r="AI1928" s="67"/>
      <c r="AJ1928" s="68"/>
      <c r="AK1928" s="67"/>
      <c r="AL1928" s="68"/>
      <c r="AM1928" s="67"/>
      <c r="AN1928" s="68"/>
      <c r="AO1928" s="58"/>
      <c r="AP1928" s="58"/>
      <c r="AQ1928" s="58"/>
      <c r="AR1928" s="58"/>
      <c r="AS1928" s="62">
        <f>SUM(K1928:AR1928)</f>
        <v>0</v>
      </c>
      <c r="AT1928" s="62"/>
      <c r="AU1928" s="62"/>
      <c r="AV1928" s="62"/>
    </row>
    <row r="1929" spans="2:48" s="1" customFormat="1" ht="14.1" customHeight="1" x14ac:dyDescent="0.2">
      <c r="B1929" s="63" t="s">
        <v>25</v>
      </c>
      <c r="C1929" s="63"/>
      <c r="D1929" s="63"/>
      <c r="E1929" s="63"/>
      <c r="F1929" s="63"/>
      <c r="G1929" s="63"/>
      <c r="H1929" s="63"/>
      <c r="I1929" s="63"/>
      <c r="J1929" s="63"/>
      <c r="K1929" s="64"/>
      <c r="L1929" s="64"/>
      <c r="M1929" s="64"/>
      <c r="N1929" s="64"/>
      <c r="O1929" s="64"/>
      <c r="P1929" s="64"/>
      <c r="Q1929" s="64"/>
      <c r="R1929" s="64"/>
      <c r="S1929" s="64"/>
      <c r="T1929" s="64"/>
      <c r="U1929" s="64"/>
      <c r="V1929" s="64"/>
      <c r="W1929" s="64"/>
      <c r="X1929" s="64"/>
      <c r="Y1929" s="66">
        <f>$Y$1914*$Y$1928</f>
        <v>0</v>
      </c>
      <c r="Z1929" s="64"/>
      <c r="AA1929" s="66">
        <f>$AA$1914*$AA$1928</f>
        <v>0</v>
      </c>
      <c r="AB1929" s="64"/>
      <c r="AC1929" s="66">
        <f>$AC$1914*$AC$1928</f>
        <v>0</v>
      </c>
      <c r="AD1929" s="64"/>
      <c r="AE1929" s="66">
        <f>$AE$1914*$AE$1928</f>
        <v>0</v>
      </c>
      <c r="AF1929" s="64"/>
      <c r="AG1929" s="66">
        <f>$AG$1914*$AG$1928</f>
        <v>0</v>
      </c>
      <c r="AH1929" s="64"/>
      <c r="AI1929" s="66">
        <f>$AI$1914*$AI$1928</f>
        <v>0</v>
      </c>
      <c r="AJ1929" s="64"/>
      <c r="AK1929" s="66">
        <f>$AK$1914*$AK$1928</f>
        <v>0</v>
      </c>
      <c r="AL1929" s="64"/>
      <c r="AM1929" s="66">
        <f>$AM$1914*$AM$1928</f>
        <v>0</v>
      </c>
      <c r="AN1929" s="64"/>
      <c r="AO1929" s="64"/>
      <c r="AP1929" s="64"/>
      <c r="AQ1929" s="65"/>
      <c r="AR1929" s="65"/>
      <c r="AS1929" s="69">
        <f>SUM(K1929:AR1929)</f>
        <v>0</v>
      </c>
      <c r="AT1929" s="65"/>
      <c r="AU1929" s="65"/>
      <c r="AV1929" s="65"/>
    </row>
    <row r="1930" spans="2:48" s="1" customFormat="1" ht="15.95" customHeight="1" x14ac:dyDescent="0.2">
      <c r="B1930" s="57" t="s">
        <v>23</v>
      </c>
      <c r="C1930" s="57"/>
      <c r="D1930" s="57"/>
      <c r="E1930" s="57"/>
      <c r="F1930" s="57"/>
      <c r="G1930" s="57"/>
      <c r="H1930" s="57"/>
      <c r="I1930" s="57"/>
      <c r="J1930" s="57"/>
      <c r="K1930" s="58"/>
      <c r="L1930" s="58"/>
      <c r="M1930" s="58"/>
      <c r="N1930" s="58"/>
      <c r="O1930" s="58"/>
      <c r="P1930" s="58"/>
      <c r="Q1930" s="58"/>
      <c r="R1930" s="58"/>
      <c r="S1930" s="58"/>
      <c r="T1930" s="58"/>
      <c r="U1930" s="58"/>
      <c r="V1930" s="58"/>
      <c r="W1930" s="58"/>
      <c r="X1930" s="58"/>
      <c r="Y1930" s="58"/>
      <c r="Z1930" s="58"/>
      <c r="AA1930" s="58"/>
      <c r="AB1930" s="58"/>
      <c r="AC1930" s="58"/>
      <c r="AD1930" s="58"/>
      <c r="AE1930" s="58"/>
      <c r="AF1930" s="58"/>
      <c r="AG1930" s="59">
        <v>1</v>
      </c>
      <c r="AH1930" s="59"/>
      <c r="AI1930" s="58"/>
      <c r="AJ1930" s="58"/>
      <c r="AK1930" s="58"/>
      <c r="AL1930" s="58"/>
      <c r="AM1930" s="58"/>
      <c r="AN1930" s="58"/>
      <c r="AO1930" s="58"/>
      <c r="AP1930" s="58"/>
      <c r="AQ1930" s="58"/>
      <c r="AR1930" s="58"/>
      <c r="AS1930" s="60"/>
      <c r="AT1930" s="60"/>
      <c r="AU1930" s="60"/>
      <c r="AV1930" s="60"/>
    </row>
    <row r="1931" spans="2:48" s="1" customFormat="1" ht="21" customHeight="1" x14ac:dyDescent="0.2">
      <c r="B1931" s="61" t="s">
        <v>39</v>
      </c>
      <c r="C1931" s="61"/>
      <c r="D1931" s="61"/>
      <c r="E1931" s="61"/>
      <c r="F1931" s="61"/>
      <c r="G1931" s="61"/>
      <c r="H1931" s="61"/>
      <c r="I1931" s="61"/>
      <c r="J1931" s="61"/>
      <c r="K1931" s="58"/>
      <c r="L1931" s="58"/>
      <c r="M1931" s="58"/>
      <c r="N1931" s="58"/>
      <c r="O1931" s="58"/>
      <c r="P1931" s="58"/>
      <c r="Q1931" s="58"/>
      <c r="R1931" s="58"/>
      <c r="S1931" s="58"/>
      <c r="T1931" s="58"/>
      <c r="U1931" s="58"/>
      <c r="V1931" s="58"/>
      <c r="W1931" s="58"/>
      <c r="X1931" s="58"/>
      <c r="Y1931" s="67"/>
      <c r="Z1931" s="68"/>
      <c r="AA1931" s="67"/>
      <c r="AB1931" s="68"/>
      <c r="AC1931" s="67"/>
      <c r="AD1931" s="68"/>
      <c r="AE1931" s="67"/>
      <c r="AF1931" s="68"/>
      <c r="AG1931" s="67"/>
      <c r="AH1931" s="68"/>
      <c r="AI1931" s="67"/>
      <c r="AJ1931" s="68"/>
      <c r="AK1931" s="67"/>
      <c r="AL1931" s="68"/>
      <c r="AM1931" s="67"/>
      <c r="AN1931" s="68"/>
      <c r="AO1931" s="58"/>
      <c r="AP1931" s="58"/>
      <c r="AQ1931" s="58"/>
      <c r="AR1931" s="58"/>
      <c r="AS1931" s="62">
        <f>SUM(K1931:AR1931)</f>
        <v>0</v>
      </c>
      <c r="AT1931" s="62"/>
      <c r="AU1931" s="62"/>
      <c r="AV1931" s="62"/>
    </row>
    <row r="1932" spans="2:48" s="1" customFormat="1" ht="14.1" customHeight="1" x14ac:dyDescent="0.2">
      <c r="B1932" s="63" t="s">
        <v>25</v>
      </c>
      <c r="C1932" s="63"/>
      <c r="D1932" s="63"/>
      <c r="E1932" s="63"/>
      <c r="F1932" s="63"/>
      <c r="G1932" s="63"/>
      <c r="H1932" s="63"/>
      <c r="I1932" s="63"/>
      <c r="J1932" s="63"/>
      <c r="K1932" s="64"/>
      <c r="L1932" s="64"/>
      <c r="M1932" s="64"/>
      <c r="N1932" s="64"/>
      <c r="O1932" s="64"/>
      <c r="P1932" s="64"/>
      <c r="Q1932" s="64"/>
      <c r="R1932" s="64"/>
      <c r="S1932" s="64"/>
      <c r="T1932" s="64"/>
      <c r="U1932" s="64"/>
      <c r="V1932" s="64"/>
      <c r="W1932" s="64"/>
      <c r="X1932" s="64"/>
      <c r="Y1932" s="66">
        <f>$Y$1914*$Y$1931</f>
        <v>0</v>
      </c>
      <c r="Z1932" s="64"/>
      <c r="AA1932" s="66">
        <f>$AA$1914*$AA$1931</f>
        <v>0</v>
      </c>
      <c r="AB1932" s="64"/>
      <c r="AC1932" s="66">
        <f>$AC$1914*$AC$1931</f>
        <v>0</v>
      </c>
      <c r="AD1932" s="64"/>
      <c r="AE1932" s="66">
        <f>$AE$1914*$AE$1931</f>
        <v>0</v>
      </c>
      <c r="AF1932" s="64"/>
      <c r="AG1932" s="66">
        <f>$AG$1914*$AG$1931</f>
        <v>0</v>
      </c>
      <c r="AH1932" s="64"/>
      <c r="AI1932" s="66">
        <f>$AI$1914*$AI$1931</f>
        <v>0</v>
      </c>
      <c r="AJ1932" s="64"/>
      <c r="AK1932" s="66">
        <f>$AK$1914*$AK$1931</f>
        <v>0</v>
      </c>
      <c r="AL1932" s="64"/>
      <c r="AM1932" s="66">
        <f>$AM$1914*$AM$1931</f>
        <v>0</v>
      </c>
      <c r="AN1932" s="64"/>
      <c r="AO1932" s="64"/>
      <c r="AP1932" s="64"/>
      <c r="AQ1932" s="65"/>
      <c r="AR1932" s="65"/>
      <c r="AS1932" s="69">
        <f>SUM(K1932:AR1932)</f>
        <v>0</v>
      </c>
      <c r="AT1932" s="65"/>
      <c r="AU1932" s="65"/>
      <c r="AV1932" s="65"/>
    </row>
    <row r="1933" spans="2:48" s="1" customFormat="1" ht="15.95" customHeight="1" x14ac:dyDescent="0.2">
      <c r="B1933" s="57" t="s">
        <v>23</v>
      </c>
      <c r="C1933" s="57"/>
      <c r="D1933" s="57"/>
      <c r="E1933" s="57"/>
      <c r="F1933" s="57"/>
      <c r="G1933" s="57"/>
      <c r="H1933" s="57"/>
      <c r="I1933" s="57"/>
      <c r="J1933" s="57"/>
      <c r="K1933" s="58"/>
      <c r="L1933" s="58"/>
      <c r="M1933" s="58"/>
      <c r="N1933" s="58"/>
      <c r="O1933" s="58"/>
      <c r="P1933" s="58"/>
      <c r="Q1933" s="58"/>
      <c r="R1933" s="58"/>
      <c r="S1933" s="58"/>
      <c r="T1933" s="58"/>
      <c r="U1933" s="58"/>
      <c r="V1933" s="58"/>
      <c r="W1933" s="58"/>
      <c r="X1933" s="58"/>
      <c r="Y1933" s="58"/>
      <c r="Z1933" s="58"/>
      <c r="AA1933" s="58"/>
      <c r="AB1933" s="58"/>
      <c r="AC1933" s="58"/>
      <c r="AD1933" s="58"/>
      <c r="AE1933" s="58"/>
      <c r="AF1933" s="58"/>
      <c r="AG1933" s="58"/>
      <c r="AH1933" s="58"/>
      <c r="AI1933" s="58"/>
      <c r="AJ1933" s="58"/>
      <c r="AK1933" s="58"/>
      <c r="AL1933" s="58"/>
      <c r="AM1933" s="58"/>
      <c r="AN1933" s="58"/>
      <c r="AO1933" s="58"/>
      <c r="AP1933" s="58"/>
      <c r="AQ1933" s="58"/>
      <c r="AR1933" s="58"/>
      <c r="AS1933" s="60"/>
      <c r="AT1933" s="60"/>
      <c r="AU1933" s="60"/>
      <c r="AV1933" s="60"/>
    </row>
    <row r="1934" spans="2:48" s="1" customFormat="1" ht="21" customHeight="1" x14ac:dyDescent="0.2">
      <c r="B1934" s="61" t="s">
        <v>40</v>
      </c>
      <c r="C1934" s="61"/>
      <c r="D1934" s="61"/>
      <c r="E1934" s="61"/>
      <c r="F1934" s="61"/>
      <c r="G1934" s="61"/>
      <c r="H1934" s="61"/>
      <c r="I1934" s="61"/>
      <c r="J1934" s="61"/>
      <c r="K1934" s="58"/>
      <c r="L1934" s="58"/>
      <c r="M1934" s="58"/>
      <c r="N1934" s="58"/>
      <c r="O1934" s="58"/>
      <c r="P1934" s="58"/>
      <c r="Q1934" s="58"/>
      <c r="R1934" s="58"/>
      <c r="S1934" s="58"/>
      <c r="T1934" s="58"/>
      <c r="U1934" s="58"/>
      <c r="V1934" s="58"/>
      <c r="W1934" s="58"/>
      <c r="X1934" s="58"/>
      <c r="Y1934" s="67"/>
      <c r="Z1934" s="68"/>
      <c r="AA1934" s="67"/>
      <c r="AB1934" s="68"/>
      <c r="AC1934" s="67"/>
      <c r="AD1934" s="68"/>
      <c r="AE1934" s="67"/>
      <c r="AF1934" s="68"/>
      <c r="AG1934" s="67"/>
      <c r="AH1934" s="68"/>
      <c r="AI1934" s="67"/>
      <c r="AJ1934" s="68"/>
      <c r="AK1934" s="67"/>
      <c r="AL1934" s="68"/>
      <c r="AM1934" s="67"/>
      <c r="AN1934" s="68"/>
      <c r="AO1934" s="58"/>
      <c r="AP1934" s="58"/>
      <c r="AQ1934" s="58"/>
      <c r="AR1934" s="58"/>
      <c r="AS1934" s="62">
        <f>SUM(K1934:AR1934)</f>
        <v>0</v>
      </c>
      <c r="AT1934" s="62"/>
      <c r="AU1934" s="62"/>
      <c r="AV1934" s="62"/>
    </row>
    <row r="1935" spans="2:48" s="1" customFormat="1" ht="14.1" customHeight="1" x14ac:dyDescent="0.2">
      <c r="B1935" s="63" t="s">
        <v>25</v>
      </c>
      <c r="C1935" s="63"/>
      <c r="D1935" s="63"/>
      <c r="E1935" s="63"/>
      <c r="F1935" s="63"/>
      <c r="G1935" s="63"/>
      <c r="H1935" s="63"/>
      <c r="I1935" s="63"/>
      <c r="J1935" s="63"/>
      <c r="K1935" s="64"/>
      <c r="L1935" s="64"/>
      <c r="M1935" s="64"/>
      <c r="N1935" s="64"/>
      <c r="O1935" s="64"/>
      <c r="P1935" s="64"/>
      <c r="Q1935" s="64"/>
      <c r="R1935" s="64"/>
      <c r="S1935" s="64"/>
      <c r="T1935" s="64"/>
      <c r="U1935" s="64"/>
      <c r="V1935" s="64"/>
      <c r="W1935" s="64"/>
      <c r="X1935" s="64"/>
      <c r="Y1935" s="66">
        <f>$Y$1914*$Y$1934</f>
        <v>0</v>
      </c>
      <c r="Z1935" s="64"/>
      <c r="AA1935" s="66">
        <f>$AA$1914*$AA$1934</f>
        <v>0</v>
      </c>
      <c r="AB1935" s="64"/>
      <c r="AC1935" s="66">
        <f>$AC$1914*$AC$1934</f>
        <v>0</v>
      </c>
      <c r="AD1935" s="64"/>
      <c r="AE1935" s="66">
        <f>$AE$1914*$AE$1934</f>
        <v>0</v>
      </c>
      <c r="AF1935" s="64"/>
      <c r="AG1935" s="66">
        <f>$AG$1914*$AG$1934</f>
        <v>0</v>
      </c>
      <c r="AH1935" s="64"/>
      <c r="AI1935" s="66">
        <f>$AI$1914*$AI$1934</f>
        <v>0</v>
      </c>
      <c r="AJ1935" s="64"/>
      <c r="AK1935" s="66">
        <f>$AK$1914*$AK$1934</f>
        <v>0</v>
      </c>
      <c r="AL1935" s="64"/>
      <c r="AM1935" s="66">
        <f>$AM$1914*$AM$1934</f>
        <v>0</v>
      </c>
      <c r="AN1935" s="64"/>
      <c r="AO1935" s="64"/>
      <c r="AP1935" s="64"/>
      <c r="AQ1935" s="65"/>
      <c r="AR1935" s="65"/>
      <c r="AS1935" s="69">
        <f>SUM(K1935:AR1935)</f>
        <v>0</v>
      </c>
      <c r="AT1935" s="65"/>
      <c r="AU1935" s="65"/>
      <c r="AV1935" s="65"/>
    </row>
    <row r="1936" spans="2:48" s="1" customFormat="1" ht="15.95" customHeight="1" x14ac:dyDescent="0.2">
      <c r="B1936" s="57" t="s">
        <v>23</v>
      </c>
      <c r="C1936" s="57"/>
      <c r="D1936" s="57"/>
      <c r="E1936" s="57"/>
      <c r="F1936" s="57"/>
      <c r="G1936" s="57"/>
      <c r="H1936" s="57"/>
      <c r="I1936" s="57"/>
      <c r="J1936" s="57"/>
      <c r="K1936" s="58"/>
      <c r="L1936" s="58"/>
      <c r="M1936" s="58"/>
      <c r="N1936" s="58"/>
      <c r="O1936" s="58"/>
      <c r="P1936" s="58"/>
      <c r="Q1936" s="58"/>
      <c r="R1936" s="58"/>
      <c r="S1936" s="58"/>
      <c r="T1936" s="58"/>
      <c r="U1936" s="58"/>
      <c r="V1936" s="58"/>
      <c r="W1936" s="58"/>
      <c r="X1936" s="58"/>
      <c r="Y1936" s="59">
        <v>5</v>
      </c>
      <c r="Z1936" s="59"/>
      <c r="AA1936" s="59">
        <v>6</v>
      </c>
      <c r="AB1936" s="59"/>
      <c r="AC1936" s="58"/>
      <c r="AD1936" s="58"/>
      <c r="AE1936" s="58"/>
      <c r="AF1936" s="58"/>
      <c r="AG1936" s="58"/>
      <c r="AH1936" s="58"/>
      <c r="AI1936" s="58"/>
      <c r="AJ1936" s="58"/>
      <c r="AK1936" s="58"/>
      <c r="AL1936" s="58"/>
      <c r="AM1936" s="58"/>
      <c r="AN1936" s="58"/>
      <c r="AO1936" s="58"/>
      <c r="AP1936" s="58"/>
      <c r="AQ1936" s="58"/>
      <c r="AR1936" s="58"/>
      <c r="AS1936" s="60"/>
      <c r="AT1936" s="60"/>
      <c r="AU1936" s="60"/>
      <c r="AV1936" s="60"/>
    </row>
    <row r="1937" spans="2:48" s="1" customFormat="1" ht="21" customHeight="1" x14ac:dyDescent="0.2">
      <c r="B1937" s="61" t="s">
        <v>81</v>
      </c>
      <c r="C1937" s="61"/>
      <c r="D1937" s="61"/>
      <c r="E1937" s="61"/>
      <c r="F1937" s="61"/>
      <c r="G1937" s="61"/>
      <c r="H1937" s="61"/>
      <c r="I1937" s="61"/>
      <c r="J1937" s="61"/>
      <c r="K1937" s="58"/>
      <c r="L1937" s="58"/>
      <c r="M1937" s="58"/>
      <c r="N1937" s="58"/>
      <c r="O1937" s="58"/>
      <c r="P1937" s="58"/>
      <c r="Q1937" s="58"/>
      <c r="R1937" s="58"/>
      <c r="S1937" s="58"/>
      <c r="T1937" s="58"/>
      <c r="U1937" s="58"/>
      <c r="V1937" s="58"/>
      <c r="W1937" s="58"/>
      <c r="X1937" s="58"/>
      <c r="Y1937" s="67"/>
      <c r="Z1937" s="68"/>
      <c r="AA1937" s="67"/>
      <c r="AB1937" s="68"/>
      <c r="AC1937" s="67"/>
      <c r="AD1937" s="68"/>
      <c r="AE1937" s="67"/>
      <c r="AF1937" s="68"/>
      <c r="AG1937" s="67"/>
      <c r="AH1937" s="68"/>
      <c r="AI1937" s="67"/>
      <c r="AJ1937" s="68"/>
      <c r="AK1937" s="67"/>
      <c r="AL1937" s="68"/>
      <c r="AM1937" s="67"/>
      <c r="AN1937" s="68"/>
      <c r="AO1937" s="58"/>
      <c r="AP1937" s="58"/>
      <c r="AQ1937" s="58"/>
      <c r="AR1937" s="58"/>
      <c r="AS1937" s="62">
        <f>SUM(K1937:AR1937)</f>
        <v>0</v>
      </c>
      <c r="AT1937" s="62"/>
      <c r="AU1937" s="62"/>
      <c r="AV1937" s="62"/>
    </row>
    <row r="1938" spans="2:48" s="1" customFormat="1" ht="14.1" customHeight="1" x14ac:dyDescent="0.2">
      <c r="B1938" s="63" t="s">
        <v>25</v>
      </c>
      <c r="C1938" s="63"/>
      <c r="D1938" s="63"/>
      <c r="E1938" s="63"/>
      <c r="F1938" s="63"/>
      <c r="G1938" s="63"/>
      <c r="H1938" s="63"/>
      <c r="I1938" s="63"/>
      <c r="J1938" s="63"/>
      <c r="K1938" s="64"/>
      <c r="L1938" s="64"/>
      <c r="M1938" s="64"/>
      <c r="N1938" s="64"/>
      <c r="O1938" s="64"/>
      <c r="P1938" s="64"/>
      <c r="Q1938" s="64"/>
      <c r="R1938" s="64"/>
      <c r="S1938" s="64"/>
      <c r="T1938" s="64"/>
      <c r="U1938" s="64"/>
      <c r="V1938" s="64"/>
      <c r="W1938" s="64"/>
      <c r="X1938" s="64"/>
      <c r="Y1938" s="66">
        <f>$Y$1914*$Y$1937</f>
        <v>0</v>
      </c>
      <c r="Z1938" s="64"/>
      <c r="AA1938" s="66">
        <f>$AA$1914*$AA$1937</f>
        <v>0</v>
      </c>
      <c r="AB1938" s="64"/>
      <c r="AC1938" s="66">
        <f>$AC$1914*$AC$1937</f>
        <v>0</v>
      </c>
      <c r="AD1938" s="64"/>
      <c r="AE1938" s="66">
        <f>$AE$1914*$AE$1937</f>
        <v>0</v>
      </c>
      <c r="AF1938" s="64"/>
      <c r="AG1938" s="66">
        <f>$AG$1914*$AG$1937</f>
        <v>0</v>
      </c>
      <c r="AH1938" s="64"/>
      <c r="AI1938" s="66">
        <f>$AI$1914*$AI$1937</f>
        <v>0</v>
      </c>
      <c r="AJ1938" s="64"/>
      <c r="AK1938" s="66">
        <f>$AK$1914*$AK$1937</f>
        <v>0</v>
      </c>
      <c r="AL1938" s="64"/>
      <c r="AM1938" s="66">
        <f>$AM$1914*$AM$1937</f>
        <v>0</v>
      </c>
      <c r="AN1938" s="64"/>
      <c r="AO1938" s="64"/>
      <c r="AP1938" s="64"/>
      <c r="AQ1938" s="65"/>
      <c r="AR1938" s="65"/>
      <c r="AS1938" s="69">
        <f>SUM(K1938:AR1938)</f>
        <v>0</v>
      </c>
      <c r="AT1938" s="65"/>
      <c r="AU1938" s="65"/>
      <c r="AV1938" s="65"/>
    </row>
    <row r="1939" spans="2:48" s="1" customFormat="1" ht="15.95" customHeight="1" x14ac:dyDescent="0.2">
      <c r="B1939" s="57" t="s">
        <v>23</v>
      </c>
      <c r="C1939" s="57"/>
      <c r="D1939" s="57"/>
      <c r="E1939" s="57"/>
      <c r="F1939" s="57"/>
      <c r="G1939" s="57"/>
      <c r="H1939" s="57"/>
      <c r="I1939" s="57"/>
      <c r="J1939" s="57"/>
      <c r="K1939" s="58"/>
      <c r="L1939" s="58"/>
      <c r="M1939" s="58"/>
      <c r="N1939" s="58"/>
      <c r="O1939" s="58"/>
      <c r="P1939" s="58"/>
      <c r="Q1939" s="58"/>
      <c r="R1939" s="58"/>
      <c r="S1939" s="58"/>
      <c r="T1939" s="58"/>
      <c r="U1939" s="58"/>
      <c r="V1939" s="58"/>
      <c r="W1939" s="58"/>
      <c r="X1939" s="58"/>
      <c r="Y1939" s="58"/>
      <c r="Z1939" s="58"/>
      <c r="AA1939" s="58"/>
      <c r="AB1939" s="58"/>
      <c r="AC1939" s="58"/>
      <c r="AD1939" s="58"/>
      <c r="AE1939" s="58"/>
      <c r="AF1939" s="58"/>
      <c r="AG1939" s="58"/>
      <c r="AH1939" s="58"/>
      <c r="AI1939" s="58"/>
      <c r="AJ1939" s="58"/>
      <c r="AK1939" s="58"/>
      <c r="AL1939" s="58"/>
      <c r="AM1939" s="58"/>
      <c r="AN1939" s="58"/>
      <c r="AO1939" s="58"/>
      <c r="AP1939" s="58"/>
      <c r="AQ1939" s="58"/>
      <c r="AR1939" s="58"/>
      <c r="AS1939" s="60"/>
      <c r="AT1939" s="60"/>
      <c r="AU1939" s="60"/>
      <c r="AV1939" s="60"/>
    </row>
    <row r="1940" spans="2:48" s="1" customFormat="1" ht="21" customHeight="1" x14ac:dyDescent="0.2">
      <c r="B1940" s="61" t="s">
        <v>312</v>
      </c>
      <c r="C1940" s="61"/>
      <c r="D1940" s="61"/>
      <c r="E1940" s="61"/>
      <c r="F1940" s="61"/>
      <c r="G1940" s="61"/>
      <c r="H1940" s="61"/>
      <c r="I1940" s="61"/>
      <c r="J1940" s="61"/>
      <c r="K1940" s="58"/>
      <c r="L1940" s="58"/>
      <c r="M1940" s="58"/>
      <c r="N1940" s="58"/>
      <c r="O1940" s="58"/>
      <c r="P1940" s="58"/>
      <c r="Q1940" s="58"/>
      <c r="R1940" s="58"/>
      <c r="S1940" s="58"/>
      <c r="T1940" s="58"/>
      <c r="U1940" s="58"/>
      <c r="V1940" s="58"/>
      <c r="W1940" s="58"/>
      <c r="X1940" s="58"/>
      <c r="Y1940" s="67"/>
      <c r="Z1940" s="68"/>
      <c r="AA1940" s="67"/>
      <c r="AB1940" s="68"/>
      <c r="AC1940" s="67"/>
      <c r="AD1940" s="68"/>
      <c r="AE1940" s="67"/>
      <c r="AF1940" s="68"/>
      <c r="AG1940" s="67"/>
      <c r="AH1940" s="68"/>
      <c r="AI1940" s="67"/>
      <c r="AJ1940" s="68"/>
      <c r="AK1940" s="67"/>
      <c r="AL1940" s="68"/>
      <c r="AM1940" s="67"/>
      <c r="AN1940" s="68"/>
      <c r="AO1940" s="58"/>
      <c r="AP1940" s="58"/>
      <c r="AQ1940" s="58"/>
      <c r="AR1940" s="58"/>
      <c r="AS1940" s="62">
        <f>SUM(K1940:AR1940)</f>
        <v>0</v>
      </c>
      <c r="AT1940" s="62"/>
      <c r="AU1940" s="62"/>
      <c r="AV1940" s="62"/>
    </row>
    <row r="1941" spans="2:48" s="1" customFormat="1" ht="14.1" customHeight="1" x14ac:dyDescent="0.2">
      <c r="B1941" s="63" t="s">
        <v>25</v>
      </c>
      <c r="C1941" s="63"/>
      <c r="D1941" s="63"/>
      <c r="E1941" s="63"/>
      <c r="F1941" s="63"/>
      <c r="G1941" s="63"/>
      <c r="H1941" s="63"/>
      <c r="I1941" s="63"/>
      <c r="J1941" s="63"/>
      <c r="K1941" s="64"/>
      <c r="L1941" s="64"/>
      <c r="M1941" s="64"/>
      <c r="N1941" s="64"/>
      <c r="O1941" s="64"/>
      <c r="P1941" s="64"/>
      <c r="Q1941" s="64"/>
      <c r="R1941" s="64"/>
      <c r="S1941" s="64"/>
      <c r="T1941" s="64"/>
      <c r="U1941" s="64"/>
      <c r="V1941" s="64"/>
      <c r="W1941" s="64"/>
      <c r="X1941" s="64"/>
      <c r="Y1941" s="66">
        <f>$Y$1914*$Y$1940</f>
        <v>0</v>
      </c>
      <c r="Z1941" s="64"/>
      <c r="AA1941" s="66">
        <f>$AA$1914*$AA$1940</f>
        <v>0</v>
      </c>
      <c r="AB1941" s="64"/>
      <c r="AC1941" s="66">
        <f>$AC$1914*$AC$1940</f>
        <v>0</v>
      </c>
      <c r="AD1941" s="64"/>
      <c r="AE1941" s="66">
        <f>$AE$1914*$AE$1940</f>
        <v>0</v>
      </c>
      <c r="AF1941" s="64"/>
      <c r="AG1941" s="66">
        <f>$AG$1914*$AG$1940</f>
        <v>0</v>
      </c>
      <c r="AH1941" s="64"/>
      <c r="AI1941" s="66">
        <f>$AI$1914*$AI$1940</f>
        <v>0</v>
      </c>
      <c r="AJ1941" s="64"/>
      <c r="AK1941" s="66">
        <f>$AK$1914*$AK$1940</f>
        <v>0</v>
      </c>
      <c r="AL1941" s="64"/>
      <c r="AM1941" s="66">
        <f>$AM$1914*$AM$1940</f>
        <v>0</v>
      </c>
      <c r="AN1941" s="64"/>
      <c r="AO1941" s="64"/>
      <c r="AP1941" s="64"/>
      <c r="AQ1941" s="65"/>
      <c r="AR1941" s="65"/>
      <c r="AS1941" s="69">
        <f>SUM(K1941:AR1941)</f>
        <v>0</v>
      </c>
      <c r="AT1941" s="65"/>
      <c r="AU1941" s="65"/>
      <c r="AV1941" s="65"/>
    </row>
    <row r="1942" spans="2:48" s="1" customFormat="1" ht="15.95" customHeight="1" x14ac:dyDescent="0.2">
      <c r="B1942" s="57" t="s">
        <v>23</v>
      </c>
      <c r="C1942" s="57"/>
      <c r="D1942" s="57"/>
      <c r="E1942" s="57"/>
      <c r="F1942" s="57"/>
      <c r="G1942" s="57"/>
      <c r="H1942" s="57"/>
      <c r="I1942" s="57"/>
      <c r="J1942" s="57"/>
      <c r="K1942" s="58"/>
      <c r="L1942" s="58"/>
      <c r="M1942" s="58"/>
      <c r="N1942" s="58"/>
      <c r="O1942" s="58"/>
      <c r="P1942" s="58"/>
      <c r="Q1942" s="58"/>
      <c r="R1942" s="58"/>
      <c r="S1942" s="58"/>
      <c r="T1942" s="58"/>
      <c r="U1942" s="58"/>
      <c r="V1942" s="58"/>
      <c r="W1942" s="58"/>
      <c r="X1942" s="58"/>
      <c r="Y1942" s="58"/>
      <c r="Z1942" s="58"/>
      <c r="AA1942" s="58"/>
      <c r="AB1942" s="58"/>
      <c r="AC1942" s="58"/>
      <c r="AD1942" s="58"/>
      <c r="AE1942" s="58"/>
      <c r="AF1942" s="58"/>
      <c r="AG1942" s="58"/>
      <c r="AH1942" s="58"/>
      <c r="AI1942" s="58"/>
      <c r="AJ1942" s="58"/>
      <c r="AK1942" s="58"/>
      <c r="AL1942" s="58"/>
      <c r="AM1942" s="58"/>
      <c r="AN1942" s="58"/>
      <c r="AO1942" s="58"/>
      <c r="AP1942" s="58"/>
      <c r="AQ1942" s="58"/>
      <c r="AR1942" s="58"/>
      <c r="AS1942" s="60"/>
      <c r="AT1942" s="60"/>
      <c r="AU1942" s="60"/>
      <c r="AV1942" s="60"/>
    </row>
    <row r="1943" spans="2:48" s="1" customFormat="1" ht="21" customHeight="1" x14ac:dyDescent="0.2">
      <c r="B1943" s="61" t="s">
        <v>33</v>
      </c>
      <c r="C1943" s="61"/>
      <c r="D1943" s="61"/>
      <c r="E1943" s="61"/>
      <c r="F1943" s="61"/>
      <c r="G1943" s="61"/>
      <c r="H1943" s="61"/>
      <c r="I1943" s="61"/>
      <c r="J1943" s="61"/>
      <c r="K1943" s="58"/>
      <c r="L1943" s="58"/>
      <c r="M1943" s="58"/>
      <c r="N1943" s="58"/>
      <c r="O1943" s="58"/>
      <c r="P1943" s="58"/>
      <c r="Q1943" s="58"/>
      <c r="R1943" s="58"/>
      <c r="S1943" s="58"/>
      <c r="T1943" s="58"/>
      <c r="U1943" s="58"/>
      <c r="V1943" s="58"/>
      <c r="W1943" s="58"/>
      <c r="X1943" s="58"/>
      <c r="Y1943" s="67"/>
      <c r="Z1943" s="68"/>
      <c r="AA1943" s="67"/>
      <c r="AB1943" s="68"/>
      <c r="AC1943" s="67"/>
      <c r="AD1943" s="68"/>
      <c r="AE1943" s="67"/>
      <c r="AF1943" s="68"/>
      <c r="AG1943" s="67"/>
      <c r="AH1943" s="68"/>
      <c r="AI1943" s="67"/>
      <c r="AJ1943" s="68"/>
      <c r="AK1943" s="67"/>
      <c r="AL1943" s="68"/>
      <c r="AM1943" s="67"/>
      <c r="AN1943" s="68"/>
      <c r="AO1943" s="58"/>
      <c r="AP1943" s="58"/>
      <c r="AQ1943" s="58"/>
      <c r="AR1943" s="58"/>
      <c r="AS1943" s="62">
        <f>SUM(K1943:AR1943)</f>
        <v>0</v>
      </c>
      <c r="AT1943" s="62"/>
      <c r="AU1943" s="62"/>
      <c r="AV1943" s="62"/>
    </row>
    <row r="1944" spans="2:48" s="1" customFormat="1" ht="14.1" customHeight="1" x14ac:dyDescent="0.2">
      <c r="B1944" s="63" t="s">
        <v>25</v>
      </c>
      <c r="C1944" s="63"/>
      <c r="D1944" s="63"/>
      <c r="E1944" s="63"/>
      <c r="F1944" s="63"/>
      <c r="G1944" s="63"/>
      <c r="H1944" s="63"/>
      <c r="I1944" s="63"/>
      <c r="J1944" s="63"/>
      <c r="K1944" s="64"/>
      <c r="L1944" s="64"/>
      <c r="M1944" s="64"/>
      <c r="N1944" s="64"/>
      <c r="O1944" s="64"/>
      <c r="P1944" s="64"/>
      <c r="Q1944" s="64"/>
      <c r="R1944" s="64"/>
      <c r="S1944" s="64"/>
      <c r="T1944" s="64"/>
      <c r="U1944" s="64"/>
      <c r="V1944" s="64"/>
      <c r="W1944" s="64"/>
      <c r="X1944" s="64"/>
      <c r="Y1944" s="66">
        <f>$Y$1914*$Y$1943</f>
        <v>0</v>
      </c>
      <c r="Z1944" s="64"/>
      <c r="AA1944" s="66">
        <f>$AA$1914*$AA$1943</f>
        <v>0</v>
      </c>
      <c r="AB1944" s="64"/>
      <c r="AC1944" s="66">
        <f>$AC$1914*$AC$1943</f>
        <v>0</v>
      </c>
      <c r="AD1944" s="64"/>
      <c r="AE1944" s="66">
        <f>$AE$1914*$AE$1943</f>
        <v>0</v>
      </c>
      <c r="AF1944" s="64"/>
      <c r="AG1944" s="66">
        <f>$AG$1914*$AG$1943</f>
        <v>0</v>
      </c>
      <c r="AH1944" s="64"/>
      <c r="AI1944" s="66">
        <f>$AI$1914*$AI$1943</f>
        <v>0</v>
      </c>
      <c r="AJ1944" s="64"/>
      <c r="AK1944" s="66">
        <f>$AK$1914*$AK$1943</f>
        <v>0</v>
      </c>
      <c r="AL1944" s="64"/>
      <c r="AM1944" s="66">
        <f>$AM$1914*$AM$1943</f>
        <v>0</v>
      </c>
      <c r="AN1944" s="64"/>
      <c r="AO1944" s="64"/>
      <c r="AP1944" s="64"/>
      <c r="AQ1944" s="65"/>
      <c r="AR1944" s="65"/>
      <c r="AS1944" s="69">
        <f>SUM(K1944:AR1944)</f>
        <v>0</v>
      </c>
      <c r="AT1944" s="65"/>
      <c r="AU1944" s="65"/>
      <c r="AV1944" s="65"/>
    </row>
    <row r="1945" spans="2:48" s="1" customFormat="1" ht="15.95" customHeight="1" x14ac:dyDescent="0.2">
      <c r="B1945" s="57" t="s">
        <v>23</v>
      </c>
      <c r="C1945" s="57"/>
      <c r="D1945" s="57"/>
      <c r="E1945" s="57"/>
      <c r="F1945" s="57"/>
      <c r="G1945" s="57"/>
      <c r="H1945" s="57"/>
      <c r="I1945" s="57"/>
      <c r="J1945" s="57"/>
      <c r="K1945" s="58"/>
      <c r="L1945" s="58"/>
      <c r="M1945" s="58"/>
      <c r="N1945" s="58"/>
      <c r="O1945" s="58"/>
      <c r="P1945" s="58"/>
      <c r="Q1945" s="58"/>
      <c r="R1945" s="58"/>
      <c r="S1945" s="58"/>
      <c r="T1945" s="58"/>
      <c r="U1945" s="58"/>
      <c r="V1945" s="58"/>
      <c r="W1945" s="58"/>
      <c r="X1945" s="58"/>
      <c r="Y1945" s="58"/>
      <c r="Z1945" s="58"/>
      <c r="AA1945" s="58"/>
      <c r="AB1945" s="58"/>
      <c r="AC1945" s="58"/>
      <c r="AD1945" s="58"/>
      <c r="AE1945" s="58"/>
      <c r="AF1945" s="58"/>
      <c r="AG1945" s="58"/>
      <c r="AH1945" s="58"/>
      <c r="AI1945" s="58"/>
      <c r="AJ1945" s="58"/>
      <c r="AK1945" s="58"/>
      <c r="AL1945" s="58"/>
      <c r="AM1945" s="58"/>
      <c r="AN1945" s="58"/>
      <c r="AO1945" s="58"/>
      <c r="AP1945" s="58"/>
      <c r="AQ1945" s="58"/>
      <c r="AR1945" s="58"/>
      <c r="AS1945" s="60"/>
      <c r="AT1945" s="60"/>
      <c r="AU1945" s="60"/>
      <c r="AV1945" s="60"/>
    </row>
    <row r="1946" spans="2:48" s="1" customFormat="1" ht="21" customHeight="1" x14ac:dyDescent="0.2">
      <c r="B1946" s="61" t="s">
        <v>313</v>
      </c>
      <c r="C1946" s="61"/>
      <c r="D1946" s="61"/>
      <c r="E1946" s="61"/>
      <c r="F1946" s="61"/>
      <c r="G1946" s="61"/>
      <c r="H1946" s="61"/>
      <c r="I1946" s="61"/>
      <c r="J1946" s="61"/>
      <c r="K1946" s="58"/>
      <c r="L1946" s="58"/>
      <c r="M1946" s="58"/>
      <c r="N1946" s="58"/>
      <c r="O1946" s="58"/>
      <c r="P1946" s="58"/>
      <c r="Q1946" s="58"/>
      <c r="R1946" s="58"/>
      <c r="S1946" s="58"/>
      <c r="T1946" s="58"/>
      <c r="U1946" s="58"/>
      <c r="V1946" s="58"/>
      <c r="W1946" s="58"/>
      <c r="X1946" s="58"/>
      <c r="Y1946" s="67"/>
      <c r="Z1946" s="68"/>
      <c r="AA1946" s="67"/>
      <c r="AB1946" s="68"/>
      <c r="AC1946" s="67"/>
      <c r="AD1946" s="68"/>
      <c r="AE1946" s="67"/>
      <c r="AF1946" s="68"/>
      <c r="AG1946" s="67"/>
      <c r="AH1946" s="68"/>
      <c r="AI1946" s="67"/>
      <c r="AJ1946" s="68"/>
      <c r="AK1946" s="67"/>
      <c r="AL1946" s="68"/>
      <c r="AM1946" s="67"/>
      <c r="AN1946" s="68"/>
      <c r="AO1946" s="58"/>
      <c r="AP1946" s="58"/>
      <c r="AQ1946" s="58"/>
      <c r="AR1946" s="58"/>
      <c r="AS1946" s="62">
        <f>SUM(K1946:AR1946)</f>
        <v>0</v>
      </c>
      <c r="AT1946" s="62"/>
      <c r="AU1946" s="62"/>
      <c r="AV1946" s="62"/>
    </row>
    <row r="1947" spans="2:48" s="1" customFormat="1" ht="14.1" customHeight="1" x14ac:dyDescent="0.2">
      <c r="B1947" s="63" t="s">
        <v>25</v>
      </c>
      <c r="C1947" s="63"/>
      <c r="D1947" s="63"/>
      <c r="E1947" s="63"/>
      <c r="F1947" s="63"/>
      <c r="G1947" s="63"/>
      <c r="H1947" s="63"/>
      <c r="I1947" s="63"/>
      <c r="J1947" s="63"/>
      <c r="K1947" s="64"/>
      <c r="L1947" s="64"/>
      <c r="M1947" s="64"/>
      <c r="N1947" s="64"/>
      <c r="O1947" s="64"/>
      <c r="P1947" s="64"/>
      <c r="Q1947" s="64"/>
      <c r="R1947" s="64"/>
      <c r="S1947" s="64"/>
      <c r="T1947" s="64"/>
      <c r="U1947" s="64"/>
      <c r="V1947" s="64"/>
      <c r="W1947" s="64"/>
      <c r="X1947" s="64"/>
      <c r="Y1947" s="66">
        <f>$Y$1914*$Y$1946</f>
        <v>0</v>
      </c>
      <c r="Z1947" s="64"/>
      <c r="AA1947" s="66">
        <f>$AA$1914*$AA$1946</f>
        <v>0</v>
      </c>
      <c r="AB1947" s="64"/>
      <c r="AC1947" s="66">
        <f>$AC$1914*$AC$1946</f>
        <v>0</v>
      </c>
      <c r="AD1947" s="64"/>
      <c r="AE1947" s="66">
        <f>$AE$1914*$AE$1946</f>
        <v>0</v>
      </c>
      <c r="AF1947" s="64"/>
      <c r="AG1947" s="66">
        <f>$AG$1914*$AG$1946</f>
        <v>0</v>
      </c>
      <c r="AH1947" s="64"/>
      <c r="AI1947" s="66">
        <f>$AI$1914*$AI$1946</f>
        <v>0</v>
      </c>
      <c r="AJ1947" s="64"/>
      <c r="AK1947" s="66">
        <f>$AK$1914*$AK$1946</f>
        <v>0</v>
      </c>
      <c r="AL1947" s="64"/>
      <c r="AM1947" s="66">
        <f>$AM$1914*$AM$1946</f>
        <v>0</v>
      </c>
      <c r="AN1947" s="64"/>
      <c r="AO1947" s="64"/>
      <c r="AP1947" s="64"/>
      <c r="AQ1947" s="65"/>
      <c r="AR1947" s="65"/>
      <c r="AS1947" s="69">
        <f>SUM(K1947:AR1947)</f>
        <v>0</v>
      </c>
      <c r="AT1947" s="65"/>
      <c r="AU1947" s="65"/>
      <c r="AV1947" s="65"/>
    </row>
    <row r="1948" spans="2:48" s="1" customFormat="1" ht="15.95" customHeight="1" x14ac:dyDescent="0.2">
      <c r="B1948" s="57" t="s">
        <v>23</v>
      </c>
      <c r="C1948" s="57"/>
      <c r="D1948" s="57"/>
      <c r="E1948" s="57"/>
      <c r="F1948" s="57"/>
      <c r="G1948" s="57"/>
      <c r="H1948" s="57"/>
      <c r="I1948" s="57"/>
      <c r="J1948" s="57"/>
      <c r="K1948" s="58"/>
      <c r="L1948" s="58"/>
      <c r="M1948" s="58"/>
      <c r="N1948" s="58"/>
      <c r="O1948" s="58"/>
      <c r="P1948" s="58"/>
      <c r="Q1948" s="58"/>
      <c r="R1948" s="58"/>
      <c r="S1948" s="58"/>
      <c r="T1948" s="58"/>
      <c r="U1948" s="58"/>
      <c r="V1948" s="58"/>
      <c r="W1948" s="58"/>
      <c r="X1948" s="58"/>
      <c r="Y1948" s="59">
        <v>5</v>
      </c>
      <c r="Z1948" s="59"/>
      <c r="AA1948" s="59">
        <v>3</v>
      </c>
      <c r="AB1948" s="59"/>
      <c r="AC1948" s="59">
        <v>73</v>
      </c>
      <c r="AD1948" s="59"/>
      <c r="AE1948" s="59">
        <v>76</v>
      </c>
      <c r="AF1948" s="59"/>
      <c r="AG1948" s="59">
        <v>63</v>
      </c>
      <c r="AH1948" s="59"/>
      <c r="AI1948" s="59">
        <v>23</v>
      </c>
      <c r="AJ1948" s="59"/>
      <c r="AK1948" s="59">
        <v>20</v>
      </c>
      <c r="AL1948" s="59"/>
      <c r="AM1948" s="59">
        <v>16</v>
      </c>
      <c r="AN1948" s="59"/>
      <c r="AO1948" s="58"/>
      <c r="AP1948" s="58"/>
      <c r="AQ1948" s="58"/>
      <c r="AR1948" s="58"/>
      <c r="AS1948" s="60"/>
      <c r="AT1948" s="60"/>
      <c r="AU1948" s="60"/>
      <c r="AV1948" s="60"/>
    </row>
    <row r="1949" spans="2:48" s="1" customFormat="1" ht="21" customHeight="1" x14ac:dyDescent="0.2">
      <c r="B1949" s="61" t="s">
        <v>82</v>
      </c>
      <c r="C1949" s="61"/>
      <c r="D1949" s="61"/>
      <c r="E1949" s="61"/>
      <c r="F1949" s="61"/>
      <c r="G1949" s="61"/>
      <c r="H1949" s="61"/>
      <c r="I1949" s="61"/>
      <c r="J1949" s="61"/>
      <c r="K1949" s="58"/>
      <c r="L1949" s="58"/>
      <c r="M1949" s="58"/>
      <c r="N1949" s="58"/>
      <c r="O1949" s="58"/>
      <c r="P1949" s="58"/>
      <c r="Q1949" s="58"/>
      <c r="R1949" s="58"/>
      <c r="S1949" s="58"/>
      <c r="T1949" s="58"/>
      <c r="U1949" s="58"/>
      <c r="V1949" s="58"/>
      <c r="W1949" s="58"/>
      <c r="X1949" s="58"/>
      <c r="Y1949" s="67"/>
      <c r="Z1949" s="68"/>
      <c r="AA1949" s="67"/>
      <c r="AB1949" s="68"/>
      <c r="AC1949" s="67"/>
      <c r="AD1949" s="68"/>
      <c r="AE1949" s="67"/>
      <c r="AF1949" s="68"/>
      <c r="AG1949" s="67"/>
      <c r="AH1949" s="68"/>
      <c r="AI1949" s="67"/>
      <c r="AJ1949" s="68"/>
      <c r="AK1949" s="67"/>
      <c r="AL1949" s="68"/>
      <c r="AM1949" s="67"/>
      <c r="AN1949" s="68"/>
      <c r="AO1949" s="58"/>
      <c r="AP1949" s="58"/>
      <c r="AQ1949" s="58"/>
      <c r="AR1949" s="58"/>
      <c r="AS1949" s="62">
        <f>SUM(K1949:AR1949)</f>
        <v>0</v>
      </c>
      <c r="AT1949" s="62"/>
      <c r="AU1949" s="62"/>
      <c r="AV1949" s="62"/>
    </row>
    <row r="1950" spans="2:48" s="1" customFormat="1" ht="14.1" customHeight="1" x14ac:dyDescent="0.2">
      <c r="B1950" s="63" t="s">
        <v>25</v>
      </c>
      <c r="C1950" s="63"/>
      <c r="D1950" s="63"/>
      <c r="E1950" s="63"/>
      <c r="F1950" s="63"/>
      <c r="G1950" s="63"/>
      <c r="H1950" s="63"/>
      <c r="I1950" s="63"/>
      <c r="J1950" s="63"/>
      <c r="K1950" s="64"/>
      <c r="L1950" s="64"/>
      <c r="M1950" s="64"/>
      <c r="N1950" s="64"/>
      <c r="O1950" s="64"/>
      <c r="P1950" s="64"/>
      <c r="Q1950" s="64"/>
      <c r="R1950" s="64"/>
      <c r="S1950" s="64"/>
      <c r="T1950" s="64"/>
      <c r="U1950" s="64"/>
      <c r="V1950" s="64"/>
      <c r="W1950" s="64"/>
      <c r="X1950" s="64"/>
      <c r="Y1950" s="66">
        <f>$Y$1914*$Y$1949</f>
        <v>0</v>
      </c>
      <c r="Z1950" s="64"/>
      <c r="AA1950" s="66">
        <f>$AA$1914*$AA$1949</f>
        <v>0</v>
      </c>
      <c r="AB1950" s="64"/>
      <c r="AC1950" s="66">
        <f>$AC$1914*$AC$1949</f>
        <v>0</v>
      </c>
      <c r="AD1950" s="64"/>
      <c r="AE1950" s="66">
        <f>$AE$1914*$AE$1949</f>
        <v>0</v>
      </c>
      <c r="AF1950" s="64"/>
      <c r="AG1950" s="66">
        <f>$AG$1914*$AG$1949</f>
        <v>0</v>
      </c>
      <c r="AH1950" s="64"/>
      <c r="AI1950" s="66">
        <f>$AI$1914*$AI$1949</f>
        <v>0</v>
      </c>
      <c r="AJ1950" s="64"/>
      <c r="AK1950" s="66">
        <f>$AK$1914*$AK$1949</f>
        <v>0</v>
      </c>
      <c r="AL1950" s="64"/>
      <c r="AM1950" s="66">
        <f>$AM$1914*$AM$1949</f>
        <v>0</v>
      </c>
      <c r="AN1950" s="64"/>
      <c r="AO1950" s="64"/>
      <c r="AP1950" s="64"/>
      <c r="AQ1950" s="65"/>
      <c r="AR1950" s="65"/>
      <c r="AS1950" s="69">
        <f>SUM(K1950:AR1950)</f>
        <v>0</v>
      </c>
      <c r="AT1950" s="65"/>
      <c r="AU1950" s="65"/>
      <c r="AV1950" s="65"/>
    </row>
    <row r="1951" spans="2:48" s="1" customFormat="1" ht="15.95" customHeight="1" x14ac:dyDescent="0.2">
      <c r="B1951" s="57" t="s">
        <v>23</v>
      </c>
      <c r="C1951" s="57"/>
      <c r="D1951" s="57"/>
      <c r="E1951" s="57"/>
      <c r="F1951" s="57"/>
      <c r="G1951" s="57"/>
      <c r="H1951" s="57"/>
      <c r="I1951" s="57"/>
      <c r="J1951" s="57"/>
      <c r="K1951" s="58"/>
      <c r="L1951" s="58"/>
      <c r="M1951" s="58"/>
      <c r="N1951" s="58"/>
      <c r="O1951" s="58"/>
      <c r="P1951" s="58"/>
      <c r="Q1951" s="58"/>
      <c r="R1951" s="58"/>
      <c r="S1951" s="58"/>
      <c r="T1951" s="58"/>
      <c r="U1951" s="58"/>
      <c r="V1951" s="58"/>
      <c r="W1951" s="58"/>
      <c r="X1951" s="58"/>
      <c r="Y1951" s="58"/>
      <c r="Z1951" s="58"/>
      <c r="AA1951" s="58"/>
      <c r="AB1951" s="58"/>
      <c r="AC1951" s="58"/>
      <c r="AD1951" s="58"/>
      <c r="AE1951" s="58"/>
      <c r="AF1951" s="58"/>
      <c r="AG1951" s="58"/>
      <c r="AH1951" s="58"/>
      <c r="AI1951" s="58"/>
      <c r="AJ1951" s="58"/>
      <c r="AK1951" s="58"/>
      <c r="AL1951" s="58"/>
      <c r="AM1951" s="58"/>
      <c r="AN1951" s="58"/>
      <c r="AO1951" s="58"/>
      <c r="AP1951" s="58"/>
      <c r="AQ1951" s="58"/>
      <c r="AR1951" s="58"/>
      <c r="AS1951" s="60"/>
      <c r="AT1951" s="60"/>
      <c r="AU1951" s="60"/>
      <c r="AV1951" s="60"/>
    </row>
    <row r="1952" spans="2:48" s="1" customFormat="1" ht="21" customHeight="1" x14ac:dyDescent="0.2">
      <c r="B1952" s="61" t="s">
        <v>86</v>
      </c>
      <c r="C1952" s="61"/>
      <c r="D1952" s="61"/>
      <c r="E1952" s="61"/>
      <c r="F1952" s="61"/>
      <c r="G1952" s="61"/>
      <c r="H1952" s="61"/>
      <c r="I1952" s="61"/>
      <c r="J1952" s="61"/>
      <c r="K1952" s="58"/>
      <c r="L1952" s="58"/>
      <c r="M1952" s="58"/>
      <c r="N1952" s="58"/>
      <c r="O1952" s="58"/>
      <c r="P1952" s="58"/>
      <c r="Q1952" s="58"/>
      <c r="R1952" s="58"/>
      <c r="S1952" s="58"/>
      <c r="T1952" s="58"/>
      <c r="U1952" s="58"/>
      <c r="V1952" s="58"/>
      <c r="W1952" s="58"/>
      <c r="X1952" s="58"/>
      <c r="Y1952" s="67"/>
      <c r="Z1952" s="68"/>
      <c r="AA1952" s="67"/>
      <c r="AB1952" s="68"/>
      <c r="AC1952" s="67"/>
      <c r="AD1952" s="68"/>
      <c r="AE1952" s="67"/>
      <c r="AF1952" s="68"/>
      <c r="AG1952" s="67"/>
      <c r="AH1952" s="68"/>
      <c r="AI1952" s="67"/>
      <c r="AJ1952" s="68"/>
      <c r="AK1952" s="67"/>
      <c r="AL1952" s="68"/>
      <c r="AM1952" s="67"/>
      <c r="AN1952" s="68"/>
      <c r="AO1952" s="58"/>
      <c r="AP1952" s="58"/>
      <c r="AQ1952" s="58"/>
      <c r="AR1952" s="58"/>
      <c r="AS1952" s="62">
        <f>SUM(K1952:AR1952)</f>
        <v>0</v>
      </c>
      <c r="AT1952" s="62"/>
      <c r="AU1952" s="62"/>
      <c r="AV1952" s="62"/>
    </row>
    <row r="1953" spans="1:48" s="1" customFormat="1" ht="14.1" customHeight="1" x14ac:dyDescent="0.2">
      <c r="B1953" s="63" t="s">
        <v>25</v>
      </c>
      <c r="C1953" s="63"/>
      <c r="D1953" s="63"/>
      <c r="E1953" s="63"/>
      <c r="F1953" s="63"/>
      <c r="G1953" s="63"/>
      <c r="H1953" s="63"/>
      <c r="I1953" s="63"/>
      <c r="J1953" s="63"/>
      <c r="K1953" s="64"/>
      <c r="L1953" s="64"/>
      <c r="M1953" s="64"/>
      <c r="N1953" s="64"/>
      <c r="O1953" s="64"/>
      <c r="P1953" s="64"/>
      <c r="Q1953" s="64"/>
      <c r="R1953" s="64"/>
      <c r="S1953" s="64"/>
      <c r="T1953" s="64"/>
      <c r="U1953" s="64"/>
      <c r="V1953" s="64"/>
      <c r="W1953" s="64"/>
      <c r="X1953" s="64"/>
      <c r="Y1953" s="66">
        <f>$Y$1914*$Y$1952</f>
        <v>0</v>
      </c>
      <c r="Z1953" s="64"/>
      <c r="AA1953" s="66">
        <f>$AA$1914*$AA$1952</f>
        <v>0</v>
      </c>
      <c r="AB1953" s="64"/>
      <c r="AC1953" s="66">
        <f>$AC$1914*$AC$1952</f>
        <v>0</v>
      </c>
      <c r="AD1953" s="64"/>
      <c r="AE1953" s="66">
        <f>$AE$1914*$AE$1952</f>
        <v>0</v>
      </c>
      <c r="AF1953" s="64"/>
      <c r="AG1953" s="66">
        <f>$AG$1914*$AG$1952</f>
        <v>0</v>
      </c>
      <c r="AH1953" s="64"/>
      <c r="AI1953" s="66">
        <f>$AI$1914*$AI$1952</f>
        <v>0</v>
      </c>
      <c r="AJ1953" s="64"/>
      <c r="AK1953" s="66">
        <f>$AK$1914*$AK$1952</f>
        <v>0</v>
      </c>
      <c r="AL1953" s="64"/>
      <c r="AM1953" s="66">
        <f>$AM$1914*$AM$1952</f>
        <v>0</v>
      </c>
      <c r="AN1953" s="64"/>
      <c r="AO1953" s="64"/>
      <c r="AP1953" s="64"/>
      <c r="AQ1953" s="65"/>
      <c r="AR1953" s="65"/>
      <c r="AS1953" s="69">
        <f>SUM(K1953:AR1953)</f>
        <v>0</v>
      </c>
      <c r="AT1953" s="65"/>
      <c r="AU1953" s="65"/>
      <c r="AV1953" s="65"/>
    </row>
    <row r="1954" spans="1:48" s="1" customFormat="1" ht="15.95" customHeight="1" x14ac:dyDescent="0.2">
      <c r="B1954" s="57" t="s">
        <v>23</v>
      </c>
      <c r="C1954" s="57"/>
      <c r="D1954" s="57"/>
      <c r="E1954" s="57"/>
      <c r="F1954" s="57"/>
      <c r="G1954" s="57"/>
      <c r="H1954" s="57"/>
      <c r="I1954" s="57"/>
      <c r="J1954" s="57"/>
      <c r="K1954" s="58"/>
      <c r="L1954" s="58"/>
      <c r="M1954" s="58"/>
      <c r="N1954" s="58"/>
      <c r="O1954" s="58"/>
      <c r="P1954" s="58"/>
      <c r="Q1954" s="58"/>
      <c r="R1954" s="58"/>
      <c r="S1954" s="58"/>
      <c r="T1954" s="58"/>
      <c r="U1954" s="58"/>
      <c r="V1954" s="58"/>
      <c r="W1954" s="58"/>
      <c r="X1954" s="58"/>
      <c r="Y1954" s="58"/>
      <c r="Z1954" s="58"/>
      <c r="AA1954" s="58"/>
      <c r="AB1954" s="58"/>
      <c r="AC1954" s="58"/>
      <c r="AD1954" s="58"/>
      <c r="AE1954" s="59">
        <v>1</v>
      </c>
      <c r="AF1954" s="59"/>
      <c r="AG1954" s="59">
        <v>15</v>
      </c>
      <c r="AH1954" s="59"/>
      <c r="AI1954" s="59">
        <v>29</v>
      </c>
      <c r="AJ1954" s="59"/>
      <c r="AK1954" s="59">
        <v>25</v>
      </c>
      <c r="AL1954" s="59"/>
      <c r="AM1954" s="59">
        <v>32</v>
      </c>
      <c r="AN1954" s="59"/>
      <c r="AO1954" s="58"/>
      <c r="AP1954" s="58"/>
      <c r="AQ1954" s="58"/>
      <c r="AR1954" s="58"/>
      <c r="AS1954" s="60"/>
      <c r="AT1954" s="60"/>
      <c r="AU1954" s="60"/>
      <c r="AV1954" s="60"/>
    </row>
    <row r="1955" spans="1:48" s="1" customFormat="1" ht="21" customHeight="1" x14ac:dyDescent="0.2">
      <c r="B1955" s="61" t="s">
        <v>27</v>
      </c>
      <c r="C1955" s="61"/>
      <c r="D1955" s="61"/>
      <c r="E1955" s="61"/>
      <c r="F1955" s="61"/>
      <c r="G1955" s="61"/>
      <c r="H1955" s="61"/>
      <c r="I1955" s="61"/>
      <c r="J1955" s="61"/>
      <c r="K1955" s="58"/>
      <c r="L1955" s="58"/>
      <c r="M1955" s="58"/>
      <c r="N1955" s="58"/>
      <c r="O1955" s="58"/>
      <c r="P1955" s="58"/>
      <c r="Q1955" s="58"/>
      <c r="R1955" s="58"/>
      <c r="S1955" s="58"/>
      <c r="T1955" s="58"/>
      <c r="U1955" s="58"/>
      <c r="V1955" s="58"/>
      <c r="W1955" s="58"/>
      <c r="X1955" s="58"/>
      <c r="Y1955" s="67"/>
      <c r="Z1955" s="68"/>
      <c r="AA1955" s="67"/>
      <c r="AB1955" s="68"/>
      <c r="AC1955" s="67"/>
      <c r="AD1955" s="68"/>
      <c r="AE1955" s="67"/>
      <c r="AF1955" s="68"/>
      <c r="AG1955" s="67"/>
      <c r="AH1955" s="68"/>
      <c r="AI1955" s="67"/>
      <c r="AJ1955" s="68"/>
      <c r="AK1955" s="67"/>
      <c r="AL1955" s="68"/>
      <c r="AM1955" s="67"/>
      <c r="AN1955" s="68"/>
      <c r="AO1955" s="58"/>
      <c r="AP1955" s="58"/>
      <c r="AQ1955" s="58"/>
      <c r="AR1955" s="58"/>
      <c r="AS1955" s="62">
        <f>SUM(K1955:AR1955)</f>
        <v>0</v>
      </c>
      <c r="AT1955" s="62"/>
      <c r="AU1955" s="62"/>
      <c r="AV1955" s="62"/>
    </row>
    <row r="1956" spans="1:48" s="1" customFormat="1" ht="14.1" customHeight="1" x14ac:dyDescent="0.2">
      <c r="B1956" s="63" t="s">
        <v>25</v>
      </c>
      <c r="C1956" s="63"/>
      <c r="D1956" s="63"/>
      <c r="E1956" s="63"/>
      <c r="F1956" s="63"/>
      <c r="G1956" s="63"/>
      <c r="H1956" s="63"/>
      <c r="I1956" s="63"/>
      <c r="J1956" s="63"/>
      <c r="K1956" s="64"/>
      <c r="L1956" s="64"/>
      <c r="M1956" s="64"/>
      <c r="N1956" s="64"/>
      <c r="O1956" s="64"/>
      <c r="P1956" s="64"/>
      <c r="Q1956" s="64"/>
      <c r="R1956" s="64"/>
      <c r="S1956" s="64"/>
      <c r="T1956" s="64"/>
      <c r="U1956" s="64"/>
      <c r="V1956" s="64"/>
      <c r="W1956" s="64"/>
      <c r="X1956" s="64"/>
      <c r="Y1956" s="66">
        <f>$Y$1914*$Y$1955</f>
        <v>0</v>
      </c>
      <c r="Z1956" s="64"/>
      <c r="AA1956" s="66">
        <f>$AA$1914*$AA$1955</f>
        <v>0</v>
      </c>
      <c r="AB1956" s="64"/>
      <c r="AC1956" s="66">
        <f>$AC$1914*$AC$1955</f>
        <v>0</v>
      </c>
      <c r="AD1956" s="64"/>
      <c r="AE1956" s="66">
        <f>$AE$1914*$AE$1955</f>
        <v>0</v>
      </c>
      <c r="AF1956" s="64"/>
      <c r="AG1956" s="66">
        <f>$AG$1914*$AG$1955</f>
        <v>0</v>
      </c>
      <c r="AH1956" s="64"/>
      <c r="AI1956" s="66">
        <f>$AI$1914*$AI$1955</f>
        <v>0</v>
      </c>
      <c r="AJ1956" s="64"/>
      <c r="AK1956" s="66">
        <f>$AK$1914*$AK$1955</f>
        <v>0</v>
      </c>
      <c r="AL1956" s="64"/>
      <c r="AM1956" s="66">
        <f>$AM$1914*$AM$1955</f>
        <v>0</v>
      </c>
      <c r="AN1956" s="64"/>
      <c r="AO1956" s="64"/>
      <c r="AP1956" s="64"/>
      <c r="AQ1956" s="65"/>
      <c r="AR1956" s="65"/>
      <c r="AS1956" s="69">
        <f>SUM(K1956:AR1956)</f>
        <v>0</v>
      </c>
      <c r="AT1956" s="65"/>
      <c r="AU1956" s="65"/>
      <c r="AV1956" s="65"/>
    </row>
    <row r="1957" spans="1:48" s="1" customFormat="1" ht="15.95" customHeight="1" x14ac:dyDescent="0.2">
      <c r="B1957" s="57" t="s">
        <v>23</v>
      </c>
      <c r="C1957" s="57"/>
      <c r="D1957" s="57"/>
      <c r="E1957" s="57"/>
      <c r="F1957" s="57"/>
      <c r="G1957" s="57"/>
      <c r="H1957" s="57"/>
      <c r="I1957" s="57"/>
      <c r="J1957" s="57"/>
      <c r="K1957" s="58"/>
      <c r="L1957" s="58"/>
      <c r="M1957" s="58"/>
      <c r="N1957" s="58"/>
      <c r="O1957" s="58"/>
      <c r="P1957" s="58"/>
      <c r="Q1957" s="58"/>
      <c r="R1957" s="58"/>
      <c r="S1957" s="58"/>
      <c r="T1957" s="58"/>
      <c r="U1957" s="58"/>
      <c r="V1957" s="58"/>
      <c r="W1957" s="58"/>
      <c r="X1957" s="58"/>
      <c r="Y1957" s="58"/>
      <c r="Z1957" s="58"/>
      <c r="AA1957" s="59">
        <v>19</v>
      </c>
      <c r="AB1957" s="59"/>
      <c r="AC1957" s="59">
        <v>9</v>
      </c>
      <c r="AD1957" s="59"/>
      <c r="AE1957" s="59">
        <v>35</v>
      </c>
      <c r="AF1957" s="59"/>
      <c r="AG1957" s="59">
        <v>33</v>
      </c>
      <c r="AH1957" s="59"/>
      <c r="AI1957" s="59">
        <v>44</v>
      </c>
      <c r="AJ1957" s="59"/>
      <c r="AK1957" s="59">
        <v>51</v>
      </c>
      <c r="AL1957" s="59"/>
      <c r="AM1957" s="59">
        <v>40</v>
      </c>
      <c r="AN1957" s="59"/>
      <c r="AO1957" s="58"/>
      <c r="AP1957" s="58"/>
      <c r="AQ1957" s="58"/>
      <c r="AR1957" s="58"/>
      <c r="AS1957" s="60"/>
      <c r="AT1957" s="60"/>
      <c r="AU1957" s="60"/>
      <c r="AV1957" s="60"/>
    </row>
    <row r="1958" spans="1:48" s="1" customFormat="1" ht="21" customHeight="1" x14ac:dyDescent="0.2">
      <c r="B1958" s="61" t="s">
        <v>83</v>
      </c>
      <c r="C1958" s="61"/>
      <c r="D1958" s="61"/>
      <c r="E1958" s="61"/>
      <c r="F1958" s="61"/>
      <c r="G1958" s="61"/>
      <c r="H1958" s="61"/>
      <c r="I1958" s="61"/>
      <c r="J1958" s="61"/>
      <c r="K1958" s="58"/>
      <c r="L1958" s="58"/>
      <c r="M1958" s="58"/>
      <c r="N1958" s="58"/>
      <c r="O1958" s="58"/>
      <c r="P1958" s="58"/>
      <c r="Q1958" s="58"/>
      <c r="R1958" s="58"/>
      <c r="S1958" s="58"/>
      <c r="T1958" s="58"/>
      <c r="U1958" s="58"/>
      <c r="V1958" s="58"/>
      <c r="W1958" s="58"/>
      <c r="X1958" s="58"/>
      <c r="Y1958" s="67"/>
      <c r="Z1958" s="68"/>
      <c r="AA1958" s="67"/>
      <c r="AB1958" s="68"/>
      <c r="AC1958" s="67"/>
      <c r="AD1958" s="68"/>
      <c r="AE1958" s="67"/>
      <c r="AF1958" s="68"/>
      <c r="AG1958" s="67"/>
      <c r="AH1958" s="68"/>
      <c r="AI1958" s="67"/>
      <c r="AJ1958" s="68"/>
      <c r="AK1958" s="67"/>
      <c r="AL1958" s="68"/>
      <c r="AM1958" s="67"/>
      <c r="AN1958" s="68"/>
      <c r="AO1958" s="58"/>
      <c r="AP1958" s="58"/>
      <c r="AQ1958" s="58"/>
      <c r="AR1958" s="58"/>
      <c r="AS1958" s="62">
        <f>SUM(K1958:AR1958)</f>
        <v>0</v>
      </c>
      <c r="AT1958" s="62"/>
      <c r="AU1958" s="62"/>
      <c r="AV1958" s="62"/>
    </row>
    <row r="1959" spans="1:48" s="1" customFormat="1" ht="14.1" customHeight="1" x14ac:dyDescent="0.2">
      <c r="B1959" s="63" t="s">
        <v>25</v>
      </c>
      <c r="C1959" s="63"/>
      <c r="D1959" s="63"/>
      <c r="E1959" s="63"/>
      <c r="F1959" s="63"/>
      <c r="G1959" s="63"/>
      <c r="H1959" s="63"/>
      <c r="I1959" s="63"/>
      <c r="J1959" s="63"/>
      <c r="K1959" s="64"/>
      <c r="L1959" s="64"/>
      <c r="M1959" s="64"/>
      <c r="N1959" s="64"/>
      <c r="O1959" s="64"/>
      <c r="P1959" s="64"/>
      <c r="Q1959" s="64"/>
      <c r="R1959" s="64"/>
      <c r="S1959" s="64"/>
      <c r="T1959" s="64"/>
      <c r="U1959" s="64"/>
      <c r="V1959" s="64"/>
      <c r="W1959" s="64"/>
      <c r="X1959" s="64"/>
      <c r="Y1959" s="66">
        <f>$Y$1914*$Y$1958</f>
        <v>0</v>
      </c>
      <c r="Z1959" s="64"/>
      <c r="AA1959" s="66">
        <f>$AA$1914*$AA$1958</f>
        <v>0</v>
      </c>
      <c r="AB1959" s="64"/>
      <c r="AC1959" s="66">
        <f>$AC$1914*$AC$1958</f>
        <v>0</v>
      </c>
      <c r="AD1959" s="64"/>
      <c r="AE1959" s="66">
        <f>$AE$1914*$AE$1958</f>
        <v>0</v>
      </c>
      <c r="AF1959" s="64"/>
      <c r="AG1959" s="66">
        <f>$AG$1914*$AG$1958</f>
        <v>0</v>
      </c>
      <c r="AH1959" s="64"/>
      <c r="AI1959" s="66">
        <f>$AI$1914*$AI$1958</f>
        <v>0</v>
      </c>
      <c r="AJ1959" s="64"/>
      <c r="AK1959" s="66">
        <f>$AK$1914*$AK$1958</f>
        <v>0</v>
      </c>
      <c r="AL1959" s="64"/>
      <c r="AM1959" s="66">
        <f>$AM$1914*$AM$1958</f>
        <v>0</v>
      </c>
      <c r="AN1959" s="64"/>
      <c r="AO1959" s="64"/>
      <c r="AP1959" s="64"/>
      <c r="AQ1959" s="65"/>
      <c r="AR1959" s="65"/>
      <c r="AS1959" s="69">
        <f>SUM(K1959:AR1959)</f>
        <v>0</v>
      </c>
      <c r="AT1959" s="65"/>
      <c r="AU1959" s="65"/>
      <c r="AV1959" s="65"/>
    </row>
    <row r="1960" spans="1:48" s="5" customFormat="1" ht="6" customHeight="1" x14ac:dyDescent="0.25"/>
    <row r="1961" spans="1:48" s="5" customFormat="1" ht="21" customHeight="1" x14ac:dyDescent="0.25">
      <c r="A1961" s="19"/>
      <c r="B1961" s="20" t="s">
        <v>14</v>
      </c>
      <c r="C1961" s="20"/>
      <c r="D1961" s="25" t="s">
        <v>15</v>
      </c>
      <c r="E1961" s="25"/>
      <c r="F1961" s="25"/>
      <c r="G1961" s="25"/>
      <c r="H1961" s="25"/>
      <c r="I1961" s="25"/>
      <c r="J1961" s="25"/>
      <c r="K1961" s="30" t="s">
        <v>314</v>
      </c>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1" t="s">
        <v>315</v>
      </c>
      <c r="AT1961" s="31"/>
      <c r="AU1961" s="31"/>
      <c r="AV1961" s="31"/>
    </row>
    <row r="1962" spans="1:48" s="1" customFormat="1" ht="21" customHeight="1" x14ac:dyDescent="0.2">
      <c r="A1962" s="19"/>
      <c r="B1962" s="21"/>
      <c r="C1962" s="22"/>
      <c r="D1962" s="26"/>
      <c r="E1962" s="26"/>
      <c r="F1962" s="26"/>
      <c r="G1962" s="26"/>
      <c r="H1962" s="26"/>
      <c r="I1962" s="26"/>
      <c r="J1962" s="27"/>
      <c r="K1962" s="38"/>
      <c r="L1962" s="38"/>
      <c r="M1962" s="38"/>
      <c r="N1962" s="38"/>
      <c r="O1962" s="38"/>
      <c r="P1962" s="38"/>
      <c r="Q1962" s="38"/>
      <c r="R1962" s="38"/>
      <c r="S1962" s="38"/>
      <c r="T1962" s="38"/>
      <c r="U1962" s="38"/>
      <c r="V1962" s="38"/>
      <c r="W1962" s="38"/>
      <c r="X1962" s="38"/>
      <c r="Y1962" s="38"/>
      <c r="Z1962" s="38"/>
      <c r="AA1962" s="38"/>
      <c r="AB1962" s="38"/>
      <c r="AC1962" s="38"/>
      <c r="AD1962" s="38"/>
      <c r="AE1962" s="38"/>
      <c r="AF1962" s="38"/>
      <c r="AG1962" s="38"/>
      <c r="AH1962" s="38"/>
      <c r="AI1962" s="38"/>
      <c r="AJ1962" s="38"/>
      <c r="AK1962" s="38"/>
      <c r="AL1962" s="38"/>
      <c r="AM1962" s="38"/>
      <c r="AN1962" s="38"/>
      <c r="AO1962" s="38"/>
      <c r="AP1962" s="38"/>
      <c r="AQ1962" s="38"/>
      <c r="AR1962" s="38"/>
      <c r="AS1962" s="32"/>
      <c r="AT1962" s="33"/>
      <c r="AU1962" s="33"/>
      <c r="AV1962" s="34"/>
    </row>
    <row r="1963" spans="1:48" s="1" customFormat="1" ht="21" customHeight="1" x14ac:dyDescent="0.2">
      <c r="A1963" s="19"/>
      <c r="B1963" s="21"/>
      <c r="C1963" s="22"/>
      <c r="D1963" s="26"/>
      <c r="E1963" s="26"/>
      <c r="F1963" s="26"/>
      <c r="G1963" s="26"/>
      <c r="H1963" s="26"/>
      <c r="I1963" s="26"/>
      <c r="J1963" s="27"/>
      <c r="K1963" s="39"/>
      <c r="L1963" s="39"/>
      <c r="M1963" s="39"/>
      <c r="N1963" s="39"/>
      <c r="O1963" s="39"/>
      <c r="P1963" s="39"/>
      <c r="Q1963" s="39"/>
      <c r="R1963" s="39"/>
      <c r="S1963" s="39"/>
      <c r="T1963" s="39"/>
      <c r="U1963" s="39"/>
      <c r="V1963" s="39"/>
      <c r="W1963" s="39"/>
      <c r="X1963" s="39"/>
      <c r="Y1963" s="39"/>
      <c r="Z1963" s="39"/>
      <c r="AA1963" s="39"/>
      <c r="AB1963" s="39"/>
      <c r="AC1963" s="39"/>
      <c r="AD1963" s="39"/>
      <c r="AE1963" s="39"/>
      <c r="AF1963" s="39"/>
      <c r="AG1963" s="39"/>
      <c r="AH1963" s="39"/>
      <c r="AI1963" s="39"/>
      <c r="AJ1963" s="39"/>
      <c r="AK1963" s="39"/>
      <c r="AL1963" s="39"/>
      <c r="AM1963" s="39"/>
      <c r="AN1963" s="39"/>
      <c r="AO1963" s="39"/>
      <c r="AP1963" s="39"/>
      <c r="AQ1963" s="39"/>
      <c r="AR1963" s="40"/>
      <c r="AS1963" s="32"/>
      <c r="AT1963" s="33"/>
      <c r="AU1963" s="33"/>
      <c r="AV1963" s="34"/>
    </row>
    <row r="1964" spans="1:48" s="1" customFormat="1" ht="21" customHeight="1" x14ac:dyDescent="0.2">
      <c r="A1964" s="19"/>
      <c r="B1964" s="21"/>
      <c r="C1964" s="22"/>
      <c r="D1964" s="26"/>
      <c r="E1964" s="26"/>
      <c r="F1964" s="26"/>
      <c r="G1964" s="26"/>
      <c r="H1964" s="26"/>
      <c r="I1964" s="26"/>
      <c r="J1964" s="27"/>
      <c r="K1964" s="39"/>
      <c r="L1964" s="39"/>
      <c r="M1964" s="39"/>
      <c r="N1964" s="39"/>
      <c r="O1964" s="39"/>
      <c r="P1964" s="39"/>
      <c r="Q1964" s="39"/>
      <c r="R1964" s="39"/>
      <c r="S1964" s="39"/>
      <c r="T1964" s="39"/>
      <c r="U1964" s="39"/>
      <c r="V1964" s="39"/>
      <c r="W1964" s="39"/>
      <c r="X1964" s="39"/>
      <c r="Y1964" s="39"/>
      <c r="Z1964" s="39"/>
      <c r="AA1964" s="39"/>
      <c r="AB1964" s="39"/>
      <c r="AC1964" s="39"/>
      <c r="AD1964" s="39"/>
      <c r="AE1964" s="39"/>
      <c r="AF1964" s="39"/>
      <c r="AG1964" s="39"/>
      <c r="AH1964" s="39"/>
      <c r="AI1964" s="39"/>
      <c r="AJ1964" s="39"/>
      <c r="AK1964" s="39"/>
      <c r="AL1964" s="39"/>
      <c r="AM1964" s="39"/>
      <c r="AN1964" s="39"/>
      <c r="AO1964" s="39"/>
      <c r="AP1964" s="39"/>
      <c r="AQ1964" s="39"/>
      <c r="AR1964" s="40"/>
      <c r="AS1964" s="32"/>
      <c r="AT1964" s="33"/>
      <c r="AU1964" s="33"/>
      <c r="AV1964" s="34"/>
    </row>
    <row r="1965" spans="1:48" s="1" customFormat="1" ht="21" customHeight="1" x14ac:dyDescent="0.2">
      <c r="A1965" s="19"/>
      <c r="B1965" s="21"/>
      <c r="C1965" s="22"/>
      <c r="D1965" s="26"/>
      <c r="E1965" s="26"/>
      <c r="F1965" s="26"/>
      <c r="G1965" s="26"/>
      <c r="H1965" s="26"/>
      <c r="I1965" s="26"/>
      <c r="J1965" s="27"/>
      <c r="K1965" s="41"/>
      <c r="L1965" s="41"/>
      <c r="M1965" s="41"/>
      <c r="N1965" s="41"/>
      <c r="O1965" s="41"/>
      <c r="P1965" s="41"/>
      <c r="Q1965" s="41"/>
      <c r="R1965" s="41"/>
      <c r="S1965" s="41"/>
      <c r="T1965" s="41"/>
      <c r="U1965" s="41"/>
      <c r="V1965" s="41"/>
      <c r="W1965" s="41"/>
      <c r="X1965" s="41"/>
      <c r="Y1965" s="41"/>
      <c r="Z1965" s="41"/>
      <c r="AA1965" s="41"/>
      <c r="AB1965" s="41"/>
      <c r="AC1965" s="41"/>
      <c r="AD1965" s="41"/>
      <c r="AE1965" s="41"/>
      <c r="AF1965" s="41"/>
      <c r="AG1965" s="41"/>
      <c r="AH1965" s="41"/>
      <c r="AI1965" s="41"/>
      <c r="AJ1965" s="41"/>
      <c r="AK1965" s="41"/>
      <c r="AL1965" s="41"/>
      <c r="AM1965" s="41"/>
      <c r="AN1965" s="41"/>
      <c r="AO1965" s="41"/>
      <c r="AP1965" s="41"/>
      <c r="AQ1965" s="41"/>
      <c r="AR1965" s="42"/>
      <c r="AS1965" s="35"/>
      <c r="AT1965" s="36"/>
      <c r="AU1965" s="36"/>
      <c r="AV1965" s="37"/>
    </row>
    <row r="1966" spans="1:48" s="1" customFormat="1" ht="15.95" customHeight="1" x14ac:dyDescent="0.25">
      <c r="B1966" s="21"/>
      <c r="C1966" s="22"/>
      <c r="D1966" s="26"/>
      <c r="E1966" s="26"/>
      <c r="F1966" s="26"/>
      <c r="G1966" s="26"/>
      <c r="H1966" s="26"/>
      <c r="I1966" s="26"/>
      <c r="J1966" s="27"/>
      <c r="K1966" s="43" t="s">
        <v>31</v>
      </c>
      <c r="L1966" s="43"/>
      <c r="M1966" s="43"/>
      <c r="N1966" s="43"/>
      <c r="O1966" s="43"/>
      <c r="P1966" s="43"/>
      <c r="Q1966" s="43"/>
      <c r="R1966" s="43"/>
      <c r="S1966" s="43"/>
      <c r="T1966" s="43"/>
      <c r="U1966" s="43"/>
      <c r="V1966" s="43"/>
      <c r="W1966" s="43"/>
      <c r="X1966" s="43"/>
      <c r="Y1966" s="43"/>
      <c r="Z1966" s="43"/>
      <c r="AA1966" s="43"/>
      <c r="AB1966" s="43"/>
      <c r="AC1966" s="43"/>
      <c r="AD1966" s="43"/>
      <c r="AE1966" s="43"/>
      <c r="AF1966" s="43"/>
      <c r="AG1966" s="43"/>
      <c r="AH1966" s="43"/>
      <c r="AI1966" s="43"/>
      <c r="AJ1966" s="43"/>
      <c r="AK1966" s="43"/>
      <c r="AL1966" s="43"/>
      <c r="AM1966" s="43"/>
      <c r="AN1966" s="43"/>
      <c r="AO1966" s="43"/>
      <c r="AP1966" s="43"/>
      <c r="AQ1966" s="43"/>
      <c r="AR1966" s="43"/>
      <c r="AS1966" s="44" t="s">
        <v>19</v>
      </c>
      <c r="AT1966" s="44"/>
      <c r="AU1966" s="44"/>
      <c r="AV1966" s="44"/>
    </row>
    <row r="1967" spans="1:48" s="1" customFormat="1" ht="15.95" customHeight="1" x14ac:dyDescent="0.25">
      <c r="B1967" s="23"/>
      <c r="C1967" s="24"/>
      <c r="D1967" s="28"/>
      <c r="E1967" s="28"/>
      <c r="F1967" s="28"/>
      <c r="G1967" s="28"/>
      <c r="H1967" s="28"/>
      <c r="I1967" s="28"/>
      <c r="J1967" s="29"/>
      <c r="K1967" s="45" t="s">
        <v>38</v>
      </c>
      <c r="L1967" s="45"/>
      <c r="M1967" s="45"/>
      <c r="N1967" s="45"/>
      <c r="O1967" s="45"/>
      <c r="P1967" s="45"/>
      <c r="Q1967" s="45"/>
      <c r="R1967" s="45"/>
      <c r="S1967" s="45"/>
      <c r="T1967" s="45"/>
      <c r="U1967" s="45"/>
      <c r="V1967" s="45"/>
      <c r="W1967" s="45"/>
      <c r="X1967" s="45"/>
      <c r="Y1967" s="45"/>
      <c r="Z1967" s="45"/>
      <c r="AA1967" s="45"/>
      <c r="AB1967" s="45"/>
      <c r="AC1967" s="45"/>
      <c r="AD1967" s="45"/>
      <c r="AE1967" s="45"/>
      <c r="AF1967" s="45"/>
      <c r="AG1967" s="45"/>
      <c r="AH1967" s="45"/>
      <c r="AI1967" s="45"/>
      <c r="AJ1967" s="45"/>
      <c r="AK1967" s="45"/>
      <c r="AL1967" s="45"/>
      <c r="AM1967" s="45"/>
      <c r="AN1967" s="45"/>
      <c r="AO1967" s="45"/>
      <c r="AP1967" s="45"/>
      <c r="AQ1967" s="45"/>
      <c r="AR1967" s="45"/>
      <c r="AS1967" s="70">
        <f>$AS$1972+$AS$1975</f>
        <v>0</v>
      </c>
      <c r="AT1967" s="46"/>
      <c r="AU1967" s="46"/>
      <c r="AV1967" s="46"/>
    </row>
    <row r="1968" spans="1:48" s="1" customFormat="1" ht="14.1" customHeight="1" x14ac:dyDescent="0.2">
      <c r="B1968" s="47"/>
      <c r="C1968" s="47"/>
      <c r="D1968" s="48" t="s">
        <v>21</v>
      </c>
      <c r="E1968" s="48"/>
      <c r="F1968" s="48"/>
      <c r="G1968" s="48"/>
      <c r="H1968" s="48"/>
      <c r="I1968" s="48"/>
      <c r="J1968" s="48"/>
      <c r="K1968" s="49">
        <v>80</v>
      </c>
      <c r="L1968" s="49"/>
      <c r="M1968" s="49">
        <v>86</v>
      </c>
      <c r="N1968" s="49"/>
      <c r="O1968" s="49">
        <v>92</v>
      </c>
      <c r="P1968" s="49"/>
      <c r="Q1968" s="49">
        <v>98</v>
      </c>
      <c r="R1968" s="49"/>
      <c r="S1968" s="49">
        <v>104</v>
      </c>
      <c r="T1968" s="49"/>
      <c r="U1968" s="49">
        <v>110</v>
      </c>
      <c r="V1968" s="49"/>
      <c r="W1968" s="49">
        <v>116</v>
      </c>
      <c r="X1968" s="49"/>
      <c r="Y1968" s="49">
        <v>122</v>
      </c>
      <c r="Z1968" s="49"/>
      <c r="AA1968" s="49">
        <v>128</v>
      </c>
      <c r="AB1968" s="49"/>
      <c r="AC1968" s="49">
        <v>134</v>
      </c>
      <c r="AD1968" s="49"/>
      <c r="AE1968" s="49">
        <v>140</v>
      </c>
      <c r="AF1968" s="49"/>
      <c r="AG1968" s="49">
        <v>146</v>
      </c>
      <c r="AH1968" s="49"/>
      <c r="AI1968" s="49">
        <v>152</v>
      </c>
      <c r="AJ1968" s="49"/>
      <c r="AK1968" s="49">
        <v>158</v>
      </c>
      <c r="AL1968" s="49"/>
      <c r="AM1968" s="49">
        <v>164</v>
      </c>
      <c r="AN1968" s="49"/>
      <c r="AO1968" s="49">
        <v>170</v>
      </c>
      <c r="AP1968" s="49"/>
      <c r="AQ1968" s="49">
        <v>176</v>
      </c>
      <c r="AR1968" s="49"/>
      <c r="AS1968" s="50"/>
      <c r="AT1968" s="50"/>
      <c r="AU1968" s="50"/>
      <c r="AV1968" s="50"/>
    </row>
    <row r="1969" spans="1:48" s="1" customFormat="1" ht="15.95" customHeight="1" x14ac:dyDescent="0.2">
      <c r="B1969" s="51"/>
      <c r="C1969" s="51"/>
      <c r="D1969" s="52" t="s">
        <v>22</v>
      </c>
      <c r="E1969" s="52"/>
      <c r="F1969" s="52"/>
      <c r="G1969" s="52"/>
      <c r="H1969" s="52"/>
      <c r="I1969" s="52"/>
      <c r="J1969" s="52"/>
      <c r="K1969" s="53"/>
      <c r="L1969" s="53"/>
      <c r="M1969" s="53"/>
      <c r="N1969" s="53"/>
      <c r="O1969" s="53"/>
      <c r="P1969" s="53"/>
      <c r="Q1969" s="53"/>
      <c r="R1969" s="53"/>
      <c r="S1969" s="53"/>
      <c r="T1969" s="53"/>
      <c r="U1969" s="53"/>
      <c r="V1969" s="53"/>
      <c r="W1969" s="53"/>
      <c r="X1969" s="53"/>
      <c r="Y1969" s="53"/>
      <c r="Z1969" s="53"/>
      <c r="AA1969" s="54">
        <v>990</v>
      </c>
      <c r="AB1969" s="54"/>
      <c r="AC1969" s="54">
        <v>990</v>
      </c>
      <c r="AD1969" s="54"/>
      <c r="AE1969" s="54">
        <v>990</v>
      </c>
      <c r="AF1969" s="54"/>
      <c r="AG1969" s="55">
        <v>1040</v>
      </c>
      <c r="AH1969" s="55"/>
      <c r="AI1969" s="55">
        <v>1040</v>
      </c>
      <c r="AJ1969" s="55"/>
      <c r="AK1969" s="55">
        <v>1070</v>
      </c>
      <c r="AL1969" s="55"/>
      <c r="AM1969" s="55">
        <v>1070</v>
      </c>
      <c r="AN1969" s="55"/>
      <c r="AO1969" s="53"/>
      <c r="AP1969" s="53"/>
      <c r="AQ1969" s="53"/>
      <c r="AR1969" s="53"/>
      <c r="AS1969" s="56"/>
      <c r="AT1969" s="56"/>
      <c r="AU1969" s="56"/>
      <c r="AV1969" s="56"/>
    </row>
    <row r="1970" spans="1:48" s="1" customFormat="1" ht="15.95" customHeight="1" x14ac:dyDescent="0.2">
      <c r="B1970" s="57" t="s">
        <v>23</v>
      </c>
      <c r="C1970" s="57"/>
      <c r="D1970" s="57"/>
      <c r="E1970" s="57"/>
      <c r="F1970" s="57"/>
      <c r="G1970" s="57"/>
      <c r="H1970" s="57"/>
      <c r="I1970" s="57"/>
      <c r="J1970" s="57"/>
      <c r="K1970" s="58"/>
      <c r="L1970" s="58"/>
      <c r="M1970" s="58"/>
      <c r="N1970" s="58"/>
      <c r="O1970" s="58"/>
      <c r="P1970" s="58"/>
      <c r="Q1970" s="58"/>
      <c r="R1970" s="58"/>
      <c r="S1970" s="58"/>
      <c r="T1970" s="58"/>
      <c r="U1970" s="58"/>
      <c r="V1970" s="58"/>
      <c r="W1970" s="58"/>
      <c r="X1970" s="58"/>
      <c r="Y1970" s="58"/>
      <c r="Z1970" s="58"/>
      <c r="AA1970" s="59">
        <v>38</v>
      </c>
      <c r="AB1970" s="59"/>
      <c r="AC1970" s="59">
        <v>12</v>
      </c>
      <c r="AD1970" s="59"/>
      <c r="AE1970" s="59">
        <v>21</v>
      </c>
      <c r="AF1970" s="59"/>
      <c r="AG1970" s="59">
        <v>8</v>
      </c>
      <c r="AH1970" s="59"/>
      <c r="AI1970" s="59">
        <v>23</v>
      </c>
      <c r="AJ1970" s="59"/>
      <c r="AK1970" s="59">
        <v>17</v>
      </c>
      <c r="AL1970" s="59"/>
      <c r="AM1970" s="59">
        <v>2</v>
      </c>
      <c r="AN1970" s="59"/>
      <c r="AO1970" s="58"/>
      <c r="AP1970" s="58"/>
      <c r="AQ1970" s="58"/>
      <c r="AR1970" s="58"/>
      <c r="AS1970" s="60"/>
      <c r="AT1970" s="60"/>
      <c r="AU1970" s="60"/>
      <c r="AV1970" s="60"/>
    </row>
    <row r="1971" spans="1:48" s="1" customFormat="1" ht="21" customHeight="1" x14ac:dyDescent="0.2">
      <c r="B1971" s="61" t="s">
        <v>24</v>
      </c>
      <c r="C1971" s="61"/>
      <c r="D1971" s="61"/>
      <c r="E1971" s="61"/>
      <c r="F1971" s="61"/>
      <c r="G1971" s="61"/>
      <c r="H1971" s="61"/>
      <c r="I1971" s="61"/>
      <c r="J1971" s="61"/>
      <c r="K1971" s="58"/>
      <c r="L1971" s="58"/>
      <c r="M1971" s="58"/>
      <c r="N1971" s="58"/>
      <c r="O1971" s="58"/>
      <c r="P1971" s="58"/>
      <c r="Q1971" s="58"/>
      <c r="R1971" s="58"/>
      <c r="S1971" s="58"/>
      <c r="T1971" s="58"/>
      <c r="U1971" s="58"/>
      <c r="V1971" s="58"/>
      <c r="W1971" s="58"/>
      <c r="X1971" s="58"/>
      <c r="Y1971" s="58"/>
      <c r="Z1971" s="58"/>
      <c r="AA1971" s="67"/>
      <c r="AB1971" s="68"/>
      <c r="AC1971" s="67"/>
      <c r="AD1971" s="68"/>
      <c r="AE1971" s="67"/>
      <c r="AF1971" s="68"/>
      <c r="AG1971" s="67"/>
      <c r="AH1971" s="68"/>
      <c r="AI1971" s="67"/>
      <c r="AJ1971" s="68"/>
      <c r="AK1971" s="67"/>
      <c r="AL1971" s="68"/>
      <c r="AM1971" s="67"/>
      <c r="AN1971" s="68"/>
      <c r="AO1971" s="58"/>
      <c r="AP1971" s="58"/>
      <c r="AQ1971" s="58"/>
      <c r="AR1971" s="58"/>
      <c r="AS1971" s="62">
        <f>SUM(K1971:AR1971)</f>
        <v>0</v>
      </c>
      <c r="AT1971" s="62"/>
      <c r="AU1971" s="62"/>
      <c r="AV1971" s="62"/>
    </row>
    <row r="1972" spans="1:48" s="1" customFormat="1" ht="14.1" customHeight="1" x14ac:dyDescent="0.2">
      <c r="B1972" s="63" t="s">
        <v>25</v>
      </c>
      <c r="C1972" s="63"/>
      <c r="D1972" s="63"/>
      <c r="E1972" s="63"/>
      <c r="F1972" s="63"/>
      <c r="G1972" s="63"/>
      <c r="H1972" s="63"/>
      <c r="I1972" s="63"/>
      <c r="J1972" s="63"/>
      <c r="K1972" s="64"/>
      <c r="L1972" s="64"/>
      <c r="M1972" s="64"/>
      <c r="N1972" s="64"/>
      <c r="O1972" s="64"/>
      <c r="P1972" s="64"/>
      <c r="Q1972" s="64"/>
      <c r="R1972" s="64"/>
      <c r="S1972" s="64"/>
      <c r="T1972" s="64"/>
      <c r="U1972" s="64"/>
      <c r="V1972" s="64"/>
      <c r="W1972" s="64"/>
      <c r="X1972" s="64"/>
      <c r="Y1972" s="64"/>
      <c r="Z1972" s="64"/>
      <c r="AA1972" s="66">
        <f>$AA$1969*$AA$1971</f>
        <v>0</v>
      </c>
      <c r="AB1972" s="64"/>
      <c r="AC1972" s="66">
        <f>$AC$1969*$AC$1971</f>
        <v>0</v>
      </c>
      <c r="AD1972" s="64"/>
      <c r="AE1972" s="66">
        <f>$AE$1969*$AE$1971</f>
        <v>0</v>
      </c>
      <c r="AF1972" s="64"/>
      <c r="AG1972" s="66">
        <f>$AG$1969*$AG$1971</f>
        <v>0</v>
      </c>
      <c r="AH1972" s="64"/>
      <c r="AI1972" s="66">
        <f>$AI$1969*$AI$1971</f>
        <v>0</v>
      </c>
      <c r="AJ1972" s="64"/>
      <c r="AK1972" s="66">
        <f>$AK$1969*$AK$1971</f>
        <v>0</v>
      </c>
      <c r="AL1972" s="64"/>
      <c r="AM1972" s="66">
        <f>$AM$1969*$AM$1971</f>
        <v>0</v>
      </c>
      <c r="AN1972" s="64"/>
      <c r="AO1972" s="64"/>
      <c r="AP1972" s="64"/>
      <c r="AQ1972" s="65"/>
      <c r="AR1972" s="65"/>
      <c r="AS1972" s="69">
        <f>SUM(K1972:AR1972)</f>
        <v>0</v>
      </c>
      <c r="AT1972" s="65"/>
      <c r="AU1972" s="65"/>
      <c r="AV1972" s="65"/>
    </row>
    <row r="1973" spans="1:48" s="1" customFormat="1" ht="15.95" customHeight="1" x14ac:dyDescent="0.2">
      <c r="B1973" s="57" t="s">
        <v>23</v>
      </c>
      <c r="C1973" s="57"/>
      <c r="D1973" s="57"/>
      <c r="E1973" s="57"/>
      <c r="F1973" s="57"/>
      <c r="G1973" s="57"/>
      <c r="H1973" s="57"/>
      <c r="I1973" s="57"/>
      <c r="J1973" s="57"/>
      <c r="K1973" s="58"/>
      <c r="L1973" s="58"/>
      <c r="M1973" s="58"/>
      <c r="N1973" s="58"/>
      <c r="O1973" s="58"/>
      <c r="P1973" s="58"/>
      <c r="Q1973" s="58"/>
      <c r="R1973" s="58"/>
      <c r="S1973" s="58"/>
      <c r="T1973" s="58"/>
      <c r="U1973" s="58"/>
      <c r="V1973" s="58"/>
      <c r="W1973" s="58"/>
      <c r="X1973" s="58"/>
      <c r="Y1973" s="58"/>
      <c r="Z1973" s="58"/>
      <c r="AA1973" s="59">
        <v>50</v>
      </c>
      <c r="AB1973" s="59"/>
      <c r="AC1973" s="59">
        <v>18</v>
      </c>
      <c r="AD1973" s="59"/>
      <c r="AE1973" s="59">
        <v>16</v>
      </c>
      <c r="AF1973" s="59"/>
      <c r="AG1973" s="59">
        <v>46</v>
      </c>
      <c r="AH1973" s="59"/>
      <c r="AI1973" s="59">
        <v>24</v>
      </c>
      <c r="AJ1973" s="59"/>
      <c r="AK1973" s="59">
        <v>47</v>
      </c>
      <c r="AL1973" s="59"/>
      <c r="AM1973" s="59">
        <v>48</v>
      </c>
      <c r="AN1973" s="59"/>
      <c r="AO1973" s="58"/>
      <c r="AP1973" s="58"/>
      <c r="AQ1973" s="58"/>
      <c r="AR1973" s="58"/>
      <c r="AS1973" s="60"/>
      <c r="AT1973" s="60"/>
      <c r="AU1973" s="60"/>
      <c r="AV1973" s="60"/>
    </row>
    <row r="1974" spans="1:48" s="1" customFormat="1" ht="21" customHeight="1" x14ac:dyDescent="0.2">
      <c r="B1974" s="61" t="s">
        <v>26</v>
      </c>
      <c r="C1974" s="61"/>
      <c r="D1974" s="61"/>
      <c r="E1974" s="61"/>
      <c r="F1974" s="61"/>
      <c r="G1974" s="61"/>
      <c r="H1974" s="61"/>
      <c r="I1974" s="61"/>
      <c r="J1974" s="61"/>
      <c r="K1974" s="58"/>
      <c r="L1974" s="58"/>
      <c r="M1974" s="58"/>
      <c r="N1974" s="58"/>
      <c r="O1974" s="58"/>
      <c r="P1974" s="58"/>
      <c r="Q1974" s="58"/>
      <c r="R1974" s="58"/>
      <c r="S1974" s="58"/>
      <c r="T1974" s="58"/>
      <c r="U1974" s="58"/>
      <c r="V1974" s="58"/>
      <c r="W1974" s="58"/>
      <c r="X1974" s="58"/>
      <c r="Y1974" s="58"/>
      <c r="Z1974" s="58"/>
      <c r="AA1974" s="67"/>
      <c r="AB1974" s="68"/>
      <c r="AC1974" s="67"/>
      <c r="AD1974" s="68"/>
      <c r="AE1974" s="67"/>
      <c r="AF1974" s="68"/>
      <c r="AG1974" s="67"/>
      <c r="AH1974" s="68"/>
      <c r="AI1974" s="67"/>
      <c r="AJ1974" s="68"/>
      <c r="AK1974" s="67"/>
      <c r="AL1974" s="68"/>
      <c r="AM1974" s="67"/>
      <c r="AN1974" s="68"/>
      <c r="AO1974" s="58"/>
      <c r="AP1974" s="58"/>
      <c r="AQ1974" s="58"/>
      <c r="AR1974" s="58"/>
      <c r="AS1974" s="62">
        <f>SUM(K1974:AR1974)</f>
        <v>0</v>
      </c>
      <c r="AT1974" s="62"/>
      <c r="AU1974" s="62"/>
      <c r="AV1974" s="62"/>
    </row>
    <row r="1975" spans="1:48" s="1" customFormat="1" ht="14.1" customHeight="1" x14ac:dyDescent="0.2">
      <c r="B1975" s="63" t="s">
        <v>25</v>
      </c>
      <c r="C1975" s="63"/>
      <c r="D1975" s="63"/>
      <c r="E1975" s="63"/>
      <c r="F1975" s="63"/>
      <c r="G1975" s="63"/>
      <c r="H1975" s="63"/>
      <c r="I1975" s="63"/>
      <c r="J1975" s="63"/>
      <c r="K1975" s="64"/>
      <c r="L1975" s="64"/>
      <c r="M1975" s="64"/>
      <c r="N1975" s="64"/>
      <c r="O1975" s="64"/>
      <c r="P1975" s="64"/>
      <c r="Q1975" s="64"/>
      <c r="R1975" s="64"/>
      <c r="S1975" s="64"/>
      <c r="T1975" s="64"/>
      <c r="U1975" s="64"/>
      <c r="V1975" s="64"/>
      <c r="W1975" s="64"/>
      <c r="X1975" s="64"/>
      <c r="Y1975" s="64"/>
      <c r="Z1975" s="64"/>
      <c r="AA1975" s="66">
        <f>$AA$1969*$AA$1974</f>
        <v>0</v>
      </c>
      <c r="AB1975" s="64"/>
      <c r="AC1975" s="66">
        <f>$AC$1969*$AC$1974</f>
        <v>0</v>
      </c>
      <c r="AD1975" s="64"/>
      <c r="AE1975" s="66">
        <f>$AE$1969*$AE$1974</f>
        <v>0</v>
      </c>
      <c r="AF1975" s="64"/>
      <c r="AG1975" s="66">
        <f>$AG$1969*$AG$1974</f>
        <v>0</v>
      </c>
      <c r="AH1975" s="64"/>
      <c r="AI1975" s="66">
        <f>$AI$1969*$AI$1974</f>
        <v>0</v>
      </c>
      <c r="AJ1975" s="64"/>
      <c r="AK1975" s="66">
        <f>$AK$1969*$AK$1974</f>
        <v>0</v>
      </c>
      <c r="AL1975" s="64"/>
      <c r="AM1975" s="66">
        <f>$AM$1969*$AM$1974</f>
        <v>0</v>
      </c>
      <c r="AN1975" s="64"/>
      <c r="AO1975" s="64"/>
      <c r="AP1975" s="64"/>
      <c r="AQ1975" s="65"/>
      <c r="AR1975" s="65"/>
      <c r="AS1975" s="69">
        <f>SUM(K1975:AR1975)</f>
        <v>0</v>
      </c>
      <c r="AT1975" s="65"/>
      <c r="AU1975" s="65"/>
      <c r="AV1975" s="65"/>
    </row>
    <row r="1976" spans="1:48" s="5" customFormat="1" ht="6" customHeight="1" x14ac:dyDescent="0.25"/>
    <row r="1977" spans="1:48" s="5" customFormat="1" ht="21" customHeight="1" x14ac:dyDescent="0.25">
      <c r="A1977" s="19"/>
      <c r="B1977" s="20" t="s">
        <v>14</v>
      </c>
      <c r="C1977" s="20"/>
      <c r="D1977" s="25" t="s">
        <v>15</v>
      </c>
      <c r="E1977" s="25"/>
      <c r="F1977" s="25"/>
      <c r="G1977" s="25"/>
      <c r="H1977" s="25"/>
      <c r="I1977" s="25"/>
      <c r="J1977" s="25"/>
      <c r="K1977" s="30" t="s">
        <v>316</v>
      </c>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1" t="s">
        <v>317</v>
      </c>
      <c r="AT1977" s="31"/>
      <c r="AU1977" s="31"/>
      <c r="AV1977" s="31"/>
    </row>
    <row r="1978" spans="1:48" s="1" customFormat="1" ht="21" customHeight="1" x14ac:dyDescent="0.2">
      <c r="A1978" s="19"/>
      <c r="B1978" s="21"/>
      <c r="C1978" s="22"/>
      <c r="D1978" s="26"/>
      <c r="E1978" s="26"/>
      <c r="F1978" s="26"/>
      <c r="G1978" s="26"/>
      <c r="H1978" s="26"/>
      <c r="I1978" s="26"/>
      <c r="J1978" s="27"/>
      <c r="K1978" s="38" t="s">
        <v>318</v>
      </c>
      <c r="L1978" s="38"/>
      <c r="M1978" s="38"/>
      <c r="N1978" s="38"/>
      <c r="O1978" s="38"/>
      <c r="P1978" s="38"/>
      <c r="Q1978" s="38"/>
      <c r="R1978" s="38"/>
      <c r="S1978" s="38"/>
      <c r="T1978" s="38"/>
      <c r="U1978" s="38"/>
      <c r="V1978" s="38"/>
      <c r="W1978" s="38"/>
      <c r="X1978" s="38"/>
      <c r="Y1978" s="38"/>
      <c r="Z1978" s="38"/>
      <c r="AA1978" s="38"/>
      <c r="AB1978" s="38"/>
      <c r="AC1978" s="38"/>
      <c r="AD1978" s="38"/>
      <c r="AE1978" s="38"/>
      <c r="AF1978" s="38"/>
      <c r="AG1978" s="38"/>
      <c r="AH1978" s="38"/>
      <c r="AI1978" s="38"/>
      <c r="AJ1978" s="38"/>
      <c r="AK1978" s="38"/>
      <c r="AL1978" s="38"/>
      <c r="AM1978" s="38"/>
      <c r="AN1978" s="38"/>
      <c r="AO1978" s="38"/>
      <c r="AP1978" s="38"/>
      <c r="AQ1978" s="38"/>
      <c r="AR1978" s="38"/>
      <c r="AS1978" s="32"/>
      <c r="AT1978" s="33"/>
      <c r="AU1978" s="33"/>
      <c r="AV1978" s="34"/>
    </row>
    <row r="1979" spans="1:48" s="1" customFormat="1" ht="21" customHeight="1" x14ac:dyDescent="0.2">
      <c r="A1979" s="19"/>
      <c r="B1979" s="21"/>
      <c r="C1979" s="22"/>
      <c r="D1979" s="26"/>
      <c r="E1979" s="26"/>
      <c r="F1979" s="26"/>
      <c r="G1979" s="26"/>
      <c r="H1979" s="26"/>
      <c r="I1979" s="26"/>
      <c r="J1979" s="27"/>
      <c r="K1979" s="39"/>
      <c r="L1979" s="39"/>
      <c r="M1979" s="39"/>
      <c r="N1979" s="39"/>
      <c r="O1979" s="39"/>
      <c r="P1979" s="39"/>
      <c r="Q1979" s="39"/>
      <c r="R1979" s="39"/>
      <c r="S1979" s="39"/>
      <c r="T1979" s="39"/>
      <c r="U1979" s="39"/>
      <c r="V1979" s="39"/>
      <c r="W1979" s="39"/>
      <c r="X1979" s="39"/>
      <c r="Y1979" s="39"/>
      <c r="Z1979" s="39"/>
      <c r="AA1979" s="39"/>
      <c r="AB1979" s="39"/>
      <c r="AC1979" s="39"/>
      <c r="AD1979" s="39"/>
      <c r="AE1979" s="39"/>
      <c r="AF1979" s="39"/>
      <c r="AG1979" s="39"/>
      <c r="AH1979" s="39"/>
      <c r="AI1979" s="39"/>
      <c r="AJ1979" s="39"/>
      <c r="AK1979" s="39"/>
      <c r="AL1979" s="39"/>
      <c r="AM1979" s="39"/>
      <c r="AN1979" s="39"/>
      <c r="AO1979" s="39"/>
      <c r="AP1979" s="39"/>
      <c r="AQ1979" s="39"/>
      <c r="AR1979" s="40"/>
      <c r="AS1979" s="32"/>
      <c r="AT1979" s="33"/>
      <c r="AU1979" s="33"/>
      <c r="AV1979" s="34"/>
    </row>
    <row r="1980" spans="1:48" s="1" customFormat="1" ht="21" customHeight="1" x14ac:dyDescent="0.2">
      <c r="A1980" s="19"/>
      <c r="B1980" s="21"/>
      <c r="C1980" s="22"/>
      <c r="D1980" s="26"/>
      <c r="E1980" s="26"/>
      <c r="F1980" s="26"/>
      <c r="G1980" s="26"/>
      <c r="H1980" s="26"/>
      <c r="I1980" s="26"/>
      <c r="J1980" s="27"/>
      <c r="K1980" s="39"/>
      <c r="L1980" s="39"/>
      <c r="M1980" s="39"/>
      <c r="N1980" s="39"/>
      <c r="O1980" s="39"/>
      <c r="P1980" s="39"/>
      <c r="Q1980" s="39"/>
      <c r="R1980" s="39"/>
      <c r="S1980" s="39"/>
      <c r="T1980" s="39"/>
      <c r="U1980" s="39"/>
      <c r="V1980" s="39"/>
      <c r="W1980" s="39"/>
      <c r="X1980" s="39"/>
      <c r="Y1980" s="39"/>
      <c r="Z1980" s="39"/>
      <c r="AA1980" s="39"/>
      <c r="AB1980" s="39"/>
      <c r="AC1980" s="39"/>
      <c r="AD1980" s="39"/>
      <c r="AE1980" s="39"/>
      <c r="AF1980" s="39"/>
      <c r="AG1980" s="39"/>
      <c r="AH1980" s="39"/>
      <c r="AI1980" s="39"/>
      <c r="AJ1980" s="39"/>
      <c r="AK1980" s="39"/>
      <c r="AL1980" s="39"/>
      <c r="AM1980" s="39"/>
      <c r="AN1980" s="39"/>
      <c r="AO1980" s="39"/>
      <c r="AP1980" s="39"/>
      <c r="AQ1980" s="39"/>
      <c r="AR1980" s="40"/>
      <c r="AS1980" s="32"/>
      <c r="AT1980" s="33"/>
      <c r="AU1980" s="33"/>
      <c r="AV1980" s="34"/>
    </row>
    <row r="1981" spans="1:48" s="1" customFormat="1" ht="21" customHeight="1" x14ac:dyDescent="0.2">
      <c r="A1981" s="19"/>
      <c r="B1981" s="21"/>
      <c r="C1981" s="22"/>
      <c r="D1981" s="26"/>
      <c r="E1981" s="26"/>
      <c r="F1981" s="26"/>
      <c r="G1981" s="26"/>
      <c r="H1981" s="26"/>
      <c r="I1981" s="26"/>
      <c r="J1981" s="27"/>
      <c r="K1981" s="41"/>
      <c r="L1981" s="41"/>
      <c r="M1981" s="41"/>
      <c r="N1981" s="41"/>
      <c r="O1981" s="41"/>
      <c r="P1981" s="41"/>
      <c r="Q1981" s="41"/>
      <c r="R1981" s="41"/>
      <c r="S1981" s="41"/>
      <c r="T1981" s="41"/>
      <c r="U1981" s="41"/>
      <c r="V1981" s="41"/>
      <c r="W1981" s="41"/>
      <c r="X1981" s="41"/>
      <c r="Y1981" s="41"/>
      <c r="Z1981" s="41"/>
      <c r="AA1981" s="41"/>
      <c r="AB1981" s="41"/>
      <c r="AC1981" s="41"/>
      <c r="AD1981" s="41"/>
      <c r="AE1981" s="41"/>
      <c r="AF1981" s="41"/>
      <c r="AG1981" s="41"/>
      <c r="AH1981" s="41"/>
      <c r="AI1981" s="41"/>
      <c r="AJ1981" s="41"/>
      <c r="AK1981" s="41"/>
      <c r="AL1981" s="41"/>
      <c r="AM1981" s="41"/>
      <c r="AN1981" s="41"/>
      <c r="AO1981" s="41"/>
      <c r="AP1981" s="41"/>
      <c r="AQ1981" s="41"/>
      <c r="AR1981" s="42"/>
      <c r="AS1981" s="35"/>
      <c r="AT1981" s="36"/>
      <c r="AU1981" s="36"/>
      <c r="AV1981" s="37"/>
    </row>
    <row r="1982" spans="1:48" s="1" customFormat="1" ht="15.95" customHeight="1" x14ac:dyDescent="0.25">
      <c r="B1982" s="21"/>
      <c r="C1982" s="22"/>
      <c r="D1982" s="26"/>
      <c r="E1982" s="26"/>
      <c r="F1982" s="26"/>
      <c r="G1982" s="26"/>
      <c r="H1982" s="26"/>
      <c r="I1982" s="26"/>
      <c r="J1982" s="27"/>
      <c r="K1982" s="43" t="s">
        <v>31</v>
      </c>
      <c r="L1982" s="43"/>
      <c r="M1982" s="43"/>
      <c r="N1982" s="43"/>
      <c r="O1982" s="43"/>
      <c r="P1982" s="43"/>
      <c r="Q1982" s="43"/>
      <c r="R1982" s="43"/>
      <c r="S1982" s="43"/>
      <c r="T1982" s="43"/>
      <c r="U1982" s="43"/>
      <c r="V1982" s="43"/>
      <c r="W1982" s="43"/>
      <c r="X1982" s="43"/>
      <c r="Y1982" s="43"/>
      <c r="Z1982" s="43"/>
      <c r="AA1982" s="43"/>
      <c r="AB1982" s="43"/>
      <c r="AC1982" s="43"/>
      <c r="AD1982" s="43"/>
      <c r="AE1982" s="43"/>
      <c r="AF1982" s="43"/>
      <c r="AG1982" s="43"/>
      <c r="AH1982" s="43"/>
      <c r="AI1982" s="43"/>
      <c r="AJ1982" s="43"/>
      <c r="AK1982" s="43"/>
      <c r="AL1982" s="43"/>
      <c r="AM1982" s="43"/>
      <c r="AN1982" s="43"/>
      <c r="AO1982" s="43"/>
      <c r="AP1982" s="43"/>
      <c r="AQ1982" s="43"/>
      <c r="AR1982" s="43"/>
      <c r="AS1982" s="44" t="s">
        <v>19</v>
      </c>
      <c r="AT1982" s="44"/>
      <c r="AU1982" s="44"/>
      <c r="AV1982" s="44"/>
    </row>
    <row r="1983" spans="1:48" s="1" customFormat="1" ht="15.95" customHeight="1" x14ac:dyDescent="0.25">
      <c r="B1983" s="23"/>
      <c r="C1983" s="24"/>
      <c r="D1983" s="28"/>
      <c r="E1983" s="28"/>
      <c r="F1983" s="28"/>
      <c r="G1983" s="28"/>
      <c r="H1983" s="28"/>
      <c r="I1983" s="28"/>
      <c r="J1983" s="29"/>
      <c r="K1983" s="45" t="s">
        <v>38</v>
      </c>
      <c r="L1983" s="45"/>
      <c r="M1983" s="45"/>
      <c r="N1983" s="45"/>
      <c r="O1983" s="45"/>
      <c r="P1983" s="45"/>
      <c r="Q1983" s="45"/>
      <c r="R1983" s="45"/>
      <c r="S1983" s="45"/>
      <c r="T1983" s="45"/>
      <c r="U1983" s="45"/>
      <c r="V1983" s="45"/>
      <c r="W1983" s="45"/>
      <c r="X1983" s="45"/>
      <c r="Y1983" s="45"/>
      <c r="Z1983" s="45"/>
      <c r="AA1983" s="45"/>
      <c r="AB1983" s="45"/>
      <c r="AC1983" s="45"/>
      <c r="AD1983" s="45"/>
      <c r="AE1983" s="45"/>
      <c r="AF1983" s="45"/>
      <c r="AG1983" s="45"/>
      <c r="AH1983" s="45"/>
      <c r="AI1983" s="45"/>
      <c r="AJ1983" s="45"/>
      <c r="AK1983" s="45"/>
      <c r="AL1983" s="45"/>
      <c r="AM1983" s="45"/>
      <c r="AN1983" s="45"/>
      <c r="AO1983" s="45"/>
      <c r="AP1983" s="45"/>
      <c r="AQ1983" s="45"/>
      <c r="AR1983" s="45"/>
      <c r="AS1983" s="70">
        <f>$AS$1988+$AS$1991+$AS$1994+$AS$1997+$AS$2000+$AS$2003</f>
        <v>0</v>
      </c>
      <c r="AT1983" s="46"/>
      <c r="AU1983" s="46"/>
      <c r="AV1983" s="46"/>
    </row>
    <row r="1984" spans="1:48" s="1" customFormat="1" ht="14.1" customHeight="1" x14ac:dyDescent="0.2">
      <c r="B1984" s="47"/>
      <c r="C1984" s="47"/>
      <c r="D1984" s="48" t="s">
        <v>21</v>
      </c>
      <c r="E1984" s="48"/>
      <c r="F1984" s="48"/>
      <c r="G1984" s="48"/>
      <c r="H1984" s="48"/>
      <c r="I1984" s="48"/>
      <c r="J1984" s="48"/>
      <c r="K1984" s="49">
        <v>80</v>
      </c>
      <c r="L1984" s="49"/>
      <c r="M1984" s="49">
        <v>86</v>
      </c>
      <c r="N1984" s="49"/>
      <c r="O1984" s="49">
        <v>92</v>
      </c>
      <c r="P1984" s="49"/>
      <c r="Q1984" s="49">
        <v>98</v>
      </c>
      <c r="R1984" s="49"/>
      <c r="S1984" s="49">
        <v>104</v>
      </c>
      <c r="T1984" s="49"/>
      <c r="U1984" s="49">
        <v>110</v>
      </c>
      <c r="V1984" s="49"/>
      <c r="W1984" s="49">
        <v>116</v>
      </c>
      <c r="X1984" s="49"/>
      <c r="Y1984" s="49">
        <v>122</v>
      </c>
      <c r="Z1984" s="49"/>
      <c r="AA1984" s="49">
        <v>128</v>
      </c>
      <c r="AB1984" s="49"/>
      <c r="AC1984" s="49">
        <v>134</v>
      </c>
      <c r="AD1984" s="49"/>
      <c r="AE1984" s="49">
        <v>140</v>
      </c>
      <c r="AF1984" s="49"/>
      <c r="AG1984" s="49">
        <v>146</v>
      </c>
      <c r="AH1984" s="49"/>
      <c r="AI1984" s="49">
        <v>152</v>
      </c>
      <c r="AJ1984" s="49"/>
      <c r="AK1984" s="49">
        <v>158</v>
      </c>
      <c r="AL1984" s="49"/>
      <c r="AM1984" s="49">
        <v>164</v>
      </c>
      <c r="AN1984" s="49"/>
      <c r="AO1984" s="49">
        <v>170</v>
      </c>
      <c r="AP1984" s="49"/>
      <c r="AQ1984" s="49">
        <v>176</v>
      </c>
      <c r="AR1984" s="49"/>
      <c r="AS1984" s="50"/>
      <c r="AT1984" s="50"/>
      <c r="AU1984" s="50"/>
      <c r="AV1984" s="50"/>
    </row>
    <row r="1985" spans="2:48" s="1" customFormat="1" ht="15.95" customHeight="1" x14ac:dyDescent="0.2">
      <c r="B1985" s="51"/>
      <c r="C1985" s="51"/>
      <c r="D1985" s="52" t="s">
        <v>22</v>
      </c>
      <c r="E1985" s="52"/>
      <c r="F1985" s="52"/>
      <c r="G1985" s="52"/>
      <c r="H1985" s="52"/>
      <c r="I1985" s="52"/>
      <c r="J1985" s="52"/>
      <c r="K1985" s="53"/>
      <c r="L1985" s="53"/>
      <c r="M1985" s="53"/>
      <c r="N1985" s="53"/>
      <c r="O1985" s="53"/>
      <c r="P1985" s="53"/>
      <c r="Q1985" s="53"/>
      <c r="R1985" s="53"/>
      <c r="S1985" s="53"/>
      <c r="T1985" s="53"/>
      <c r="U1985" s="53"/>
      <c r="V1985" s="53"/>
      <c r="W1985" s="53"/>
      <c r="X1985" s="53"/>
      <c r="Y1985" s="53"/>
      <c r="Z1985" s="53"/>
      <c r="AA1985" s="54">
        <v>970</v>
      </c>
      <c r="AB1985" s="54"/>
      <c r="AC1985" s="54">
        <v>970</v>
      </c>
      <c r="AD1985" s="54"/>
      <c r="AE1985" s="54">
        <v>970</v>
      </c>
      <c r="AF1985" s="54"/>
      <c r="AG1985" s="55">
        <v>1000</v>
      </c>
      <c r="AH1985" s="55"/>
      <c r="AI1985" s="55">
        <v>1000</v>
      </c>
      <c r="AJ1985" s="55"/>
      <c r="AK1985" s="55">
        <v>1030</v>
      </c>
      <c r="AL1985" s="55"/>
      <c r="AM1985" s="55">
        <v>1030</v>
      </c>
      <c r="AN1985" s="55"/>
      <c r="AO1985" s="53"/>
      <c r="AP1985" s="53"/>
      <c r="AQ1985" s="53"/>
      <c r="AR1985" s="53"/>
      <c r="AS1985" s="56"/>
      <c r="AT1985" s="56"/>
      <c r="AU1985" s="56"/>
      <c r="AV1985" s="56"/>
    </row>
    <row r="1986" spans="2:48" s="1" customFormat="1" ht="15.95" customHeight="1" x14ac:dyDescent="0.2">
      <c r="B1986" s="57" t="s">
        <v>23</v>
      </c>
      <c r="C1986" s="57"/>
      <c r="D1986" s="57"/>
      <c r="E1986" s="57"/>
      <c r="F1986" s="57"/>
      <c r="G1986" s="57"/>
      <c r="H1986" s="57"/>
      <c r="I1986" s="57"/>
      <c r="J1986" s="57"/>
      <c r="K1986" s="58"/>
      <c r="L1986" s="58"/>
      <c r="M1986" s="58"/>
      <c r="N1986" s="58"/>
      <c r="O1986" s="58"/>
      <c r="P1986" s="58"/>
      <c r="Q1986" s="58"/>
      <c r="R1986" s="58"/>
      <c r="S1986" s="58"/>
      <c r="T1986" s="58"/>
      <c r="U1986" s="58"/>
      <c r="V1986" s="58"/>
      <c r="W1986" s="58"/>
      <c r="X1986" s="58"/>
      <c r="Y1986" s="58"/>
      <c r="Z1986" s="58"/>
      <c r="AA1986" s="59">
        <v>6</v>
      </c>
      <c r="AB1986" s="59"/>
      <c r="AC1986" s="58"/>
      <c r="AD1986" s="58"/>
      <c r="AE1986" s="59">
        <v>7</v>
      </c>
      <c r="AF1986" s="59"/>
      <c r="AG1986" s="59">
        <v>26</v>
      </c>
      <c r="AH1986" s="59"/>
      <c r="AI1986" s="59">
        <v>12</v>
      </c>
      <c r="AJ1986" s="59"/>
      <c r="AK1986" s="59">
        <v>23</v>
      </c>
      <c r="AL1986" s="59"/>
      <c r="AM1986" s="59">
        <v>5</v>
      </c>
      <c r="AN1986" s="59"/>
      <c r="AO1986" s="58"/>
      <c r="AP1986" s="58"/>
      <c r="AQ1986" s="58"/>
      <c r="AR1986" s="58"/>
      <c r="AS1986" s="60"/>
      <c r="AT1986" s="60"/>
      <c r="AU1986" s="60"/>
      <c r="AV1986" s="60"/>
    </row>
    <row r="1987" spans="2:48" s="1" customFormat="1" ht="21" customHeight="1" x14ac:dyDescent="0.2">
      <c r="B1987" s="61" t="s">
        <v>24</v>
      </c>
      <c r="C1987" s="61"/>
      <c r="D1987" s="61"/>
      <c r="E1987" s="61"/>
      <c r="F1987" s="61"/>
      <c r="G1987" s="61"/>
      <c r="H1987" s="61"/>
      <c r="I1987" s="61"/>
      <c r="J1987" s="61"/>
      <c r="K1987" s="58"/>
      <c r="L1987" s="58"/>
      <c r="M1987" s="58"/>
      <c r="N1987" s="58"/>
      <c r="O1987" s="58"/>
      <c r="P1987" s="58"/>
      <c r="Q1987" s="58"/>
      <c r="R1987" s="58"/>
      <c r="S1987" s="58"/>
      <c r="T1987" s="58"/>
      <c r="U1987" s="58"/>
      <c r="V1987" s="58"/>
      <c r="W1987" s="58"/>
      <c r="X1987" s="58"/>
      <c r="Y1987" s="58"/>
      <c r="Z1987" s="58"/>
      <c r="AA1987" s="67"/>
      <c r="AB1987" s="68"/>
      <c r="AC1987" s="67"/>
      <c r="AD1987" s="68"/>
      <c r="AE1987" s="67"/>
      <c r="AF1987" s="68"/>
      <c r="AG1987" s="67"/>
      <c r="AH1987" s="68"/>
      <c r="AI1987" s="67"/>
      <c r="AJ1987" s="68"/>
      <c r="AK1987" s="67"/>
      <c r="AL1987" s="68"/>
      <c r="AM1987" s="67"/>
      <c r="AN1987" s="68"/>
      <c r="AO1987" s="58"/>
      <c r="AP1987" s="58"/>
      <c r="AQ1987" s="58"/>
      <c r="AR1987" s="58"/>
      <c r="AS1987" s="62">
        <f>SUM(K1987:AR1987)</f>
        <v>0</v>
      </c>
      <c r="AT1987" s="62"/>
      <c r="AU1987" s="62"/>
      <c r="AV1987" s="62"/>
    </row>
    <row r="1988" spans="2:48" s="1" customFormat="1" ht="14.1" customHeight="1" x14ac:dyDescent="0.2">
      <c r="B1988" s="63" t="s">
        <v>25</v>
      </c>
      <c r="C1988" s="63"/>
      <c r="D1988" s="63"/>
      <c r="E1988" s="63"/>
      <c r="F1988" s="63"/>
      <c r="G1988" s="63"/>
      <c r="H1988" s="63"/>
      <c r="I1988" s="63"/>
      <c r="J1988" s="63"/>
      <c r="K1988" s="64"/>
      <c r="L1988" s="64"/>
      <c r="M1988" s="64"/>
      <c r="N1988" s="64"/>
      <c r="O1988" s="64"/>
      <c r="P1988" s="64"/>
      <c r="Q1988" s="64"/>
      <c r="R1988" s="64"/>
      <c r="S1988" s="64"/>
      <c r="T1988" s="64"/>
      <c r="U1988" s="64"/>
      <c r="V1988" s="64"/>
      <c r="W1988" s="64"/>
      <c r="X1988" s="64"/>
      <c r="Y1988" s="64"/>
      <c r="Z1988" s="64"/>
      <c r="AA1988" s="66">
        <f>$AA$1985*$AA$1987</f>
        <v>0</v>
      </c>
      <c r="AB1988" s="64"/>
      <c r="AC1988" s="66">
        <f>$AC$1985*$AC$1987</f>
        <v>0</v>
      </c>
      <c r="AD1988" s="64"/>
      <c r="AE1988" s="66">
        <f>$AE$1985*$AE$1987</f>
        <v>0</v>
      </c>
      <c r="AF1988" s="64"/>
      <c r="AG1988" s="66">
        <f>$AG$1985*$AG$1987</f>
        <v>0</v>
      </c>
      <c r="AH1988" s="64"/>
      <c r="AI1988" s="66">
        <f>$AI$1985*$AI$1987</f>
        <v>0</v>
      </c>
      <c r="AJ1988" s="64"/>
      <c r="AK1988" s="66">
        <f>$AK$1985*$AK$1987</f>
        <v>0</v>
      </c>
      <c r="AL1988" s="64"/>
      <c r="AM1988" s="66">
        <f>$AM$1985*$AM$1987</f>
        <v>0</v>
      </c>
      <c r="AN1988" s="64"/>
      <c r="AO1988" s="64"/>
      <c r="AP1988" s="64"/>
      <c r="AQ1988" s="65"/>
      <c r="AR1988" s="65"/>
      <c r="AS1988" s="69">
        <f>SUM(K1988:AR1988)</f>
        <v>0</v>
      </c>
      <c r="AT1988" s="65"/>
      <c r="AU1988" s="65"/>
      <c r="AV1988" s="65"/>
    </row>
    <row r="1989" spans="2:48" s="1" customFormat="1" ht="15.95" customHeight="1" x14ac:dyDescent="0.2">
      <c r="B1989" s="57" t="s">
        <v>23</v>
      </c>
      <c r="C1989" s="57"/>
      <c r="D1989" s="57"/>
      <c r="E1989" s="57"/>
      <c r="F1989" s="57"/>
      <c r="G1989" s="57"/>
      <c r="H1989" s="57"/>
      <c r="I1989" s="57"/>
      <c r="J1989" s="57"/>
      <c r="K1989" s="58"/>
      <c r="L1989" s="58"/>
      <c r="M1989" s="58"/>
      <c r="N1989" s="58"/>
      <c r="O1989" s="58"/>
      <c r="P1989" s="58"/>
      <c r="Q1989" s="58"/>
      <c r="R1989" s="58"/>
      <c r="S1989" s="58"/>
      <c r="T1989" s="58"/>
      <c r="U1989" s="58"/>
      <c r="V1989" s="58"/>
      <c r="W1989" s="58"/>
      <c r="X1989" s="58"/>
      <c r="Y1989" s="58"/>
      <c r="Z1989" s="58"/>
      <c r="AA1989" s="59">
        <v>13</v>
      </c>
      <c r="AB1989" s="59"/>
      <c r="AC1989" s="59">
        <v>10</v>
      </c>
      <c r="AD1989" s="59"/>
      <c r="AE1989" s="59">
        <v>5</v>
      </c>
      <c r="AF1989" s="59"/>
      <c r="AG1989" s="59">
        <v>13</v>
      </c>
      <c r="AH1989" s="59"/>
      <c r="AI1989" s="59">
        <v>31</v>
      </c>
      <c r="AJ1989" s="59"/>
      <c r="AK1989" s="59">
        <v>17</v>
      </c>
      <c r="AL1989" s="59"/>
      <c r="AM1989" s="59">
        <v>11</v>
      </c>
      <c r="AN1989" s="59"/>
      <c r="AO1989" s="58"/>
      <c r="AP1989" s="58"/>
      <c r="AQ1989" s="58"/>
      <c r="AR1989" s="58"/>
      <c r="AS1989" s="60"/>
      <c r="AT1989" s="60"/>
      <c r="AU1989" s="60"/>
      <c r="AV1989" s="60"/>
    </row>
    <row r="1990" spans="2:48" s="1" customFormat="1" ht="21" customHeight="1" x14ac:dyDescent="0.2">
      <c r="B1990" s="61" t="s">
        <v>319</v>
      </c>
      <c r="C1990" s="61"/>
      <c r="D1990" s="61"/>
      <c r="E1990" s="61"/>
      <c r="F1990" s="61"/>
      <c r="G1990" s="61"/>
      <c r="H1990" s="61"/>
      <c r="I1990" s="61"/>
      <c r="J1990" s="61"/>
      <c r="K1990" s="58"/>
      <c r="L1990" s="58"/>
      <c r="M1990" s="58"/>
      <c r="N1990" s="58"/>
      <c r="O1990" s="58"/>
      <c r="P1990" s="58"/>
      <c r="Q1990" s="58"/>
      <c r="R1990" s="58"/>
      <c r="S1990" s="58"/>
      <c r="T1990" s="58"/>
      <c r="U1990" s="58"/>
      <c r="V1990" s="58"/>
      <c r="W1990" s="58"/>
      <c r="X1990" s="58"/>
      <c r="Y1990" s="58"/>
      <c r="Z1990" s="58"/>
      <c r="AA1990" s="67"/>
      <c r="AB1990" s="68"/>
      <c r="AC1990" s="67"/>
      <c r="AD1990" s="68"/>
      <c r="AE1990" s="67"/>
      <c r="AF1990" s="68"/>
      <c r="AG1990" s="67"/>
      <c r="AH1990" s="68"/>
      <c r="AI1990" s="67"/>
      <c r="AJ1990" s="68"/>
      <c r="AK1990" s="67"/>
      <c r="AL1990" s="68"/>
      <c r="AM1990" s="67"/>
      <c r="AN1990" s="68"/>
      <c r="AO1990" s="58"/>
      <c r="AP1990" s="58"/>
      <c r="AQ1990" s="58"/>
      <c r="AR1990" s="58"/>
      <c r="AS1990" s="62">
        <f>SUM(K1990:AR1990)</f>
        <v>0</v>
      </c>
      <c r="AT1990" s="62"/>
      <c r="AU1990" s="62"/>
      <c r="AV1990" s="62"/>
    </row>
    <row r="1991" spans="2:48" s="1" customFormat="1" ht="14.1" customHeight="1" x14ac:dyDescent="0.2">
      <c r="B1991" s="63" t="s">
        <v>25</v>
      </c>
      <c r="C1991" s="63"/>
      <c r="D1991" s="63"/>
      <c r="E1991" s="63"/>
      <c r="F1991" s="63"/>
      <c r="G1991" s="63"/>
      <c r="H1991" s="63"/>
      <c r="I1991" s="63"/>
      <c r="J1991" s="63"/>
      <c r="K1991" s="64"/>
      <c r="L1991" s="64"/>
      <c r="M1991" s="64"/>
      <c r="N1991" s="64"/>
      <c r="O1991" s="64"/>
      <c r="P1991" s="64"/>
      <c r="Q1991" s="64"/>
      <c r="R1991" s="64"/>
      <c r="S1991" s="64"/>
      <c r="T1991" s="64"/>
      <c r="U1991" s="64"/>
      <c r="V1991" s="64"/>
      <c r="W1991" s="64"/>
      <c r="X1991" s="64"/>
      <c r="Y1991" s="64"/>
      <c r="Z1991" s="64"/>
      <c r="AA1991" s="66">
        <f>$AA$1985*$AA$1990</f>
        <v>0</v>
      </c>
      <c r="AB1991" s="64"/>
      <c r="AC1991" s="66">
        <f>$AC$1985*$AC$1990</f>
        <v>0</v>
      </c>
      <c r="AD1991" s="64"/>
      <c r="AE1991" s="66">
        <f>$AE$1985*$AE$1990</f>
        <v>0</v>
      </c>
      <c r="AF1991" s="64"/>
      <c r="AG1991" s="66">
        <f>$AG$1985*$AG$1990</f>
        <v>0</v>
      </c>
      <c r="AH1991" s="64"/>
      <c r="AI1991" s="66">
        <f>$AI$1985*$AI$1990</f>
        <v>0</v>
      </c>
      <c r="AJ1991" s="64"/>
      <c r="AK1991" s="66">
        <f>$AK$1985*$AK$1990</f>
        <v>0</v>
      </c>
      <c r="AL1991" s="64"/>
      <c r="AM1991" s="66">
        <f>$AM$1985*$AM$1990</f>
        <v>0</v>
      </c>
      <c r="AN1991" s="64"/>
      <c r="AO1991" s="64"/>
      <c r="AP1991" s="64"/>
      <c r="AQ1991" s="65"/>
      <c r="AR1991" s="65"/>
      <c r="AS1991" s="69">
        <f>SUM(K1991:AR1991)</f>
        <v>0</v>
      </c>
      <c r="AT1991" s="65"/>
      <c r="AU1991" s="65"/>
      <c r="AV1991" s="65"/>
    </row>
    <row r="1992" spans="2:48" s="1" customFormat="1" ht="15.95" customHeight="1" x14ac:dyDescent="0.2">
      <c r="B1992" s="57" t="s">
        <v>23</v>
      </c>
      <c r="C1992" s="57"/>
      <c r="D1992" s="57"/>
      <c r="E1992" s="57"/>
      <c r="F1992" s="57"/>
      <c r="G1992" s="57"/>
      <c r="H1992" s="57"/>
      <c r="I1992" s="57"/>
      <c r="J1992" s="57"/>
      <c r="K1992" s="58"/>
      <c r="L1992" s="58"/>
      <c r="M1992" s="58"/>
      <c r="N1992" s="58"/>
      <c r="O1992" s="58"/>
      <c r="P1992" s="58"/>
      <c r="Q1992" s="58"/>
      <c r="R1992" s="58"/>
      <c r="S1992" s="58"/>
      <c r="T1992" s="58"/>
      <c r="U1992" s="58"/>
      <c r="V1992" s="58"/>
      <c r="W1992" s="58"/>
      <c r="X1992" s="58"/>
      <c r="Y1992" s="58"/>
      <c r="Z1992" s="58"/>
      <c r="AA1992" s="58"/>
      <c r="AB1992" s="58"/>
      <c r="AC1992" s="59">
        <v>2</v>
      </c>
      <c r="AD1992" s="59"/>
      <c r="AE1992" s="58"/>
      <c r="AF1992" s="58"/>
      <c r="AG1992" s="59">
        <v>10</v>
      </c>
      <c r="AH1992" s="59"/>
      <c r="AI1992" s="58"/>
      <c r="AJ1992" s="58"/>
      <c r="AK1992" s="59">
        <v>9</v>
      </c>
      <c r="AL1992" s="59"/>
      <c r="AM1992" s="59">
        <v>5</v>
      </c>
      <c r="AN1992" s="59"/>
      <c r="AO1992" s="58"/>
      <c r="AP1992" s="58"/>
      <c r="AQ1992" s="58"/>
      <c r="AR1992" s="58"/>
      <c r="AS1992" s="60"/>
      <c r="AT1992" s="60"/>
      <c r="AU1992" s="60"/>
      <c r="AV1992" s="60"/>
    </row>
    <row r="1993" spans="2:48" s="1" customFormat="1" ht="21" customHeight="1" x14ac:dyDescent="0.2">
      <c r="B1993" s="61" t="s">
        <v>26</v>
      </c>
      <c r="C1993" s="61"/>
      <c r="D1993" s="61"/>
      <c r="E1993" s="61"/>
      <c r="F1993" s="61"/>
      <c r="G1993" s="61"/>
      <c r="H1993" s="61"/>
      <c r="I1993" s="61"/>
      <c r="J1993" s="61"/>
      <c r="K1993" s="58"/>
      <c r="L1993" s="58"/>
      <c r="M1993" s="58"/>
      <c r="N1993" s="58"/>
      <c r="O1993" s="58"/>
      <c r="P1993" s="58"/>
      <c r="Q1993" s="58"/>
      <c r="R1993" s="58"/>
      <c r="S1993" s="58"/>
      <c r="T1993" s="58"/>
      <c r="U1993" s="58"/>
      <c r="V1993" s="58"/>
      <c r="W1993" s="58"/>
      <c r="X1993" s="58"/>
      <c r="Y1993" s="58"/>
      <c r="Z1993" s="58"/>
      <c r="AA1993" s="67"/>
      <c r="AB1993" s="68"/>
      <c r="AC1993" s="67"/>
      <c r="AD1993" s="68"/>
      <c r="AE1993" s="67"/>
      <c r="AF1993" s="68"/>
      <c r="AG1993" s="67"/>
      <c r="AH1993" s="68"/>
      <c r="AI1993" s="67"/>
      <c r="AJ1993" s="68"/>
      <c r="AK1993" s="67"/>
      <c r="AL1993" s="68"/>
      <c r="AM1993" s="67"/>
      <c r="AN1993" s="68"/>
      <c r="AO1993" s="58"/>
      <c r="AP1993" s="58"/>
      <c r="AQ1993" s="58"/>
      <c r="AR1993" s="58"/>
      <c r="AS1993" s="62">
        <f>SUM(K1993:AR1993)</f>
        <v>0</v>
      </c>
      <c r="AT1993" s="62"/>
      <c r="AU1993" s="62"/>
      <c r="AV1993" s="62"/>
    </row>
    <row r="1994" spans="2:48" s="1" customFormat="1" ht="14.1" customHeight="1" x14ac:dyDescent="0.2">
      <c r="B1994" s="63" t="s">
        <v>25</v>
      </c>
      <c r="C1994" s="63"/>
      <c r="D1994" s="63"/>
      <c r="E1994" s="63"/>
      <c r="F1994" s="63"/>
      <c r="G1994" s="63"/>
      <c r="H1994" s="63"/>
      <c r="I1994" s="63"/>
      <c r="J1994" s="63"/>
      <c r="K1994" s="64"/>
      <c r="L1994" s="64"/>
      <c r="M1994" s="64"/>
      <c r="N1994" s="64"/>
      <c r="O1994" s="64"/>
      <c r="P1994" s="64"/>
      <c r="Q1994" s="64"/>
      <c r="R1994" s="64"/>
      <c r="S1994" s="64"/>
      <c r="T1994" s="64"/>
      <c r="U1994" s="64"/>
      <c r="V1994" s="64"/>
      <c r="W1994" s="64"/>
      <c r="X1994" s="64"/>
      <c r="Y1994" s="64"/>
      <c r="Z1994" s="64"/>
      <c r="AA1994" s="66">
        <f>$AA$1985*$AA$1993</f>
        <v>0</v>
      </c>
      <c r="AB1994" s="64"/>
      <c r="AC1994" s="66">
        <f>$AC$1985*$AC$1993</f>
        <v>0</v>
      </c>
      <c r="AD1994" s="64"/>
      <c r="AE1994" s="66">
        <f>$AE$1985*$AE$1993</f>
        <v>0</v>
      </c>
      <c r="AF1994" s="64"/>
      <c r="AG1994" s="66">
        <f>$AG$1985*$AG$1993</f>
        <v>0</v>
      </c>
      <c r="AH1994" s="64"/>
      <c r="AI1994" s="66">
        <f>$AI$1985*$AI$1993</f>
        <v>0</v>
      </c>
      <c r="AJ1994" s="64"/>
      <c r="AK1994" s="66">
        <f>$AK$1985*$AK$1993</f>
        <v>0</v>
      </c>
      <c r="AL1994" s="64"/>
      <c r="AM1994" s="66">
        <f>$AM$1985*$AM$1993</f>
        <v>0</v>
      </c>
      <c r="AN1994" s="64"/>
      <c r="AO1994" s="64"/>
      <c r="AP1994" s="64"/>
      <c r="AQ1994" s="65"/>
      <c r="AR1994" s="65"/>
      <c r="AS1994" s="69">
        <f>SUM(K1994:AR1994)</f>
        <v>0</v>
      </c>
      <c r="AT1994" s="65"/>
      <c r="AU1994" s="65"/>
      <c r="AV1994" s="65"/>
    </row>
    <row r="1995" spans="2:48" s="1" customFormat="1" ht="15.95" customHeight="1" x14ac:dyDescent="0.2">
      <c r="B1995" s="57" t="s">
        <v>23</v>
      </c>
      <c r="C1995" s="57"/>
      <c r="D1995" s="57"/>
      <c r="E1995" s="57"/>
      <c r="F1995" s="57"/>
      <c r="G1995" s="57"/>
      <c r="H1995" s="57"/>
      <c r="I1995" s="57"/>
      <c r="J1995" s="57"/>
      <c r="K1995" s="58"/>
      <c r="L1995" s="58"/>
      <c r="M1995" s="58"/>
      <c r="N1995" s="58"/>
      <c r="O1995" s="58"/>
      <c r="P1995" s="58"/>
      <c r="Q1995" s="58"/>
      <c r="R1995" s="58"/>
      <c r="S1995" s="58"/>
      <c r="T1995" s="58"/>
      <c r="U1995" s="58"/>
      <c r="V1995" s="58"/>
      <c r="W1995" s="58"/>
      <c r="X1995" s="58"/>
      <c r="Y1995" s="58"/>
      <c r="Z1995" s="58"/>
      <c r="AA1995" s="59">
        <v>1</v>
      </c>
      <c r="AB1995" s="59"/>
      <c r="AC1995" s="59">
        <v>7</v>
      </c>
      <c r="AD1995" s="59"/>
      <c r="AE1995" s="59">
        <v>4</v>
      </c>
      <c r="AF1995" s="59"/>
      <c r="AG1995" s="59">
        <v>28</v>
      </c>
      <c r="AH1995" s="59"/>
      <c r="AI1995" s="59">
        <v>38</v>
      </c>
      <c r="AJ1995" s="59"/>
      <c r="AK1995" s="59">
        <v>23</v>
      </c>
      <c r="AL1995" s="59"/>
      <c r="AM1995" s="59">
        <v>17</v>
      </c>
      <c r="AN1995" s="59"/>
      <c r="AO1995" s="58"/>
      <c r="AP1995" s="58"/>
      <c r="AQ1995" s="58"/>
      <c r="AR1995" s="58"/>
      <c r="AS1995" s="60"/>
      <c r="AT1995" s="60"/>
      <c r="AU1995" s="60"/>
      <c r="AV1995" s="60"/>
    </row>
    <row r="1996" spans="2:48" s="1" customFormat="1" ht="21" customHeight="1" x14ac:dyDescent="0.2">
      <c r="B1996" s="61" t="s">
        <v>320</v>
      </c>
      <c r="C1996" s="61"/>
      <c r="D1996" s="61"/>
      <c r="E1996" s="61"/>
      <c r="F1996" s="61"/>
      <c r="G1996" s="61"/>
      <c r="H1996" s="61"/>
      <c r="I1996" s="61"/>
      <c r="J1996" s="61"/>
      <c r="K1996" s="58"/>
      <c r="L1996" s="58"/>
      <c r="M1996" s="58"/>
      <c r="N1996" s="58"/>
      <c r="O1996" s="58"/>
      <c r="P1996" s="58"/>
      <c r="Q1996" s="58"/>
      <c r="R1996" s="58"/>
      <c r="S1996" s="58"/>
      <c r="T1996" s="58"/>
      <c r="U1996" s="58"/>
      <c r="V1996" s="58"/>
      <c r="W1996" s="58"/>
      <c r="X1996" s="58"/>
      <c r="Y1996" s="58"/>
      <c r="Z1996" s="58"/>
      <c r="AA1996" s="67"/>
      <c r="AB1996" s="68"/>
      <c r="AC1996" s="67"/>
      <c r="AD1996" s="68"/>
      <c r="AE1996" s="67"/>
      <c r="AF1996" s="68"/>
      <c r="AG1996" s="67"/>
      <c r="AH1996" s="68"/>
      <c r="AI1996" s="67"/>
      <c r="AJ1996" s="68"/>
      <c r="AK1996" s="67"/>
      <c r="AL1996" s="68"/>
      <c r="AM1996" s="67"/>
      <c r="AN1996" s="68"/>
      <c r="AO1996" s="58"/>
      <c r="AP1996" s="58"/>
      <c r="AQ1996" s="58"/>
      <c r="AR1996" s="58"/>
      <c r="AS1996" s="62">
        <f>SUM(K1996:AR1996)</f>
        <v>0</v>
      </c>
      <c r="AT1996" s="62"/>
      <c r="AU1996" s="62"/>
      <c r="AV1996" s="62"/>
    </row>
    <row r="1997" spans="2:48" s="1" customFormat="1" ht="14.1" customHeight="1" x14ac:dyDescent="0.2">
      <c r="B1997" s="63" t="s">
        <v>25</v>
      </c>
      <c r="C1997" s="63"/>
      <c r="D1997" s="63"/>
      <c r="E1997" s="63"/>
      <c r="F1997" s="63"/>
      <c r="G1997" s="63"/>
      <c r="H1997" s="63"/>
      <c r="I1997" s="63"/>
      <c r="J1997" s="63"/>
      <c r="K1997" s="64"/>
      <c r="L1997" s="64"/>
      <c r="M1997" s="64"/>
      <c r="N1997" s="64"/>
      <c r="O1997" s="64"/>
      <c r="P1997" s="64"/>
      <c r="Q1997" s="64"/>
      <c r="R1997" s="64"/>
      <c r="S1997" s="64"/>
      <c r="T1997" s="64"/>
      <c r="U1997" s="64"/>
      <c r="V1997" s="64"/>
      <c r="W1997" s="64"/>
      <c r="X1997" s="64"/>
      <c r="Y1997" s="64"/>
      <c r="Z1997" s="64"/>
      <c r="AA1997" s="66">
        <f>$AA$1985*$AA$1996</f>
        <v>0</v>
      </c>
      <c r="AB1997" s="64"/>
      <c r="AC1997" s="66">
        <f>$AC$1985*$AC$1996</f>
        <v>0</v>
      </c>
      <c r="AD1997" s="64"/>
      <c r="AE1997" s="66">
        <f>$AE$1985*$AE$1996</f>
        <v>0</v>
      </c>
      <c r="AF1997" s="64"/>
      <c r="AG1997" s="66">
        <f>$AG$1985*$AG$1996</f>
        <v>0</v>
      </c>
      <c r="AH1997" s="64"/>
      <c r="AI1997" s="66">
        <f>$AI$1985*$AI$1996</f>
        <v>0</v>
      </c>
      <c r="AJ1997" s="64"/>
      <c r="AK1997" s="66">
        <f>$AK$1985*$AK$1996</f>
        <v>0</v>
      </c>
      <c r="AL1997" s="64"/>
      <c r="AM1997" s="66">
        <f>$AM$1985*$AM$1996</f>
        <v>0</v>
      </c>
      <c r="AN1997" s="64"/>
      <c r="AO1997" s="64"/>
      <c r="AP1997" s="64"/>
      <c r="AQ1997" s="65"/>
      <c r="AR1997" s="65"/>
      <c r="AS1997" s="69">
        <f>SUM(K1997:AR1997)</f>
        <v>0</v>
      </c>
      <c r="AT1997" s="65"/>
      <c r="AU1997" s="65"/>
      <c r="AV1997" s="65"/>
    </row>
    <row r="1998" spans="2:48" s="1" customFormat="1" ht="15.95" customHeight="1" x14ac:dyDescent="0.2">
      <c r="B1998" s="57" t="s">
        <v>23</v>
      </c>
      <c r="C1998" s="57"/>
      <c r="D1998" s="57"/>
      <c r="E1998" s="57"/>
      <c r="F1998" s="57"/>
      <c r="G1998" s="57"/>
      <c r="H1998" s="57"/>
      <c r="I1998" s="57"/>
      <c r="J1998" s="57"/>
      <c r="K1998" s="58"/>
      <c r="L1998" s="58"/>
      <c r="M1998" s="58"/>
      <c r="N1998" s="58"/>
      <c r="O1998" s="58"/>
      <c r="P1998" s="58"/>
      <c r="Q1998" s="58"/>
      <c r="R1998" s="58"/>
      <c r="S1998" s="58"/>
      <c r="T1998" s="58"/>
      <c r="U1998" s="58"/>
      <c r="V1998" s="58"/>
      <c r="W1998" s="58"/>
      <c r="X1998" s="58"/>
      <c r="Y1998" s="58"/>
      <c r="Z1998" s="58"/>
      <c r="AA1998" s="59">
        <v>18</v>
      </c>
      <c r="AB1998" s="59"/>
      <c r="AC1998" s="59">
        <v>26</v>
      </c>
      <c r="AD1998" s="59"/>
      <c r="AE1998" s="59">
        <v>28</v>
      </c>
      <c r="AF1998" s="59"/>
      <c r="AG1998" s="59">
        <v>25</v>
      </c>
      <c r="AH1998" s="59"/>
      <c r="AI1998" s="59">
        <v>13</v>
      </c>
      <c r="AJ1998" s="59"/>
      <c r="AK1998" s="59">
        <v>33</v>
      </c>
      <c r="AL1998" s="59"/>
      <c r="AM1998" s="59">
        <v>27</v>
      </c>
      <c r="AN1998" s="59"/>
      <c r="AO1998" s="58"/>
      <c r="AP1998" s="58"/>
      <c r="AQ1998" s="58"/>
      <c r="AR1998" s="58"/>
      <c r="AS1998" s="60"/>
      <c r="AT1998" s="60"/>
      <c r="AU1998" s="60"/>
      <c r="AV1998" s="60"/>
    </row>
    <row r="1999" spans="2:48" s="1" customFormat="1" ht="21" customHeight="1" x14ac:dyDescent="0.2">
      <c r="B1999" s="61" t="s">
        <v>27</v>
      </c>
      <c r="C1999" s="61"/>
      <c r="D1999" s="61"/>
      <c r="E1999" s="61"/>
      <c r="F1999" s="61"/>
      <c r="G1999" s="61"/>
      <c r="H1999" s="61"/>
      <c r="I1999" s="61"/>
      <c r="J1999" s="61"/>
      <c r="K1999" s="58"/>
      <c r="L1999" s="58"/>
      <c r="M1999" s="58"/>
      <c r="N1999" s="58"/>
      <c r="O1999" s="58"/>
      <c r="P1999" s="58"/>
      <c r="Q1999" s="58"/>
      <c r="R1999" s="58"/>
      <c r="S1999" s="58"/>
      <c r="T1999" s="58"/>
      <c r="U1999" s="58"/>
      <c r="V1999" s="58"/>
      <c r="W1999" s="58"/>
      <c r="X1999" s="58"/>
      <c r="Y1999" s="58"/>
      <c r="Z1999" s="58"/>
      <c r="AA1999" s="67"/>
      <c r="AB1999" s="68"/>
      <c r="AC1999" s="67"/>
      <c r="AD1999" s="68"/>
      <c r="AE1999" s="67"/>
      <c r="AF1999" s="68"/>
      <c r="AG1999" s="67"/>
      <c r="AH1999" s="68"/>
      <c r="AI1999" s="67"/>
      <c r="AJ1999" s="68"/>
      <c r="AK1999" s="67"/>
      <c r="AL1999" s="68"/>
      <c r="AM1999" s="67"/>
      <c r="AN1999" s="68"/>
      <c r="AO1999" s="58"/>
      <c r="AP1999" s="58"/>
      <c r="AQ1999" s="58"/>
      <c r="AR1999" s="58"/>
      <c r="AS1999" s="62">
        <f>SUM(K1999:AR1999)</f>
        <v>0</v>
      </c>
      <c r="AT1999" s="62"/>
      <c r="AU1999" s="62"/>
      <c r="AV1999" s="62"/>
    </row>
    <row r="2000" spans="2:48" s="1" customFormat="1" ht="14.1" customHeight="1" x14ac:dyDescent="0.2">
      <c r="B2000" s="63" t="s">
        <v>25</v>
      </c>
      <c r="C2000" s="63"/>
      <c r="D2000" s="63"/>
      <c r="E2000" s="63"/>
      <c r="F2000" s="63"/>
      <c r="G2000" s="63"/>
      <c r="H2000" s="63"/>
      <c r="I2000" s="63"/>
      <c r="J2000" s="63"/>
      <c r="K2000" s="64"/>
      <c r="L2000" s="64"/>
      <c r="M2000" s="64"/>
      <c r="N2000" s="64"/>
      <c r="O2000" s="64"/>
      <c r="P2000" s="64"/>
      <c r="Q2000" s="64"/>
      <c r="R2000" s="64"/>
      <c r="S2000" s="64"/>
      <c r="T2000" s="64"/>
      <c r="U2000" s="64"/>
      <c r="V2000" s="64"/>
      <c r="W2000" s="64"/>
      <c r="X2000" s="64"/>
      <c r="Y2000" s="64"/>
      <c r="Z2000" s="64"/>
      <c r="AA2000" s="66">
        <f>$AA$1985*$AA$1999</f>
        <v>0</v>
      </c>
      <c r="AB2000" s="64"/>
      <c r="AC2000" s="66">
        <f>$AC$1985*$AC$1999</f>
        <v>0</v>
      </c>
      <c r="AD2000" s="64"/>
      <c r="AE2000" s="66">
        <f>$AE$1985*$AE$1999</f>
        <v>0</v>
      </c>
      <c r="AF2000" s="64"/>
      <c r="AG2000" s="66">
        <f>$AG$1985*$AG$1999</f>
        <v>0</v>
      </c>
      <c r="AH2000" s="64"/>
      <c r="AI2000" s="66">
        <f>$AI$1985*$AI$1999</f>
        <v>0</v>
      </c>
      <c r="AJ2000" s="64"/>
      <c r="AK2000" s="66">
        <f>$AK$1985*$AK$1999</f>
        <v>0</v>
      </c>
      <c r="AL2000" s="64"/>
      <c r="AM2000" s="66">
        <f>$AM$1985*$AM$1999</f>
        <v>0</v>
      </c>
      <c r="AN2000" s="64"/>
      <c r="AO2000" s="64"/>
      <c r="AP2000" s="64"/>
      <c r="AQ2000" s="65"/>
      <c r="AR2000" s="65"/>
      <c r="AS2000" s="69">
        <f>SUM(K2000:AR2000)</f>
        <v>0</v>
      </c>
      <c r="AT2000" s="65"/>
      <c r="AU2000" s="65"/>
      <c r="AV2000" s="65"/>
    </row>
    <row r="2001" spans="1:48" s="1" customFormat="1" ht="15.95" customHeight="1" x14ac:dyDescent="0.2">
      <c r="B2001" s="57" t="s">
        <v>23</v>
      </c>
      <c r="C2001" s="57"/>
      <c r="D2001" s="57"/>
      <c r="E2001" s="57"/>
      <c r="F2001" s="57"/>
      <c r="G2001" s="57"/>
      <c r="H2001" s="57"/>
      <c r="I2001" s="57"/>
      <c r="J2001" s="57"/>
      <c r="K2001" s="58"/>
      <c r="L2001" s="58"/>
      <c r="M2001" s="58"/>
      <c r="N2001" s="58"/>
      <c r="O2001" s="58"/>
      <c r="P2001" s="58"/>
      <c r="Q2001" s="58"/>
      <c r="R2001" s="58"/>
      <c r="S2001" s="58"/>
      <c r="T2001" s="58"/>
      <c r="U2001" s="58"/>
      <c r="V2001" s="58"/>
      <c r="W2001" s="58"/>
      <c r="X2001" s="58"/>
      <c r="Y2001" s="58"/>
      <c r="Z2001" s="58"/>
      <c r="AA2001" s="59">
        <v>30</v>
      </c>
      <c r="AB2001" s="59"/>
      <c r="AC2001" s="59">
        <v>33</v>
      </c>
      <c r="AD2001" s="59"/>
      <c r="AE2001" s="59">
        <v>52</v>
      </c>
      <c r="AF2001" s="59"/>
      <c r="AG2001" s="59">
        <v>66</v>
      </c>
      <c r="AH2001" s="59"/>
      <c r="AI2001" s="59">
        <v>23</v>
      </c>
      <c r="AJ2001" s="59"/>
      <c r="AK2001" s="59">
        <v>55</v>
      </c>
      <c r="AL2001" s="59"/>
      <c r="AM2001" s="59">
        <v>51</v>
      </c>
      <c r="AN2001" s="59"/>
      <c r="AO2001" s="58"/>
      <c r="AP2001" s="58"/>
      <c r="AQ2001" s="58"/>
      <c r="AR2001" s="58"/>
      <c r="AS2001" s="60"/>
      <c r="AT2001" s="60"/>
      <c r="AU2001" s="60"/>
      <c r="AV2001" s="60"/>
    </row>
    <row r="2002" spans="1:48" s="1" customFormat="1" ht="21" customHeight="1" x14ac:dyDescent="0.2">
      <c r="B2002" s="61" t="s">
        <v>321</v>
      </c>
      <c r="C2002" s="61"/>
      <c r="D2002" s="61"/>
      <c r="E2002" s="61"/>
      <c r="F2002" s="61"/>
      <c r="G2002" s="61"/>
      <c r="H2002" s="61"/>
      <c r="I2002" s="61"/>
      <c r="J2002" s="61"/>
      <c r="K2002" s="58"/>
      <c r="L2002" s="58"/>
      <c r="M2002" s="58"/>
      <c r="N2002" s="58"/>
      <c r="O2002" s="58"/>
      <c r="P2002" s="58"/>
      <c r="Q2002" s="58"/>
      <c r="R2002" s="58"/>
      <c r="S2002" s="58"/>
      <c r="T2002" s="58"/>
      <c r="U2002" s="58"/>
      <c r="V2002" s="58"/>
      <c r="W2002" s="58"/>
      <c r="X2002" s="58"/>
      <c r="Y2002" s="58"/>
      <c r="Z2002" s="58"/>
      <c r="AA2002" s="67"/>
      <c r="AB2002" s="68"/>
      <c r="AC2002" s="67"/>
      <c r="AD2002" s="68"/>
      <c r="AE2002" s="67"/>
      <c r="AF2002" s="68"/>
      <c r="AG2002" s="67"/>
      <c r="AH2002" s="68"/>
      <c r="AI2002" s="67"/>
      <c r="AJ2002" s="68"/>
      <c r="AK2002" s="67"/>
      <c r="AL2002" s="68"/>
      <c r="AM2002" s="67"/>
      <c r="AN2002" s="68"/>
      <c r="AO2002" s="58"/>
      <c r="AP2002" s="58"/>
      <c r="AQ2002" s="58"/>
      <c r="AR2002" s="58"/>
      <c r="AS2002" s="62">
        <f>SUM(K2002:AR2002)</f>
        <v>0</v>
      </c>
      <c r="AT2002" s="62"/>
      <c r="AU2002" s="62"/>
      <c r="AV2002" s="62"/>
    </row>
    <row r="2003" spans="1:48" s="1" customFormat="1" ht="14.1" customHeight="1" x14ac:dyDescent="0.2">
      <c r="B2003" s="63" t="s">
        <v>25</v>
      </c>
      <c r="C2003" s="63"/>
      <c r="D2003" s="63"/>
      <c r="E2003" s="63"/>
      <c r="F2003" s="63"/>
      <c r="G2003" s="63"/>
      <c r="H2003" s="63"/>
      <c r="I2003" s="63"/>
      <c r="J2003" s="63"/>
      <c r="K2003" s="64"/>
      <c r="L2003" s="64"/>
      <c r="M2003" s="64"/>
      <c r="N2003" s="64"/>
      <c r="O2003" s="64"/>
      <c r="P2003" s="64"/>
      <c r="Q2003" s="64"/>
      <c r="R2003" s="64"/>
      <c r="S2003" s="64"/>
      <c r="T2003" s="64"/>
      <c r="U2003" s="64"/>
      <c r="V2003" s="64"/>
      <c r="W2003" s="64"/>
      <c r="X2003" s="64"/>
      <c r="Y2003" s="64"/>
      <c r="Z2003" s="64"/>
      <c r="AA2003" s="66">
        <f>$AA$1985*$AA$2002</f>
        <v>0</v>
      </c>
      <c r="AB2003" s="64"/>
      <c r="AC2003" s="66">
        <f>$AC$1985*$AC$2002</f>
        <v>0</v>
      </c>
      <c r="AD2003" s="64"/>
      <c r="AE2003" s="66">
        <f>$AE$1985*$AE$2002</f>
        <v>0</v>
      </c>
      <c r="AF2003" s="64"/>
      <c r="AG2003" s="66">
        <f>$AG$1985*$AG$2002</f>
        <v>0</v>
      </c>
      <c r="AH2003" s="64"/>
      <c r="AI2003" s="66">
        <f>$AI$1985*$AI$2002</f>
        <v>0</v>
      </c>
      <c r="AJ2003" s="64"/>
      <c r="AK2003" s="66">
        <f>$AK$1985*$AK$2002</f>
        <v>0</v>
      </c>
      <c r="AL2003" s="64"/>
      <c r="AM2003" s="66">
        <f>$AM$1985*$AM$2002</f>
        <v>0</v>
      </c>
      <c r="AN2003" s="64"/>
      <c r="AO2003" s="64"/>
      <c r="AP2003" s="64"/>
      <c r="AQ2003" s="65"/>
      <c r="AR2003" s="65"/>
      <c r="AS2003" s="69">
        <f>SUM(K2003:AR2003)</f>
        <v>0</v>
      </c>
      <c r="AT2003" s="65"/>
      <c r="AU2003" s="65"/>
      <c r="AV2003" s="65"/>
    </row>
    <row r="2004" spans="1:48" s="5" customFormat="1" ht="6" customHeight="1" x14ac:dyDescent="0.25"/>
    <row r="2005" spans="1:48" s="5" customFormat="1" ht="21" customHeight="1" x14ac:dyDescent="0.25">
      <c r="A2005" s="19"/>
      <c r="B2005" s="20" t="s">
        <v>14</v>
      </c>
      <c r="C2005" s="20"/>
      <c r="D2005" s="25" t="s">
        <v>15</v>
      </c>
      <c r="E2005" s="25"/>
      <c r="F2005" s="25"/>
      <c r="G2005" s="25"/>
      <c r="H2005" s="25"/>
      <c r="I2005" s="25"/>
      <c r="J2005" s="25"/>
      <c r="K2005" s="30" t="s">
        <v>322</v>
      </c>
      <c r="L2005" s="30"/>
      <c r="M2005" s="30"/>
      <c r="N2005" s="30"/>
      <c r="O2005" s="30"/>
      <c r="P2005" s="30"/>
      <c r="Q2005" s="30"/>
      <c r="R2005" s="30"/>
      <c r="S2005" s="30"/>
      <c r="T2005" s="30"/>
      <c r="U2005" s="30"/>
      <c r="V2005" s="30"/>
      <c r="W2005" s="30"/>
      <c r="X2005" s="30"/>
      <c r="Y2005" s="30"/>
      <c r="Z2005" s="30"/>
      <c r="AA2005" s="30"/>
      <c r="AB2005" s="30"/>
      <c r="AC2005" s="30"/>
      <c r="AD2005" s="30"/>
      <c r="AE2005" s="30"/>
      <c r="AF2005" s="30"/>
      <c r="AG2005" s="30"/>
      <c r="AH2005" s="30"/>
      <c r="AI2005" s="30"/>
      <c r="AJ2005" s="30"/>
      <c r="AK2005" s="30"/>
      <c r="AL2005" s="30"/>
      <c r="AM2005" s="30"/>
      <c r="AN2005" s="30"/>
      <c r="AO2005" s="30"/>
      <c r="AP2005" s="30"/>
      <c r="AQ2005" s="30"/>
      <c r="AR2005" s="30"/>
      <c r="AS2005" s="31" t="s">
        <v>323</v>
      </c>
      <c r="AT2005" s="31"/>
      <c r="AU2005" s="31"/>
      <c r="AV2005" s="31"/>
    </row>
    <row r="2006" spans="1:48" s="1" customFormat="1" ht="21" customHeight="1" x14ac:dyDescent="0.2">
      <c r="A2006" s="19"/>
      <c r="B2006" s="21"/>
      <c r="C2006" s="22"/>
      <c r="D2006" s="26"/>
      <c r="E2006" s="26"/>
      <c r="F2006" s="26"/>
      <c r="G2006" s="26"/>
      <c r="H2006" s="26"/>
      <c r="I2006" s="26"/>
      <c r="J2006" s="27"/>
      <c r="K2006" s="38" t="s">
        <v>324</v>
      </c>
      <c r="L2006" s="38"/>
      <c r="M2006" s="38"/>
      <c r="N2006" s="38"/>
      <c r="O2006" s="38"/>
      <c r="P2006" s="38"/>
      <c r="Q2006" s="38"/>
      <c r="R2006" s="38"/>
      <c r="S2006" s="38"/>
      <c r="T2006" s="38"/>
      <c r="U2006" s="38"/>
      <c r="V2006" s="38"/>
      <c r="W2006" s="38"/>
      <c r="X2006" s="38"/>
      <c r="Y2006" s="38"/>
      <c r="Z2006" s="38"/>
      <c r="AA2006" s="38"/>
      <c r="AB2006" s="38"/>
      <c r="AC2006" s="38"/>
      <c r="AD2006" s="38"/>
      <c r="AE2006" s="38"/>
      <c r="AF2006" s="38"/>
      <c r="AG2006" s="38"/>
      <c r="AH2006" s="38"/>
      <c r="AI2006" s="38"/>
      <c r="AJ2006" s="38"/>
      <c r="AK2006" s="38"/>
      <c r="AL2006" s="38"/>
      <c r="AM2006" s="38"/>
      <c r="AN2006" s="38"/>
      <c r="AO2006" s="38"/>
      <c r="AP2006" s="38"/>
      <c r="AQ2006" s="38"/>
      <c r="AR2006" s="38"/>
      <c r="AS2006" s="32"/>
      <c r="AT2006" s="33"/>
      <c r="AU2006" s="33"/>
      <c r="AV2006" s="34"/>
    </row>
    <row r="2007" spans="1:48" s="1" customFormat="1" ht="21" customHeight="1" x14ac:dyDescent="0.2">
      <c r="A2007" s="19"/>
      <c r="B2007" s="21"/>
      <c r="C2007" s="22"/>
      <c r="D2007" s="26"/>
      <c r="E2007" s="26"/>
      <c r="F2007" s="26"/>
      <c r="G2007" s="26"/>
      <c r="H2007" s="26"/>
      <c r="I2007" s="26"/>
      <c r="J2007" s="27"/>
      <c r="K2007" s="39"/>
      <c r="L2007" s="39"/>
      <c r="M2007" s="39"/>
      <c r="N2007" s="39"/>
      <c r="O2007" s="39"/>
      <c r="P2007" s="39"/>
      <c r="Q2007" s="39"/>
      <c r="R2007" s="39"/>
      <c r="S2007" s="39"/>
      <c r="T2007" s="39"/>
      <c r="U2007" s="39"/>
      <c r="V2007" s="39"/>
      <c r="W2007" s="39"/>
      <c r="X2007" s="39"/>
      <c r="Y2007" s="39"/>
      <c r="Z2007" s="39"/>
      <c r="AA2007" s="39"/>
      <c r="AB2007" s="39"/>
      <c r="AC2007" s="39"/>
      <c r="AD2007" s="39"/>
      <c r="AE2007" s="39"/>
      <c r="AF2007" s="39"/>
      <c r="AG2007" s="39"/>
      <c r="AH2007" s="39"/>
      <c r="AI2007" s="39"/>
      <c r="AJ2007" s="39"/>
      <c r="AK2007" s="39"/>
      <c r="AL2007" s="39"/>
      <c r="AM2007" s="39"/>
      <c r="AN2007" s="39"/>
      <c r="AO2007" s="39"/>
      <c r="AP2007" s="39"/>
      <c r="AQ2007" s="39"/>
      <c r="AR2007" s="40"/>
      <c r="AS2007" s="32"/>
      <c r="AT2007" s="33"/>
      <c r="AU2007" s="33"/>
      <c r="AV2007" s="34"/>
    </row>
    <row r="2008" spans="1:48" s="1" customFormat="1" ht="21" customHeight="1" x14ac:dyDescent="0.2">
      <c r="A2008" s="19"/>
      <c r="B2008" s="21"/>
      <c r="C2008" s="22"/>
      <c r="D2008" s="26"/>
      <c r="E2008" s="26"/>
      <c r="F2008" s="26"/>
      <c r="G2008" s="26"/>
      <c r="H2008" s="26"/>
      <c r="I2008" s="26"/>
      <c r="J2008" s="27"/>
      <c r="K2008" s="39"/>
      <c r="L2008" s="39"/>
      <c r="M2008" s="39"/>
      <c r="N2008" s="39"/>
      <c r="O2008" s="39"/>
      <c r="P2008" s="39"/>
      <c r="Q2008" s="39"/>
      <c r="R2008" s="39"/>
      <c r="S2008" s="39"/>
      <c r="T2008" s="39"/>
      <c r="U2008" s="39"/>
      <c r="V2008" s="39"/>
      <c r="W2008" s="39"/>
      <c r="X2008" s="39"/>
      <c r="Y2008" s="39"/>
      <c r="Z2008" s="39"/>
      <c r="AA2008" s="39"/>
      <c r="AB2008" s="39"/>
      <c r="AC2008" s="39"/>
      <c r="AD2008" s="39"/>
      <c r="AE2008" s="39"/>
      <c r="AF2008" s="39"/>
      <c r="AG2008" s="39"/>
      <c r="AH2008" s="39"/>
      <c r="AI2008" s="39"/>
      <c r="AJ2008" s="39"/>
      <c r="AK2008" s="39"/>
      <c r="AL2008" s="39"/>
      <c r="AM2008" s="39"/>
      <c r="AN2008" s="39"/>
      <c r="AO2008" s="39"/>
      <c r="AP2008" s="39"/>
      <c r="AQ2008" s="39"/>
      <c r="AR2008" s="40"/>
      <c r="AS2008" s="32"/>
      <c r="AT2008" s="33"/>
      <c r="AU2008" s="33"/>
      <c r="AV2008" s="34"/>
    </row>
    <row r="2009" spans="1:48" s="1" customFormat="1" ht="21" customHeight="1" x14ac:dyDescent="0.2">
      <c r="A2009" s="19"/>
      <c r="B2009" s="21"/>
      <c r="C2009" s="22"/>
      <c r="D2009" s="26"/>
      <c r="E2009" s="26"/>
      <c r="F2009" s="26"/>
      <c r="G2009" s="26"/>
      <c r="H2009" s="26"/>
      <c r="I2009" s="26"/>
      <c r="J2009" s="27"/>
      <c r="K2009" s="41"/>
      <c r="L2009" s="41"/>
      <c r="M2009" s="41"/>
      <c r="N2009" s="41"/>
      <c r="O2009" s="41"/>
      <c r="P2009" s="41"/>
      <c r="Q2009" s="41"/>
      <c r="R2009" s="41"/>
      <c r="S2009" s="41"/>
      <c r="T2009" s="41"/>
      <c r="U2009" s="41"/>
      <c r="V2009" s="41"/>
      <c r="W2009" s="41"/>
      <c r="X2009" s="41"/>
      <c r="Y2009" s="41"/>
      <c r="Z2009" s="41"/>
      <c r="AA2009" s="41"/>
      <c r="AB2009" s="41"/>
      <c r="AC2009" s="41"/>
      <c r="AD2009" s="41"/>
      <c r="AE2009" s="41"/>
      <c r="AF2009" s="41"/>
      <c r="AG2009" s="41"/>
      <c r="AH2009" s="41"/>
      <c r="AI2009" s="41"/>
      <c r="AJ2009" s="41"/>
      <c r="AK2009" s="41"/>
      <c r="AL2009" s="41"/>
      <c r="AM2009" s="41"/>
      <c r="AN2009" s="41"/>
      <c r="AO2009" s="41"/>
      <c r="AP2009" s="41"/>
      <c r="AQ2009" s="41"/>
      <c r="AR2009" s="42"/>
      <c r="AS2009" s="35"/>
      <c r="AT2009" s="36"/>
      <c r="AU2009" s="36"/>
      <c r="AV2009" s="37"/>
    </row>
    <row r="2010" spans="1:48" s="1" customFormat="1" ht="15.95" customHeight="1" x14ac:dyDescent="0.25">
      <c r="B2010" s="21"/>
      <c r="C2010" s="22"/>
      <c r="D2010" s="26"/>
      <c r="E2010" s="26"/>
      <c r="F2010" s="26"/>
      <c r="G2010" s="26"/>
      <c r="H2010" s="26"/>
      <c r="I2010" s="26"/>
      <c r="J2010" s="27"/>
      <c r="K2010" s="43" t="s">
        <v>31</v>
      </c>
      <c r="L2010" s="43"/>
      <c r="M2010" s="43"/>
      <c r="N2010" s="43"/>
      <c r="O2010" s="43"/>
      <c r="P2010" s="43"/>
      <c r="Q2010" s="43"/>
      <c r="R2010" s="43"/>
      <c r="S2010" s="43"/>
      <c r="T2010" s="43"/>
      <c r="U2010" s="43"/>
      <c r="V2010" s="43"/>
      <c r="W2010" s="43"/>
      <c r="X2010" s="43"/>
      <c r="Y2010" s="43"/>
      <c r="Z2010" s="43"/>
      <c r="AA2010" s="43"/>
      <c r="AB2010" s="43"/>
      <c r="AC2010" s="43"/>
      <c r="AD2010" s="43"/>
      <c r="AE2010" s="43"/>
      <c r="AF2010" s="43"/>
      <c r="AG2010" s="43"/>
      <c r="AH2010" s="43"/>
      <c r="AI2010" s="43"/>
      <c r="AJ2010" s="43"/>
      <c r="AK2010" s="43"/>
      <c r="AL2010" s="43"/>
      <c r="AM2010" s="43"/>
      <c r="AN2010" s="43"/>
      <c r="AO2010" s="43"/>
      <c r="AP2010" s="43"/>
      <c r="AQ2010" s="43"/>
      <c r="AR2010" s="43"/>
      <c r="AS2010" s="44" t="s">
        <v>19</v>
      </c>
      <c r="AT2010" s="44"/>
      <c r="AU2010" s="44"/>
      <c r="AV2010" s="44"/>
    </row>
    <row r="2011" spans="1:48" s="1" customFormat="1" ht="15.95" customHeight="1" x14ac:dyDescent="0.25">
      <c r="B2011" s="23"/>
      <c r="C2011" s="24"/>
      <c r="D2011" s="28"/>
      <c r="E2011" s="28"/>
      <c r="F2011" s="28"/>
      <c r="G2011" s="28"/>
      <c r="H2011" s="28"/>
      <c r="I2011" s="28"/>
      <c r="J2011" s="29"/>
      <c r="K2011" s="45" t="s">
        <v>38</v>
      </c>
      <c r="L2011" s="45"/>
      <c r="M2011" s="45"/>
      <c r="N2011" s="45"/>
      <c r="O2011" s="45"/>
      <c r="P2011" s="45"/>
      <c r="Q2011" s="45"/>
      <c r="R2011" s="45"/>
      <c r="S2011" s="45"/>
      <c r="T2011" s="45"/>
      <c r="U2011" s="45"/>
      <c r="V2011" s="45"/>
      <c r="W2011" s="45"/>
      <c r="X2011" s="45"/>
      <c r="Y2011" s="45"/>
      <c r="Z2011" s="45"/>
      <c r="AA2011" s="45"/>
      <c r="AB2011" s="45"/>
      <c r="AC2011" s="45"/>
      <c r="AD2011" s="45"/>
      <c r="AE2011" s="45"/>
      <c r="AF2011" s="45"/>
      <c r="AG2011" s="45"/>
      <c r="AH2011" s="45"/>
      <c r="AI2011" s="45"/>
      <c r="AJ2011" s="45"/>
      <c r="AK2011" s="45"/>
      <c r="AL2011" s="45"/>
      <c r="AM2011" s="45"/>
      <c r="AN2011" s="45"/>
      <c r="AO2011" s="45"/>
      <c r="AP2011" s="45"/>
      <c r="AQ2011" s="45"/>
      <c r="AR2011" s="45"/>
      <c r="AS2011" s="70">
        <f>$AS$2016+$AS$2019+$AS$2022+$AS$2025+$AS$2028</f>
        <v>0</v>
      </c>
      <c r="AT2011" s="46"/>
      <c r="AU2011" s="46"/>
      <c r="AV2011" s="46"/>
    </row>
    <row r="2012" spans="1:48" s="1" customFormat="1" ht="14.1" customHeight="1" x14ac:dyDescent="0.2">
      <c r="B2012" s="47"/>
      <c r="C2012" s="47"/>
      <c r="D2012" s="48" t="s">
        <v>21</v>
      </c>
      <c r="E2012" s="48"/>
      <c r="F2012" s="48"/>
      <c r="G2012" s="48"/>
      <c r="H2012" s="48"/>
      <c r="I2012" s="48"/>
      <c r="J2012" s="48"/>
      <c r="K2012" s="49">
        <v>80</v>
      </c>
      <c r="L2012" s="49"/>
      <c r="M2012" s="49">
        <v>86</v>
      </c>
      <c r="N2012" s="49"/>
      <c r="O2012" s="49">
        <v>92</v>
      </c>
      <c r="P2012" s="49"/>
      <c r="Q2012" s="49">
        <v>98</v>
      </c>
      <c r="R2012" s="49"/>
      <c r="S2012" s="49">
        <v>104</v>
      </c>
      <c r="T2012" s="49"/>
      <c r="U2012" s="49">
        <v>110</v>
      </c>
      <c r="V2012" s="49"/>
      <c r="W2012" s="49">
        <v>116</v>
      </c>
      <c r="X2012" s="49"/>
      <c r="Y2012" s="49">
        <v>122</v>
      </c>
      <c r="Z2012" s="49"/>
      <c r="AA2012" s="49">
        <v>128</v>
      </c>
      <c r="AB2012" s="49"/>
      <c r="AC2012" s="49">
        <v>134</v>
      </c>
      <c r="AD2012" s="49"/>
      <c r="AE2012" s="49">
        <v>140</v>
      </c>
      <c r="AF2012" s="49"/>
      <c r="AG2012" s="49">
        <v>146</v>
      </c>
      <c r="AH2012" s="49"/>
      <c r="AI2012" s="49">
        <v>152</v>
      </c>
      <c r="AJ2012" s="49"/>
      <c r="AK2012" s="49">
        <v>158</v>
      </c>
      <c r="AL2012" s="49"/>
      <c r="AM2012" s="49">
        <v>164</v>
      </c>
      <c r="AN2012" s="49"/>
      <c r="AO2012" s="49">
        <v>170</v>
      </c>
      <c r="AP2012" s="49"/>
      <c r="AQ2012" s="49">
        <v>176</v>
      </c>
      <c r="AR2012" s="49"/>
      <c r="AS2012" s="50"/>
      <c r="AT2012" s="50"/>
      <c r="AU2012" s="50"/>
      <c r="AV2012" s="50"/>
    </row>
    <row r="2013" spans="1:48" s="1" customFormat="1" ht="15.95" customHeight="1" x14ac:dyDescent="0.2">
      <c r="B2013" s="51"/>
      <c r="C2013" s="51"/>
      <c r="D2013" s="52" t="s">
        <v>22</v>
      </c>
      <c r="E2013" s="52"/>
      <c r="F2013" s="52"/>
      <c r="G2013" s="52"/>
      <c r="H2013" s="52"/>
      <c r="I2013" s="52"/>
      <c r="J2013" s="52"/>
      <c r="K2013" s="53"/>
      <c r="L2013" s="53"/>
      <c r="M2013" s="53"/>
      <c r="N2013" s="53"/>
      <c r="O2013" s="53"/>
      <c r="P2013" s="53"/>
      <c r="Q2013" s="53"/>
      <c r="R2013" s="53"/>
      <c r="S2013" s="53"/>
      <c r="T2013" s="53"/>
      <c r="U2013" s="53"/>
      <c r="V2013" s="53"/>
      <c r="W2013" s="53"/>
      <c r="X2013" s="53"/>
      <c r="Y2013" s="53"/>
      <c r="Z2013" s="53"/>
      <c r="AA2013" s="54">
        <v>770</v>
      </c>
      <c r="AB2013" s="54"/>
      <c r="AC2013" s="54">
        <v>770</v>
      </c>
      <c r="AD2013" s="54"/>
      <c r="AE2013" s="54">
        <v>770</v>
      </c>
      <c r="AF2013" s="54"/>
      <c r="AG2013" s="54">
        <v>790</v>
      </c>
      <c r="AH2013" s="54"/>
      <c r="AI2013" s="54">
        <v>790</v>
      </c>
      <c r="AJ2013" s="54"/>
      <c r="AK2013" s="54">
        <v>810</v>
      </c>
      <c r="AL2013" s="54"/>
      <c r="AM2013" s="54">
        <v>810</v>
      </c>
      <c r="AN2013" s="54"/>
      <c r="AO2013" s="53"/>
      <c r="AP2013" s="53"/>
      <c r="AQ2013" s="53"/>
      <c r="AR2013" s="53"/>
      <c r="AS2013" s="56"/>
      <c r="AT2013" s="56"/>
      <c r="AU2013" s="56"/>
      <c r="AV2013" s="56"/>
    </row>
    <row r="2014" spans="1:48" s="1" customFormat="1" ht="15.95" customHeight="1" x14ac:dyDescent="0.2">
      <c r="B2014" s="57" t="s">
        <v>23</v>
      </c>
      <c r="C2014" s="57"/>
      <c r="D2014" s="57"/>
      <c r="E2014" s="57"/>
      <c r="F2014" s="57"/>
      <c r="G2014" s="57"/>
      <c r="H2014" s="57"/>
      <c r="I2014" s="57"/>
      <c r="J2014" s="57"/>
      <c r="K2014" s="58"/>
      <c r="L2014" s="58"/>
      <c r="M2014" s="58"/>
      <c r="N2014" s="58"/>
      <c r="O2014" s="58"/>
      <c r="P2014" s="58"/>
      <c r="Q2014" s="58"/>
      <c r="R2014" s="58"/>
      <c r="S2014" s="58"/>
      <c r="T2014" s="58"/>
      <c r="U2014" s="58"/>
      <c r="V2014" s="58"/>
      <c r="W2014" s="58"/>
      <c r="X2014" s="58"/>
      <c r="Y2014" s="58"/>
      <c r="Z2014" s="58"/>
      <c r="AA2014" s="58"/>
      <c r="AB2014" s="58"/>
      <c r="AC2014" s="58"/>
      <c r="AD2014" s="58"/>
      <c r="AE2014" s="58"/>
      <c r="AF2014" s="58"/>
      <c r="AG2014" s="58"/>
      <c r="AH2014" s="58"/>
      <c r="AI2014" s="58"/>
      <c r="AJ2014" s="58"/>
      <c r="AK2014" s="58"/>
      <c r="AL2014" s="58"/>
      <c r="AM2014" s="58"/>
      <c r="AN2014" s="58"/>
      <c r="AO2014" s="58"/>
      <c r="AP2014" s="58"/>
      <c r="AQ2014" s="58"/>
      <c r="AR2014" s="58"/>
      <c r="AS2014" s="60"/>
      <c r="AT2014" s="60"/>
      <c r="AU2014" s="60"/>
      <c r="AV2014" s="60"/>
    </row>
    <row r="2015" spans="1:48" s="1" customFormat="1" ht="21" customHeight="1" x14ac:dyDescent="0.2">
      <c r="B2015" s="61" t="s">
        <v>24</v>
      </c>
      <c r="C2015" s="61"/>
      <c r="D2015" s="61"/>
      <c r="E2015" s="61"/>
      <c r="F2015" s="61"/>
      <c r="G2015" s="61"/>
      <c r="H2015" s="61"/>
      <c r="I2015" s="61"/>
      <c r="J2015" s="61"/>
      <c r="K2015" s="58"/>
      <c r="L2015" s="58"/>
      <c r="M2015" s="58"/>
      <c r="N2015" s="58"/>
      <c r="O2015" s="58"/>
      <c r="P2015" s="58"/>
      <c r="Q2015" s="58"/>
      <c r="R2015" s="58"/>
      <c r="S2015" s="58"/>
      <c r="T2015" s="58"/>
      <c r="U2015" s="58"/>
      <c r="V2015" s="58"/>
      <c r="W2015" s="58"/>
      <c r="X2015" s="58"/>
      <c r="Y2015" s="58"/>
      <c r="Z2015" s="58"/>
      <c r="AA2015" s="67"/>
      <c r="AB2015" s="68"/>
      <c r="AC2015" s="67"/>
      <c r="AD2015" s="68"/>
      <c r="AE2015" s="67"/>
      <c r="AF2015" s="68"/>
      <c r="AG2015" s="67"/>
      <c r="AH2015" s="68"/>
      <c r="AI2015" s="67"/>
      <c r="AJ2015" s="68"/>
      <c r="AK2015" s="67"/>
      <c r="AL2015" s="68"/>
      <c r="AM2015" s="67"/>
      <c r="AN2015" s="68"/>
      <c r="AO2015" s="58"/>
      <c r="AP2015" s="58"/>
      <c r="AQ2015" s="58"/>
      <c r="AR2015" s="58"/>
      <c r="AS2015" s="62">
        <f>SUM(K2015:AR2015)</f>
        <v>0</v>
      </c>
      <c r="AT2015" s="62"/>
      <c r="AU2015" s="62"/>
      <c r="AV2015" s="62"/>
    </row>
    <row r="2016" spans="1:48" s="1" customFormat="1" ht="14.1" customHeight="1" x14ac:dyDescent="0.2">
      <c r="B2016" s="63" t="s">
        <v>25</v>
      </c>
      <c r="C2016" s="63"/>
      <c r="D2016" s="63"/>
      <c r="E2016" s="63"/>
      <c r="F2016" s="63"/>
      <c r="G2016" s="63"/>
      <c r="H2016" s="63"/>
      <c r="I2016" s="63"/>
      <c r="J2016" s="63"/>
      <c r="K2016" s="64"/>
      <c r="L2016" s="64"/>
      <c r="M2016" s="64"/>
      <c r="N2016" s="64"/>
      <c r="O2016" s="64"/>
      <c r="P2016" s="64"/>
      <c r="Q2016" s="64"/>
      <c r="R2016" s="64"/>
      <c r="S2016" s="64"/>
      <c r="T2016" s="64"/>
      <c r="U2016" s="64"/>
      <c r="V2016" s="64"/>
      <c r="W2016" s="64"/>
      <c r="X2016" s="64"/>
      <c r="Y2016" s="64"/>
      <c r="Z2016" s="64"/>
      <c r="AA2016" s="66">
        <f>$AA$2013*$AA$2015</f>
        <v>0</v>
      </c>
      <c r="AB2016" s="64"/>
      <c r="AC2016" s="66">
        <f>$AC$2013*$AC$2015</f>
        <v>0</v>
      </c>
      <c r="AD2016" s="64"/>
      <c r="AE2016" s="66">
        <f>$AE$2013*$AE$2015</f>
        <v>0</v>
      </c>
      <c r="AF2016" s="64"/>
      <c r="AG2016" s="66">
        <f>$AG$2013*$AG$2015</f>
        <v>0</v>
      </c>
      <c r="AH2016" s="64"/>
      <c r="AI2016" s="66">
        <f>$AI$2013*$AI$2015</f>
        <v>0</v>
      </c>
      <c r="AJ2016" s="64"/>
      <c r="AK2016" s="66">
        <f>$AK$2013*$AK$2015</f>
        <v>0</v>
      </c>
      <c r="AL2016" s="64"/>
      <c r="AM2016" s="66">
        <f>$AM$2013*$AM$2015</f>
        <v>0</v>
      </c>
      <c r="AN2016" s="64"/>
      <c r="AO2016" s="64"/>
      <c r="AP2016" s="64"/>
      <c r="AQ2016" s="65"/>
      <c r="AR2016" s="65"/>
      <c r="AS2016" s="69">
        <f>SUM(K2016:AR2016)</f>
        <v>0</v>
      </c>
      <c r="AT2016" s="65"/>
      <c r="AU2016" s="65"/>
      <c r="AV2016" s="65"/>
    </row>
    <row r="2017" spans="1:48" s="1" customFormat="1" ht="15.95" customHeight="1" x14ac:dyDescent="0.2">
      <c r="B2017" s="57" t="s">
        <v>23</v>
      </c>
      <c r="C2017" s="57"/>
      <c r="D2017" s="57"/>
      <c r="E2017" s="57"/>
      <c r="F2017" s="57"/>
      <c r="G2017" s="57"/>
      <c r="H2017" s="57"/>
      <c r="I2017" s="57"/>
      <c r="J2017" s="57"/>
      <c r="K2017" s="58"/>
      <c r="L2017" s="58"/>
      <c r="M2017" s="58"/>
      <c r="N2017" s="58"/>
      <c r="O2017" s="58"/>
      <c r="P2017" s="58"/>
      <c r="Q2017" s="58"/>
      <c r="R2017" s="58"/>
      <c r="S2017" s="58"/>
      <c r="T2017" s="58"/>
      <c r="U2017" s="58"/>
      <c r="V2017" s="58"/>
      <c r="W2017" s="58"/>
      <c r="X2017" s="58"/>
      <c r="Y2017" s="58"/>
      <c r="Z2017" s="58"/>
      <c r="AA2017" s="59">
        <v>1</v>
      </c>
      <c r="AB2017" s="59"/>
      <c r="AC2017" s="59">
        <v>1</v>
      </c>
      <c r="AD2017" s="59"/>
      <c r="AE2017" s="59">
        <v>2</v>
      </c>
      <c r="AF2017" s="59"/>
      <c r="AG2017" s="59">
        <v>1</v>
      </c>
      <c r="AH2017" s="59"/>
      <c r="AI2017" s="58"/>
      <c r="AJ2017" s="58"/>
      <c r="AK2017" s="58"/>
      <c r="AL2017" s="58"/>
      <c r="AM2017" s="58"/>
      <c r="AN2017" s="58"/>
      <c r="AO2017" s="58"/>
      <c r="AP2017" s="58"/>
      <c r="AQ2017" s="58"/>
      <c r="AR2017" s="58"/>
      <c r="AS2017" s="60"/>
      <c r="AT2017" s="60"/>
      <c r="AU2017" s="60"/>
      <c r="AV2017" s="60"/>
    </row>
    <row r="2018" spans="1:48" s="1" customFormat="1" ht="21" customHeight="1" x14ac:dyDescent="0.2">
      <c r="B2018" s="61" t="s">
        <v>26</v>
      </c>
      <c r="C2018" s="61"/>
      <c r="D2018" s="61"/>
      <c r="E2018" s="61"/>
      <c r="F2018" s="61"/>
      <c r="G2018" s="61"/>
      <c r="H2018" s="61"/>
      <c r="I2018" s="61"/>
      <c r="J2018" s="61"/>
      <c r="K2018" s="58"/>
      <c r="L2018" s="58"/>
      <c r="M2018" s="58"/>
      <c r="N2018" s="58"/>
      <c r="O2018" s="58"/>
      <c r="P2018" s="58"/>
      <c r="Q2018" s="58"/>
      <c r="R2018" s="58"/>
      <c r="S2018" s="58"/>
      <c r="T2018" s="58"/>
      <c r="U2018" s="58"/>
      <c r="V2018" s="58"/>
      <c r="W2018" s="58"/>
      <c r="X2018" s="58"/>
      <c r="Y2018" s="58"/>
      <c r="Z2018" s="58"/>
      <c r="AA2018" s="67"/>
      <c r="AB2018" s="68"/>
      <c r="AC2018" s="67"/>
      <c r="AD2018" s="68"/>
      <c r="AE2018" s="67"/>
      <c r="AF2018" s="68"/>
      <c r="AG2018" s="67"/>
      <c r="AH2018" s="68"/>
      <c r="AI2018" s="67"/>
      <c r="AJ2018" s="68"/>
      <c r="AK2018" s="67"/>
      <c r="AL2018" s="68"/>
      <c r="AM2018" s="67"/>
      <c r="AN2018" s="68"/>
      <c r="AO2018" s="58"/>
      <c r="AP2018" s="58"/>
      <c r="AQ2018" s="58"/>
      <c r="AR2018" s="58"/>
      <c r="AS2018" s="62">
        <f>SUM(K2018:AR2018)</f>
        <v>0</v>
      </c>
      <c r="AT2018" s="62"/>
      <c r="AU2018" s="62"/>
      <c r="AV2018" s="62"/>
    </row>
    <row r="2019" spans="1:48" s="1" customFormat="1" ht="14.1" customHeight="1" x14ac:dyDescent="0.2">
      <c r="B2019" s="63" t="s">
        <v>25</v>
      </c>
      <c r="C2019" s="63"/>
      <c r="D2019" s="63"/>
      <c r="E2019" s="63"/>
      <c r="F2019" s="63"/>
      <c r="G2019" s="63"/>
      <c r="H2019" s="63"/>
      <c r="I2019" s="63"/>
      <c r="J2019" s="63"/>
      <c r="K2019" s="64"/>
      <c r="L2019" s="64"/>
      <c r="M2019" s="64"/>
      <c r="N2019" s="64"/>
      <c r="O2019" s="64"/>
      <c r="P2019" s="64"/>
      <c r="Q2019" s="64"/>
      <c r="R2019" s="64"/>
      <c r="S2019" s="64"/>
      <c r="T2019" s="64"/>
      <c r="U2019" s="64"/>
      <c r="V2019" s="64"/>
      <c r="W2019" s="64"/>
      <c r="X2019" s="64"/>
      <c r="Y2019" s="64"/>
      <c r="Z2019" s="64"/>
      <c r="AA2019" s="66">
        <f>$AA$2013*$AA$2018</f>
        <v>0</v>
      </c>
      <c r="AB2019" s="64"/>
      <c r="AC2019" s="66">
        <f>$AC$2013*$AC$2018</f>
        <v>0</v>
      </c>
      <c r="AD2019" s="64"/>
      <c r="AE2019" s="66">
        <f>$AE$2013*$AE$2018</f>
        <v>0</v>
      </c>
      <c r="AF2019" s="64"/>
      <c r="AG2019" s="66">
        <f>$AG$2013*$AG$2018</f>
        <v>0</v>
      </c>
      <c r="AH2019" s="64"/>
      <c r="AI2019" s="66">
        <f>$AI$2013*$AI$2018</f>
        <v>0</v>
      </c>
      <c r="AJ2019" s="64"/>
      <c r="AK2019" s="66">
        <f>$AK$2013*$AK$2018</f>
        <v>0</v>
      </c>
      <c r="AL2019" s="64"/>
      <c r="AM2019" s="66">
        <f>$AM$2013*$AM$2018</f>
        <v>0</v>
      </c>
      <c r="AN2019" s="64"/>
      <c r="AO2019" s="64"/>
      <c r="AP2019" s="64"/>
      <c r="AQ2019" s="65"/>
      <c r="AR2019" s="65"/>
      <c r="AS2019" s="69">
        <f>SUM(K2019:AR2019)</f>
        <v>0</v>
      </c>
      <c r="AT2019" s="65"/>
      <c r="AU2019" s="65"/>
      <c r="AV2019" s="65"/>
    </row>
    <row r="2020" spans="1:48" s="1" customFormat="1" ht="15.95" customHeight="1" x14ac:dyDescent="0.2">
      <c r="B2020" s="57" t="s">
        <v>23</v>
      </c>
      <c r="C2020" s="57"/>
      <c r="D2020" s="57"/>
      <c r="E2020" s="57"/>
      <c r="F2020" s="57"/>
      <c r="G2020" s="57"/>
      <c r="H2020" s="57"/>
      <c r="I2020" s="57"/>
      <c r="J2020" s="57"/>
      <c r="K2020" s="58"/>
      <c r="L2020" s="58"/>
      <c r="M2020" s="58"/>
      <c r="N2020" s="58"/>
      <c r="O2020" s="58"/>
      <c r="P2020" s="58"/>
      <c r="Q2020" s="58"/>
      <c r="R2020" s="58"/>
      <c r="S2020" s="58"/>
      <c r="T2020" s="58"/>
      <c r="U2020" s="58"/>
      <c r="V2020" s="58"/>
      <c r="W2020" s="58"/>
      <c r="X2020" s="58"/>
      <c r="Y2020" s="58"/>
      <c r="Z2020" s="58"/>
      <c r="AA2020" s="59">
        <v>30</v>
      </c>
      <c r="AB2020" s="59"/>
      <c r="AC2020" s="59">
        <v>47</v>
      </c>
      <c r="AD2020" s="59"/>
      <c r="AE2020" s="59">
        <v>28</v>
      </c>
      <c r="AF2020" s="59"/>
      <c r="AG2020" s="59">
        <v>33</v>
      </c>
      <c r="AH2020" s="59"/>
      <c r="AI2020" s="59">
        <v>34</v>
      </c>
      <c r="AJ2020" s="59"/>
      <c r="AK2020" s="59">
        <v>32</v>
      </c>
      <c r="AL2020" s="59"/>
      <c r="AM2020" s="59">
        <v>33</v>
      </c>
      <c r="AN2020" s="59"/>
      <c r="AO2020" s="58"/>
      <c r="AP2020" s="58"/>
      <c r="AQ2020" s="58"/>
      <c r="AR2020" s="58"/>
      <c r="AS2020" s="60"/>
      <c r="AT2020" s="60"/>
      <c r="AU2020" s="60"/>
      <c r="AV2020" s="60"/>
    </row>
    <row r="2021" spans="1:48" s="1" customFormat="1" ht="21" customHeight="1" x14ac:dyDescent="0.2">
      <c r="B2021" s="61" t="s">
        <v>39</v>
      </c>
      <c r="C2021" s="61"/>
      <c r="D2021" s="61"/>
      <c r="E2021" s="61"/>
      <c r="F2021" s="61"/>
      <c r="G2021" s="61"/>
      <c r="H2021" s="61"/>
      <c r="I2021" s="61"/>
      <c r="J2021" s="61"/>
      <c r="K2021" s="58"/>
      <c r="L2021" s="58"/>
      <c r="M2021" s="58"/>
      <c r="N2021" s="58"/>
      <c r="O2021" s="58"/>
      <c r="P2021" s="58"/>
      <c r="Q2021" s="58"/>
      <c r="R2021" s="58"/>
      <c r="S2021" s="58"/>
      <c r="T2021" s="58"/>
      <c r="U2021" s="58"/>
      <c r="V2021" s="58"/>
      <c r="W2021" s="58"/>
      <c r="X2021" s="58"/>
      <c r="Y2021" s="58"/>
      <c r="Z2021" s="58"/>
      <c r="AA2021" s="67"/>
      <c r="AB2021" s="68"/>
      <c r="AC2021" s="67"/>
      <c r="AD2021" s="68"/>
      <c r="AE2021" s="67"/>
      <c r="AF2021" s="68"/>
      <c r="AG2021" s="67"/>
      <c r="AH2021" s="68"/>
      <c r="AI2021" s="67"/>
      <c r="AJ2021" s="68"/>
      <c r="AK2021" s="67"/>
      <c r="AL2021" s="68"/>
      <c r="AM2021" s="67"/>
      <c r="AN2021" s="68"/>
      <c r="AO2021" s="58"/>
      <c r="AP2021" s="58"/>
      <c r="AQ2021" s="58"/>
      <c r="AR2021" s="58"/>
      <c r="AS2021" s="62">
        <f>SUM(K2021:AR2021)</f>
        <v>0</v>
      </c>
      <c r="AT2021" s="62"/>
      <c r="AU2021" s="62"/>
      <c r="AV2021" s="62"/>
    </row>
    <row r="2022" spans="1:48" s="1" customFormat="1" ht="14.1" customHeight="1" x14ac:dyDescent="0.2">
      <c r="B2022" s="63" t="s">
        <v>25</v>
      </c>
      <c r="C2022" s="63"/>
      <c r="D2022" s="63"/>
      <c r="E2022" s="63"/>
      <c r="F2022" s="63"/>
      <c r="G2022" s="63"/>
      <c r="H2022" s="63"/>
      <c r="I2022" s="63"/>
      <c r="J2022" s="63"/>
      <c r="K2022" s="64"/>
      <c r="L2022" s="64"/>
      <c r="M2022" s="64"/>
      <c r="N2022" s="64"/>
      <c r="O2022" s="64"/>
      <c r="P2022" s="64"/>
      <c r="Q2022" s="64"/>
      <c r="R2022" s="64"/>
      <c r="S2022" s="64"/>
      <c r="T2022" s="64"/>
      <c r="U2022" s="64"/>
      <c r="V2022" s="64"/>
      <c r="W2022" s="64"/>
      <c r="X2022" s="64"/>
      <c r="Y2022" s="64"/>
      <c r="Z2022" s="64"/>
      <c r="AA2022" s="66">
        <f>$AA$2013*$AA$2021</f>
        <v>0</v>
      </c>
      <c r="AB2022" s="64"/>
      <c r="AC2022" s="66">
        <f>$AC$2013*$AC$2021</f>
        <v>0</v>
      </c>
      <c r="AD2022" s="64"/>
      <c r="AE2022" s="66">
        <f>$AE$2013*$AE$2021</f>
        <v>0</v>
      </c>
      <c r="AF2022" s="64"/>
      <c r="AG2022" s="66">
        <f>$AG$2013*$AG$2021</f>
        <v>0</v>
      </c>
      <c r="AH2022" s="64"/>
      <c r="AI2022" s="66">
        <f>$AI$2013*$AI$2021</f>
        <v>0</v>
      </c>
      <c r="AJ2022" s="64"/>
      <c r="AK2022" s="66">
        <f>$AK$2013*$AK$2021</f>
        <v>0</v>
      </c>
      <c r="AL2022" s="64"/>
      <c r="AM2022" s="66">
        <f>$AM$2013*$AM$2021</f>
        <v>0</v>
      </c>
      <c r="AN2022" s="64"/>
      <c r="AO2022" s="64"/>
      <c r="AP2022" s="64"/>
      <c r="AQ2022" s="65"/>
      <c r="AR2022" s="65"/>
      <c r="AS2022" s="69">
        <f>SUM(K2022:AR2022)</f>
        <v>0</v>
      </c>
      <c r="AT2022" s="65"/>
      <c r="AU2022" s="65"/>
      <c r="AV2022" s="65"/>
    </row>
    <row r="2023" spans="1:48" s="1" customFormat="1" ht="15.95" customHeight="1" x14ac:dyDescent="0.2">
      <c r="B2023" s="57" t="s">
        <v>23</v>
      </c>
      <c r="C2023" s="57"/>
      <c r="D2023" s="57"/>
      <c r="E2023" s="57"/>
      <c r="F2023" s="57"/>
      <c r="G2023" s="57"/>
      <c r="H2023" s="57"/>
      <c r="I2023" s="57"/>
      <c r="J2023" s="57"/>
      <c r="K2023" s="58"/>
      <c r="L2023" s="58"/>
      <c r="M2023" s="58"/>
      <c r="N2023" s="58"/>
      <c r="O2023" s="58"/>
      <c r="P2023" s="58"/>
      <c r="Q2023" s="58"/>
      <c r="R2023" s="58"/>
      <c r="S2023" s="58"/>
      <c r="T2023" s="58"/>
      <c r="U2023" s="58"/>
      <c r="V2023" s="58"/>
      <c r="W2023" s="58"/>
      <c r="X2023" s="58"/>
      <c r="Y2023" s="58"/>
      <c r="Z2023" s="58"/>
      <c r="AA2023" s="59">
        <v>12</v>
      </c>
      <c r="AB2023" s="59"/>
      <c r="AC2023" s="58"/>
      <c r="AD2023" s="58"/>
      <c r="AE2023" s="59">
        <v>1</v>
      </c>
      <c r="AF2023" s="59"/>
      <c r="AG2023" s="59">
        <v>7</v>
      </c>
      <c r="AH2023" s="59"/>
      <c r="AI2023" s="59">
        <v>4</v>
      </c>
      <c r="AJ2023" s="59"/>
      <c r="AK2023" s="59">
        <v>4</v>
      </c>
      <c r="AL2023" s="59"/>
      <c r="AM2023" s="59">
        <v>1</v>
      </c>
      <c r="AN2023" s="59"/>
      <c r="AO2023" s="58"/>
      <c r="AP2023" s="58"/>
      <c r="AQ2023" s="58"/>
      <c r="AR2023" s="58"/>
      <c r="AS2023" s="60"/>
      <c r="AT2023" s="60"/>
      <c r="AU2023" s="60"/>
      <c r="AV2023" s="60"/>
    </row>
    <row r="2024" spans="1:48" s="1" customFormat="1" ht="21" customHeight="1" x14ac:dyDescent="0.2">
      <c r="B2024" s="61" t="s">
        <v>40</v>
      </c>
      <c r="C2024" s="61"/>
      <c r="D2024" s="61"/>
      <c r="E2024" s="61"/>
      <c r="F2024" s="61"/>
      <c r="G2024" s="61"/>
      <c r="H2024" s="61"/>
      <c r="I2024" s="61"/>
      <c r="J2024" s="61"/>
      <c r="K2024" s="58"/>
      <c r="L2024" s="58"/>
      <c r="M2024" s="58"/>
      <c r="N2024" s="58"/>
      <c r="O2024" s="58"/>
      <c r="P2024" s="58"/>
      <c r="Q2024" s="58"/>
      <c r="R2024" s="58"/>
      <c r="S2024" s="58"/>
      <c r="T2024" s="58"/>
      <c r="U2024" s="58"/>
      <c r="V2024" s="58"/>
      <c r="W2024" s="58"/>
      <c r="X2024" s="58"/>
      <c r="Y2024" s="58"/>
      <c r="Z2024" s="58"/>
      <c r="AA2024" s="67"/>
      <c r="AB2024" s="68"/>
      <c r="AC2024" s="67"/>
      <c r="AD2024" s="68"/>
      <c r="AE2024" s="67"/>
      <c r="AF2024" s="68"/>
      <c r="AG2024" s="67"/>
      <c r="AH2024" s="68"/>
      <c r="AI2024" s="67"/>
      <c r="AJ2024" s="68"/>
      <c r="AK2024" s="67"/>
      <c r="AL2024" s="68"/>
      <c r="AM2024" s="67"/>
      <c r="AN2024" s="68"/>
      <c r="AO2024" s="58"/>
      <c r="AP2024" s="58"/>
      <c r="AQ2024" s="58"/>
      <c r="AR2024" s="58"/>
      <c r="AS2024" s="62">
        <f>SUM(K2024:AR2024)</f>
        <v>0</v>
      </c>
      <c r="AT2024" s="62"/>
      <c r="AU2024" s="62"/>
      <c r="AV2024" s="62"/>
    </row>
    <row r="2025" spans="1:48" s="1" customFormat="1" ht="14.1" customHeight="1" x14ac:dyDescent="0.2">
      <c r="B2025" s="63" t="s">
        <v>25</v>
      </c>
      <c r="C2025" s="63"/>
      <c r="D2025" s="63"/>
      <c r="E2025" s="63"/>
      <c r="F2025" s="63"/>
      <c r="G2025" s="63"/>
      <c r="H2025" s="63"/>
      <c r="I2025" s="63"/>
      <c r="J2025" s="63"/>
      <c r="K2025" s="64"/>
      <c r="L2025" s="64"/>
      <c r="M2025" s="64"/>
      <c r="N2025" s="64"/>
      <c r="O2025" s="64"/>
      <c r="P2025" s="64"/>
      <c r="Q2025" s="64"/>
      <c r="R2025" s="64"/>
      <c r="S2025" s="64"/>
      <c r="T2025" s="64"/>
      <c r="U2025" s="64"/>
      <c r="V2025" s="64"/>
      <c r="W2025" s="64"/>
      <c r="X2025" s="64"/>
      <c r="Y2025" s="64"/>
      <c r="Z2025" s="64"/>
      <c r="AA2025" s="66">
        <f>$AA$2013*$AA$2024</f>
        <v>0</v>
      </c>
      <c r="AB2025" s="64"/>
      <c r="AC2025" s="66">
        <f>$AC$2013*$AC$2024</f>
        <v>0</v>
      </c>
      <c r="AD2025" s="64"/>
      <c r="AE2025" s="66">
        <f>$AE$2013*$AE$2024</f>
        <v>0</v>
      </c>
      <c r="AF2025" s="64"/>
      <c r="AG2025" s="66">
        <f>$AG$2013*$AG$2024</f>
        <v>0</v>
      </c>
      <c r="AH2025" s="64"/>
      <c r="AI2025" s="66">
        <f>$AI$2013*$AI$2024</f>
        <v>0</v>
      </c>
      <c r="AJ2025" s="64"/>
      <c r="AK2025" s="66">
        <f>$AK$2013*$AK$2024</f>
        <v>0</v>
      </c>
      <c r="AL2025" s="64"/>
      <c r="AM2025" s="66">
        <f>$AM$2013*$AM$2024</f>
        <v>0</v>
      </c>
      <c r="AN2025" s="64"/>
      <c r="AO2025" s="64"/>
      <c r="AP2025" s="64"/>
      <c r="AQ2025" s="65"/>
      <c r="AR2025" s="65"/>
      <c r="AS2025" s="69">
        <f>SUM(K2025:AR2025)</f>
        <v>0</v>
      </c>
      <c r="AT2025" s="65"/>
      <c r="AU2025" s="65"/>
      <c r="AV2025" s="65"/>
    </row>
    <row r="2026" spans="1:48" s="1" customFormat="1" ht="15.95" customHeight="1" x14ac:dyDescent="0.2">
      <c r="B2026" s="57" t="s">
        <v>23</v>
      </c>
      <c r="C2026" s="57"/>
      <c r="D2026" s="57"/>
      <c r="E2026" s="57"/>
      <c r="F2026" s="57"/>
      <c r="G2026" s="57"/>
      <c r="H2026" s="57"/>
      <c r="I2026" s="57"/>
      <c r="J2026" s="57"/>
      <c r="K2026" s="58"/>
      <c r="L2026" s="58"/>
      <c r="M2026" s="58"/>
      <c r="N2026" s="58"/>
      <c r="O2026" s="58"/>
      <c r="P2026" s="58"/>
      <c r="Q2026" s="58"/>
      <c r="R2026" s="58"/>
      <c r="S2026" s="58"/>
      <c r="T2026" s="58"/>
      <c r="U2026" s="58"/>
      <c r="V2026" s="58"/>
      <c r="W2026" s="58"/>
      <c r="X2026" s="58"/>
      <c r="Y2026" s="58"/>
      <c r="Z2026" s="58"/>
      <c r="AA2026" s="59">
        <v>23</v>
      </c>
      <c r="AB2026" s="59"/>
      <c r="AC2026" s="59">
        <v>27</v>
      </c>
      <c r="AD2026" s="59"/>
      <c r="AE2026" s="59">
        <v>28</v>
      </c>
      <c r="AF2026" s="59"/>
      <c r="AG2026" s="59">
        <v>26</v>
      </c>
      <c r="AH2026" s="59"/>
      <c r="AI2026" s="59">
        <v>24</v>
      </c>
      <c r="AJ2026" s="59"/>
      <c r="AK2026" s="59">
        <v>28</v>
      </c>
      <c r="AL2026" s="59"/>
      <c r="AM2026" s="59">
        <v>26</v>
      </c>
      <c r="AN2026" s="59"/>
      <c r="AO2026" s="58"/>
      <c r="AP2026" s="58"/>
      <c r="AQ2026" s="58"/>
      <c r="AR2026" s="58"/>
      <c r="AS2026" s="60"/>
      <c r="AT2026" s="60"/>
      <c r="AU2026" s="60"/>
      <c r="AV2026" s="60"/>
    </row>
    <row r="2027" spans="1:48" s="1" customFormat="1" ht="21" customHeight="1" x14ac:dyDescent="0.2">
      <c r="B2027" s="61" t="s">
        <v>27</v>
      </c>
      <c r="C2027" s="61"/>
      <c r="D2027" s="61"/>
      <c r="E2027" s="61"/>
      <c r="F2027" s="61"/>
      <c r="G2027" s="61"/>
      <c r="H2027" s="61"/>
      <c r="I2027" s="61"/>
      <c r="J2027" s="61"/>
      <c r="K2027" s="58"/>
      <c r="L2027" s="58"/>
      <c r="M2027" s="58"/>
      <c r="N2027" s="58"/>
      <c r="O2027" s="58"/>
      <c r="P2027" s="58"/>
      <c r="Q2027" s="58"/>
      <c r="R2027" s="58"/>
      <c r="S2027" s="58"/>
      <c r="T2027" s="58"/>
      <c r="U2027" s="58"/>
      <c r="V2027" s="58"/>
      <c r="W2027" s="58"/>
      <c r="X2027" s="58"/>
      <c r="Y2027" s="58"/>
      <c r="Z2027" s="58"/>
      <c r="AA2027" s="67"/>
      <c r="AB2027" s="68"/>
      <c r="AC2027" s="67"/>
      <c r="AD2027" s="68"/>
      <c r="AE2027" s="67"/>
      <c r="AF2027" s="68"/>
      <c r="AG2027" s="67"/>
      <c r="AH2027" s="68"/>
      <c r="AI2027" s="67"/>
      <c r="AJ2027" s="68"/>
      <c r="AK2027" s="67"/>
      <c r="AL2027" s="68"/>
      <c r="AM2027" s="67"/>
      <c r="AN2027" s="68"/>
      <c r="AO2027" s="58"/>
      <c r="AP2027" s="58"/>
      <c r="AQ2027" s="58"/>
      <c r="AR2027" s="58"/>
      <c r="AS2027" s="62">
        <f>SUM(K2027:AR2027)</f>
        <v>0</v>
      </c>
      <c r="AT2027" s="62"/>
      <c r="AU2027" s="62"/>
      <c r="AV2027" s="62"/>
    </row>
    <row r="2028" spans="1:48" s="1" customFormat="1" ht="14.1" customHeight="1" x14ac:dyDescent="0.2">
      <c r="B2028" s="63" t="s">
        <v>25</v>
      </c>
      <c r="C2028" s="63"/>
      <c r="D2028" s="63"/>
      <c r="E2028" s="63"/>
      <c r="F2028" s="63"/>
      <c r="G2028" s="63"/>
      <c r="H2028" s="63"/>
      <c r="I2028" s="63"/>
      <c r="J2028" s="63"/>
      <c r="K2028" s="64"/>
      <c r="L2028" s="64"/>
      <c r="M2028" s="64"/>
      <c r="N2028" s="64"/>
      <c r="O2028" s="64"/>
      <c r="P2028" s="64"/>
      <c r="Q2028" s="64"/>
      <c r="R2028" s="64"/>
      <c r="S2028" s="64"/>
      <c r="T2028" s="64"/>
      <c r="U2028" s="64"/>
      <c r="V2028" s="64"/>
      <c r="W2028" s="64"/>
      <c r="X2028" s="64"/>
      <c r="Y2028" s="64"/>
      <c r="Z2028" s="64"/>
      <c r="AA2028" s="66">
        <f>$AA$2013*$AA$2027</f>
        <v>0</v>
      </c>
      <c r="AB2028" s="64"/>
      <c r="AC2028" s="66">
        <f>$AC$2013*$AC$2027</f>
        <v>0</v>
      </c>
      <c r="AD2028" s="64"/>
      <c r="AE2028" s="66">
        <f>$AE$2013*$AE$2027</f>
        <v>0</v>
      </c>
      <c r="AF2028" s="64"/>
      <c r="AG2028" s="66">
        <f>$AG$2013*$AG$2027</f>
        <v>0</v>
      </c>
      <c r="AH2028" s="64"/>
      <c r="AI2028" s="66">
        <f>$AI$2013*$AI$2027</f>
        <v>0</v>
      </c>
      <c r="AJ2028" s="64"/>
      <c r="AK2028" s="66">
        <f>$AK$2013*$AK$2027</f>
        <v>0</v>
      </c>
      <c r="AL2028" s="64"/>
      <c r="AM2028" s="66">
        <f>$AM$2013*$AM$2027</f>
        <v>0</v>
      </c>
      <c r="AN2028" s="64"/>
      <c r="AO2028" s="64"/>
      <c r="AP2028" s="64"/>
      <c r="AQ2028" s="65"/>
      <c r="AR2028" s="65"/>
      <c r="AS2028" s="69">
        <f>SUM(K2028:AR2028)</f>
        <v>0</v>
      </c>
      <c r="AT2028" s="65"/>
      <c r="AU2028" s="65"/>
      <c r="AV2028" s="65"/>
    </row>
    <row r="2029" spans="1:48" s="5" customFormat="1" ht="6" customHeight="1" x14ac:dyDescent="0.25"/>
    <row r="2030" spans="1:48" s="5" customFormat="1" ht="21" customHeight="1" x14ac:dyDescent="0.25">
      <c r="A2030" s="19"/>
      <c r="B2030" s="20" t="s">
        <v>14</v>
      </c>
      <c r="C2030" s="20"/>
      <c r="D2030" s="25" t="s">
        <v>15</v>
      </c>
      <c r="E2030" s="25"/>
      <c r="F2030" s="25"/>
      <c r="G2030" s="25"/>
      <c r="H2030" s="25"/>
      <c r="I2030" s="25"/>
      <c r="J2030" s="25"/>
      <c r="K2030" s="30" t="s">
        <v>325</v>
      </c>
      <c r="L2030" s="30"/>
      <c r="M2030" s="30"/>
      <c r="N2030" s="30"/>
      <c r="O2030" s="30"/>
      <c r="P2030" s="30"/>
      <c r="Q2030" s="30"/>
      <c r="R2030" s="30"/>
      <c r="S2030" s="30"/>
      <c r="T2030" s="30"/>
      <c r="U2030" s="30"/>
      <c r="V2030" s="30"/>
      <c r="W2030" s="30"/>
      <c r="X2030" s="30"/>
      <c r="Y2030" s="30"/>
      <c r="Z2030" s="30"/>
      <c r="AA2030" s="30"/>
      <c r="AB2030" s="30"/>
      <c r="AC2030" s="30"/>
      <c r="AD2030" s="30"/>
      <c r="AE2030" s="30"/>
      <c r="AF2030" s="30"/>
      <c r="AG2030" s="30"/>
      <c r="AH2030" s="30"/>
      <c r="AI2030" s="30"/>
      <c r="AJ2030" s="30"/>
      <c r="AK2030" s="30"/>
      <c r="AL2030" s="30"/>
      <c r="AM2030" s="30"/>
      <c r="AN2030" s="30"/>
      <c r="AO2030" s="30"/>
      <c r="AP2030" s="30"/>
      <c r="AQ2030" s="30"/>
      <c r="AR2030" s="30"/>
      <c r="AS2030" s="31" t="s">
        <v>326</v>
      </c>
      <c r="AT2030" s="31"/>
      <c r="AU2030" s="31"/>
      <c r="AV2030" s="31"/>
    </row>
    <row r="2031" spans="1:48" s="1" customFormat="1" ht="21" customHeight="1" x14ac:dyDescent="0.2">
      <c r="A2031" s="19"/>
      <c r="B2031" s="21"/>
      <c r="C2031" s="22"/>
      <c r="D2031" s="26"/>
      <c r="E2031" s="26"/>
      <c r="F2031" s="26"/>
      <c r="G2031" s="26"/>
      <c r="H2031" s="26"/>
      <c r="I2031" s="26"/>
      <c r="J2031" s="27"/>
      <c r="K2031" s="38" t="s">
        <v>327</v>
      </c>
      <c r="L2031" s="38"/>
      <c r="M2031" s="38"/>
      <c r="N2031" s="38"/>
      <c r="O2031" s="38"/>
      <c r="P2031" s="38"/>
      <c r="Q2031" s="38"/>
      <c r="R2031" s="38"/>
      <c r="S2031" s="38"/>
      <c r="T2031" s="38"/>
      <c r="U2031" s="38"/>
      <c r="V2031" s="38"/>
      <c r="W2031" s="38"/>
      <c r="X2031" s="38"/>
      <c r="Y2031" s="38"/>
      <c r="Z2031" s="38"/>
      <c r="AA2031" s="38"/>
      <c r="AB2031" s="38"/>
      <c r="AC2031" s="38"/>
      <c r="AD2031" s="38"/>
      <c r="AE2031" s="38"/>
      <c r="AF2031" s="38"/>
      <c r="AG2031" s="38"/>
      <c r="AH2031" s="38"/>
      <c r="AI2031" s="38"/>
      <c r="AJ2031" s="38"/>
      <c r="AK2031" s="38"/>
      <c r="AL2031" s="38"/>
      <c r="AM2031" s="38"/>
      <c r="AN2031" s="38"/>
      <c r="AO2031" s="38"/>
      <c r="AP2031" s="38"/>
      <c r="AQ2031" s="38"/>
      <c r="AR2031" s="38"/>
      <c r="AS2031" s="32"/>
      <c r="AT2031" s="33"/>
      <c r="AU2031" s="33"/>
      <c r="AV2031" s="34"/>
    </row>
    <row r="2032" spans="1:48" s="1" customFormat="1" ht="21" customHeight="1" x14ac:dyDescent="0.2">
      <c r="A2032" s="19"/>
      <c r="B2032" s="21"/>
      <c r="C2032" s="22"/>
      <c r="D2032" s="26"/>
      <c r="E2032" s="26"/>
      <c r="F2032" s="26"/>
      <c r="G2032" s="26"/>
      <c r="H2032" s="26"/>
      <c r="I2032" s="26"/>
      <c r="J2032" s="27"/>
      <c r="K2032" s="39"/>
      <c r="L2032" s="39"/>
      <c r="M2032" s="39"/>
      <c r="N2032" s="39"/>
      <c r="O2032" s="39"/>
      <c r="P2032" s="39"/>
      <c r="Q2032" s="39"/>
      <c r="R2032" s="39"/>
      <c r="S2032" s="39"/>
      <c r="T2032" s="39"/>
      <c r="U2032" s="39"/>
      <c r="V2032" s="39"/>
      <c r="W2032" s="39"/>
      <c r="X2032" s="39"/>
      <c r="Y2032" s="39"/>
      <c r="Z2032" s="39"/>
      <c r="AA2032" s="39"/>
      <c r="AB2032" s="39"/>
      <c r="AC2032" s="39"/>
      <c r="AD2032" s="39"/>
      <c r="AE2032" s="39"/>
      <c r="AF2032" s="39"/>
      <c r="AG2032" s="39"/>
      <c r="AH2032" s="39"/>
      <c r="AI2032" s="39"/>
      <c r="AJ2032" s="39"/>
      <c r="AK2032" s="39"/>
      <c r="AL2032" s="39"/>
      <c r="AM2032" s="39"/>
      <c r="AN2032" s="39"/>
      <c r="AO2032" s="39"/>
      <c r="AP2032" s="39"/>
      <c r="AQ2032" s="39"/>
      <c r="AR2032" s="40"/>
      <c r="AS2032" s="32"/>
      <c r="AT2032" s="33"/>
      <c r="AU2032" s="33"/>
      <c r="AV2032" s="34"/>
    </row>
    <row r="2033" spans="1:48" s="1" customFormat="1" ht="21" customHeight="1" x14ac:dyDescent="0.2">
      <c r="A2033" s="19"/>
      <c r="B2033" s="21"/>
      <c r="C2033" s="22"/>
      <c r="D2033" s="26"/>
      <c r="E2033" s="26"/>
      <c r="F2033" s="26"/>
      <c r="G2033" s="26"/>
      <c r="H2033" s="26"/>
      <c r="I2033" s="26"/>
      <c r="J2033" s="27"/>
      <c r="K2033" s="39"/>
      <c r="L2033" s="39"/>
      <c r="M2033" s="39"/>
      <c r="N2033" s="39"/>
      <c r="O2033" s="39"/>
      <c r="P2033" s="39"/>
      <c r="Q2033" s="39"/>
      <c r="R2033" s="39"/>
      <c r="S2033" s="39"/>
      <c r="T2033" s="39"/>
      <c r="U2033" s="39"/>
      <c r="V2033" s="39"/>
      <c r="W2033" s="39"/>
      <c r="X2033" s="39"/>
      <c r="Y2033" s="39"/>
      <c r="Z2033" s="39"/>
      <c r="AA2033" s="39"/>
      <c r="AB2033" s="39"/>
      <c r="AC2033" s="39"/>
      <c r="AD2033" s="39"/>
      <c r="AE2033" s="39"/>
      <c r="AF2033" s="39"/>
      <c r="AG2033" s="39"/>
      <c r="AH2033" s="39"/>
      <c r="AI2033" s="39"/>
      <c r="AJ2033" s="39"/>
      <c r="AK2033" s="39"/>
      <c r="AL2033" s="39"/>
      <c r="AM2033" s="39"/>
      <c r="AN2033" s="39"/>
      <c r="AO2033" s="39"/>
      <c r="AP2033" s="39"/>
      <c r="AQ2033" s="39"/>
      <c r="AR2033" s="40"/>
      <c r="AS2033" s="32"/>
      <c r="AT2033" s="33"/>
      <c r="AU2033" s="33"/>
      <c r="AV2033" s="34"/>
    </row>
    <row r="2034" spans="1:48" s="1" customFormat="1" ht="21" customHeight="1" x14ac:dyDescent="0.2">
      <c r="A2034" s="19"/>
      <c r="B2034" s="21"/>
      <c r="C2034" s="22"/>
      <c r="D2034" s="26"/>
      <c r="E2034" s="26"/>
      <c r="F2034" s="26"/>
      <c r="G2034" s="26"/>
      <c r="H2034" s="26"/>
      <c r="I2034" s="26"/>
      <c r="J2034" s="27"/>
      <c r="K2034" s="41"/>
      <c r="L2034" s="41"/>
      <c r="M2034" s="41"/>
      <c r="N2034" s="41"/>
      <c r="O2034" s="41"/>
      <c r="P2034" s="41"/>
      <c r="Q2034" s="41"/>
      <c r="R2034" s="41"/>
      <c r="S2034" s="41"/>
      <c r="T2034" s="41"/>
      <c r="U2034" s="41"/>
      <c r="V2034" s="41"/>
      <c r="W2034" s="41"/>
      <c r="X2034" s="41"/>
      <c r="Y2034" s="41"/>
      <c r="Z2034" s="41"/>
      <c r="AA2034" s="41"/>
      <c r="AB2034" s="41"/>
      <c r="AC2034" s="41"/>
      <c r="AD2034" s="41"/>
      <c r="AE2034" s="41"/>
      <c r="AF2034" s="41"/>
      <c r="AG2034" s="41"/>
      <c r="AH2034" s="41"/>
      <c r="AI2034" s="41"/>
      <c r="AJ2034" s="41"/>
      <c r="AK2034" s="41"/>
      <c r="AL2034" s="41"/>
      <c r="AM2034" s="41"/>
      <c r="AN2034" s="41"/>
      <c r="AO2034" s="41"/>
      <c r="AP2034" s="41"/>
      <c r="AQ2034" s="41"/>
      <c r="AR2034" s="42"/>
      <c r="AS2034" s="35"/>
      <c r="AT2034" s="36"/>
      <c r="AU2034" s="36"/>
      <c r="AV2034" s="37"/>
    </row>
    <row r="2035" spans="1:48" s="1" customFormat="1" ht="15.95" customHeight="1" x14ac:dyDescent="0.25">
      <c r="B2035" s="21"/>
      <c r="C2035" s="22"/>
      <c r="D2035" s="26"/>
      <c r="E2035" s="26"/>
      <c r="F2035" s="26"/>
      <c r="G2035" s="26"/>
      <c r="H2035" s="26"/>
      <c r="I2035" s="26"/>
      <c r="J2035" s="27"/>
      <c r="K2035" s="43" t="s">
        <v>101</v>
      </c>
      <c r="L2035" s="43"/>
      <c r="M2035" s="43"/>
      <c r="N2035" s="43"/>
      <c r="O2035" s="43"/>
      <c r="P2035" s="43"/>
      <c r="Q2035" s="43"/>
      <c r="R2035" s="43"/>
      <c r="S2035" s="43"/>
      <c r="T2035" s="43"/>
      <c r="U2035" s="43"/>
      <c r="V2035" s="43"/>
      <c r="W2035" s="43"/>
      <c r="X2035" s="43"/>
      <c r="Y2035" s="43"/>
      <c r="Z2035" s="43"/>
      <c r="AA2035" s="43"/>
      <c r="AB2035" s="43"/>
      <c r="AC2035" s="43"/>
      <c r="AD2035" s="43"/>
      <c r="AE2035" s="43"/>
      <c r="AF2035" s="43"/>
      <c r="AG2035" s="43"/>
      <c r="AH2035" s="43"/>
      <c r="AI2035" s="43"/>
      <c r="AJ2035" s="43"/>
      <c r="AK2035" s="43"/>
      <c r="AL2035" s="43"/>
      <c r="AM2035" s="43"/>
      <c r="AN2035" s="43"/>
      <c r="AO2035" s="43"/>
      <c r="AP2035" s="43"/>
      <c r="AQ2035" s="43"/>
      <c r="AR2035" s="43"/>
      <c r="AS2035" s="44" t="s">
        <v>19</v>
      </c>
      <c r="AT2035" s="44"/>
      <c r="AU2035" s="44"/>
      <c r="AV2035" s="44"/>
    </row>
    <row r="2036" spans="1:48" s="1" customFormat="1" ht="15.95" customHeight="1" x14ac:dyDescent="0.25">
      <c r="B2036" s="23"/>
      <c r="C2036" s="24"/>
      <c r="D2036" s="28"/>
      <c r="E2036" s="28"/>
      <c r="F2036" s="28"/>
      <c r="G2036" s="28"/>
      <c r="H2036" s="28"/>
      <c r="I2036" s="28"/>
      <c r="J2036" s="29"/>
      <c r="K2036" s="45" t="s">
        <v>102</v>
      </c>
      <c r="L2036" s="45"/>
      <c r="M2036" s="45"/>
      <c r="N2036" s="45"/>
      <c r="O2036" s="45"/>
      <c r="P2036" s="45"/>
      <c r="Q2036" s="45"/>
      <c r="R2036" s="45"/>
      <c r="S2036" s="45"/>
      <c r="T2036" s="45"/>
      <c r="U2036" s="45"/>
      <c r="V2036" s="45"/>
      <c r="W2036" s="45"/>
      <c r="X2036" s="45"/>
      <c r="Y2036" s="45"/>
      <c r="Z2036" s="45"/>
      <c r="AA2036" s="45"/>
      <c r="AB2036" s="45"/>
      <c r="AC2036" s="45"/>
      <c r="AD2036" s="45"/>
      <c r="AE2036" s="45"/>
      <c r="AF2036" s="45"/>
      <c r="AG2036" s="45"/>
      <c r="AH2036" s="45"/>
      <c r="AI2036" s="45"/>
      <c r="AJ2036" s="45"/>
      <c r="AK2036" s="45"/>
      <c r="AL2036" s="45"/>
      <c r="AM2036" s="45"/>
      <c r="AN2036" s="45"/>
      <c r="AO2036" s="45"/>
      <c r="AP2036" s="45"/>
      <c r="AQ2036" s="45"/>
      <c r="AR2036" s="45"/>
      <c r="AS2036" s="70">
        <f>$AS$2041+$AS$2044+$AS$2047+$AS$2050+$AS$2053+$AS$2056</f>
        <v>0</v>
      </c>
      <c r="AT2036" s="46"/>
      <c r="AU2036" s="46"/>
      <c r="AV2036" s="46"/>
    </row>
    <row r="2037" spans="1:48" s="1" customFormat="1" ht="14.1" customHeight="1" x14ac:dyDescent="0.2">
      <c r="B2037" s="47"/>
      <c r="C2037" s="47"/>
      <c r="D2037" s="48" t="s">
        <v>21</v>
      </c>
      <c r="E2037" s="48"/>
      <c r="F2037" s="48"/>
      <c r="G2037" s="48"/>
      <c r="H2037" s="48"/>
      <c r="I2037" s="48"/>
      <c r="J2037" s="48"/>
      <c r="K2037" s="49">
        <v>80</v>
      </c>
      <c r="L2037" s="49"/>
      <c r="M2037" s="49">
        <v>86</v>
      </c>
      <c r="N2037" s="49"/>
      <c r="O2037" s="49">
        <v>92</v>
      </c>
      <c r="P2037" s="49"/>
      <c r="Q2037" s="49">
        <v>98</v>
      </c>
      <c r="R2037" s="49"/>
      <c r="S2037" s="49">
        <v>104</v>
      </c>
      <c r="T2037" s="49"/>
      <c r="U2037" s="49">
        <v>110</v>
      </c>
      <c r="V2037" s="49"/>
      <c r="W2037" s="49">
        <v>116</v>
      </c>
      <c r="X2037" s="49"/>
      <c r="Y2037" s="49">
        <v>122</v>
      </c>
      <c r="Z2037" s="49"/>
      <c r="AA2037" s="49">
        <v>128</v>
      </c>
      <c r="AB2037" s="49"/>
      <c r="AC2037" s="49">
        <v>134</v>
      </c>
      <c r="AD2037" s="49"/>
      <c r="AE2037" s="49">
        <v>140</v>
      </c>
      <c r="AF2037" s="49"/>
      <c r="AG2037" s="49">
        <v>146</v>
      </c>
      <c r="AH2037" s="49"/>
      <c r="AI2037" s="49">
        <v>152</v>
      </c>
      <c r="AJ2037" s="49"/>
      <c r="AK2037" s="49">
        <v>158</v>
      </c>
      <c r="AL2037" s="49"/>
      <c r="AM2037" s="49">
        <v>164</v>
      </c>
      <c r="AN2037" s="49"/>
      <c r="AO2037" s="49">
        <v>170</v>
      </c>
      <c r="AP2037" s="49"/>
      <c r="AQ2037" s="49">
        <v>176</v>
      </c>
      <c r="AR2037" s="49"/>
      <c r="AS2037" s="50"/>
      <c r="AT2037" s="50"/>
      <c r="AU2037" s="50"/>
      <c r="AV2037" s="50"/>
    </row>
    <row r="2038" spans="1:48" s="1" customFormat="1" ht="15.95" customHeight="1" x14ac:dyDescent="0.2">
      <c r="B2038" s="51"/>
      <c r="C2038" s="51"/>
      <c r="D2038" s="52" t="s">
        <v>22</v>
      </c>
      <c r="E2038" s="52"/>
      <c r="F2038" s="52"/>
      <c r="G2038" s="52"/>
      <c r="H2038" s="52"/>
      <c r="I2038" s="52"/>
      <c r="J2038" s="52"/>
      <c r="K2038" s="53"/>
      <c r="L2038" s="53"/>
      <c r="M2038" s="53"/>
      <c r="N2038" s="53"/>
      <c r="O2038" s="53"/>
      <c r="P2038" s="53"/>
      <c r="Q2038" s="53"/>
      <c r="R2038" s="53"/>
      <c r="S2038" s="53"/>
      <c r="T2038" s="53"/>
      <c r="U2038" s="53"/>
      <c r="V2038" s="53"/>
      <c r="W2038" s="53"/>
      <c r="X2038" s="53"/>
      <c r="Y2038" s="54">
        <v>500</v>
      </c>
      <c r="Z2038" s="54"/>
      <c r="AA2038" s="54">
        <v>500</v>
      </c>
      <c r="AB2038" s="54"/>
      <c r="AC2038" s="54">
        <v>500</v>
      </c>
      <c r="AD2038" s="54"/>
      <c r="AE2038" s="54">
        <v>500</v>
      </c>
      <c r="AF2038" s="54"/>
      <c r="AG2038" s="54">
        <v>580</v>
      </c>
      <c r="AH2038" s="54"/>
      <c r="AI2038" s="54">
        <v>580</v>
      </c>
      <c r="AJ2038" s="54"/>
      <c r="AK2038" s="54">
        <v>650</v>
      </c>
      <c r="AL2038" s="54"/>
      <c r="AM2038" s="54">
        <v>650</v>
      </c>
      <c r="AN2038" s="54"/>
      <c r="AO2038" s="53"/>
      <c r="AP2038" s="53"/>
      <c r="AQ2038" s="53"/>
      <c r="AR2038" s="53"/>
      <c r="AS2038" s="56"/>
      <c r="AT2038" s="56"/>
      <c r="AU2038" s="56"/>
      <c r="AV2038" s="56"/>
    </row>
    <row r="2039" spans="1:48" s="1" customFormat="1" ht="15.95" customHeight="1" x14ac:dyDescent="0.2">
      <c r="B2039" s="57" t="s">
        <v>23</v>
      </c>
      <c r="C2039" s="57"/>
      <c r="D2039" s="57"/>
      <c r="E2039" s="57"/>
      <c r="F2039" s="57"/>
      <c r="G2039" s="57"/>
      <c r="H2039" s="57"/>
      <c r="I2039" s="57"/>
      <c r="J2039" s="57"/>
      <c r="K2039" s="58"/>
      <c r="L2039" s="58"/>
      <c r="M2039" s="58"/>
      <c r="N2039" s="58"/>
      <c r="O2039" s="58"/>
      <c r="P2039" s="58"/>
      <c r="Q2039" s="58"/>
      <c r="R2039" s="58"/>
      <c r="S2039" s="58"/>
      <c r="T2039" s="58"/>
      <c r="U2039" s="58"/>
      <c r="V2039" s="58"/>
      <c r="W2039" s="58"/>
      <c r="X2039" s="58"/>
      <c r="Y2039" s="59">
        <v>3</v>
      </c>
      <c r="Z2039" s="59"/>
      <c r="AA2039" s="59">
        <v>2</v>
      </c>
      <c r="AB2039" s="59"/>
      <c r="AC2039" s="59">
        <v>12</v>
      </c>
      <c r="AD2039" s="59"/>
      <c r="AE2039" s="59">
        <v>10</v>
      </c>
      <c r="AF2039" s="59"/>
      <c r="AG2039" s="59">
        <v>14</v>
      </c>
      <c r="AH2039" s="59"/>
      <c r="AI2039" s="59">
        <v>14</v>
      </c>
      <c r="AJ2039" s="59"/>
      <c r="AK2039" s="59">
        <v>18</v>
      </c>
      <c r="AL2039" s="59"/>
      <c r="AM2039" s="59">
        <v>19</v>
      </c>
      <c r="AN2039" s="59"/>
      <c r="AO2039" s="58"/>
      <c r="AP2039" s="58"/>
      <c r="AQ2039" s="58"/>
      <c r="AR2039" s="58"/>
      <c r="AS2039" s="60"/>
      <c r="AT2039" s="60"/>
      <c r="AU2039" s="60"/>
      <c r="AV2039" s="60"/>
    </row>
    <row r="2040" spans="1:48" s="1" customFormat="1" ht="21" customHeight="1" x14ac:dyDescent="0.2">
      <c r="B2040" s="61" t="s">
        <v>24</v>
      </c>
      <c r="C2040" s="61"/>
      <c r="D2040" s="61"/>
      <c r="E2040" s="61"/>
      <c r="F2040" s="61"/>
      <c r="G2040" s="61"/>
      <c r="H2040" s="61"/>
      <c r="I2040" s="61"/>
      <c r="J2040" s="61"/>
      <c r="K2040" s="58"/>
      <c r="L2040" s="58"/>
      <c r="M2040" s="58"/>
      <c r="N2040" s="58"/>
      <c r="O2040" s="58"/>
      <c r="P2040" s="58"/>
      <c r="Q2040" s="58"/>
      <c r="R2040" s="58"/>
      <c r="S2040" s="58"/>
      <c r="T2040" s="58"/>
      <c r="U2040" s="58"/>
      <c r="V2040" s="58"/>
      <c r="W2040" s="58"/>
      <c r="X2040" s="58"/>
      <c r="Y2040" s="67"/>
      <c r="Z2040" s="68"/>
      <c r="AA2040" s="67"/>
      <c r="AB2040" s="68"/>
      <c r="AC2040" s="67"/>
      <c r="AD2040" s="68"/>
      <c r="AE2040" s="67"/>
      <c r="AF2040" s="68"/>
      <c r="AG2040" s="67"/>
      <c r="AH2040" s="68"/>
      <c r="AI2040" s="67"/>
      <c r="AJ2040" s="68"/>
      <c r="AK2040" s="67"/>
      <c r="AL2040" s="68"/>
      <c r="AM2040" s="67"/>
      <c r="AN2040" s="68"/>
      <c r="AO2040" s="58"/>
      <c r="AP2040" s="58"/>
      <c r="AQ2040" s="58"/>
      <c r="AR2040" s="58"/>
      <c r="AS2040" s="62">
        <f>SUM(K2040:AR2040)</f>
        <v>0</v>
      </c>
      <c r="AT2040" s="62"/>
      <c r="AU2040" s="62"/>
      <c r="AV2040" s="62"/>
    </row>
    <row r="2041" spans="1:48" s="1" customFormat="1" ht="14.1" customHeight="1" x14ac:dyDescent="0.2">
      <c r="B2041" s="63" t="s">
        <v>25</v>
      </c>
      <c r="C2041" s="63"/>
      <c r="D2041" s="63"/>
      <c r="E2041" s="63"/>
      <c r="F2041" s="63"/>
      <c r="G2041" s="63"/>
      <c r="H2041" s="63"/>
      <c r="I2041" s="63"/>
      <c r="J2041" s="63"/>
      <c r="K2041" s="64"/>
      <c r="L2041" s="64"/>
      <c r="M2041" s="64"/>
      <c r="N2041" s="64"/>
      <c r="O2041" s="64"/>
      <c r="P2041" s="64"/>
      <c r="Q2041" s="64"/>
      <c r="R2041" s="64"/>
      <c r="S2041" s="64"/>
      <c r="T2041" s="64"/>
      <c r="U2041" s="64"/>
      <c r="V2041" s="64"/>
      <c r="W2041" s="64"/>
      <c r="X2041" s="64"/>
      <c r="Y2041" s="66">
        <f>$Y$2038*$Y$2040</f>
        <v>0</v>
      </c>
      <c r="Z2041" s="64"/>
      <c r="AA2041" s="66">
        <f>$AA$2038*$AA$2040</f>
        <v>0</v>
      </c>
      <c r="AB2041" s="64"/>
      <c r="AC2041" s="66">
        <f>$AC$2038*$AC$2040</f>
        <v>0</v>
      </c>
      <c r="AD2041" s="64"/>
      <c r="AE2041" s="66">
        <f>$AE$2038*$AE$2040</f>
        <v>0</v>
      </c>
      <c r="AF2041" s="64"/>
      <c r="AG2041" s="66">
        <f>$AG$2038*$AG$2040</f>
        <v>0</v>
      </c>
      <c r="AH2041" s="64"/>
      <c r="AI2041" s="66">
        <f>$AI$2038*$AI$2040</f>
        <v>0</v>
      </c>
      <c r="AJ2041" s="64"/>
      <c r="AK2041" s="66">
        <f>$AK$2038*$AK$2040</f>
        <v>0</v>
      </c>
      <c r="AL2041" s="64"/>
      <c r="AM2041" s="66">
        <f>$AM$2038*$AM$2040</f>
        <v>0</v>
      </c>
      <c r="AN2041" s="64"/>
      <c r="AO2041" s="64"/>
      <c r="AP2041" s="64"/>
      <c r="AQ2041" s="65"/>
      <c r="AR2041" s="65"/>
      <c r="AS2041" s="69">
        <f>SUM(K2041:AR2041)</f>
        <v>0</v>
      </c>
      <c r="AT2041" s="65"/>
      <c r="AU2041" s="65"/>
      <c r="AV2041" s="65"/>
    </row>
    <row r="2042" spans="1:48" s="1" customFormat="1" ht="15.95" customHeight="1" x14ac:dyDescent="0.2">
      <c r="B2042" s="57" t="s">
        <v>23</v>
      </c>
      <c r="C2042" s="57"/>
      <c r="D2042" s="57"/>
      <c r="E2042" s="57"/>
      <c r="F2042" s="57"/>
      <c r="G2042" s="57"/>
      <c r="H2042" s="57"/>
      <c r="I2042" s="57"/>
      <c r="J2042" s="57"/>
      <c r="K2042" s="58"/>
      <c r="L2042" s="58"/>
      <c r="M2042" s="58"/>
      <c r="N2042" s="58"/>
      <c r="O2042" s="58"/>
      <c r="P2042" s="58"/>
      <c r="Q2042" s="58"/>
      <c r="R2042" s="58"/>
      <c r="S2042" s="58"/>
      <c r="T2042" s="58"/>
      <c r="U2042" s="58"/>
      <c r="V2042" s="58"/>
      <c r="W2042" s="58"/>
      <c r="X2042" s="58"/>
      <c r="Y2042" s="58"/>
      <c r="Z2042" s="58"/>
      <c r="AA2042" s="58"/>
      <c r="AB2042" s="58"/>
      <c r="AC2042" s="58"/>
      <c r="AD2042" s="58"/>
      <c r="AE2042" s="58"/>
      <c r="AF2042" s="58"/>
      <c r="AG2042" s="58"/>
      <c r="AH2042" s="58"/>
      <c r="AI2042" s="59">
        <v>2</v>
      </c>
      <c r="AJ2042" s="59"/>
      <c r="AK2042" s="59">
        <v>2</v>
      </c>
      <c r="AL2042" s="59"/>
      <c r="AM2042" s="59">
        <v>3</v>
      </c>
      <c r="AN2042" s="59"/>
      <c r="AO2042" s="58"/>
      <c r="AP2042" s="58"/>
      <c r="AQ2042" s="58"/>
      <c r="AR2042" s="58"/>
      <c r="AS2042" s="60"/>
      <c r="AT2042" s="60"/>
      <c r="AU2042" s="60"/>
      <c r="AV2042" s="60"/>
    </row>
    <row r="2043" spans="1:48" s="1" customFormat="1" ht="21" customHeight="1" x14ac:dyDescent="0.2">
      <c r="B2043" s="61" t="s">
        <v>26</v>
      </c>
      <c r="C2043" s="61"/>
      <c r="D2043" s="61"/>
      <c r="E2043" s="61"/>
      <c r="F2043" s="61"/>
      <c r="G2043" s="61"/>
      <c r="H2043" s="61"/>
      <c r="I2043" s="61"/>
      <c r="J2043" s="61"/>
      <c r="K2043" s="58"/>
      <c r="L2043" s="58"/>
      <c r="M2043" s="58"/>
      <c r="N2043" s="58"/>
      <c r="O2043" s="58"/>
      <c r="P2043" s="58"/>
      <c r="Q2043" s="58"/>
      <c r="R2043" s="58"/>
      <c r="S2043" s="58"/>
      <c r="T2043" s="58"/>
      <c r="U2043" s="58"/>
      <c r="V2043" s="58"/>
      <c r="W2043" s="58"/>
      <c r="X2043" s="58"/>
      <c r="Y2043" s="67"/>
      <c r="Z2043" s="68"/>
      <c r="AA2043" s="67"/>
      <c r="AB2043" s="68"/>
      <c r="AC2043" s="67"/>
      <c r="AD2043" s="68"/>
      <c r="AE2043" s="67"/>
      <c r="AF2043" s="68"/>
      <c r="AG2043" s="67"/>
      <c r="AH2043" s="68"/>
      <c r="AI2043" s="67"/>
      <c r="AJ2043" s="68"/>
      <c r="AK2043" s="67"/>
      <c r="AL2043" s="68"/>
      <c r="AM2043" s="67"/>
      <c r="AN2043" s="68"/>
      <c r="AO2043" s="58"/>
      <c r="AP2043" s="58"/>
      <c r="AQ2043" s="58"/>
      <c r="AR2043" s="58"/>
      <c r="AS2043" s="62">
        <f>SUM(K2043:AR2043)</f>
        <v>0</v>
      </c>
      <c r="AT2043" s="62"/>
      <c r="AU2043" s="62"/>
      <c r="AV2043" s="62"/>
    </row>
    <row r="2044" spans="1:48" s="1" customFormat="1" ht="14.1" customHeight="1" x14ac:dyDescent="0.2">
      <c r="B2044" s="63" t="s">
        <v>25</v>
      </c>
      <c r="C2044" s="63"/>
      <c r="D2044" s="63"/>
      <c r="E2044" s="63"/>
      <c r="F2044" s="63"/>
      <c r="G2044" s="63"/>
      <c r="H2044" s="63"/>
      <c r="I2044" s="63"/>
      <c r="J2044" s="63"/>
      <c r="K2044" s="64"/>
      <c r="L2044" s="64"/>
      <c r="M2044" s="64"/>
      <c r="N2044" s="64"/>
      <c r="O2044" s="64"/>
      <c r="P2044" s="64"/>
      <c r="Q2044" s="64"/>
      <c r="R2044" s="64"/>
      <c r="S2044" s="64"/>
      <c r="T2044" s="64"/>
      <c r="U2044" s="64"/>
      <c r="V2044" s="64"/>
      <c r="W2044" s="64"/>
      <c r="X2044" s="64"/>
      <c r="Y2044" s="66">
        <f>$Y$2038*$Y$2043</f>
        <v>0</v>
      </c>
      <c r="Z2044" s="64"/>
      <c r="AA2044" s="66">
        <f>$AA$2038*$AA$2043</f>
        <v>0</v>
      </c>
      <c r="AB2044" s="64"/>
      <c r="AC2044" s="66">
        <f>$AC$2038*$AC$2043</f>
        <v>0</v>
      </c>
      <c r="AD2044" s="64"/>
      <c r="AE2044" s="66">
        <f>$AE$2038*$AE$2043</f>
        <v>0</v>
      </c>
      <c r="AF2044" s="64"/>
      <c r="AG2044" s="66">
        <f>$AG$2038*$AG$2043</f>
        <v>0</v>
      </c>
      <c r="AH2044" s="64"/>
      <c r="AI2044" s="66">
        <f>$AI$2038*$AI$2043</f>
        <v>0</v>
      </c>
      <c r="AJ2044" s="64"/>
      <c r="AK2044" s="66">
        <f>$AK$2038*$AK$2043</f>
        <v>0</v>
      </c>
      <c r="AL2044" s="64"/>
      <c r="AM2044" s="66">
        <f>$AM$2038*$AM$2043</f>
        <v>0</v>
      </c>
      <c r="AN2044" s="64"/>
      <c r="AO2044" s="64"/>
      <c r="AP2044" s="64"/>
      <c r="AQ2044" s="65"/>
      <c r="AR2044" s="65"/>
      <c r="AS2044" s="69">
        <f>SUM(K2044:AR2044)</f>
        <v>0</v>
      </c>
      <c r="AT2044" s="65"/>
      <c r="AU2044" s="65"/>
      <c r="AV2044" s="65"/>
    </row>
    <row r="2045" spans="1:48" s="1" customFormat="1" ht="15.95" customHeight="1" x14ac:dyDescent="0.2">
      <c r="B2045" s="57" t="s">
        <v>23</v>
      </c>
      <c r="C2045" s="57"/>
      <c r="D2045" s="57"/>
      <c r="E2045" s="57"/>
      <c r="F2045" s="57"/>
      <c r="G2045" s="57"/>
      <c r="H2045" s="57"/>
      <c r="I2045" s="57"/>
      <c r="J2045" s="57"/>
      <c r="K2045" s="58"/>
      <c r="L2045" s="58"/>
      <c r="M2045" s="58"/>
      <c r="N2045" s="58"/>
      <c r="O2045" s="58"/>
      <c r="P2045" s="58"/>
      <c r="Q2045" s="58"/>
      <c r="R2045" s="58"/>
      <c r="S2045" s="58"/>
      <c r="T2045" s="58"/>
      <c r="U2045" s="58"/>
      <c r="V2045" s="58"/>
      <c r="W2045" s="58"/>
      <c r="X2045" s="58"/>
      <c r="Y2045" s="58"/>
      <c r="Z2045" s="58"/>
      <c r="AA2045" s="59">
        <v>1</v>
      </c>
      <c r="AB2045" s="59"/>
      <c r="AC2045" s="59">
        <v>2</v>
      </c>
      <c r="AD2045" s="59"/>
      <c r="AE2045" s="59">
        <v>5</v>
      </c>
      <c r="AF2045" s="59"/>
      <c r="AG2045" s="59">
        <v>6</v>
      </c>
      <c r="AH2045" s="59"/>
      <c r="AI2045" s="59">
        <v>7</v>
      </c>
      <c r="AJ2045" s="59"/>
      <c r="AK2045" s="59">
        <v>7</v>
      </c>
      <c r="AL2045" s="59"/>
      <c r="AM2045" s="59">
        <v>9</v>
      </c>
      <c r="AN2045" s="59"/>
      <c r="AO2045" s="58"/>
      <c r="AP2045" s="58"/>
      <c r="AQ2045" s="58"/>
      <c r="AR2045" s="58"/>
      <c r="AS2045" s="60"/>
      <c r="AT2045" s="60"/>
      <c r="AU2045" s="60"/>
      <c r="AV2045" s="60"/>
    </row>
    <row r="2046" spans="1:48" s="1" customFormat="1" ht="21" customHeight="1" x14ac:dyDescent="0.2">
      <c r="B2046" s="61" t="s">
        <v>110</v>
      </c>
      <c r="C2046" s="61"/>
      <c r="D2046" s="61"/>
      <c r="E2046" s="61"/>
      <c r="F2046" s="61"/>
      <c r="G2046" s="61"/>
      <c r="H2046" s="61"/>
      <c r="I2046" s="61"/>
      <c r="J2046" s="61"/>
      <c r="K2046" s="58"/>
      <c r="L2046" s="58"/>
      <c r="M2046" s="58"/>
      <c r="N2046" s="58"/>
      <c r="O2046" s="58"/>
      <c r="P2046" s="58"/>
      <c r="Q2046" s="58"/>
      <c r="R2046" s="58"/>
      <c r="S2046" s="58"/>
      <c r="T2046" s="58"/>
      <c r="U2046" s="58"/>
      <c r="V2046" s="58"/>
      <c r="W2046" s="58"/>
      <c r="X2046" s="58"/>
      <c r="Y2046" s="67"/>
      <c r="Z2046" s="68"/>
      <c r="AA2046" s="67"/>
      <c r="AB2046" s="68"/>
      <c r="AC2046" s="67"/>
      <c r="AD2046" s="68"/>
      <c r="AE2046" s="67"/>
      <c r="AF2046" s="68"/>
      <c r="AG2046" s="67"/>
      <c r="AH2046" s="68"/>
      <c r="AI2046" s="67"/>
      <c r="AJ2046" s="68"/>
      <c r="AK2046" s="67"/>
      <c r="AL2046" s="68"/>
      <c r="AM2046" s="67"/>
      <c r="AN2046" s="68"/>
      <c r="AO2046" s="58"/>
      <c r="AP2046" s="58"/>
      <c r="AQ2046" s="58"/>
      <c r="AR2046" s="58"/>
      <c r="AS2046" s="62">
        <f>SUM(K2046:AR2046)</f>
        <v>0</v>
      </c>
      <c r="AT2046" s="62"/>
      <c r="AU2046" s="62"/>
      <c r="AV2046" s="62"/>
    </row>
    <row r="2047" spans="1:48" s="1" customFormat="1" ht="14.1" customHeight="1" x14ac:dyDescent="0.2">
      <c r="B2047" s="63" t="s">
        <v>25</v>
      </c>
      <c r="C2047" s="63"/>
      <c r="D2047" s="63"/>
      <c r="E2047" s="63"/>
      <c r="F2047" s="63"/>
      <c r="G2047" s="63"/>
      <c r="H2047" s="63"/>
      <c r="I2047" s="63"/>
      <c r="J2047" s="63"/>
      <c r="K2047" s="64"/>
      <c r="L2047" s="64"/>
      <c r="M2047" s="64"/>
      <c r="N2047" s="64"/>
      <c r="O2047" s="64"/>
      <c r="P2047" s="64"/>
      <c r="Q2047" s="64"/>
      <c r="R2047" s="64"/>
      <c r="S2047" s="64"/>
      <c r="T2047" s="64"/>
      <c r="U2047" s="64"/>
      <c r="V2047" s="64"/>
      <c r="W2047" s="64"/>
      <c r="X2047" s="64"/>
      <c r="Y2047" s="66">
        <f>$Y$2038*$Y$2046</f>
        <v>0</v>
      </c>
      <c r="Z2047" s="64"/>
      <c r="AA2047" s="66">
        <f>$AA$2038*$AA$2046</f>
        <v>0</v>
      </c>
      <c r="AB2047" s="64"/>
      <c r="AC2047" s="66">
        <f>$AC$2038*$AC$2046</f>
        <v>0</v>
      </c>
      <c r="AD2047" s="64"/>
      <c r="AE2047" s="66">
        <f>$AE$2038*$AE$2046</f>
        <v>0</v>
      </c>
      <c r="AF2047" s="64"/>
      <c r="AG2047" s="66">
        <f>$AG$2038*$AG$2046</f>
        <v>0</v>
      </c>
      <c r="AH2047" s="64"/>
      <c r="AI2047" s="66">
        <f>$AI$2038*$AI$2046</f>
        <v>0</v>
      </c>
      <c r="AJ2047" s="64"/>
      <c r="AK2047" s="66">
        <f>$AK$2038*$AK$2046</f>
        <v>0</v>
      </c>
      <c r="AL2047" s="64"/>
      <c r="AM2047" s="66">
        <f>$AM$2038*$AM$2046</f>
        <v>0</v>
      </c>
      <c r="AN2047" s="64"/>
      <c r="AO2047" s="64"/>
      <c r="AP2047" s="64"/>
      <c r="AQ2047" s="65"/>
      <c r="AR2047" s="65"/>
      <c r="AS2047" s="69">
        <f>SUM(K2047:AR2047)</f>
        <v>0</v>
      </c>
      <c r="AT2047" s="65"/>
      <c r="AU2047" s="65"/>
      <c r="AV2047" s="65"/>
    </row>
    <row r="2048" spans="1:48" s="1" customFormat="1" ht="15.95" customHeight="1" x14ac:dyDescent="0.2">
      <c r="B2048" s="57" t="s">
        <v>23</v>
      </c>
      <c r="C2048" s="57"/>
      <c r="D2048" s="57"/>
      <c r="E2048" s="57"/>
      <c r="F2048" s="57"/>
      <c r="G2048" s="57"/>
      <c r="H2048" s="57"/>
      <c r="I2048" s="57"/>
      <c r="J2048" s="57"/>
      <c r="K2048" s="58"/>
      <c r="L2048" s="58"/>
      <c r="M2048" s="58"/>
      <c r="N2048" s="58"/>
      <c r="O2048" s="58"/>
      <c r="P2048" s="58"/>
      <c r="Q2048" s="58"/>
      <c r="R2048" s="58"/>
      <c r="S2048" s="58"/>
      <c r="T2048" s="58"/>
      <c r="U2048" s="58"/>
      <c r="V2048" s="58"/>
      <c r="W2048" s="58"/>
      <c r="X2048" s="58"/>
      <c r="Y2048" s="59">
        <v>2</v>
      </c>
      <c r="Z2048" s="59"/>
      <c r="AA2048" s="58"/>
      <c r="AB2048" s="58"/>
      <c r="AC2048" s="59">
        <v>4</v>
      </c>
      <c r="AD2048" s="59"/>
      <c r="AE2048" s="59">
        <v>3</v>
      </c>
      <c r="AF2048" s="59"/>
      <c r="AG2048" s="59">
        <v>3</v>
      </c>
      <c r="AH2048" s="59"/>
      <c r="AI2048" s="59">
        <v>3</v>
      </c>
      <c r="AJ2048" s="59"/>
      <c r="AK2048" s="59">
        <v>6</v>
      </c>
      <c r="AL2048" s="59"/>
      <c r="AM2048" s="59">
        <v>7</v>
      </c>
      <c r="AN2048" s="59"/>
      <c r="AO2048" s="58"/>
      <c r="AP2048" s="58"/>
      <c r="AQ2048" s="58"/>
      <c r="AR2048" s="58"/>
      <c r="AS2048" s="60"/>
      <c r="AT2048" s="60"/>
      <c r="AU2048" s="60"/>
      <c r="AV2048" s="60"/>
    </row>
    <row r="2049" spans="1:48" s="1" customFormat="1" ht="21" customHeight="1" x14ac:dyDescent="0.2">
      <c r="B2049" s="61" t="s">
        <v>40</v>
      </c>
      <c r="C2049" s="61"/>
      <c r="D2049" s="61"/>
      <c r="E2049" s="61"/>
      <c r="F2049" s="61"/>
      <c r="G2049" s="61"/>
      <c r="H2049" s="61"/>
      <c r="I2049" s="61"/>
      <c r="J2049" s="61"/>
      <c r="K2049" s="58"/>
      <c r="L2049" s="58"/>
      <c r="M2049" s="58"/>
      <c r="N2049" s="58"/>
      <c r="O2049" s="58"/>
      <c r="P2049" s="58"/>
      <c r="Q2049" s="58"/>
      <c r="R2049" s="58"/>
      <c r="S2049" s="58"/>
      <c r="T2049" s="58"/>
      <c r="U2049" s="58"/>
      <c r="V2049" s="58"/>
      <c r="W2049" s="58"/>
      <c r="X2049" s="58"/>
      <c r="Y2049" s="67"/>
      <c r="Z2049" s="68"/>
      <c r="AA2049" s="67"/>
      <c r="AB2049" s="68"/>
      <c r="AC2049" s="67"/>
      <c r="AD2049" s="68"/>
      <c r="AE2049" s="67"/>
      <c r="AF2049" s="68"/>
      <c r="AG2049" s="67"/>
      <c r="AH2049" s="68"/>
      <c r="AI2049" s="67"/>
      <c r="AJ2049" s="68"/>
      <c r="AK2049" s="67"/>
      <c r="AL2049" s="68"/>
      <c r="AM2049" s="67"/>
      <c r="AN2049" s="68"/>
      <c r="AO2049" s="58"/>
      <c r="AP2049" s="58"/>
      <c r="AQ2049" s="58"/>
      <c r="AR2049" s="58"/>
      <c r="AS2049" s="62">
        <f>SUM(K2049:AR2049)</f>
        <v>0</v>
      </c>
      <c r="AT2049" s="62"/>
      <c r="AU2049" s="62"/>
      <c r="AV2049" s="62"/>
    </row>
    <row r="2050" spans="1:48" s="1" customFormat="1" ht="14.1" customHeight="1" x14ac:dyDescent="0.2">
      <c r="B2050" s="63" t="s">
        <v>25</v>
      </c>
      <c r="C2050" s="63"/>
      <c r="D2050" s="63"/>
      <c r="E2050" s="63"/>
      <c r="F2050" s="63"/>
      <c r="G2050" s="63"/>
      <c r="H2050" s="63"/>
      <c r="I2050" s="63"/>
      <c r="J2050" s="63"/>
      <c r="K2050" s="64"/>
      <c r="L2050" s="64"/>
      <c r="M2050" s="64"/>
      <c r="N2050" s="64"/>
      <c r="O2050" s="64"/>
      <c r="P2050" s="64"/>
      <c r="Q2050" s="64"/>
      <c r="R2050" s="64"/>
      <c r="S2050" s="64"/>
      <c r="T2050" s="64"/>
      <c r="U2050" s="64"/>
      <c r="V2050" s="64"/>
      <c r="W2050" s="64"/>
      <c r="X2050" s="64"/>
      <c r="Y2050" s="66">
        <f>$Y$2038*$Y$2049</f>
        <v>0</v>
      </c>
      <c r="Z2050" s="64"/>
      <c r="AA2050" s="66">
        <f>$AA$2038*$AA$2049</f>
        <v>0</v>
      </c>
      <c r="AB2050" s="64"/>
      <c r="AC2050" s="66">
        <f>$AC$2038*$AC$2049</f>
        <v>0</v>
      </c>
      <c r="AD2050" s="64"/>
      <c r="AE2050" s="66">
        <f>$AE$2038*$AE$2049</f>
        <v>0</v>
      </c>
      <c r="AF2050" s="64"/>
      <c r="AG2050" s="66">
        <f>$AG$2038*$AG$2049</f>
        <v>0</v>
      </c>
      <c r="AH2050" s="64"/>
      <c r="AI2050" s="66">
        <f>$AI$2038*$AI$2049</f>
        <v>0</v>
      </c>
      <c r="AJ2050" s="64"/>
      <c r="AK2050" s="66">
        <f>$AK$2038*$AK$2049</f>
        <v>0</v>
      </c>
      <c r="AL2050" s="64"/>
      <c r="AM2050" s="66">
        <f>$AM$2038*$AM$2049</f>
        <v>0</v>
      </c>
      <c r="AN2050" s="64"/>
      <c r="AO2050" s="64"/>
      <c r="AP2050" s="64"/>
      <c r="AQ2050" s="65"/>
      <c r="AR2050" s="65"/>
      <c r="AS2050" s="69">
        <f>SUM(K2050:AR2050)</f>
        <v>0</v>
      </c>
      <c r="AT2050" s="65"/>
      <c r="AU2050" s="65"/>
      <c r="AV2050" s="65"/>
    </row>
    <row r="2051" spans="1:48" s="1" customFormat="1" ht="15.95" customHeight="1" x14ac:dyDescent="0.2">
      <c r="B2051" s="57" t="s">
        <v>23</v>
      </c>
      <c r="C2051" s="57"/>
      <c r="D2051" s="57"/>
      <c r="E2051" s="57"/>
      <c r="F2051" s="57"/>
      <c r="G2051" s="57"/>
      <c r="H2051" s="57"/>
      <c r="I2051" s="57"/>
      <c r="J2051" s="57"/>
      <c r="K2051" s="58"/>
      <c r="L2051" s="58"/>
      <c r="M2051" s="58"/>
      <c r="N2051" s="58"/>
      <c r="O2051" s="58"/>
      <c r="P2051" s="58"/>
      <c r="Q2051" s="58"/>
      <c r="R2051" s="58"/>
      <c r="S2051" s="58"/>
      <c r="T2051" s="58"/>
      <c r="U2051" s="58"/>
      <c r="V2051" s="58"/>
      <c r="W2051" s="58"/>
      <c r="X2051" s="58"/>
      <c r="Y2051" s="58"/>
      <c r="Z2051" s="58"/>
      <c r="AA2051" s="58"/>
      <c r="AB2051" s="58"/>
      <c r="AC2051" s="58"/>
      <c r="AD2051" s="58"/>
      <c r="AE2051" s="58"/>
      <c r="AF2051" s="58"/>
      <c r="AG2051" s="59">
        <v>1</v>
      </c>
      <c r="AH2051" s="59"/>
      <c r="AI2051" s="59">
        <v>1</v>
      </c>
      <c r="AJ2051" s="59"/>
      <c r="AK2051" s="59">
        <v>2</v>
      </c>
      <c r="AL2051" s="59"/>
      <c r="AM2051" s="58"/>
      <c r="AN2051" s="58"/>
      <c r="AO2051" s="58"/>
      <c r="AP2051" s="58"/>
      <c r="AQ2051" s="58"/>
      <c r="AR2051" s="58"/>
      <c r="AS2051" s="60"/>
      <c r="AT2051" s="60"/>
      <c r="AU2051" s="60"/>
      <c r="AV2051" s="60"/>
    </row>
    <row r="2052" spans="1:48" s="1" customFormat="1" ht="21" customHeight="1" x14ac:dyDescent="0.2">
      <c r="B2052" s="61" t="s">
        <v>33</v>
      </c>
      <c r="C2052" s="61"/>
      <c r="D2052" s="61"/>
      <c r="E2052" s="61"/>
      <c r="F2052" s="61"/>
      <c r="G2052" s="61"/>
      <c r="H2052" s="61"/>
      <c r="I2052" s="61"/>
      <c r="J2052" s="61"/>
      <c r="K2052" s="58"/>
      <c r="L2052" s="58"/>
      <c r="M2052" s="58"/>
      <c r="N2052" s="58"/>
      <c r="O2052" s="58"/>
      <c r="P2052" s="58"/>
      <c r="Q2052" s="58"/>
      <c r="R2052" s="58"/>
      <c r="S2052" s="58"/>
      <c r="T2052" s="58"/>
      <c r="U2052" s="58"/>
      <c r="V2052" s="58"/>
      <c r="W2052" s="58"/>
      <c r="X2052" s="58"/>
      <c r="Y2052" s="67"/>
      <c r="Z2052" s="68"/>
      <c r="AA2052" s="67"/>
      <c r="AB2052" s="68"/>
      <c r="AC2052" s="67"/>
      <c r="AD2052" s="68"/>
      <c r="AE2052" s="67"/>
      <c r="AF2052" s="68"/>
      <c r="AG2052" s="67"/>
      <c r="AH2052" s="68"/>
      <c r="AI2052" s="67"/>
      <c r="AJ2052" s="68"/>
      <c r="AK2052" s="67"/>
      <c r="AL2052" s="68"/>
      <c r="AM2052" s="67"/>
      <c r="AN2052" s="68"/>
      <c r="AO2052" s="58"/>
      <c r="AP2052" s="58"/>
      <c r="AQ2052" s="58"/>
      <c r="AR2052" s="58"/>
      <c r="AS2052" s="62">
        <f>SUM(K2052:AR2052)</f>
        <v>0</v>
      </c>
      <c r="AT2052" s="62"/>
      <c r="AU2052" s="62"/>
      <c r="AV2052" s="62"/>
    </row>
    <row r="2053" spans="1:48" s="1" customFormat="1" ht="14.1" customHeight="1" x14ac:dyDescent="0.2">
      <c r="B2053" s="63" t="s">
        <v>25</v>
      </c>
      <c r="C2053" s="63"/>
      <c r="D2053" s="63"/>
      <c r="E2053" s="63"/>
      <c r="F2053" s="63"/>
      <c r="G2053" s="63"/>
      <c r="H2053" s="63"/>
      <c r="I2053" s="63"/>
      <c r="J2053" s="63"/>
      <c r="K2053" s="64"/>
      <c r="L2053" s="64"/>
      <c r="M2053" s="64"/>
      <c r="N2053" s="64"/>
      <c r="O2053" s="64"/>
      <c r="P2053" s="64"/>
      <c r="Q2053" s="64"/>
      <c r="R2053" s="64"/>
      <c r="S2053" s="64"/>
      <c r="T2053" s="64"/>
      <c r="U2053" s="64"/>
      <c r="V2053" s="64"/>
      <c r="W2053" s="64"/>
      <c r="X2053" s="64"/>
      <c r="Y2053" s="66">
        <f>$Y$2038*$Y$2052</f>
        <v>0</v>
      </c>
      <c r="Z2053" s="64"/>
      <c r="AA2053" s="66">
        <f>$AA$2038*$AA$2052</f>
        <v>0</v>
      </c>
      <c r="AB2053" s="64"/>
      <c r="AC2053" s="66">
        <f>$AC$2038*$AC$2052</f>
        <v>0</v>
      </c>
      <c r="AD2053" s="64"/>
      <c r="AE2053" s="66">
        <f>$AE$2038*$AE$2052</f>
        <v>0</v>
      </c>
      <c r="AF2053" s="64"/>
      <c r="AG2053" s="66">
        <f>$AG$2038*$AG$2052</f>
        <v>0</v>
      </c>
      <c r="AH2053" s="64"/>
      <c r="AI2053" s="66">
        <f>$AI$2038*$AI$2052</f>
        <v>0</v>
      </c>
      <c r="AJ2053" s="64"/>
      <c r="AK2053" s="66">
        <f>$AK$2038*$AK$2052</f>
        <v>0</v>
      </c>
      <c r="AL2053" s="64"/>
      <c r="AM2053" s="66">
        <f>$AM$2038*$AM$2052</f>
        <v>0</v>
      </c>
      <c r="AN2053" s="64"/>
      <c r="AO2053" s="64"/>
      <c r="AP2053" s="64"/>
      <c r="AQ2053" s="65"/>
      <c r="AR2053" s="65"/>
      <c r="AS2053" s="69">
        <f>SUM(K2053:AR2053)</f>
        <v>0</v>
      </c>
      <c r="AT2053" s="65"/>
      <c r="AU2053" s="65"/>
      <c r="AV2053" s="65"/>
    </row>
    <row r="2054" spans="1:48" s="1" customFormat="1" ht="15.95" customHeight="1" x14ac:dyDescent="0.2">
      <c r="B2054" s="57" t="s">
        <v>23</v>
      </c>
      <c r="C2054" s="57"/>
      <c r="D2054" s="57"/>
      <c r="E2054" s="57"/>
      <c r="F2054" s="57"/>
      <c r="G2054" s="57"/>
      <c r="H2054" s="57"/>
      <c r="I2054" s="57"/>
      <c r="J2054" s="57"/>
      <c r="K2054" s="58"/>
      <c r="L2054" s="58"/>
      <c r="M2054" s="58"/>
      <c r="N2054" s="58"/>
      <c r="O2054" s="58"/>
      <c r="P2054" s="58"/>
      <c r="Q2054" s="58"/>
      <c r="R2054" s="58"/>
      <c r="S2054" s="58"/>
      <c r="T2054" s="58"/>
      <c r="U2054" s="58"/>
      <c r="V2054" s="58"/>
      <c r="W2054" s="58"/>
      <c r="X2054" s="58"/>
      <c r="Y2054" s="58"/>
      <c r="Z2054" s="58"/>
      <c r="AA2054" s="58"/>
      <c r="AB2054" s="58"/>
      <c r="AC2054" s="58"/>
      <c r="AD2054" s="58"/>
      <c r="AE2054" s="58"/>
      <c r="AF2054" s="58"/>
      <c r="AG2054" s="58"/>
      <c r="AH2054" s="58"/>
      <c r="AI2054" s="58"/>
      <c r="AJ2054" s="58"/>
      <c r="AK2054" s="58"/>
      <c r="AL2054" s="58"/>
      <c r="AM2054" s="58"/>
      <c r="AN2054" s="58"/>
      <c r="AO2054" s="58"/>
      <c r="AP2054" s="58"/>
      <c r="AQ2054" s="58"/>
      <c r="AR2054" s="58"/>
      <c r="AS2054" s="60"/>
      <c r="AT2054" s="60"/>
      <c r="AU2054" s="60"/>
      <c r="AV2054" s="60"/>
    </row>
    <row r="2055" spans="1:48" s="1" customFormat="1" ht="21" customHeight="1" x14ac:dyDescent="0.2">
      <c r="B2055" s="61" t="s">
        <v>328</v>
      </c>
      <c r="C2055" s="61"/>
      <c r="D2055" s="61"/>
      <c r="E2055" s="61"/>
      <c r="F2055" s="61"/>
      <c r="G2055" s="61"/>
      <c r="H2055" s="61"/>
      <c r="I2055" s="61"/>
      <c r="J2055" s="61"/>
      <c r="K2055" s="58"/>
      <c r="L2055" s="58"/>
      <c r="M2055" s="58"/>
      <c r="N2055" s="58"/>
      <c r="O2055" s="58"/>
      <c r="P2055" s="58"/>
      <c r="Q2055" s="58"/>
      <c r="R2055" s="58"/>
      <c r="S2055" s="58"/>
      <c r="T2055" s="58"/>
      <c r="U2055" s="58"/>
      <c r="V2055" s="58"/>
      <c r="W2055" s="58"/>
      <c r="X2055" s="58"/>
      <c r="Y2055" s="67"/>
      <c r="Z2055" s="68"/>
      <c r="AA2055" s="67"/>
      <c r="AB2055" s="68"/>
      <c r="AC2055" s="67"/>
      <c r="AD2055" s="68"/>
      <c r="AE2055" s="67"/>
      <c r="AF2055" s="68"/>
      <c r="AG2055" s="67"/>
      <c r="AH2055" s="68"/>
      <c r="AI2055" s="67"/>
      <c r="AJ2055" s="68"/>
      <c r="AK2055" s="67"/>
      <c r="AL2055" s="68"/>
      <c r="AM2055" s="67"/>
      <c r="AN2055" s="68"/>
      <c r="AO2055" s="58"/>
      <c r="AP2055" s="58"/>
      <c r="AQ2055" s="58"/>
      <c r="AR2055" s="58"/>
      <c r="AS2055" s="62">
        <f>SUM(K2055:AR2055)</f>
        <v>0</v>
      </c>
      <c r="AT2055" s="62"/>
      <c r="AU2055" s="62"/>
      <c r="AV2055" s="62"/>
    </row>
    <row r="2056" spans="1:48" s="1" customFormat="1" ht="14.1" customHeight="1" x14ac:dyDescent="0.2">
      <c r="B2056" s="63" t="s">
        <v>25</v>
      </c>
      <c r="C2056" s="63"/>
      <c r="D2056" s="63"/>
      <c r="E2056" s="63"/>
      <c r="F2056" s="63"/>
      <c r="G2056" s="63"/>
      <c r="H2056" s="63"/>
      <c r="I2056" s="63"/>
      <c r="J2056" s="63"/>
      <c r="K2056" s="64"/>
      <c r="L2056" s="64"/>
      <c r="M2056" s="64"/>
      <c r="N2056" s="64"/>
      <c r="O2056" s="64"/>
      <c r="P2056" s="64"/>
      <c r="Q2056" s="64"/>
      <c r="R2056" s="64"/>
      <c r="S2056" s="64"/>
      <c r="T2056" s="64"/>
      <c r="U2056" s="64"/>
      <c r="V2056" s="64"/>
      <c r="W2056" s="64"/>
      <c r="X2056" s="64"/>
      <c r="Y2056" s="66">
        <f>$Y$2038*$Y$2055</f>
        <v>0</v>
      </c>
      <c r="Z2056" s="64"/>
      <c r="AA2056" s="66">
        <f>$AA$2038*$AA$2055</f>
        <v>0</v>
      </c>
      <c r="AB2056" s="64"/>
      <c r="AC2056" s="66">
        <f>$AC$2038*$AC$2055</f>
        <v>0</v>
      </c>
      <c r="AD2056" s="64"/>
      <c r="AE2056" s="66">
        <f>$AE$2038*$AE$2055</f>
        <v>0</v>
      </c>
      <c r="AF2056" s="64"/>
      <c r="AG2056" s="66">
        <f>$AG$2038*$AG$2055</f>
        <v>0</v>
      </c>
      <c r="AH2056" s="64"/>
      <c r="AI2056" s="66">
        <f>$AI$2038*$AI$2055</f>
        <v>0</v>
      </c>
      <c r="AJ2056" s="64"/>
      <c r="AK2056" s="66">
        <f>$AK$2038*$AK$2055</f>
        <v>0</v>
      </c>
      <c r="AL2056" s="64"/>
      <c r="AM2056" s="66">
        <f>$AM$2038*$AM$2055</f>
        <v>0</v>
      </c>
      <c r="AN2056" s="64"/>
      <c r="AO2056" s="64"/>
      <c r="AP2056" s="64"/>
      <c r="AQ2056" s="65"/>
      <c r="AR2056" s="65"/>
      <c r="AS2056" s="69">
        <f>SUM(K2056:AR2056)</f>
        <v>0</v>
      </c>
      <c r="AT2056" s="65"/>
      <c r="AU2056" s="65"/>
      <c r="AV2056" s="65"/>
    </row>
    <row r="2057" spans="1:48" s="1" customFormat="1" ht="6.95" customHeight="1" x14ac:dyDescent="0.2"/>
    <row r="2058" spans="1:48" s="1" customFormat="1" ht="21.95" customHeight="1" x14ac:dyDescent="0.2">
      <c r="B2058" s="18" t="s">
        <v>329</v>
      </c>
      <c r="C2058" s="18"/>
      <c r="D2058" s="18"/>
      <c r="E2058" s="18"/>
      <c r="F2058" s="18"/>
      <c r="G2058" s="18"/>
      <c r="H2058" s="18"/>
      <c r="I2058" s="18"/>
      <c r="J2058" s="18"/>
      <c r="K2058" s="18"/>
      <c r="L2058" s="18"/>
      <c r="M2058" s="18"/>
      <c r="N2058" s="18"/>
      <c r="O2058" s="18"/>
      <c r="P2058" s="18"/>
      <c r="Q2058" s="18"/>
      <c r="R2058" s="18"/>
      <c r="S2058" s="18"/>
      <c r="T2058" s="18"/>
      <c r="U2058" s="18"/>
      <c r="V2058" s="18"/>
      <c r="W2058" s="18"/>
      <c r="X2058" s="18"/>
      <c r="Y2058" s="18"/>
      <c r="Z2058" s="18"/>
      <c r="AA2058" s="18"/>
      <c r="AB2058" s="18"/>
      <c r="AC2058" s="18"/>
      <c r="AD2058" s="18"/>
      <c r="AE2058" s="18"/>
      <c r="AF2058" s="18"/>
      <c r="AG2058" s="18"/>
      <c r="AH2058" s="18"/>
      <c r="AI2058" s="18"/>
      <c r="AJ2058" s="18"/>
      <c r="AK2058" s="18"/>
      <c r="AL2058" s="18"/>
      <c r="AM2058" s="18"/>
      <c r="AN2058" s="18"/>
      <c r="AO2058" s="18"/>
      <c r="AP2058" s="18"/>
      <c r="AQ2058" s="18"/>
      <c r="AR2058" s="18"/>
      <c r="AS2058" s="18"/>
      <c r="AT2058" s="18"/>
      <c r="AU2058" s="18"/>
      <c r="AV2058" s="18"/>
    </row>
    <row r="2059" spans="1:48" s="5" customFormat="1" ht="6" customHeight="1" x14ac:dyDescent="0.25"/>
    <row r="2060" spans="1:48" s="5" customFormat="1" ht="21" customHeight="1" x14ac:dyDescent="0.25">
      <c r="A2060" s="19"/>
      <c r="B2060" s="20" t="s">
        <v>14</v>
      </c>
      <c r="C2060" s="20"/>
      <c r="D2060" s="25" t="s">
        <v>15</v>
      </c>
      <c r="E2060" s="25"/>
      <c r="F2060" s="25"/>
      <c r="G2060" s="25"/>
      <c r="H2060" s="25"/>
      <c r="I2060" s="25"/>
      <c r="J2060" s="25"/>
      <c r="K2060" s="30" t="s">
        <v>330</v>
      </c>
      <c r="L2060" s="30"/>
      <c r="M2060" s="30"/>
      <c r="N2060" s="30"/>
      <c r="O2060" s="30"/>
      <c r="P2060" s="30"/>
      <c r="Q2060" s="30"/>
      <c r="R2060" s="30"/>
      <c r="S2060" s="30"/>
      <c r="T2060" s="30"/>
      <c r="U2060" s="30"/>
      <c r="V2060" s="30"/>
      <c r="W2060" s="30"/>
      <c r="X2060" s="30"/>
      <c r="Y2060" s="30"/>
      <c r="Z2060" s="30"/>
      <c r="AA2060" s="30"/>
      <c r="AB2060" s="30"/>
      <c r="AC2060" s="30"/>
      <c r="AD2060" s="30"/>
      <c r="AE2060" s="30"/>
      <c r="AF2060" s="30"/>
      <c r="AG2060" s="30"/>
      <c r="AH2060" s="30"/>
      <c r="AI2060" s="30"/>
      <c r="AJ2060" s="30"/>
      <c r="AK2060" s="30"/>
      <c r="AL2060" s="30"/>
      <c r="AM2060" s="30"/>
      <c r="AN2060" s="30"/>
      <c r="AO2060" s="30"/>
      <c r="AP2060" s="30"/>
      <c r="AQ2060" s="30"/>
      <c r="AR2060" s="30"/>
      <c r="AS2060" s="31" t="s">
        <v>331</v>
      </c>
      <c r="AT2060" s="31"/>
      <c r="AU2060" s="31"/>
      <c r="AV2060" s="31"/>
    </row>
    <row r="2061" spans="1:48" s="1" customFormat="1" ht="21" customHeight="1" x14ac:dyDescent="0.2">
      <c r="A2061" s="19"/>
      <c r="B2061" s="21"/>
      <c r="C2061" s="22"/>
      <c r="D2061" s="26"/>
      <c r="E2061" s="26"/>
      <c r="F2061" s="26"/>
      <c r="G2061" s="26"/>
      <c r="H2061" s="26"/>
      <c r="I2061" s="26"/>
      <c r="J2061" s="27"/>
      <c r="K2061" s="38" t="s">
        <v>332</v>
      </c>
      <c r="L2061" s="38"/>
      <c r="M2061" s="38"/>
      <c r="N2061" s="38"/>
      <c r="O2061" s="38"/>
      <c r="P2061" s="38"/>
      <c r="Q2061" s="38"/>
      <c r="R2061" s="38"/>
      <c r="S2061" s="38"/>
      <c r="T2061" s="38"/>
      <c r="U2061" s="38"/>
      <c r="V2061" s="38"/>
      <c r="W2061" s="38"/>
      <c r="X2061" s="38"/>
      <c r="Y2061" s="38"/>
      <c r="Z2061" s="38"/>
      <c r="AA2061" s="38"/>
      <c r="AB2061" s="38"/>
      <c r="AC2061" s="38"/>
      <c r="AD2061" s="38"/>
      <c r="AE2061" s="38"/>
      <c r="AF2061" s="38"/>
      <c r="AG2061" s="38"/>
      <c r="AH2061" s="38"/>
      <c r="AI2061" s="38"/>
      <c r="AJ2061" s="38"/>
      <c r="AK2061" s="38"/>
      <c r="AL2061" s="38"/>
      <c r="AM2061" s="38"/>
      <c r="AN2061" s="38"/>
      <c r="AO2061" s="38"/>
      <c r="AP2061" s="38"/>
      <c r="AQ2061" s="38"/>
      <c r="AR2061" s="38"/>
      <c r="AS2061" s="32"/>
      <c r="AT2061" s="33"/>
      <c r="AU2061" s="33"/>
      <c r="AV2061" s="34"/>
    </row>
    <row r="2062" spans="1:48" s="1" customFormat="1" ht="21" customHeight="1" x14ac:dyDescent="0.2">
      <c r="A2062" s="19"/>
      <c r="B2062" s="21"/>
      <c r="C2062" s="22"/>
      <c r="D2062" s="26"/>
      <c r="E2062" s="26"/>
      <c r="F2062" s="26"/>
      <c r="G2062" s="26"/>
      <c r="H2062" s="26"/>
      <c r="I2062" s="26"/>
      <c r="J2062" s="27"/>
      <c r="K2062" s="39"/>
      <c r="L2062" s="39"/>
      <c r="M2062" s="39"/>
      <c r="N2062" s="39"/>
      <c r="O2062" s="39"/>
      <c r="P2062" s="39"/>
      <c r="Q2062" s="39"/>
      <c r="R2062" s="39"/>
      <c r="S2062" s="39"/>
      <c r="T2062" s="39"/>
      <c r="U2062" s="39"/>
      <c r="V2062" s="39"/>
      <c r="W2062" s="39"/>
      <c r="X2062" s="39"/>
      <c r="Y2062" s="39"/>
      <c r="Z2062" s="39"/>
      <c r="AA2062" s="39"/>
      <c r="AB2062" s="39"/>
      <c r="AC2062" s="39"/>
      <c r="AD2062" s="39"/>
      <c r="AE2062" s="39"/>
      <c r="AF2062" s="39"/>
      <c r="AG2062" s="39"/>
      <c r="AH2062" s="39"/>
      <c r="AI2062" s="39"/>
      <c r="AJ2062" s="39"/>
      <c r="AK2062" s="39"/>
      <c r="AL2062" s="39"/>
      <c r="AM2062" s="39"/>
      <c r="AN2062" s="39"/>
      <c r="AO2062" s="39"/>
      <c r="AP2062" s="39"/>
      <c r="AQ2062" s="39"/>
      <c r="AR2062" s="40"/>
      <c r="AS2062" s="32"/>
      <c r="AT2062" s="33"/>
      <c r="AU2062" s="33"/>
      <c r="AV2062" s="34"/>
    </row>
    <row r="2063" spans="1:48" s="1" customFormat="1" ht="21" customHeight="1" x14ac:dyDescent="0.2">
      <c r="A2063" s="19"/>
      <c r="B2063" s="21"/>
      <c r="C2063" s="22"/>
      <c r="D2063" s="26"/>
      <c r="E2063" s="26"/>
      <c r="F2063" s="26"/>
      <c r="G2063" s="26"/>
      <c r="H2063" s="26"/>
      <c r="I2063" s="26"/>
      <c r="J2063" s="27"/>
      <c r="K2063" s="39"/>
      <c r="L2063" s="39"/>
      <c r="M2063" s="39"/>
      <c r="N2063" s="39"/>
      <c r="O2063" s="39"/>
      <c r="P2063" s="39"/>
      <c r="Q2063" s="39"/>
      <c r="R2063" s="39"/>
      <c r="S2063" s="39"/>
      <c r="T2063" s="39"/>
      <c r="U2063" s="39"/>
      <c r="V2063" s="39"/>
      <c r="W2063" s="39"/>
      <c r="X2063" s="39"/>
      <c r="Y2063" s="39"/>
      <c r="Z2063" s="39"/>
      <c r="AA2063" s="39"/>
      <c r="AB2063" s="39"/>
      <c r="AC2063" s="39"/>
      <c r="AD2063" s="39"/>
      <c r="AE2063" s="39"/>
      <c r="AF2063" s="39"/>
      <c r="AG2063" s="39"/>
      <c r="AH2063" s="39"/>
      <c r="AI2063" s="39"/>
      <c r="AJ2063" s="39"/>
      <c r="AK2063" s="39"/>
      <c r="AL2063" s="39"/>
      <c r="AM2063" s="39"/>
      <c r="AN2063" s="39"/>
      <c r="AO2063" s="39"/>
      <c r="AP2063" s="39"/>
      <c r="AQ2063" s="39"/>
      <c r="AR2063" s="40"/>
      <c r="AS2063" s="32"/>
      <c r="AT2063" s="33"/>
      <c r="AU2063" s="33"/>
      <c r="AV2063" s="34"/>
    </row>
    <row r="2064" spans="1:48" s="1" customFormat="1" ht="21" customHeight="1" x14ac:dyDescent="0.2">
      <c r="A2064" s="19"/>
      <c r="B2064" s="21"/>
      <c r="C2064" s="22"/>
      <c r="D2064" s="26"/>
      <c r="E2064" s="26"/>
      <c r="F2064" s="26"/>
      <c r="G2064" s="26"/>
      <c r="H2064" s="26"/>
      <c r="I2064" s="26"/>
      <c r="J2064" s="27"/>
      <c r="K2064" s="41"/>
      <c r="L2064" s="41"/>
      <c r="M2064" s="41"/>
      <c r="N2064" s="41"/>
      <c r="O2064" s="41"/>
      <c r="P2064" s="41"/>
      <c r="Q2064" s="41"/>
      <c r="R2064" s="41"/>
      <c r="S2064" s="41"/>
      <c r="T2064" s="41"/>
      <c r="U2064" s="41"/>
      <c r="V2064" s="41"/>
      <c r="W2064" s="41"/>
      <c r="X2064" s="41"/>
      <c r="Y2064" s="41"/>
      <c r="Z2064" s="41"/>
      <c r="AA2064" s="41"/>
      <c r="AB2064" s="41"/>
      <c r="AC2064" s="41"/>
      <c r="AD2064" s="41"/>
      <c r="AE2064" s="41"/>
      <c r="AF2064" s="41"/>
      <c r="AG2064" s="41"/>
      <c r="AH2064" s="41"/>
      <c r="AI2064" s="41"/>
      <c r="AJ2064" s="41"/>
      <c r="AK2064" s="41"/>
      <c r="AL2064" s="41"/>
      <c r="AM2064" s="41"/>
      <c r="AN2064" s="41"/>
      <c r="AO2064" s="41"/>
      <c r="AP2064" s="41"/>
      <c r="AQ2064" s="41"/>
      <c r="AR2064" s="42"/>
      <c r="AS2064" s="35"/>
      <c r="AT2064" s="36"/>
      <c r="AU2064" s="36"/>
      <c r="AV2064" s="37"/>
    </row>
    <row r="2065" spans="2:48" s="1" customFormat="1" ht="15.95" customHeight="1" x14ac:dyDescent="0.25">
      <c r="B2065" s="21"/>
      <c r="C2065" s="22"/>
      <c r="D2065" s="26"/>
      <c r="E2065" s="26"/>
      <c r="F2065" s="26"/>
      <c r="G2065" s="26"/>
      <c r="H2065" s="26"/>
      <c r="I2065" s="26"/>
      <c r="J2065" s="27"/>
      <c r="K2065" s="43" t="s">
        <v>18</v>
      </c>
      <c r="L2065" s="43"/>
      <c r="M2065" s="43"/>
      <c r="N2065" s="43"/>
      <c r="O2065" s="43"/>
      <c r="P2065" s="43"/>
      <c r="Q2065" s="43"/>
      <c r="R2065" s="43"/>
      <c r="S2065" s="43"/>
      <c r="T2065" s="43"/>
      <c r="U2065" s="43"/>
      <c r="V2065" s="43"/>
      <c r="W2065" s="43"/>
      <c r="X2065" s="43"/>
      <c r="Y2065" s="43"/>
      <c r="Z2065" s="43"/>
      <c r="AA2065" s="43"/>
      <c r="AB2065" s="43"/>
      <c r="AC2065" s="43"/>
      <c r="AD2065" s="43"/>
      <c r="AE2065" s="43"/>
      <c r="AF2065" s="43"/>
      <c r="AG2065" s="43"/>
      <c r="AH2065" s="43"/>
      <c r="AI2065" s="43"/>
      <c r="AJ2065" s="43"/>
      <c r="AK2065" s="43"/>
      <c r="AL2065" s="43"/>
      <c r="AM2065" s="43"/>
      <c r="AN2065" s="43"/>
      <c r="AO2065" s="43"/>
      <c r="AP2065" s="43"/>
      <c r="AQ2065" s="43"/>
      <c r="AR2065" s="43"/>
      <c r="AS2065" s="44" t="s">
        <v>19</v>
      </c>
      <c r="AT2065" s="44"/>
      <c r="AU2065" s="44"/>
      <c r="AV2065" s="44"/>
    </row>
    <row r="2066" spans="2:48" s="1" customFormat="1" ht="15.95" customHeight="1" x14ac:dyDescent="0.25">
      <c r="B2066" s="23"/>
      <c r="C2066" s="24"/>
      <c r="D2066" s="28"/>
      <c r="E2066" s="28"/>
      <c r="F2066" s="28"/>
      <c r="G2066" s="28"/>
      <c r="H2066" s="28"/>
      <c r="I2066" s="28"/>
      <c r="J2066" s="29"/>
      <c r="K2066" s="45" t="s">
        <v>20</v>
      </c>
      <c r="L2066" s="45"/>
      <c r="M2066" s="45"/>
      <c r="N2066" s="45"/>
      <c r="O2066" s="45"/>
      <c r="P2066" s="45"/>
      <c r="Q2066" s="45"/>
      <c r="R2066" s="45"/>
      <c r="S2066" s="45"/>
      <c r="T2066" s="45"/>
      <c r="U2066" s="45"/>
      <c r="V2066" s="45"/>
      <c r="W2066" s="45"/>
      <c r="X2066" s="45"/>
      <c r="Y2066" s="45"/>
      <c r="Z2066" s="45"/>
      <c r="AA2066" s="45"/>
      <c r="AB2066" s="45"/>
      <c r="AC2066" s="45"/>
      <c r="AD2066" s="45"/>
      <c r="AE2066" s="45"/>
      <c r="AF2066" s="45"/>
      <c r="AG2066" s="45"/>
      <c r="AH2066" s="45"/>
      <c r="AI2066" s="45"/>
      <c r="AJ2066" s="45"/>
      <c r="AK2066" s="45"/>
      <c r="AL2066" s="45"/>
      <c r="AM2066" s="45"/>
      <c r="AN2066" s="45"/>
      <c r="AO2066" s="45"/>
      <c r="AP2066" s="45"/>
      <c r="AQ2066" s="45"/>
      <c r="AR2066" s="45"/>
      <c r="AS2066" s="70">
        <f>$AS$2071+$AS$2074+$AS$2077+$AS$2080</f>
        <v>0</v>
      </c>
      <c r="AT2066" s="46"/>
      <c r="AU2066" s="46"/>
      <c r="AV2066" s="46"/>
    </row>
    <row r="2067" spans="2:48" s="1" customFormat="1" ht="14.1" customHeight="1" x14ac:dyDescent="0.2">
      <c r="B2067" s="47"/>
      <c r="C2067" s="47"/>
      <c r="D2067" s="48" t="s">
        <v>21</v>
      </c>
      <c r="E2067" s="48"/>
      <c r="F2067" s="48"/>
      <c r="G2067" s="48"/>
      <c r="H2067" s="48"/>
      <c r="I2067" s="48"/>
      <c r="J2067" s="48"/>
      <c r="K2067" s="49">
        <v>80</v>
      </c>
      <c r="L2067" s="49"/>
      <c r="M2067" s="49">
        <v>86</v>
      </c>
      <c r="N2067" s="49"/>
      <c r="O2067" s="49">
        <v>92</v>
      </c>
      <c r="P2067" s="49"/>
      <c r="Q2067" s="49">
        <v>98</v>
      </c>
      <c r="R2067" s="49"/>
      <c r="S2067" s="49">
        <v>104</v>
      </c>
      <c r="T2067" s="49"/>
      <c r="U2067" s="49">
        <v>110</v>
      </c>
      <c r="V2067" s="49"/>
      <c r="W2067" s="49">
        <v>116</v>
      </c>
      <c r="X2067" s="49"/>
      <c r="Y2067" s="49">
        <v>122</v>
      </c>
      <c r="Z2067" s="49"/>
      <c r="AA2067" s="49">
        <v>128</v>
      </c>
      <c r="AB2067" s="49"/>
      <c r="AC2067" s="49">
        <v>134</v>
      </c>
      <c r="AD2067" s="49"/>
      <c r="AE2067" s="49">
        <v>140</v>
      </c>
      <c r="AF2067" s="49"/>
      <c r="AG2067" s="49">
        <v>146</v>
      </c>
      <c r="AH2067" s="49"/>
      <c r="AI2067" s="49">
        <v>152</v>
      </c>
      <c r="AJ2067" s="49"/>
      <c r="AK2067" s="49">
        <v>158</v>
      </c>
      <c r="AL2067" s="49"/>
      <c r="AM2067" s="49">
        <v>164</v>
      </c>
      <c r="AN2067" s="49"/>
      <c r="AO2067" s="49">
        <v>170</v>
      </c>
      <c r="AP2067" s="49"/>
      <c r="AQ2067" s="49">
        <v>176</v>
      </c>
      <c r="AR2067" s="49"/>
      <c r="AS2067" s="50"/>
      <c r="AT2067" s="50"/>
      <c r="AU2067" s="50"/>
      <c r="AV2067" s="50"/>
    </row>
    <row r="2068" spans="2:48" s="1" customFormat="1" ht="15.95" customHeight="1" x14ac:dyDescent="0.2">
      <c r="B2068" s="51"/>
      <c r="C2068" s="51"/>
      <c r="D2068" s="52" t="s">
        <v>22</v>
      </c>
      <c r="E2068" s="52"/>
      <c r="F2068" s="52"/>
      <c r="G2068" s="52"/>
      <c r="H2068" s="52"/>
      <c r="I2068" s="52"/>
      <c r="J2068" s="52"/>
      <c r="K2068" s="53"/>
      <c r="L2068" s="53"/>
      <c r="M2068" s="53"/>
      <c r="N2068" s="53"/>
      <c r="O2068" s="53"/>
      <c r="P2068" s="53"/>
      <c r="Q2068" s="53"/>
      <c r="R2068" s="53"/>
      <c r="S2068" s="53"/>
      <c r="T2068" s="53"/>
      <c r="U2068" s="53"/>
      <c r="V2068" s="53"/>
      <c r="W2068" s="53"/>
      <c r="X2068" s="53"/>
      <c r="Y2068" s="53"/>
      <c r="Z2068" s="53"/>
      <c r="AA2068" s="54">
        <v>850</v>
      </c>
      <c r="AB2068" s="54"/>
      <c r="AC2068" s="54">
        <v>850</v>
      </c>
      <c r="AD2068" s="54"/>
      <c r="AE2068" s="54">
        <v>850</v>
      </c>
      <c r="AF2068" s="54"/>
      <c r="AG2068" s="54">
        <v>950</v>
      </c>
      <c r="AH2068" s="54"/>
      <c r="AI2068" s="54">
        <v>950</v>
      </c>
      <c r="AJ2068" s="54"/>
      <c r="AK2068" s="54">
        <v>950</v>
      </c>
      <c r="AL2068" s="54"/>
      <c r="AM2068" s="54">
        <v>950</v>
      </c>
      <c r="AN2068" s="54"/>
      <c r="AO2068" s="53"/>
      <c r="AP2068" s="53"/>
      <c r="AQ2068" s="53"/>
      <c r="AR2068" s="53"/>
      <c r="AS2068" s="56"/>
      <c r="AT2068" s="56"/>
      <c r="AU2068" s="56"/>
      <c r="AV2068" s="56"/>
    </row>
    <row r="2069" spans="2:48" s="1" customFormat="1" ht="15.95" customHeight="1" x14ac:dyDescent="0.2">
      <c r="B2069" s="57" t="s">
        <v>23</v>
      </c>
      <c r="C2069" s="57"/>
      <c r="D2069" s="57"/>
      <c r="E2069" s="57"/>
      <c r="F2069" s="57"/>
      <c r="G2069" s="57"/>
      <c r="H2069" s="57"/>
      <c r="I2069" s="57"/>
      <c r="J2069" s="57"/>
      <c r="K2069" s="58"/>
      <c r="L2069" s="58"/>
      <c r="M2069" s="58"/>
      <c r="N2069" s="58"/>
      <c r="O2069" s="58"/>
      <c r="P2069" s="58"/>
      <c r="Q2069" s="58"/>
      <c r="R2069" s="58"/>
      <c r="S2069" s="58"/>
      <c r="T2069" s="58"/>
      <c r="U2069" s="58"/>
      <c r="V2069" s="58"/>
      <c r="W2069" s="58"/>
      <c r="X2069" s="58"/>
      <c r="Y2069" s="58"/>
      <c r="Z2069" s="58"/>
      <c r="AA2069" s="59">
        <v>23</v>
      </c>
      <c r="AB2069" s="59"/>
      <c r="AC2069" s="59">
        <v>43</v>
      </c>
      <c r="AD2069" s="59"/>
      <c r="AE2069" s="59">
        <v>42</v>
      </c>
      <c r="AF2069" s="59"/>
      <c r="AG2069" s="59">
        <v>25</v>
      </c>
      <c r="AH2069" s="59"/>
      <c r="AI2069" s="59">
        <v>26</v>
      </c>
      <c r="AJ2069" s="59"/>
      <c r="AK2069" s="59">
        <v>25</v>
      </c>
      <c r="AL2069" s="59"/>
      <c r="AM2069" s="59">
        <v>22</v>
      </c>
      <c r="AN2069" s="59"/>
      <c r="AO2069" s="58"/>
      <c r="AP2069" s="58"/>
      <c r="AQ2069" s="58"/>
      <c r="AR2069" s="58"/>
      <c r="AS2069" s="60"/>
      <c r="AT2069" s="60"/>
      <c r="AU2069" s="60"/>
      <c r="AV2069" s="60"/>
    </row>
    <row r="2070" spans="2:48" s="1" customFormat="1" ht="21" customHeight="1" x14ac:dyDescent="0.2">
      <c r="B2070" s="61" t="s">
        <v>24</v>
      </c>
      <c r="C2070" s="61"/>
      <c r="D2070" s="61"/>
      <c r="E2070" s="61"/>
      <c r="F2070" s="61"/>
      <c r="G2070" s="61"/>
      <c r="H2070" s="61"/>
      <c r="I2070" s="61"/>
      <c r="J2070" s="61"/>
      <c r="K2070" s="58"/>
      <c r="L2070" s="58"/>
      <c r="M2070" s="58"/>
      <c r="N2070" s="58"/>
      <c r="O2070" s="58"/>
      <c r="P2070" s="58"/>
      <c r="Q2070" s="58"/>
      <c r="R2070" s="58"/>
      <c r="S2070" s="58"/>
      <c r="T2070" s="58"/>
      <c r="U2070" s="58"/>
      <c r="V2070" s="58"/>
      <c r="W2070" s="58"/>
      <c r="X2070" s="58"/>
      <c r="Y2070" s="58"/>
      <c r="Z2070" s="58"/>
      <c r="AA2070" s="67"/>
      <c r="AB2070" s="68"/>
      <c r="AC2070" s="67"/>
      <c r="AD2070" s="68"/>
      <c r="AE2070" s="67"/>
      <c r="AF2070" s="68"/>
      <c r="AG2070" s="67"/>
      <c r="AH2070" s="68"/>
      <c r="AI2070" s="67"/>
      <c r="AJ2070" s="68"/>
      <c r="AK2070" s="67"/>
      <c r="AL2070" s="68"/>
      <c r="AM2070" s="67"/>
      <c r="AN2070" s="68"/>
      <c r="AO2070" s="58"/>
      <c r="AP2070" s="58"/>
      <c r="AQ2070" s="58"/>
      <c r="AR2070" s="58"/>
      <c r="AS2070" s="62">
        <f>SUM(K2070:AR2070)</f>
        <v>0</v>
      </c>
      <c r="AT2070" s="62"/>
      <c r="AU2070" s="62"/>
      <c r="AV2070" s="62"/>
    </row>
    <row r="2071" spans="2:48" s="1" customFormat="1" ht="14.1" customHeight="1" x14ac:dyDescent="0.2">
      <c r="B2071" s="63" t="s">
        <v>25</v>
      </c>
      <c r="C2071" s="63"/>
      <c r="D2071" s="63"/>
      <c r="E2071" s="63"/>
      <c r="F2071" s="63"/>
      <c r="G2071" s="63"/>
      <c r="H2071" s="63"/>
      <c r="I2071" s="63"/>
      <c r="J2071" s="63"/>
      <c r="K2071" s="64"/>
      <c r="L2071" s="64"/>
      <c r="M2071" s="64"/>
      <c r="N2071" s="64"/>
      <c r="O2071" s="64"/>
      <c r="P2071" s="64"/>
      <c r="Q2071" s="64"/>
      <c r="R2071" s="64"/>
      <c r="S2071" s="64"/>
      <c r="T2071" s="64"/>
      <c r="U2071" s="64"/>
      <c r="V2071" s="64"/>
      <c r="W2071" s="64"/>
      <c r="X2071" s="64"/>
      <c r="Y2071" s="64"/>
      <c r="Z2071" s="64"/>
      <c r="AA2071" s="66">
        <f>$AA$2068*$AA$2070</f>
        <v>0</v>
      </c>
      <c r="AB2071" s="64"/>
      <c r="AC2071" s="66">
        <f>$AC$2068*$AC$2070</f>
        <v>0</v>
      </c>
      <c r="AD2071" s="64"/>
      <c r="AE2071" s="66">
        <f>$AE$2068*$AE$2070</f>
        <v>0</v>
      </c>
      <c r="AF2071" s="64"/>
      <c r="AG2071" s="66">
        <f>$AG$2068*$AG$2070</f>
        <v>0</v>
      </c>
      <c r="AH2071" s="64"/>
      <c r="AI2071" s="66">
        <f>$AI$2068*$AI$2070</f>
        <v>0</v>
      </c>
      <c r="AJ2071" s="64"/>
      <c r="AK2071" s="66">
        <f>$AK$2068*$AK$2070</f>
        <v>0</v>
      </c>
      <c r="AL2071" s="64"/>
      <c r="AM2071" s="66">
        <f>$AM$2068*$AM$2070</f>
        <v>0</v>
      </c>
      <c r="AN2071" s="64"/>
      <c r="AO2071" s="64"/>
      <c r="AP2071" s="64"/>
      <c r="AQ2071" s="65"/>
      <c r="AR2071" s="65"/>
      <c r="AS2071" s="69">
        <f>SUM(K2071:AR2071)</f>
        <v>0</v>
      </c>
      <c r="AT2071" s="65"/>
      <c r="AU2071" s="65"/>
      <c r="AV2071" s="65"/>
    </row>
    <row r="2072" spans="2:48" s="1" customFormat="1" ht="15.95" customHeight="1" x14ac:dyDescent="0.2">
      <c r="B2072" s="57" t="s">
        <v>23</v>
      </c>
      <c r="C2072" s="57"/>
      <c r="D2072" s="57"/>
      <c r="E2072" s="57"/>
      <c r="F2072" s="57"/>
      <c r="G2072" s="57"/>
      <c r="H2072" s="57"/>
      <c r="I2072" s="57"/>
      <c r="J2072" s="57"/>
      <c r="K2072" s="58"/>
      <c r="L2072" s="58"/>
      <c r="M2072" s="58"/>
      <c r="N2072" s="58"/>
      <c r="O2072" s="58"/>
      <c r="P2072" s="58"/>
      <c r="Q2072" s="58"/>
      <c r="R2072" s="58"/>
      <c r="S2072" s="58"/>
      <c r="T2072" s="58"/>
      <c r="U2072" s="58"/>
      <c r="V2072" s="58"/>
      <c r="W2072" s="58"/>
      <c r="X2072" s="58"/>
      <c r="Y2072" s="58"/>
      <c r="Z2072" s="58"/>
      <c r="AA2072" s="59">
        <v>19</v>
      </c>
      <c r="AB2072" s="59"/>
      <c r="AC2072" s="59">
        <v>41</v>
      </c>
      <c r="AD2072" s="59"/>
      <c r="AE2072" s="59">
        <v>45</v>
      </c>
      <c r="AF2072" s="59"/>
      <c r="AG2072" s="59">
        <v>26</v>
      </c>
      <c r="AH2072" s="59"/>
      <c r="AI2072" s="59">
        <v>28</v>
      </c>
      <c r="AJ2072" s="59"/>
      <c r="AK2072" s="59">
        <v>32</v>
      </c>
      <c r="AL2072" s="59"/>
      <c r="AM2072" s="59">
        <v>31</v>
      </c>
      <c r="AN2072" s="59"/>
      <c r="AO2072" s="58"/>
      <c r="AP2072" s="58"/>
      <c r="AQ2072" s="58"/>
      <c r="AR2072" s="58"/>
      <c r="AS2072" s="60"/>
      <c r="AT2072" s="60"/>
      <c r="AU2072" s="60"/>
      <c r="AV2072" s="60"/>
    </row>
    <row r="2073" spans="2:48" s="1" customFormat="1" ht="21" customHeight="1" x14ac:dyDescent="0.2">
      <c r="B2073" s="61" t="s">
        <v>26</v>
      </c>
      <c r="C2073" s="61"/>
      <c r="D2073" s="61"/>
      <c r="E2073" s="61"/>
      <c r="F2073" s="61"/>
      <c r="G2073" s="61"/>
      <c r="H2073" s="61"/>
      <c r="I2073" s="61"/>
      <c r="J2073" s="61"/>
      <c r="K2073" s="58"/>
      <c r="L2073" s="58"/>
      <c r="M2073" s="58"/>
      <c r="N2073" s="58"/>
      <c r="O2073" s="58"/>
      <c r="P2073" s="58"/>
      <c r="Q2073" s="58"/>
      <c r="R2073" s="58"/>
      <c r="S2073" s="58"/>
      <c r="T2073" s="58"/>
      <c r="U2073" s="58"/>
      <c r="V2073" s="58"/>
      <c r="W2073" s="58"/>
      <c r="X2073" s="58"/>
      <c r="Y2073" s="58"/>
      <c r="Z2073" s="58"/>
      <c r="AA2073" s="67"/>
      <c r="AB2073" s="68"/>
      <c r="AC2073" s="67"/>
      <c r="AD2073" s="68"/>
      <c r="AE2073" s="67"/>
      <c r="AF2073" s="68"/>
      <c r="AG2073" s="67"/>
      <c r="AH2073" s="68"/>
      <c r="AI2073" s="67"/>
      <c r="AJ2073" s="68"/>
      <c r="AK2073" s="67"/>
      <c r="AL2073" s="68"/>
      <c r="AM2073" s="67"/>
      <c r="AN2073" s="68"/>
      <c r="AO2073" s="58"/>
      <c r="AP2073" s="58"/>
      <c r="AQ2073" s="58"/>
      <c r="AR2073" s="58"/>
      <c r="AS2073" s="62">
        <f>SUM(K2073:AR2073)</f>
        <v>0</v>
      </c>
      <c r="AT2073" s="62"/>
      <c r="AU2073" s="62"/>
      <c r="AV2073" s="62"/>
    </row>
    <row r="2074" spans="2:48" s="1" customFormat="1" ht="14.1" customHeight="1" x14ac:dyDescent="0.2">
      <c r="B2074" s="63" t="s">
        <v>25</v>
      </c>
      <c r="C2074" s="63"/>
      <c r="D2074" s="63"/>
      <c r="E2074" s="63"/>
      <c r="F2074" s="63"/>
      <c r="G2074" s="63"/>
      <c r="H2074" s="63"/>
      <c r="I2074" s="63"/>
      <c r="J2074" s="63"/>
      <c r="K2074" s="64"/>
      <c r="L2074" s="64"/>
      <c r="M2074" s="64"/>
      <c r="N2074" s="64"/>
      <c r="O2074" s="64"/>
      <c r="P2074" s="64"/>
      <c r="Q2074" s="64"/>
      <c r="R2074" s="64"/>
      <c r="S2074" s="64"/>
      <c r="T2074" s="64"/>
      <c r="U2074" s="64"/>
      <c r="V2074" s="64"/>
      <c r="W2074" s="64"/>
      <c r="X2074" s="64"/>
      <c r="Y2074" s="64"/>
      <c r="Z2074" s="64"/>
      <c r="AA2074" s="66">
        <f>$AA$2068*$AA$2073</f>
        <v>0</v>
      </c>
      <c r="AB2074" s="64"/>
      <c r="AC2074" s="66">
        <f>$AC$2068*$AC$2073</f>
        <v>0</v>
      </c>
      <c r="AD2074" s="64"/>
      <c r="AE2074" s="66">
        <f>$AE$2068*$AE$2073</f>
        <v>0</v>
      </c>
      <c r="AF2074" s="64"/>
      <c r="AG2074" s="66">
        <f>$AG$2068*$AG$2073</f>
        <v>0</v>
      </c>
      <c r="AH2074" s="64"/>
      <c r="AI2074" s="66">
        <f>$AI$2068*$AI$2073</f>
        <v>0</v>
      </c>
      <c r="AJ2074" s="64"/>
      <c r="AK2074" s="66">
        <f>$AK$2068*$AK$2073</f>
        <v>0</v>
      </c>
      <c r="AL2074" s="64"/>
      <c r="AM2074" s="66">
        <f>$AM$2068*$AM$2073</f>
        <v>0</v>
      </c>
      <c r="AN2074" s="64"/>
      <c r="AO2074" s="64"/>
      <c r="AP2074" s="64"/>
      <c r="AQ2074" s="65"/>
      <c r="AR2074" s="65"/>
      <c r="AS2074" s="69">
        <f>SUM(K2074:AR2074)</f>
        <v>0</v>
      </c>
      <c r="AT2074" s="65"/>
      <c r="AU2074" s="65"/>
      <c r="AV2074" s="65"/>
    </row>
    <row r="2075" spans="2:48" s="1" customFormat="1" ht="15.95" customHeight="1" x14ac:dyDescent="0.2">
      <c r="B2075" s="57" t="s">
        <v>23</v>
      </c>
      <c r="C2075" s="57"/>
      <c r="D2075" s="57"/>
      <c r="E2075" s="57"/>
      <c r="F2075" s="57"/>
      <c r="G2075" s="57"/>
      <c r="H2075" s="57"/>
      <c r="I2075" s="57"/>
      <c r="J2075" s="57"/>
      <c r="K2075" s="58"/>
      <c r="L2075" s="58"/>
      <c r="M2075" s="58"/>
      <c r="N2075" s="58"/>
      <c r="O2075" s="58"/>
      <c r="P2075" s="58"/>
      <c r="Q2075" s="58"/>
      <c r="R2075" s="58"/>
      <c r="S2075" s="58"/>
      <c r="T2075" s="58"/>
      <c r="U2075" s="58"/>
      <c r="V2075" s="58"/>
      <c r="W2075" s="58"/>
      <c r="X2075" s="58"/>
      <c r="Y2075" s="58"/>
      <c r="Z2075" s="58"/>
      <c r="AA2075" s="59">
        <v>20</v>
      </c>
      <c r="AB2075" s="59"/>
      <c r="AC2075" s="59">
        <v>28</v>
      </c>
      <c r="AD2075" s="59"/>
      <c r="AE2075" s="59">
        <v>31</v>
      </c>
      <c r="AF2075" s="59"/>
      <c r="AG2075" s="59">
        <v>20</v>
      </c>
      <c r="AH2075" s="59"/>
      <c r="AI2075" s="59">
        <v>15</v>
      </c>
      <c r="AJ2075" s="59"/>
      <c r="AK2075" s="59">
        <v>20</v>
      </c>
      <c r="AL2075" s="59"/>
      <c r="AM2075" s="59">
        <v>21</v>
      </c>
      <c r="AN2075" s="59"/>
      <c r="AO2075" s="58"/>
      <c r="AP2075" s="58"/>
      <c r="AQ2075" s="58"/>
      <c r="AR2075" s="58"/>
      <c r="AS2075" s="60"/>
      <c r="AT2075" s="60"/>
      <c r="AU2075" s="60"/>
      <c r="AV2075" s="60"/>
    </row>
    <row r="2076" spans="2:48" s="1" customFormat="1" ht="21" customHeight="1" x14ac:dyDescent="0.2">
      <c r="B2076" s="61" t="s">
        <v>32</v>
      </c>
      <c r="C2076" s="61"/>
      <c r="D2076" s="61"/>
      <c r="E2076" s="61"/>
      <c r="F2076" s="61"/>
      <c r="G2076" s="61"/>
      <c r="H2076" s="61"/>
      <c r="I2076" s="61"/>
      <c r="J2076" s="61"/>
      <c r="K2076" s="58"/>
      <c r="L2076" s="58"/>
      <c r="M2076" s="58"/>
      <c r="N2076" s="58"/>
      <c r="O2076" s="58"/>
      <c r="P2076" s="58"/>
      <c r="Q2076" s="58"/>
      <c r="R2076" s="58"/>
      <c r="S2076" s="58"/>
      <c r="T2076" s="58"/>
      <c r="U2076" s="58"/>
      <c r="V2076" s="58"/>
      <c r="W2076" s="58"/>
      <c r="X2076" s="58"/>
      <c r="Y2076" s="58"/>
      <c r="Z2076" s="58"/>
      <c r="AA2076" s="67"/>
      <c r="AB2076" s="68"/>
      <c r="AC2076" s="67"/>
      <c r="AD2076" s="68"/>
      <c r="AE2076" s="67"/>
      <c r="AF2076" s="68"/>
      <c r="AG2076" s="67"/>
      <c r="AH2076" s="68"/>
      <c r="AI2076" s="67"/>
      <c r="AJ2076" s="68"/>
      <c r="AK2076" s="67"/>
      <c r="AL2076" s="68"/>
      <c r="AM2076" s="67"/>
      <c r="AN2076" s="68"/>
      <c r="AO2076" s="58"/>
      <c r="AP2076" s="58"/>
      <c r="AQ2076" s="58"/>
      <c r="AR2076" s="58"/>
      <c r="AS2076" s="62">
        <f>SUM(K2076:AR2076)</f>
        <v>0</v>
      </c>
      <c r="AT2076" s="62"/>
      <c r="AU2076" s="62"/>
      <c r="AV2076" s="62"/>
    </row>
    <row r="2077" spans="2:48" s="1" customFormat="1" ht="14.1" customHeight="1" x14ac:dyDescent="0.2">
      <c r="B2077" s="63" t="s">
        <v>25</v>
      </c>
      <c r="C2077" s="63"/>
      <c r="D2077" s="63"/>
      <c r="E2077" s="63"/>
      <c r="F2077" s="63"/>
      <c r="G2077" s="63"/>
      <c r="H2077" s="63"/>
      <c r="I2077" s="63"/>
      <c r="J2077" s="63"/>
      <c r="K2077" s="64"/>
      <c r="L2077" s="64"/>
      <c r="M2077" s="64"/>
      <c r="N2077" s="64"/>
      <c r="O2077" s="64"/>
      <c r="P2077" s="64"/>
      <c r="Q2077" s="64"/>
      <c r="R2077" s="64"/>
      <c r="S2077" s="64"/>
      <c r="T2077" s="64"/>
      <c r="U2077" s="64"/>
      <c r="V2077" s="64"/>
      <c r="W2077" s="64"/>
      <c r="X2077" s="64"/>
      <c r="Y2077" s="64"/>
      <c r="Z2077" s="64"/>
      <c r="AA2077" s="66">
        <f>$AA$2068*$AA$2076</f>
        <v>0</v>
      </c>
      <c r="AB2077" s="64"/>
      <c r="AC2077" s="66">
        <f>$AC$2068*$AC$2076</f>
        <v>0</v>
      </c>
      <c r="AD2077" s="64"/>
      <c r="AE2077" s="66">
        <f>$AE$2068*$AE$2076</f>
        <v>0</v>
      </c>
      <c r="AF2077" s="64"/>
      <c r="AG2077" s="66">
        <f>$AG$2068*$AG$2076</f>
        <v>0</v>
      </c>
      <c r="AH2077" s="64"/>
      <c r="AI2077" s="66">
        <f>$AI$2068*$AI$2076</f>
        <v>0</v>
      </c>
      <c r="AJ2077" s="64"/>
      <c r="AK2077" s="66">
        <f>$AK$2068*$AK$2076</f>
        <v>0</v>
      </c>
      <c r="AL2077" s="64"/>
      <c r="AM2077" s="66">
        <f>$AM$2068*$AM$2076</f>
        <v>0</v>
      </c>
      <c r="AN2077" s="64"/>
      <c r="AO2077" s="64"/>
      <c r="AP2077" s="64"/>
      <c r="AQ2077" s="65"/>
      <c r="AR2077" s="65"/>
      <c r="AS2077" s="69">
        <f>SUM(K2077:AR2077)</f>
        <v>0</v>
      </c>
      <c r="AT2077" s="65"/>
      <c r="AU2077" s="65"/>
      <c r="AV2077" s="65"/>
    </row>
    <row r="2078" spans="2:48" s="1" customFormat="1" ht="15.95" customHeight="1" x14ac:dyDescent="0.2">
      <c r="B2078" s="57" t="s">
        <v>23</v>
      </c>
      <c r="C2078" s="57"/>
      <c r="D2078" s="57"/>
      <c r="E2078" s="57"/>
      <c r="F2078" s="57"/>
      <c r="G2078" s="57"/>
      <c r="H2078" s="57"/>
      <c r="I2078" s="57"/>
      <c r="J2078" s="57"/>
      <c r="K2078" s="58"/>
      <c r="L2078" s="58"/>
      <c r="M2078" s="58"/>
      <c r="N2078" s="58"/>
      <c r="O2078" s="58"/>
      <c r="P2078" s="58"/>
      <c r="Q2078" s="58"/>
      <c r="R2078" s="58"/>
      <c r="S2078" s="58"/>
      <c r="T2078" s="58"/>
      <c r="U2078" s="58"/>
      <c r="V2078" s="58"/>
      <c r="W2078" s="58"/>
      <c r="X2078" s="58"/>
      <c r="Y2078" s="58"/>
      <c r="Z2078" s="58"/>
      <c r="AA2078" s="59">
        <v>14</v>
      </c>
      <c r="AB2078" s="59"/>
      <c r="AC2078" s="59">
        <v>29</v>
      </c>
      <c r="AD2078" s="59"/>
      <c r="AE2078" s="59">
        <v>27</v>
      </c>
      <c r="AF2078" s="59"/>
      <c r="AG2078" s="59">
        <v>16</v>
      </c>
      <c r="AH2078" s="59"/>
      <c r="AI2078" s="59">
        <v>16</v>
      </c>
      <c r="AJ2078" s="59"/>
      <c r="AK2078" s="59">
        <v>19</v>
      </c>
      <c r="AL2078" s="59"/>
      <c r="AM2078" s="59">
        <v>19</v>
      </c>
      <c r="AN2078" s="59"/>
      <c r="AO2078" s="58"/>
      <c r="AP2078" s="58"/>
      <c r="AQ2078" s="58"/>
      <c r="AR2078" s="58"/>
      <c r="AS2078" s="60"/>
      <c r="AT2078" s="60"/>
      <c r="AU2078" s="60"/>
      <c r="AV2078" s="60"/>
    </row>
    <row r="2079" spans="2:48" s="1" customFormat="1" ht="21" customHeight="1" x14ac:dyDescent="0.2">
      <c r="B2079" s="61" t="s">
        <v>27</v>
      </c>
      <c r="C2079" s="61"/>
      <c r="D2079" s="61"/>
      <c r="E2079" s="61"/>
      <c r="F2079" s="61"/>
      <c r="G2079" s="61"/>
      <c r="H2079" s="61"/>
      <c r="I2079" s="61"/>
      <c r="J2079" s="61"/>
      <c r="K2079" s="58"/>
      <c r="L2079" s="58"/>
      <c r="M2079" s="58"/>
      <c r="N2079" s="58"/>
      <c r="O2079" s="58"/>
      <c r="P2079" s="58"/>
      <c r="Q2079" s="58"/>
      <c r="R2079" s="58"/>
      <c r="S2079" s="58"/>
      <c r="T2079" s="58"/>
      <c r="U2079" s="58"/>
      <c r="V2079" s="58"/>
      <c r="W2079" s="58"/>
      <c r="X2079" s="58"/>
      <c r="Y2079" s="58"/>
      <c r="Z2079" s="58"/>
      <c r="AA2079" s="67"/>
      <c r="AB2079" s="68"/>
      <c r="AC2079" s="67"/>
      <c r="AD2079" s="68"/>
      <c r="AE2079" s="67"/>
      <c r="AF2079" s="68"/>
      <c r="AG2079" s="67"/>
      <c r="AH2079" s="68"/>
      <c r="AI2079" s="67"/>
      <c r="AJ2079" s="68"/>
      <c r="AK2079" s="67"/>
      <c r="AL2079" s="68"/>
      <c r="AM2079" s="67"/>
      <c r="AN2079" s="68"/>
      <c r="AO2079" s="58"/>
      <c r="AP2079" s="58"/>
      <c r="AQ2079" s="58"/>
      <c r="AR2079" s="58"/>
      <c r="AS2079" s="62">
        <f>SUM(K2079:AR2079)</f>
        <v>0</v>
      </c>
      <c r="AT2079" s="62"/>
      <c r="AU2079" s="62"/>
      <c r="AV2079" s="62"/>
    </row>
    <row r="2080" spans="2:48" s="1" customFormat="1" ht="14.1" customHeight="1" x14ac:dyDescent="0.2">
      <c r="B2080" s="63" t="s">
        <v>25</v>
      </c>
      <c r="C2080" s="63"/>
      <c r="D2080" s="63"/>
      <c r="E2080" s="63"/>
      <c r="F2080" s="63"/>
      <c r="G2080" s="63"/>
      <c r="H2080" s="63"/>
      <c r="I2080" s="63"/>
      <c r="J2080" s="63"/>
      <c r="K2080" s="64"/>
      <c r="L2080" s="64"/>
      <c r="M2080" s="64"/>
      <c r="N2080" s="64"/>
      <c r="O2080" s="64"/>
      <c r="P2080" s="64"/>
      <c r="Q2080" s="64"/>
      <c r="R2080" s="64"/>
      <c r="S2080" s="64"/>
      <c r="T2080" s="64"/>
      <c r="U2080" s="64"/>
      <c r="V2080" s="64"/>
      <c r="W2080" s="64"/>
      <c r="X2080" s="64"/>
      <c r="Y2080" s="64"/>
      <c r="Z2080" s="64"/>
      <c r="AA2080" s="66">
        <f>$AA$2068*$AA$2079</f>
        <v>0</v>
      </c>
      <c r="AB2080" s="64"/>
      <c r="AC2080" s="66">
        <f>$AC$2068*$AC$2079</f>
        <v>0</v>
      </c>
      <c r="AD2080" s="64"/>
      <c r="AE2080" s="66">
        <f>$AE$2068*$AE$2079</f>
        <v>0</v>
      </c>
      <c r="AF2080" s="64"/>
      <c r="AG2080" s="66">
        <f>$AG$2068*$AG$2079</f>
        <v>0</v>
      </c>
      <c r="AH2080" s="64"/>
      <c r="AI2080" s="66">
        <f>$AI$2068*$AI$2079</f>
        <v>0</v>
      </c>
      <c r="AJ2080" s="64"/>
      <c r="AK2080" s="66">
        <f>$AK$2068*$AK$2079</f>
        <v>0</v>
      </c>
      <c r="AL2080" s="64"/>
      <c r="AM2080" s="66">
        <f>$AM$2068*$AM$2079</f>
        <v>0</v>
      </c>
      <c r="AN2080" s="64"/>
      <c r="AO2080" s="64"/>
      <c r="AP2080" s="64"/>
      <c r="AQ2080" s="65"/>
      <c r="AR2080" s="65"/>
      <c r="AS2080" s="69">
        <f>SUM(K2080:AR2080)</f>
        <v>0</v>
      </c>
      <c r="AT2080" s="65"/>
      <c r="AU2080" s="65"/>
      <c r="AV2080" s="65"/>
    </row>
    <row r="2081" spans="1:48" s="5" customFormat="1" ht="6" customHeight="1" x14ac:dyDescent="0.25"/>
    <row r="2082" spans="1:48" s="5" customFormat="1" ht="21" customHeight="1" x14ac:dyDescent="0.25">
      <c r="A2082" s="19"/>
      <c r="B2082" s="20" t="s">
        <v>14</v>
      </c>
      <c r="C2082" s="20"/>
      <c r="D2082" s="25" t="s">
        <v>15</v>
      </c>
      <c r="E2082" s="25"/>
      <c r="F2082" s="25"/>
      <c r="G2082" s="25"/>
      <c r="H2082" s="25"/>
      <c r="I2082" s="25"/>
      <c r="J2082" s="25"/>
      <c r="K2082" s="30" t="s">
        <v>333</v>
      </c>
      <c r="L2082" s="30"/>
      <c r="M2082" s="30"/>
      <c r="N2082" s="30"/>
      <c r="O2082" s="30"/>
      <c r="P2082" s="30"/>
      <c r="Q2082" s="30"/>
      <c r="R2082" s="30"/>
      <c r="S2082" s="3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1" t="s">
        <v>334</v>
      </c>
      <c r="AT2082" s="31"/>
      <c r="AU2082" s="31"/>
      <c r="AV2082" s="31"/>
    </row>
    <row r="2083" spans="1:48" s="1" customFormat="1" ht="21" customHeight="1" x14ac:dyDescent="0.2">
      <c r="A2083" s="19"/>
      <c r="B2083" s="21"/>
      <c r="C2083" s="22"/>
      <c r="D2083" s="26"/>
      <c r="E2083" s="26"/>
      <c r="F2083" s="26"/>
      <c r="G2083" s="26"/>
      <c r="H2083" s="26"/>
      <c r="I2083" s="26"/>
      <c r="J2083" s="27"/>
      <c r="K2083" s="38" t="s">
        <v>335</v>
      </c>
      <c r="L2083" s="38"/>
      <c r="M2083" s="38"/>
      <c r="N2083" s="38"/>
      <c r="O2083" s="38"/>
      <c r="P2083" s="38"/>
      <c r="Q2083" s="38"/>
      <c r="R2083" s="38"/>
      <c r="S2083" s="38"/>
      <c r="T2083" s="38"/>
      <c r="U2083" s="38"/>
      <c r="V2083" s="38"/>
      <c r="W2083" s="38"/>
      <c r="X2083" s="38"/>
      <c r="Y2083" s="38"/>
      <c r="Z2083" s="38"/>
      <c r="AA2083" s="38"/>
      <c r="AB2083" s="38"/>
      <c r="AC2083" s="38"/>
      <c r="AD2083" s="38"/>
      <c r="AE2083" s="38"/>
      <c r="AF2083" s="38"/>
      <c r="AG2083" s="38"/>
      <c r="AH2083" s="38"/>
      <c r="AI2083" s="38"/>
      <c r="AJ2083" s="38"/>
      <c r="AK2083" s="38"/>
      <c r="AL2083" s="38"/>
      <c r="AM2083" s="38"/>
      <c r="AN2083" s="38"/>
      <c r="AO2083" s="38"/>
      <c r="AP2083" s="38"/>
      <c r="AQ2083" s="38"/>
      <c r="AR2083" s="38"/>
      <c r="AS2083" s="32"/>
      <c r="AT2083" s="33"/>
      <c r="AU2083" s="33"/>
      <c r="AV2083" s="34"/>
    </row>
    <row r="2084" spans="1:48" s="1" customFormat="1" ht="21" customHeight="1" x14ac:dyDescent="0.2">
      <c r="A2084" s="19"/>
      <c r="B2084" s="21"/>
      <c r="C2084" s="22"/>
      <c r="D2084" s="26"/>
      <c r="E2084" s="26"/>
      <c r="F2084" s="26"/>
      <c r="G2084" s="26"/>
      <c r="H2084" s="26"/>
      <c r="I2084" s="26"/>
      <c r="J2084" s="27"/>
      <c r="K2084" s="39"/>
      <c r="L2084" s="39"/>
      <c r="M2084" s="39"/>
      <c r="N2084" s="39"/>
      <c r="O2084" s="39"/>
      <c r="P2084" s="39"/>
      <c r="Q2084" s="39"/>
      <c r="R2084" s="39"/>
      <c r="S2084" s="39"/>
      <c r="T2084" s="39"/>
      <c r="U2084" s="39"/>
      <c r="V2084" s="39"/>
      <c r="W2084" s="39"/>
      <c r="X2084" s="39"/>
      <c r="Y2084" s="39"/>
      <c r="Z2084" s="39"/>
      <c r="AA2084" s="39"/>
      <c r="AB2084" s="39"/>
      <c r="AC2084" s="39"/>
      <c r="AD2084" s="39"/>
      <c r="AE2084" s="39"/>
      <c r="AF2084" s="39"/>
      <c r="AG2084" s="39"/>
      <c r="AH2084" s="39"/>
      <c r="AI2084" s="39"/>
      <c r="AJ2084" s="39"/>
      <c r="AK2084" s="39"/>
      <c r="AL2084" s="39"/>
      <c r="AM2084" s="39"/>
      <c r="AN2084" s="39"/>
      <c r="AO2084" s="39"/>
      <c r="AP2084" s="39"/>
      <c r="AQ2084" s="39"/>
      <c r="AR2084" s="40"/>
      <c r="AS2084" s="32"/>
      <c r="AT2084" s="33"/>
      <c r="AU2084" s="33"/>
      <c r="AV2084" s="34"/>
    </row>
    <row r="2085" spans="1:48" s="1" customFormat="1" ht="21" customHeight="1" x14ac:dyDescent="0.2">
      <c r="A2085" s="19"/>
      <c r="B2085" s="21"/>
      <c r="C2085" s="22"/>
      <c r="D2085" s="26"/>
      <c r="E2085" s="26"/>
      <c r="F2085" s="26"/>
      <c r="G2085" s="26"/>
      <c r="H2085" s="26"/>
      <c r="I2085" s="26"/>
      <c r="J2085" s="27"/>
      <c r="K2085" s="39"/>
      <c r="L2085" s="39"/>
      <c r="M2085" s="39"/>
      <c r="N2085" s="39"/>
      <c r="O2085" s="39"/>
      <c r="P2085" s="39"/>
      <c r="Q2085" s="39"/>
      <c r="R2085" s="39"/>
      <c r="S2085" s="39"/>
      <c r="T2085" s="39"/>
      <c r="U2085" s="39"/>
      <c r="V2085" s="39"/>
      <c r="W2085" s="39"/>
      <c r="X2085" s="39"/>
      <c r="Y2085" s="39"/>
      <c r="Z2085" s="39"/>
      <c r="AA2085" s="39"/>
      <c r="AB2085" s="39"/>
      <c r="AC2085" s="39"/>
      <c r="AD2085" s="39"/>
      <c r="AE2085" s="39"/>
      <c r="AF2085" s="39"/>
      <c r="AG2085" s="39"/>
      <c r="AH2085" s="39"/>
      <c r="AI2085" s="39"/>
      <c r="AJ2085" s="39"/>
      <c r="AK2085" s="39"/>
      <c r="AL2085" s="39"/>
      <c r="AM2085" s="39"/>
      <c r="AN2085" s="39"/>
      <c r="AO2085" s="39"/>
      <c r="AP2085" s="39"/>
      <c r="AQ2085" s="39"/>
      <c r="AR2085" s="40"/>
      <c r="AS2085" s="32"/>
      <c r="AT2085" s="33"/>
      <c r="AU2085" s="33"/>
      <c r="AV2085" s="34"/>
    </row>
    <row r="2086" spans="1:48" s="1" customFormat="1" ht="21" customHeight="1" x14ac:dyDescent="0.2">
      <c r="A2086" s="19"/>
      <c r="B2086" s="21"/>
      <c r="C2086" s="22"/>
      <c r="D2086" s="26"/>
      <c r="E2086" s="26"/>
      <c r="F2086" s="26"/>
      <c r="G2086" s="26"/>
      <c r="H2086" s="26"/>
      <c r="I2086" s="26"/>
      <c r="J2086" s="27"/>
      <c r="K2086" s="41"/>
      <c r="L2086" s="41"/>
      <c r="M2086" s="41"/>
      <c r="N2086" s="41"/>
      <c r="O2086" s="41"/>
      <c r="P2086" s="41"/>
      <c r="Q2086" s="41"/>
      <c r="R2086" s="41"/>
      <c r="S2086" s="41"/>
      <c r="T2086" s="41"/>
      <c r="U2086" s="41"/>
      <c r="V2086" s="41"/>
      <c r="W2086" s="41"/>
      <c r="X2086" s="41"/>
      <c r="Y2086" s="41"/>
      <c r="Z2086" s="41"/>
      <c r="AA2086" s="41"/>
      <c r="AB2086" s="41"/>
      <c r="AC2086" s="41"/>
      <c r="AD2086" s="41"/>
      <c r="AE2086" s="41"/>
      <c r="AF2086" s="41"/>
      <c r="AG2086" s="41"/>
      <c r="AH2086" s="41"/>
      <c r="AI2086" s="41"/>
      <c r="AJ2086" s="41"/>
      <c r="AK2086" s="41"/>
      <c r="AL2086" s="41"/>
      <c r="AM2086" s="41"/>
      <c r="AN2086" s="41"/>
      <c r="AO2086" s="41"/>
      <c r="AP2086" s="41"/>
      <c r="AQ2086" s="41"/>
      <c r="AR2086" s="42"/>
      <c r="AS2086" s="35"/>
      <c r="AT2086" s="36"/>
      <c r="AU2086" s="36"/>
      <c r="AV2086" s="37"/>
    </row>
    <row r="2087" spans="1:48" s="1" customFormat="1" ht="15.95" customHeight="1" x14ac:dyDescent="0.25">
      <c r="B2087" s="21"/>
      <c r="C2087" s="22"/>
      <c r="D2087" s="26"/>
      <c r="E2087" s="26"/>
      <c r="F2087" s="26"/>
      <c r="G2087" s="26"/>
      <c r="H2087" s="26"/>
      <c r="I2087" s="26"/>
      <c r="J2087" s="27"/>
      <c r="K2087" s="43" t="s">
        <v>296</v>
      </c>
      <c r="L2087" s="43"/>
      <c r="M2087" s="43"/>
      <c r="N2087" s="43"/>
      <c r="O2087" s="43"/>
      <c r="P2087" s="43"/>
      <c r="Q2087" s="43"/>
      <c r="R2087" s="43"/>
      <c r="S2087" s="43"/>
      <c r="T2087" s="43"/>
      <c r="U2087" s="43"/>
      <c r="V2087" s="43"/>
      <c r="W2087" s="43"/>
      <c r="X2087" s="43"/>
      <c r="Y2087" s="43"/>
      <c r="Z2087" s="43"/>
      <c r="AA2087" s="43"/>
      <c r="AB2087" s="43"/>
      <c r="AC2087" s="43"/>
      <c r="AD2087" s="43"/>
      <c r="AE2087" s="43"/>
      <c r="AF2087" s="43"/>
      <c r="AG2087" s="43"/>
      <c r="AH2087" s="43"/>
      <c r="AI2087" s="43"/>
      <c r="AJ2087" s="43"/>
      <c r="AK2087" s="43"/>
      <c r="AL2087" s="43"/>
      <c r="AM2087" s="43"/>
      <c r="AN2087" s="43"/>
      <c r="AO2087" s="43"/>
      <c r="AP2087" s="43"/>
      <c r="AQ2087" s="43"/>
      <c r="AR2087" s="43"/>
      <c r="AS2087" s="44" t="s">
        <v>19</v>
      </c>
      <c r="AT2087" s="44"/>
      <c r="AU2087" s="44"/>
      <c r="AV2087" s="44"/>
    </row>
    <row r="2088" spans="1:48" s="1" customFormat="1" ht="15.95" customHeight="1" x14ac:dyDescent="0.25">
      <c r="B2088" s="23"/>
      <c r="C2088" s="24"/>
      <c r="D2088" s="28"/>
      <c r="E2088" s="28"/>
      <c r="F2088" s="28"/>
      <c r="G2088" s="28"/>
      <c r="H2088" s="28"/>
      <c r="I2088" s="28"/>
      <c r="J2088" s="29"/>
      <c r="K2088" s="45" t="s">
        <v>20</v>
      </c>
      <c r="L2088" s="45"/>
      <c r="M2088" s="45"/>
      <c r="N2088" s="45"/>
      <c r="O2088" s="45"/>
      <c r="P2088" s="45"/>
      <c r="Q2088" s="45"/>
      <c r="R2088" s="45"/>
      <c r="S2088" s="45"/>
      <c r="T2088" s="45"/>
      <c r="U2088" s="45"/>
      <c r="V2088" s="45"/>
      <c r="W2088" s="45"/>
      <c r="X2088" s="45"/>
      <c r="Y2088" s="45"/>
      <c r="Z2088" s="45"/>
      <c r="AA2088" s="45"/>
      <c r="AB2088" s="45"/>
      <c r="AC2088" s="45"/>
      <c r="AD2088" s="45"/>
      <c r="AE2088" s="45"/>
      <c r="AF2088" s="45"/>
      <c r="AG2088" s="45"/>
      <c r="AH2088" s="45"/>
      <c r="AI2088" s="45"/>
      <c r="AJ2088" s="45"/>
      <c r="AK2088" s="45"/>
      <c r="AL2088" s="45"/>
      <c r="AM2088" s="45"/>
      <c r="AN2088" s="45"/>
      <c r="AO2088" s="45"/>
      <c r="AP2088" s="45"/>
      <c r="AQ2088" s="45"/>
      <c r="AR2088" s="45"/>
      <c r="AS2088" s="70">
        <f>$AS$2093</f>
        <v>0</v>
      </c>
      <c r="AT2088" s="46"/>
      <c r="AU2088" s="46"/>
      <c r="AV2088" s="46"/>
    </row>
    <row r="2089" spans="1:48" s="1" customFormat="1" ht="14.1" customHeight="1" x14ac:dyDescent="0.2">
      <c r="B2089" s="47"/>
      <c r="C2089" s="47"/>
      <c r="D2089" s="48" t="s">
        <v>21</v>
      </c>
      <c r="E2089" s="48"/>
      <c r="F2089" s="48"/>
      <c r="G2089" s="48"/>
      <c r="H2089" s="48"/>
      <c r="I2089" s="48"/>
      <c r="J2089" s="48"/>
      <c r="K2089" s="49">
        <v>80</v>
      </c>
      <c r="L2089" s="49"/>
      <c r="M2089" s="49">
        <v>86</v>
      </c>
      <c r="N2089" s="49"/>
      <c r="O2089" s="49">
        <v>92</v>
      </c>
      <c r="P2089" s="49"/>
      <c r="Q2089" s="49">
        <v>98</v>
      </c>
      <c r="R2089" s="49"/>
      <c r="S2089" s="49">
        <v>104</v>
      </c>
      <c r="T2089" s="49"/>
      <c r="U2089" s="49">
        <v>110</v>
      </c>
      <c r="V2089" s="49"/>
      <c r="W2089" s="49">
        <v>116</v>
      </c>
      <c r="X2089" s="49"/>
      <c r="Y2089" s="49">
        <v>122</v>
      </c>
      <c r="Z2089" s="49"/>
      <c r="AA2089" s="49">
        <v>128</v>
      </c>
      <c r="AB2089" s="49"/>
      <c r="AC2089" s="49">
        <v>134</v>
      </c>
      <c r="AD2089" s="49"/>
      <c r="AE2089" s="49">
        <v>140</v>
      </c>
      <c r="AF2089" s="49"/>
      <c r="AG2089" s="49">
        <v>146</v>
      </c>
      <c r="AH2089" s="49"/>
      <c r="AI2089" s="49">
        <v>152</v>
      </c>
      <c r="AJ2089" s="49"/>
      <c r="AK2089" s="49">
        <v>158</v>
      </c>
      <c r="AL2089" s="49"/>
      <c r="AM2089" s="49">
        <v>164</v>
      </c>
      <c r="AN2089" s="49"/>
      <c r="AO2089" s="49">
        <v>170</v>
      </c>
      <c r="AP2089" s="49"/>
      <c r="AQ2089" s="49">
        <v>176</v>
      </c>
      <c r="AR2089" s="49"/>
      <c r="AS2089" s="50"/>
      <c r="AT2089" s="50"/>
      <c r="AU2089" s="50"/>
      <c r="AV2089" s="50"/>
    </row>
    <row r="2090" spans="1:48" s="1" customFormat="1" ht="15.95" customHeight="1" x14ac:dyDescent="0.2">
      <c r="B2090" s="51"/>
      <c r="C2090" s="51"/>
      <c r="D2090" s="52" t="s">
        <v>22</v>
      </c>
      <c r="E2090" s="52"/>
      <c r="F2090" s="52"/>
      <c r="G2090" s="52"/>
      <c r="H2090" s="52"/>
      <c r="I2090" s="52"/>
      <c r="J2090" s="52"/>
      <c r="K2090" s="53"/>
      <c r="L2090" s="53"/>
      <c r="M2090" s="53"/>
      <c r="N2090" s="53"/>
      <c r="O2090" s="53"/>
      <c r="P2090" s="53"/>
      <c r="Q2090" s="53"/>
      <c r="R2090" s="53"/>
      <c r="S2090" s="53"/>
      <c r="T2090" s="53"/>
      <c r="U2090" s="53"/>
      <c r="V2090" s="53"/>
      <c r="W2090" s="53"/>
      <c r="X2090" s="53"/>
      <c r="Y2090" s="53"/>
      <c r="Z2090" s="53"/>
      <c r="AA2090" s="54">
        <v>890</v>
      </c>
      <c r="AB2090" s="54"/>
      <c r="AC2090" s="54">
        <v>890</v>
      </c>
      <c r="AD2090" s="54"/>
      <c r="AE2090" s="54">
        <v>890</v>
      </c>
      <c r="AF2090" s="54"/>
      <c r="AG2090" s="54">
        <v>900</v>
      </c>
      <c r="AH2090" s="54"/>
      <c r="AI2090" s="54">
        <v>900</v>
      </c>
      <c r="AJ2090" s="54"/>
      <c r="AK2090" s="54">
        <v>905</v>
      </c>
      <c r="AL2090" s="54"/>
      <c r="AM2090" s="54">
        <v>905</v>
      </c>
      <c r="AN2090" s="54"/>
      <c r="AO2090" s="53"/>
      <c r="AP2090" s="53"/>
      <c r="AQ2090" s="53"/>
      <c r="AR2090" s="53"/>
      <c r="AS2090" s="56"/>
      <c r="AT2090" s="56"/>
      <c r="AU2090" s="56"/>
      <c r="AV2090" s="56"/>
    </row>
    <row r="2091" spans="1:48" s="1" customFormat="1" ht="15.95" customHeight="1" x14ac:dyDescent="0.2">
      <c r="B2091" s="57" t="s">
        <v>23</v>
      </c>
      <c r="C2091" s="57"/>
      <c r="D2091" s="57"/>
      <c r="E2091" s="57"/>
      <c r="F2091" s="57"/>
      <c r="G2091" s="57"/>
      <c r="H2091" s="57"/>
      <c r="I2091" s="57"/>
      <c r="J2091" s="57"/>
      <c r="K2091" s="58"/>
      <c r="L2091" s="58"/>
      <c r="M2091" s="58"/>
      <c r="N2091" s="58"/>
      <c r="O2091" s="58"/>
      <c r="P2091" s="58"/>
      <c r="Q2091" s="58"/>
      <c r="R2091" s="58"/>
      <c r="S2091" s="58"/>
      <c r="T2091" s="58"/>
      <c r="U2091" s="58"/>
      <c r="V2091" s="58"/>
      <c r="W2091" s="58"/>
      <c r="X2091" s="58"/>
      <c r="Y2091" s="58"/>
      <c r="Z2091" s="58"/>
      <c r="AA2091" s="58"/>
      <c r="AB2091" s="58"/>
      <c r="AC2091" s="58"/>
      <c r="AD2091" s="58"/>
      <c r="AE2091" s="59">
        <v>4</v>
      </c>
      <c r="AF2091" s="59"/>
      <c r="AG2091" s="58"/>
      <c r="AH2091" s="58"/>
      <c r="AI2091" s="58"/>
      <c r="AJ2091" s="58"/>
      <c r="AK2091" s="58"/>
      <c r="AL2091" s="58"/>
      <c r="AM2091" s="58"/>
      <c r="AN2091" s="58"/>
      <c r="AO2091" s="58"/>
      <c r="AP2091" s="58"/>
      <c r="AQ2091" s="58"/>
      <c r="AR2091" s="58"/>
      <c r="AS2091" s="60"/>
      <c r="AT2091" s="60"/>
      <c r="AU2091" s="60"/>
      <c r="AV2091" s="60"/>
    </row>
    <row r="2092" spans="1:48" s="1" customFormat="1" ht="21" customHeight="1" x14ac:dyDescent="0.2">
      <c r="B2092" s="61" t="s">
        <v>24</v>
      </c>
      <c r="C2092" s="61"/>
      <c r="D2092" s="61"/>
      <c r="E2092" s="61"/>
      <c r="F2092" s="61"/>
      <c r="G2092" s="61"/>
      <c r="H2092" s="61"/>
      <c r="I2092" s="61"/>
      <c r="J2092" s="61"/>
      <c r="K2092" s="58"/>
      <c r="L2092" s="58"/>
      <c r="M2092" s="58"/>
      <c r="N2092" s="58"/>
      <c r="O2092" s="58"/>
      <c r="P2092" s="58"/>
      <c r="Q2092" s="58"/>
      <c r="R2092" s="58"/>
      <c r="S2092" s="58"/>
      <c r="T2092" s="58"/>
      <c r="U2092" s="58"/>
      <c r="V2092" s="58"/>
      <c r="W2092" s="58"/>
      <c r="X2092" s="58"/>
      <c r="Y2092" s="58"/>
      <c r="Z2092" s="58"/>
      <c r="AA2092" s="67"/>
      <c r="AB2092" s="68"/>
      <c r="AC2092" s="67"/>
      <c r="AD2092" s="68"/>
      <c r="AE2092" s="67"/>
      <c r="AF2092" s="68"/>
      <c r="AG2092" s="67"/>
      <c r="AH2092" s="68"/>
      <c r="AI2092" s="67"/>
      <c r="AJ2092" s="68"/>
      <c r="AK2092" s="67"/>
      <c r="AL2092" s="68"/>
      <c r="AM2092" s="67"/>
      <c r="AN2092" s="68"/>
      <c r="AO2092" s="58"/>
      <c r="AP2092" s="58"/>
      <c r="AQ2092" s="58"/>
      <c r="AR2092" s="58"/>
      <c r="AS2092" s="62">
        <f>SUM(K2092:AR2092)</f>
        <v>0</v>
      </c>
      <c r="AT2092" s="62"/>
      <c r="AU2092" s="62"/>
      <c r="AV2092" s="62"/>
    </row>
    <row r="2093" spans="1:48" s="1" customFormat="1" ht="14.1" customHeight="1" x14ac:dyDescent="0.2">
      <c r="B2093" s="63" t="s">
        <v>25</v>
      </c>
      <c r="C2093" s="63"/>
      <c r="D2093" s="63"/>
      <c r="E2093" s="63"/>
      <c r="F2093" s="63"/>
      <c r="G2093" s="63"/>
      <c r="H2093" s="63"/>
      <c r="I2093" s="63"/>
      <c r="J2093" s="63"/>
      <c r="K2093" s="64"/>
      <c r="L2093" s="64"/>
      <c r="M2093" s="64"/>
      <c r="N2093" s="64"/>
      <c r="O2093" s="64"/>
      <c r="P2093" s="64"/>
      <c r="Q2093" s="64"/>
      <c r="R2093" s="64"/>
      <c r="S2093" s="64"/>
      <c r="T2093" s="64"/>
      <c r="U2093" s="64"/>
      <c r="V2093" s="64"/>
      <c r="W2093" s="64"/>
      <c r="X2093" s="64"/>
      <c r="Y2093" s="64"/>
      <c r="Z2093" s="64"/>
      <c r="AA2093" s="66">
        <f>$AA$2090*$AA$2092</f>
        <v>0</v>
      </c>
      <c r="AB2093" s="64"/>
      <c r="AC2093" s="66">
        <f>$AC$2090*$AC$2092</f>
        <v>0</v>
      </c>
      <c r="AD2093" s="64"/>
      <c r="AE2093" s="66">
        <f>$AE$2090*$AE$2092</f>
        <v>0</v>
      </c>
      <c r="AF2093" s="64"/>
      <c r="AG2093" s="66">
        <f>$AG$2090*$AG$2092</f>
        <v>0</v>
      </c>
      <c r="AH2093" s="64"/>
      <c r="AI2093" s="66">
        <f>$AI$2090*$AI$2092</f>
        <v>0</v>
      </c>
      <c r="AJ2093" s="64"/>
      <c r="AK2093" s="66">
        <f>$AK$2090*$AK$2092</f>
        <v>0</v>
      </c>
      <c r="AL2093" s="64"/>
      <c r="AM2093" s="66">
        <f>$AM$2090*$AM$2092</f>
        <v>0</v>
      </c>
      <c r="AN2093" s="64"/>
      <c r="AO2093" s="64"/>
      <c r="AP2093" s="64"/>
      <c r="AQ2093" s="65"/>
      <c r="AR2093" s="65"/>
      <c r="AS2093" s="69">
        <f>SUM(K2093:AR2093)</f>
        <v>0</v>
      </c>
      <c r="AT2093" s="65"/>
      <c r="AU2093" s="65"/>
      <c r="AV2093" s="65"/>
    </row>
    <row r="2094" spans="1:48" s="5" customFormat="1" ht="6" customHeight="1" x14ac:dyDescent="0.25"/>
    <row r="2095" spans="1:48" s="5" customFormat="1" ht="21" customHeight="1" x14ac:dyDescent="0.25">
      <c r="A2095" s="19"/>
      <c r="B2095" s="20" t="s">
        <v>58</v>
      </c>
      <c r="C2095" s="20"/>
      <c r="D2095" s="25" t="s">
        <v>15</v>
      </c>
      <c r="E2095" s="25"/>
      <c r="F2095" s="25"/>
      <c r="G2095" s="25"/>
      <c r="H2095" s="25"/>
      <c r="I2095" s="25"/>
      <c r="J2095" s="25"/>
      <c r="K2095" s="30" t="s">
        <v>336</v>
      </c>
      <c r="L2095" s="30"/>
      <c r="M2095" s="30"/>
      <c r="N2095" s="30"/>
      <c r="O2095" s="30"/>
      <c r="P2095" s="30"/>
      <c r="Q2095" s="30"/>
      <c r="R2095" s="30"/>
      <c r="S2095" s="30"/>
      <c r="T2095" s="30"/>
      <c r="U2095" s="30"/>
      <c r="V2095" s="30"/>
      <c r="W2095" s="30"/>
      <c r="X2095" s="30"/>
      <c r="Y2095" s="30"/>
      <c r="Z2095" s="30"/>
      <c r="AA2095" s="30"/>
      <c r="AB2095" s="30"/>
      <c r="AC2095" s="30"/>
      <c r="AD2095" s="30"/>
      <c r="AE2095" s="30"/>
      <c r="AF2095" s="30"/>
      <c r="AG2095" s="30"/>
      <c r="AH2095" s="30"/>
      <c r="AI2095" s="30"/>
      <c r="AJ2095" s="30"/>
      <c r="AK2095" s="30"/>
      <c r="AL2095" s="30"/>
      <c r="AM2095" s="30"/>
      <c r="AN2095" s="30"/>
      <c r="AO2095" s="30"/>
      <c r="AP2095" s="30"/>
      <c r="AQ2095" s="30"/>
      <c r="AR2095" s="30"/>
      <c r="AS2095" s="31" t="s">
        <v>337</v>
      </c>
      <c r="AT2095" s="31"/>
      <c r="AU2095" s="31"/>
      <c r="AV2095" s="31"/>
    </row>
    <row r="2096" spans="1:48" s="1" customFormat="1" ht="21" customHeight="1" x14ac:dyDescent="0.2">
      <c r="A2096" s="19"/>
      <c r="B2096" s="21"/>
      <c r="C2096" s="22"/>
      <c r="D2096" s="26"/>
      <c r="E2096" s="26"/>
      <c r="F2096" s="26"/>
      <c r="G2096" s="26"/>
      <c r="H2096" s="26"/>
      <c r="I2096" s="26"/>
      <c r="J2096" s="27"/>
      <c r="K2096" s="38" t="s">
        <v>338</v>
      </c>
      <c r="L2096" s="38"/>
      <c r="M2096" s="38"/>
      <c r="N2096" s="38"/>
      <c r="O2096" s="38"/>
      <c r="P2096" s="38"/>
      <c r="Q2096" s="38"/>
      <c r="R2096" s="38"/>
      <c r="S2096" s="38"/>
      <c r="T2096" s="38"/>
      <c r="U2096" s="38"/>
      <c r="V2096" s="38"/>
      <c r="W2096" s="38"/>
      <c r="X2096" s="38"/>
      <c r="Y2096" s="38"/>
      <c r="Z2096" s="38"/>
      <c r="AA2096" s="38"/>
      <c r="AB2096" s="38"/>
      <c r="AC2096" s="38"/>
      <c r="AD2096" s="38"/>
      <c r="AE2096" s="38"/>
      <c r="AF2096" s="38"/>
      <c r="AG2096" s="38"/>
      <c r="AH2096" s="38"/>
      <c r="AI2096" s="38"/>
      <c r="AJ2096" s="38"/>
      <c r="AK2096" s="38"/>
      <c r="AL2096" s="38"/>
      <c r="AM2096" s="38"/>
      <c r="AN2096" s="38"/>
      <c r="AO2096" s="38"/>
      <c r="AP2096" s="38"/>
      <c r="AQ2096" s="38"/>
      <c r="AR2096" s="38"/>
      <c r="AS2096" s="32"/>
      <c r="AT2096" s="33"/>
      <c r="AU2096" s="33"/>
      <c r="AV2096" s="34"/>
    </row>
    <row r="2097" spans="1:48" s="1" customFormat="1" ht="21" customHeight="1" x14ac:dyDescent="0.2">
      <c r="A2097" s="19"/>
      <c r="B2097" s="21"/>
      <c r="C2097" s="22"/>
      <c r="D2097" s="26"/>
      <c r="E2097" s="26"/>
      <c r="F2097" s="26"/>
      <c r="G2097" s="26"/>
      <c r="H2097" s="26"/>
      <c r="I2097" s="26"/>
      <c r="J2097" s="27"/>
      <c r="K2097" s="39"/>
      <c r="L2097" s="39"/>
      <c r="M2097" s="39"/>
      <c r="N2097" s="39"/>
      <c r="O2097" s="39"/>
      <c r="P2097" s="39"/>
      <c r="Q2097" s="39"/>
      <c r="R2097" s="39"/>
      <c r="S2097" s="39"/>
      <c r="T2097" s="39"/>
      <c r="U2097" s="39"/>
      <c r="V2097" s="39"/>
      <c r="W2097" s="39"/>
      <c r="X2097" s="39"/>
      <c r="Y2097" s="39"/>
      <c r="Z2097" s="39"/>
      <c r="AA2097" s="39"/>
      <c r="AB2097" s="39"/>
      <c r="AC2097" s="39"/>
      <c r="AD2097" s="39"/>
      <c r="AE2097" s="39"/>
      <c r="AF2097" s="39"/>
      <c r="AG2097" s="39"/>
      <c r="AH2097" s="39"/>
      <c r="AI2097" s="39"/>
      <c r="AJ2097" s="39"/>
      <c r="AK2097" s="39"/>
      <c r="AL2097" s="39"/>
      <c r="AM2097" s="39"/>
      <c r="AN2097" s="39"/>
      <c r="AO2097" s="39"/>
      <c r="AP2097" s="39"/>
      <c r="AQ2097" s="39"/>
      <c r="AR2097" s="40"/>
      <c r="AS2097" s="32"/>
      <c r="AT2097" s="33"/>
      <c r="AU2097" s="33"/>
      <c r="AV2097" s="34"/>
    </row>
    <row r="2098" spans="1:48" s="1" customFormat="1" ht="21" customHeight="1" x14ac:dyDescent="0.2">
      <c r="A2098" s="19"/>
      <c r="B2098" s="21"/>
      <c r="C2098" s="22"/>
      <c r="D2098" s="26"/>
      <c r="E2098" s="26"/>
      <c r="F2098" s="26"/>
      <c r="G2098" s="26"/>
      <c r="H2098" s="26"/>
      <c r="I2098" s="26"/>
      <c r="J2098" s="27"/>
      <c r="K2098" s="39"/>
      <c r="L2098" s="39"/>
      <c r="M2098" s="39"/>
      <c r="N2098" s="39"/>
      <c r="O2098" s="39"/>
      <c r="P2098" s="39"/>
      <c r="Q2098" s="39"/>
      <c r="R2098" s="39"/>
      <c r="S2098" s="39"/>
      <c r="T2098" s="39"/>
      <c r="U2098" s="39"/>
      <c r="V2098" s="39"/>
      <c r="W2098" s="39"/>
      <c r="X2098" s="39"/>
      <c r="Y2098" s="39"/>
      <c r="Z2098" s="39"/>
      <c r="AA2098" s="39"/>
      <c r="AB2098" s="39"/>
      <c r="AC2098" s="39"/>
      <c r="AD2098" s="39"/>
      <c r="AE2098" s="39"/>
      <c r="AF2098" s="39"/>
      <c r="AG2098" s="39"/>
      <c r="AH2098" s="39"/>
      <c r="AI2098" s="39"/>
      <c r="AJ2098" s="39"/>
      <c r="AK2098" s="39"/>
      <c r="AL2098" s="39"/>
      <c r="AM2098" s="39"/>
      <c r="AN2098" s="39"/>
      <c r="AO2098" s="39"/>
      <c r="AP2098" s="39"/>
      <c r="AQ2098" s="39"/>
      <c r="AR2098" s="40"/>
      <c r="AS2098" s="32"/>
      <c r="AT2098" s="33"/>
      <c r="AU2098" s="33"/>
      <c r="AV2098" s="34"/>
    </row>
    <row r="2099" spans="1:48" s="1" customFormat="1" ht="21" customHeight="1" x14ac:dyDescent="0.2">
      <c r="A2099" s="19"/>
      <c r="B2099" s="21"/>
      <c r="C2099" s="22"/>
      <c r="D2099" s="26"/>
      <c r="E2099" s="26"/>
      <c r="F2099" s="26"/>
      <c r="G2099" s="26"/>
      <c r="H2099" s="26"/>
      <c r="I2099" s="26"/>
      <c r="J2099" s="27"/>
      <c r="K2099" s="41"/>
      <c r="L2099" s="41"/>
      <c r="M2099" s="41"/>
      <c r="N2099" s="41"/>
      <c r="O2099" s="41"/>
      <c r="P2099" s="41"/>
      <c r="Q2099" s="41"/>
      <c r="R2099" s="41"/>
      <c r="S2099" s="41"/>
      <c r="T2099" s="41"/>
      <c r="U2099" s="41"/>
      <c r="V2099" s="41"/>
      <c r="W2099" s="41"/>
      <c r="X2099" s="41"/>
      <c r="Y2099" s="41"/>
      <c r="Z2099" s="41"/>
      <c r="AA2099" s="41"/>
      <c r="AB2099" s="41"/>
      <c r="AC2099" s="41"/>
      <c r="AD2099" s="41"/>
      <c r="AE2099" s="41"/>
      <c r="AF2099" s="41"/>
      <c r="AG2099" s="41"/>
      <c r="AH2099" s="41"/>
      <c r="AI2099" s="41"/>
      <c r="AJ2099" s="41"/>
      <c r="AK2099" s="41"/>
      <c r="AL2099" s="41"/>
      <c r="AM2099" s="41"/>
      <c r="AN2099" s="41"/>
      <c r="AO2099" s="41"/>
      <c r="AP2099" s="41"/>
      <c r="AQ2099" s="41"/>
      <c r="AR2099" s="42"/>
      <c r="AS2099" s="35"/>
      <c r="AT2099" s="36"/>
      <c r="AU2099" s="36"/>
      <c r="AV2099" s="37"/>
    </row>
    <row r="2100" spans="1:48" s="1" customFormat="1" ht="15.95" customHeight="1" x14ac:dyDescent="0.25">
      <c r="B2100" s="21"/>
      <c r="C2100" s="22"/>
      <c r="D2100" s="26"/>
      <c r="E2100" s="26"/>
      <c r="F2100" s="26"/>
      <c r="G2100" s="26"/>
      <c r="H2100" s="26"/>
      <c r="I2100" s="26"/>
      <c r="J2100" s="27"/>
      <c r="K2100" s="43" t="s">
        <v>31</v>
      </c>
      <c r="L2100" s="43"/>
      <c r="M2100" s="43"/>
      <c r="N2100" s="43"/>
      <c r="O2100" s="43"/>
      <c r="P2100" s="43"/>
      <c r="Q2100" s="43"/>
      <c r="R2100" s="43"/>
      <c r="S2100" s="43"/>
      <c r="T2100" s="43"/>
      <c r="U2100" s="43"/>
      <c r="V2100" s="43"/>
      <c r="W2100" s="43"/>
      <c r="X2100" s="43"/>
      <c r="Y2100" s="43"/>
      <c r="Z2100" s="43"/>
      <c r="AA2100" s="43"/>
      <c r="AB2100" s="43"/>
      <c r="AC2100" s="43"/>
      <c r="AD2100" s="43"/>
      <c r="AE2100" s="43"/>
      <c r="AF2100" s="43"/>
      <c r="AG2100" s="43"/>
      <c r="AH2100" s="43"/>
      <c r="AI2100" s="43"/>
      <c r="AJ2100" s="43"/>
      <c r="AK2100" s="43"/>
      <c r="AL2100" s="43"/>
      <c r="AM2100" s="43"/>
      <c r="AN2100" s="43"/>
      <c r="AO2100" s="43"/>
      <c r="AP2100" s="43"/>
      <c r="AQ2100" s="43"/>
      <c r="AR2100" s="43"/>
      <c r="AS2100" s="44" t="s">
        <v>19</v>
      </c>
      <c r="AT2100" s="44"/>
      <c r="AU2100" s="44"/>
      <c r="AV2100" s="44"/>
    </row>
    <row r="2101" spans="1:48" s="1" customFormat="1" ht="15.95" customHeight="1" x14ac:dyDescent="0.25">
      <c r="B2101" s="23"/>
      <c r="C2101" s="24"/>
      <c r="D2101" s="28"/>
      <c r="E2101" s="28"/>
      <c r="F2101" s="28"/>
      <c r="G2101" s="28"/>
      <c r="H2101" s="28"/>
      <c r="I2101" s="28"/>
      <c r="J2101" s="29"/>
      <c r="K2101" s="45" t="s">
        <v>38</v>
      </c>
      <c r="L2101" s="45"/>
      <c r="M2101" s="45"/>
      <c r="N2101" s="45"/>
      <c r="O2101" s="45"/>
      <c r="P2101" s="45"/>
      <c r="Q2101" s="45"/>
      <c r="R2101" s="45"/>
      <c r="S2101" s="45"/>
      <c r="T2101" s="45"/>
      <c r="U2101" s="45"/>
      <c r="V2101" s="45"/>
      <c r="W2101" s="45"/>
      <c r="X2101" s="45"/>
      <c r="Y2101" s="45"/>
      <c r="Z2101" s="45"/>
      <c r="AA2101" s="45"/>
      <c r="AB2101" s="45"/>
      <c r="AC2101" s="45"/>
      <c r="AD2101" s="45"/>
      <c r="AE2101" s="45"/>
      <c r="AF2101" s="45"/>
      <c r="AG2101" s="45"/>
      <c r="AH2101" s="45"/>
      <c r="AI2101" s="45"/>
      <c r="AJ2101" s="45"/>
      <c r="AK2101" s="45"/>
      <c r="AL2101" s="45"/>
      <c r="AM2101" s="45"/>
      <c r="AN2101" s="45"/>
      <c r="AO2101" s="45"/>
      <c r="AP2101" s="45"/>
      <c r="AQ2101" s="45"/>
      <c r="AR2101" s="45"/>
      <c r="AS2101" s="70">
        <f>$AS$2106+$AS$2109+$AS$2112+$AS$2115+$AS$2118</f>
        <v>0</v>
      </c>
      <c r="AT2101" s="46"/>
      <c r="AU2101" s="46"/>
      <c r="AV2101" s="46"/>
    </row>
    <row r="2102" spans="1:48" s="1" customFormat="1" ht="14.1" customHeight="1" x14ac:dyDescent="0.2">
      <c r="B2102" s="47"/>
      <c r="C2102" s="47"/>
      <c r="D2102" s="48" t="s">
        <v>21</v>
      </c>
      <c r="E2102" s="48"/>
      <c r="F2102" s="48"/>
      <c r="G2102" s="48"/>
      <c r="H2102" s="48"/>
      <c r="I2102" s="48"/>
      <c r="J2102" s="48"/>
      <c r="K2102" s="49">
        <v>80</v>
      </c>
      <c r="L2102" s="49"/>
      <c r="M2102" s="49">
        <v>86</v>
      </c>
      <c r="N2102" s="49"/>
      <c r="O2102" s="49">
        <v>92</v>
      </c>
      <c r="P2102" s="49"/>
      <c r="Q2102" s="49">
        <v>98</v>
      </c>
      <c r="R2102" s="49"/>
      <c r="S2102" s="49">
        <v>104</v>
      </c>
      <c r="T2102" s="49"/>
      <c r="U2102" s="49">
        <v>110</v>
      </c>
      <c r="V2102" s="49"/>
      <c r="W2102" s="49">
        <v>116</v>
      </c>
      <c r="X2102" s="49"/>
      <c r="Y2102" s="49">
        <v>122</v>
      </c>
      <c r="Z2102" s="49"/>
      <c r="AA2102" s="49">
        <v>128</v>
      </c>
      <c r="AB2102" s="49"/>
      <c r="AC2102" s="49">
        <v>134</v>
      </c>
      <c r="AD2102" s="49"/>
      <c r="AE2102" s="49">
        <v>140</v>
      </c>
      <c r="AF2102" s="49"/>
      <c r="AG2102" s="49">
        <v>146</v>
      </c>
      <c r="AH2102" s="49"/>
      <c r="AI2102" s="49">
        <v>152</v>
      </c>
      <c r="AJ2102" s="49"/>
      <c r="AK2102" s="49">
        <v>158</v>
      </c>
      <c r="AL2102" s="49"/>
      <c r="AM2102" s="49">
        <v>164</v>
      </c>
      <c r="AN2102" s="49"/>
      <c r="AO2102" s="49">
        <v>170</v>
      </c>
      <c r="AP2102" s="49"/>
      <c r="AQ2102" s="49">
        <v>176</v>
      </c>
      <c r="AR2102" s="49"/>
      <c r="AS2102" s="50"/>
      <c r="AT2102" s="50"/>
      <c r="AU2102" s="50"/>
      <c r="AV2102" s="50"/>
    </row>
    <row r="2103" spans="1:48" s="1" customFormat="1" ht="15.95" customHeight="1" x14ac:dyDescent="0.2">
      <c r="B2103" s="51"/>
      <c r="C2103" s="51"/>
      <c r="D2103" s="52" t="s">
        <v>22</v>
      </c>
      <c r="E2103" s="52"/>
      <c r="F2103" s="52"/>
      <c r="G2103" s="52"/>
      <c r="H2103" s="52"/>
      <c r="I2103" s="52"/>
      <c r="J2103" s="52"/>
      <c r="K2103" s="53"/>
      <c r="L2103" s="53"/>
      <c r="M2103" s="53"/>
      <c r="N2103" s="53"/>
      <c r="O2103" s="53"/>
      <c r="P2103" s="53"/>
      <c r="Q2103" s="53"/>
      <c r="R2103" s="53"/>
      <c r="S2103" s="53"/>
      <c r="T2103" s="53"/>
      <c r="U2103" s="53"/>
      <c r="V2103" s="53"/>
      <c r="W2103" s="53"/>
      <c r="X2103" s="53"/>
      <c r="Y2103" s="54">
        <v>650</v>
      </c>
      <c r="Z2103" s="54"/>
      <c r="AA2103" s="54">
        <v>650</v>
      </c>
      <c r="AB2103" s="54"/>
      <c r="AC2103" s="54">
        <v>650</v>
      </c>
      <c r="AD2103" s="54"/>
      <c r="AE2103" s="54">
        <v>650</v>
      </c>
      <c r="AF2103" s="54"/>
      <c r="AG2103" s="54">
        <v>670</v>
      </c>
      <c r="AH2103" s="54"/>
      <c r="AI2103" s="54">
        <v>670</v>
      </c>
      <c r="AJ2103" s="54"/>
      <c r="AK2103" s="54">
        <v>670</v>
      </c>
      <c r="AL2103" s="54"/>
      <c r="AM2103" s="54">
        <v>670</v>
      </c>
      <c r="AN2103" s="54"/>
      <c r="AO2103" s="53"/>
      <c r="AP2103" s="53"/>
      <c r="AQ2103" s="53"/>
      <c r="AR2103" s="53"/>
      <c r="AS2103" s="56"/>
      <c r="AT2103" s="56"/>
      <c r="AU2103" s="56"/>
      <c r="AV2103" s="56"/>
    </row>
    <row r="2104" spans="1:48" s="1" customFormat="1" ht="15.95" customHeight="1" x14ac:dyDescent="0.2">
      <c r="B2104" s="57" t="s">
        <v>23</v>
      </c>
      <c r="C2104" s="57"/>
      <c r="D2104" s="57"/>
      <c r="E2104" s="57"/>
      <c r="F2104" s="57"/>
      <c r="G2104" s="57"/>
      <c r="H2104" s="57"/>
      <c r="I2104" s="57"/>
      <c r="J2104" s="57"/>
      <c r="K2104" s="58"/>
      <c r="L2104" s="58"/>
      <c r="M2104" s="58"/>
      <c r="N2104" s="58"/>
      <c r="O2104" s="58"/>
      <c r="P2104" s="58"/>
      <c r="Q2104" s="58"/>
      <c r="R2104" s="58"/>
      <c r="S2104" s="58"/>
      <c r="T2104" s="58"/>
      <c r="U2104" s="58"/>
      <c r="V2104" s="58"/>
      <c r="W2104" s="58"/>
      <c r="X2104" s="58"/>
      <c r="Y2104" s="59">
        <v>29</v>
      </c>
      <c r="Z2104" s="59"/>
      <c r="AA2104" s="59">
        <v>18</v>
      </c>
      <c r="AB2104" s="59"/>
      <c r="AC2104" s="59">
        <v>11</v>
      </c>
      <c r="AD2104" s="59"/>
      <c r="AE2104" s="58"/>
      <c r="AF2104" s="58"/>
      <c r="AG2104" s="59">
        <v>17</v>
      </c>
      <c r="AH2104" s="59"/>
      <c r="AI2104" s="59">
        <v>2</v>
      </c>
      <c r="AJ2104" s="59"/>
      <c r="AK2104" s="58"/>
      <c r="AL2104" s="58"/>
      <c r="AM2104" s="59">
        <v>1</v>
      </c>
      <c r="AN2104" s="59"/>
      <c r="AO2104" s="58"/>
      <c r="AP2104" s="58"/>
      <c r="AQ2104" s="58"/>
      <c r="AR2104" s="58"/>
      <c r="AS2104" s="60"/>
      <c r="AT2104" s="60"/>
      <c r="AU2104" s="60"/>
      <c r="AV2104" s="60"/>
    </row>
    <row r="2105" spans="1:48" s="1" customFormat="1" ht="21" customHeight="1" x14ac:dyDescent="0.2">
      <c r="B2105" s="61" t="s">
        <v>24</v>
      </c>
      <c r="C2105" s="61"/>
      <c r="D2105" s="61"/>
      <c r="E2105" s="61"/>
      <c r="F2105" s="61"/>
      <c r="G2105" s="61"/>
      <c r="H2105" s="61"/>
      <c r="I2105" s="61"/>
      <c r="J2105" s="61"/>
      <c r="K2105" s="58"/>
      <c r="L2105" s="58"/>
      <c r="M2105" s="58"/>
      <c r="N2105" s="58"/>
      <c r="O2105" s="58"/>
      <c r="P2105" s="58"/>
      <c r="Q2105" s="58"/>
      <c r="R2105" s="58"/>
      <c r="S2105" s="58"/>
      <c r="T2105" s="58"/>
      <c r="U2105" s="58"/>
      <c r="V2105" s="58"/>
      <c r="W2105" s="58"/>
      <c r="X2105" s="58"/>
      <c r="Y2105" s="67"/>
      <c r="Z2105" s="68"/>
      <c r="AA2105" s="67"/>
      <c r="AB2105" s="68"/>
      <c r="AC2105" s="67"/>
      <c r="AD2105" s="68"/>
      <c r="AE2105" s="67"/>
      <c r="AF2105" s="68"/>
      <c r="AG2105" s="67"/>
      <c r="AH2105" s="68"/>
      <c r="AI2105" s="67"/>
      <c r="AJ2105" s="68"/>
      <c r="AK2105" s="67"/>
      <c r="AL2105" s="68"/>
      <c r="AM2105" s="67"/>
      <c r="AN2105" s="68"/>
      <c r="AO2105" s="58"/>
      <c r="AP2105" s="58"/>
      <c r="AQ2105" s="58"/>
      <c r="AR2105" s="58"/>
      <c r="AS2105" s="62">
        <f>SUM(K2105:AR2105)</f>
        <v>0</v>
      </c>
      <c r="AT2105" s="62"/>
      <c r="AU2105" s="62"/>
      <c r="AV2105" s="62"/>
    </row>
    <row r="2106" spans="1:48" s="1" customFormat="1" ht="14.1" customHeight="1" x14ac:dyDescent="0.2">
      <c r="B2106" s="63" t="s">
        <v>25</v>
      </c>
      <c r="C2106" s="63"/>
      <c r="D2106" s="63"/>
      <c r="E2106" s="63"/>
      <c r="F2106" s="63"/>
      <c r="G2106" s="63"/>
      <c r="H2106" s="63"/>
      <c r="I2106" s="63"/>
      <c r="J2106" s="63"/>
      <c r="K2106" s="64"/>
      <c r="L2106" s="64"/>
      <c r="M2106" s="64"/>
      <c r="N2106" s="64"/>
      <c r="O2106" s="64"/>
      <c r="P2106" s="64"/>
      <c r="Q2106" s="64"/>
      <c r="R2106" s="64"/>
      <c r="S2106" s="64"/>
      <c r="T2106" s="64"/>
      <c r="U2106" s="64"/>
      <c r="V2106" s="64"/>
      <c r="W2106" s="64"/>
      <c r="X2106" s="64"/>
      <c r="Y2106" s="66">
        <f>$Y$2103*$Y$2105</f>
        <v>0</v>
      </c>
      <c r="Z2106" s="64"/>
      <c r="AA2106" s="66">
        <f>$AA$2103*$AA$2105</f>
        <v>0</v>
      </c>
      <c r="AB2106" s="64"/>
      <c r="AC2106" s="66">
        <f>$AC$2103*$AC$2105</f>
        <v>0</v>
      </c>
      <c r="AD2106" s="64"/>
      <c r="AE2106" s="66">
        <f>$AE$2103*$AE$2105</f>
        <v>0</v>
      </c>
      <c r="AF2106" s="64"/>
      <c r="AG2106" s="66">
        <f>$AG$2103*$AG$2105</f>
        <v>0</v>
      </c>
      <c r="AH2106" s="64"/>
      <c r="AI2106" s="66">
        <f>$AI$2103*$AI$2105</f>
        <v>0</v>
      </c>
      <c r="AJ2106" s="64"/>
      <c r="AK2106" s="66">
        <f>$AK$2103*$AK$2105</f>
        <v>0</v>
      </c>
      <c r="AL2106" s="64"/>
      <c r="AM2106" s="66">
        <f>$AM$2103*$AM$2105</f>
        <v>0</v>
      </c>
      <c r="AN2106" s="64"/>
      <c r="AO2106" s="64"/>
      <c r="AP2106" s="64"/>
      <c r="AQ2106" s="65"/>
      <c r="AR2106" s="65"/>
      <c r="AS2106" s="69">
        <f>SUM(K2106:AR2106)</f>
        <v>0</v>
      </c>
      <c r="AT2106" s="65"/>
      <c r="AU2106" s="65"/>
      <c r="AV2106" s="65"/>
    </row>
    <row r="2107" spans="1:48" s="1" customFormat="1" ht="15.95" customHeight="1" x14ac:dyDescent="0.2">
      <c r="B2107" s="57" t="s">
        <v>23</v>
      </c>
      <c r="C2107" s="57"/>
      <c r="D2107" s="57"/>
      <c r="E2107" s="57"/>
      <c r="F2107" s="57"/>
      <c r="G2107" s="57"/>
      <c r="H2107" s="57"/>
      <c r="I2107" s="57"/>
      <c r="J2107" s="57"/>
      <c r="K2107" s="58"/>
      <c r="L2107" s="58"/>
      <c r="M2107" s="58"/>
      <c r="N2107" s="58"/>
      <c r="O2107" s="58"/>
      <c r="P2107" s="58"/>
      <c r="Q2107" s="58"/>
      <c r="R2107" s="58"/>
      <c r="S2107" s="58"/>
      <c r="T2107" s="58"/>
      <c r="U2107" s="58"/>
      <c r="V2107" s="58"/>
      <c r="W2107" s="58"/>
      <c r="X2107" s="58"/>
      <c r="Y2107" s="59">
        <v>17</v>
      </c>
      <c r="Z2107" s="59"/>
      <c r="AA2107" s="59">
        <v>10</v>
      </c>
      <c r="AB2107" s="59"/>
      <c r="AC2107" s="58"/>
      <c r="AD2107" s="58"/>
      <c r="AE2107" s="59">
        <v>2</v>
      </c>
      <c r="AF2107" s="59"/>
      <c r="AG2107" s="59">
        <v>6</v>
      </c>
      <c r="AH2107" s="59"/>
      <c r="AI2107" s="58"/>
      <c r="AJ2107" s="58"/>
      <c r="AK2107" s="58"/>
      <c r="AL2107" s="58"/>
      <c r="AM2107" s="58"/>
      <c r="AN2107" s="58"/>
      <c r="AO2107" s="58"/>
      <c r="AP2107" s="58"/>
      <c r="AQ2107" s="58"/>
      <c r="AR2107" s="58"/>
      <c r="AS2107" s="60"/>
      <c r="AT2107" s="60"/>
      <c r="AU2107" s="60"/>
      <c r="AV2107" s="60"/>
    </row>
    <row r="2108" spans="1:48" s="1" customFormat="1" ht="21" customHeight="1" x14ac:dyDescent="0.2">
      <c r="B2108" s="61" t="s">
        <v>26</v>
      </c>
      <c r="C2108" s="61"/>
      <c r="D2108" s="61"/>
      <c r="E2108" s="61"/>
      <c r="F2108" s="61"/>
      <c r="G2108" s="61"/>
      <c r="H2108" s="61"/>
      <c r="I2108" s="61"/>
      <c r="J2108" s="61"/>
      <c r="K2108" s="58"/>
      <c r="L2108" s="58"/>
      <c r="M2108" s="58"/>
      <c r="N2108" s="58"/>
      <c r="O2108" s="58"/>
      <c r="P2108" s="58"/>
      <c r="Q2108" s="58"/>
      <c r="R2108" s="58"/>
      <c r="S2108" s="58"/>
      <c r="T2108" s="58"/>
      <c r="U2108" s="58"/>
      <c r="V2108" s="58"/>
      <c r="W2108" s="58"/>
      <c r="X2108" s="58"/>
      <c r="Y2108" s="67"/>
      <c r="Z2108" s="68"/>
      <c r="AA2108" s="67"/>
      <c r="AB2108" s="68"/>
      <c r="AC2108" s="67"/>
      <c r="AD2108" s="68"/>
      <c r="AE2108" s="67"/>
      <c r="AF2108" s="68"/>
      <c r="AG2108" s="67"/>
      <c r="AH2108" s="68"/>
      <c r="AI2108" s="67"/>
      <c r="AJ2108" s="68"/>
      <c r="AK2108" s="67"/>
      <c r="AL2108" s="68"/>
      <c r="AM2108" s="67"/>
      <c r="AN2108" s="68"/>
      <c r="AO2108" s="58"/>
      <c r="AP2108" s="58"/>
      <c r="AQ2108" s="58"/>
      <c r="AR2108" s="58"/>
      <c r="AS2108" s="62">
        <f>SUM(K2108:AR2108)</f>
        <v>0</v>
      </c>
      <c r="AT2108" s="62"/>
      <c r="AU2108" s="62"/>
      <c r="AV2108" s="62"/>
    </row>
    <row r="2109" spans="1:48" s="1" customFormat="1" ht="14.1" customHeight="1" x14ac:dyDescent="0.2">
      <c r="B2109" s="63" t="s">
        <v>25</v>
      </c>
      <c r="C2109" s="63"/>
      <c r="D2109" s="63"/>
      <c r="E2109" s="63"/>
      <c r="F2109" s="63"/>
      <c r="G2109" s="63"/>
      <c r="H2109" s="63"/>
      <c r="I2109" s="63"/>
      <c r="J2109" s="63"/>
      <c r="K2109" s="64"/>
      <c r="L2109" s="64"/>
      <c r="M2109" s="64"/>
      <c r="N2109" s="64"/>
      <c r="O2109" s="64"/>
      <c r="P2109" s="64"/>
      <c r="Q2109" s="64"/>
      <c r="R2109" s="64"/>
      <c r="S2109" s="64"/>
      <c r="T2109" s="64"/>
      <c r="U2109" s="64"/>
      <c r="V2109" s="64"/>
      <c r="W2109" s="64"/>
      <c r="X2109" s="64"/>
      <c r="Y2109" s="66">
        <f>$Y$2103*$Y$2108</f>
        <v>0</v>
      </c>
      <c r="Z2109" s="64"/>
      <c r="AA2109" s="66">
        <f>$AA$2103*$AA$2108</f>
        <v>0</v>
      </c>
      <c r="AB2109" s="64"/>
      <c r="AC2109" s="66">
        <f>$AC$2103*$AC$2108</f>
        <v>0</v>
      </c>
      <c r="AD2109" s="64"/>
      <c r="AE2109" s="66">
        <f>$AE$2103*$AE$2108</f>
        <v>0</v>
      </c>
      <c r="AF2109" s="64"/>
      <c r="AG2109" s="66">
        <f>$AG$2103*$AG$2108</f>
        <v>0</v>
      </c>
      <c r="AH2109" s="64"/>
      <c r="AI2109" s="66">
        <f>$AI$2103*$AI$2108</f>
        <v>0</v>
      </c>
      <c r="AJ2109" s="64"/>
      <c r="AK2109" s="66">
        <f>$AK$2103*$AK$2108</f>
        <v>0</v>
      </c>
      <c r="AL2109" s="64"/>
      <c r="AM2109" s="66">
        <f>$AM$2103*$AM$2108</f>
        <v>0</v>
      </c>
      <c r="AN2109" s="64"/>
      <c r="AO2109" s="64"/>
      <c r="AP2109" s="64"/>
      <c r="AQ2109" s="65"/>
      <c r="AR2109" s="65"/>
      <c r="AS2109" s="69">
        <f>SUM(K2109:AR2109)</f>
        <v>0</v>
      </c>
      <c r="AT2109" s="65"/>
      <c r="AU2109" s="65"/>
      <c r="AV2109" s="65"/>
    </row>
    <row r="2110" spans="1:48" s="1" customFormat="1" ht="15.95" customHeight="1" x14ac:dyDescent="0.2">
      <c r="B2110" s="57" t="s">
        <v>23</v>
      </c>
      <c r="C2110" s="57"/>
      <c r="D2110" s="57"/>
      <c r="E2110" s="57"/>
      <c r="F2110" s="57"/>
      <c r="G2110" s="57"/>
      <c r="H2110" s="57"/>
      <c r="I2110" s="57"/>
      <c r="J2110" s="57"/>
      <c r="K2110" s="58"/>
      <c r="L2110" s="58"/>
      <c r="M2110" s="58"/>
      <c r="N2110" s="58"/>
      <c r="O2110" s="58"/>
      <c r="P2110" s="58"/>
      <c r="Q2110" s="58"/>
      <c r="R2110" s="58"/>
      <c r="S2110" s="58"/>
      <c r="T2110" s="58"/>
      <c r="U2110" s="58"/>
      <c r="V2110" s="58"/>
      <c r="W2110" s="58"/>
      <c r="X2110" s="58"/>
      <c r="Y2110" s="59">
        <v>26</v>
      </c>
      <c r="Z2110" s="59"/>
      <c r="AA2110" s="59">
        <v>19</v>
      </c>
      <c r="AB2110" s="59"/>
      <c r="AC2110" s="59">
        <v>13</v>
      </c>
      <c r="AD2110" s="59"/>
      <c r="AE2110" s="59">
        <v>11</v>
      </c>
      <c r="AF2110" s="59"/>
      <c r="AG2110" s="59">
        <v>14</v>
      </c>
      <c r="AH2110" s="59"/>
      <c r="AI2110" s="59">
        <v>11</v>
      </c>
      <c r="AJ2110" s="59"/>
      <c r="AK2110" s="59">
        <v>14</v>
      </c>
      <c r="AL2110" s="59"/>
      <c r="AM2110" s="59">
        <v>14</v>
      </c>
      <c r="AN2110" s="59"/>
      <c r="AO2110" s="58"/>
      <c r="AP2110" s="58"/>
      <c r="AQ2110" s="58"/>
      <c r="AR2110" s="58"/>
      <c r="AS2110" s="60"/>
      <c r="AT2110" s="60"/>
      <c r="AU2110" s="60"/>
      <c r="AV2110" s="60"/>
    </row>
    <row r="2111" spans="1:48" s="1" customFormat="1" ht="21" customHeight="1" x14ac:dyDescent="0.2">
      <c r="B2111" s="61" t="s">
        <v>40</v>
      </c>
      <c r="C2111" s="61"/>
      <c r="D2111" s="61"/>
      <c r="E2111" s="61"/>
      <c r="F2111" s="61"/>
      <c r="G2111" s="61"/>
      <c r="H2111" s="61"/>
      <c r="I2111" s="61"/>
      <c r="J2111" s="61"/>
      <c r="K2111" s="58"/>
      <c r="L2111" s="58"/>
      <c r="M2111" s="58"/>
      <c r="N2111" s="58"/>
      <c r="O2111" s="58"/>
      <c r="P2111" s="58"/>
      <c r="Q2111" s="58"/>
      <c r="R2111" s="58"/>
      <c r="S2111" s="58"/>
      <c r="T2111" s="58"/>
      <c r="U2111" s="58"/>
      <c r="V2111" s="58"/>
      <c r="W2111" s="58"/>
      <c r="X2111" s="58"/>
      <c r="Y2111" s="67"/>
      <c r="Z2111" s="68"/>
      <c r="AA2111" s="67"/>
      <c r="AB2111" s="68"/>
      <c r="AC2111" s="67"/>
      <c r="AD2111" s="68"/>
      <c r="AE2111" s="67"/>
      <c r="AF2111" s="68"/>
      <c r="AG2111" s="67"/>
      <c r="AH2111" s="68"/>
      <c r="AI2111" s="67"/>
      <c r="AJ2111" s="68"/>
      <c r="AK2111" s="67"/>
      <c r="AL2111" s="68"/>
      <c r="AM2111" s="67"/>
      <c r="AN2111" s="68"/>
      <c r="AO2111" s="58"/>
      <c r="AP2111" s="58"/>
      <c r="AQ2111" s="58"/>
      <c r="AR2111" s="58"/>
      <c r="AS2111" s="62">
        <f>SUM(K2111:AR2111)</f>
        <v>0</v>
      </c>
      <c r="AT2111" s="62"/>
      <c r="AU2111" s="62"/>
      <c r="AV2111" s="62"/>
    </row>
    <row r="2112" spans="1:48" s="1" customFormat="1" ht="14.1" customHeight="1" x14ac:dyDescent="0.2">
      <c r="B2112" s="63" t="s">
        <v>25</v>
      </c>
      <c r="C2112" s="63"/>
      <c r="D2112" s="63"/>
      <c r="E2112" s="63"/>
      <c r="F2112" s="63"/>
      <c r="G2112" s="63"/>
      <c r="H2112" s="63"/>
      <c r="I2112" s="63"/>
      <c r="J2112" s="63"/>
      <c r="K2112" s="64"/>
      <c r="L2112" s="64"/>
      <c r="M2112" s="64"/>
      <c r="N2112" s="64"/>
      <c r="O2112" s="64"/>
      <c r="P2112" s="64"/>
      <c r="Q2112" s="64"/>
      <c r="R2112" s="64"/>
      <c r="S2112" s="64"/>
      <c r="T2112" s="64"/>
      <c r="U2112" s="64"/>
      <c r="V2112" s="64"/>
      <c r="W2112" s="64"/>
      <c r="X2112" s="64"/>
      <c r="Y2112" s="66">
        <f>$Y$2103*$Y$2111</f>
        <v>0</v>
      </c>
      <c r="Z2112" s="64"/>
      <c r="AA2112" s="66">
        <f>$AA$2103*$AA$2111</f>
        <v>0</v>
      </c>
      <c r="AB2112" s="64"/>
      <c r="AC2112" s="66">
        <f>$AC$2103*$AC$2111</f>
        <v>0</v>
      </c>
      <c r="AD2112" s="64"/>
      <c r="AE2112" s="66">
        <f>$AE$2103*$AE$2111</f>
        <v>0</v>
      </c>
      <c r="AF2112" s="64"/>
      <c r="AG2112" s="66">
        <f>$AG$2103*$AG$2111</f>
        <v>0</v>
      </c>
      <c r="AH2112" s="64"/>
      <c r="AI2112" s="66">
        <f>$AI$2103*$AI$2111</f>
        <v>0</v>
      </c>
      <c r="AJ2112" s="64"/>
      <c r="AK2112" s="66">
        <f>$AK$2103*$AK$2111</f>
        <v>0</v>
      </c>
      <c r="AL2112" s="64"/>
      <c r="AM2112" s="66">
        <f>$AM$2103*$AM$2111</f>
        <v>0</v>
      </c>
      <c r="AN2112" s="64"/>
      <c r="AO2112" s="64"/>
      <c r="AP2112" s="64"/>
      <c r="AQ2112" s="65"/>
      <c r="AR2112" s="65"/>
      <c r="AS2112" s="69">
        <f>SUM(K2112:AR2112)</f>
        <v>0</v>
      </c>
      <c r="AT2112" s="65"/>
      <c r="AU2112" s="65"/>
      <c r="AV2112" s="65"/>
    </row>
    <row r="2113" spans="1:48" s="1" customFormat="1" ht="15.95" customHeight="1" x14ac:dyDescent="0.2">
      <c r="B2113" s="57" t="s">
        <v>23</v>
      </c>
      <c r="C2113" s="57"/>
      <c r="D2113" s="57"/>
      <c r="E2113" s="57"/>
      <c r="F2113" s="57"/>
      <c r="G2113" s="57"/>
      <c r="H2113" s="57"/>
      <c r="I2113" s="57"/>
      <c r="J2113" s="57"/>
      <c r="K2113" s="58"/>
      <c r="L2113" s="58"/>
      <c r="M2113" s="58"/>
      <c r="N2113" s="58"/>
      <c r="O2113" s="58"/>
      <c r="P2113" s="58"/>
      <c r="Q2113" s="58"/>
      <c r="R2113" s="58"/>
      <c r="S2113" s="58"/>
      <c r="T2113" s="58"/>
      <c r="U2113" s="58"/>
      <c r="V2113" s="58"/>
      <c r="W2113" s="58"/>
      <c r="X2113" s="58"/>
      <c r="Y2113" s="59">
        <v>24</v>
      </c>
      <c r="Z2113" s="59"/>
      <c r="AA2113" s="59">
        <v>7</v>
      </c>
      <c r="AB2113" s="59"/>
      <c r="AC2113" s="59">
        <v>17</v>
      </c>
      <c r="AD2113" s="59"/>
      <c r="AE2113" s="59">
        <v>13</v>
      </c>
      <c r="AF2113" s="59"/>
      <c r="AG2113" s="59">
        <v>19</v>
      </c>
      <c r="AH2113" s="59"/>
      <c r="AI2113" s="59">
        <v>19</v>
      </c>
      <c r="AJ2113" s="59"/>
      <c r="AK2113" s="59">
        <v>17</v>
      </c>
      <c r="AL2113" s="59"/>
      <c r="AM2113" s="59">
        <v>14</v>
      </c>
      <c r="AN2113" s="59"/>
      <c r="AO2113" s="58"/>
      <c r="AP2113" s="58"/>
      <c r="AQ2113" s="58"/>
      <c r="AR2113" s="58"/>
      <c r="AS2113" s="60"/>
      <c r="AT2113" s="60"/>
      <c r="AU2113" s="60"/>
      <c r="AV2113" s="60"/>
    </row>
    <row r="2114" spans="1:48" s="1" customFormat="1" ht="21" customHeight="1" x14ac:dyDescent="0.2">
      <c r="B2114" s="61" t="s">
        <v>27</v>
      </c>
      <c r="C2114" s="61"/>
      <c r="D2114" s="61"/>
      <c r="E2114" s="61"/>
      <c r="F2114" s="61"/>
      <c r="G2114" s="61"/>
      <c r="H2114" s="61"/>
      <c r="I2114" s="61"/>
      <c r="J2114" s="61"/>
      <c r="K2114" s="58"/>
      <c r="L2114" s="58"/>
      <c r="M2114" s="58"/>
      <c r="N2114" s="58"/>
      <c r="O2114" s="58"/>
      <c r="P2114" s="58"/>
      <c r="Q2114" s="58"/>
      <c r="R2114" s="58"/>
      <c r="S2114" s="58"/>
      <c r="T2114" s="58"/>
      <c r="U2114" s="58"/>
      <c r="V2114" s="58"/>
      <c r="W2114" s="58"/>
      <c r="X2114" s="58"/>
      <c r="Y2114" s="67"/>
      <c r="Z2114" s="68"/>
      <c r="AA2114" s="67"/>
      <c r="AB2114" s="68"/>
      <c r="AC2114" s="67"/>
      <c r="AD2114" s="68"/>
      <c r="AE2114" s="67"/>
      <c r="AF2114" s="68"/>
      <c r="AG2114" s="67"/>
      <c r="AH2114" s="68"/>
      <c r="AI2114" s="67"/>
      <c r="AJ2114" s="68"/>
      <c r="AK2114" s="67"/>
      <c r="AL2114" s="68"/>
      <c r="AM2114" s="67"/>
      <c r="AN2114" s="68"/>
      <c r="AO2114" s="58"/>
      <c r="AP2114" s="58"/>
      <c r="AQ2114" s="58"/>
      <c r="AR2114" s="58"/>
      <c r="AS2114" s="62">
        <f>SUM(K2114:AR2114)</f>
        <v>0</v>
      </c>
      <c r="AT2114" s="62"/>
      <c r="AU2114" s="62"/>
      <c r="AV2114" s="62"/>
    </row>
    <row r="2115" spans="1:48" s="1" customFormat="1" ht="14.1" customHeight="1" x14ac:dyDescent="0.2">
      <c r="B2115" s="63" t="s">
        <v>25</v>
      </c>
      <c r="C2115" s="63"/>
      <c r="D2115" s="63"/>
      <c r="E2115" s="63"/>
      <c r="F2115" s="63"/>
      <c r="G2115" s="63"/>
      <c r="H2115" s="63"/>
      <c r="I2115" s="63"/>
      <c r="J2115" s="63"/>
      <c r="K2115" s="64"/>
      <c r="L2115" s="64"/>
      <c r="M2115" s="64"/>
      <c r="N2115" s="64"/>
      <c r="O2115" s="64"/>
      <c r="P2115" s="64"/>
      <c r="Q2115" s="64"/>
      <c r="R2115" s="64"/>
      <c r="S2115" s="64"/>
      <c r="T2115" s="64"/>
      <c r="U2115" s="64"/>
      <c r="V2115" s="64"/>
      <c r="W2115" s="64"/>
      <c r="X2115" s="64"/>
      <c r="Y2115" s="66">
        <f>$Y$2103*$Y$2114</f>
        <v>0</v>
      </c>
      <c r="Z2115" s="64"/>
      <c r="AA2115" s="66">
        <f>$AA$2103*$AA$2114</f>
        <v>0</v>
      </c>
      <c r="AB2115" s="64"/>
      <c r="AC2115" s="66">
        <f>$AC$2103*$AC$2114</f>
        <v>0</v>
      </c>
      <c r="AD2115" s="64"/>
      <c r="AE2115" s="66">
        <f>$AE$2103*$AE$2114</f>
        <v>0</v>
      </c>
      <c r="AF2115" s="64"/>
      <c r="AG2115" s="66">
        <f>$AG$2103*$AG$2114</f>
        <v>0</v>
      </c>
      <c r="AH2115" s="64"/>
      <c r="AI2115" s="66">
        <f>$AI$2103*$AI$2114</f>
        <v>0</v>
      </c>
      <c r="AJ2115" s="64"/>
      <c r="AK2115" s="66">
        <f>$AK$2103*$AK$2114</f>
        <v>0</v>
      </c>
      <c r="AL2115" s="64"/>
      <c r="AM2115" s="66">
        <f>$AM$2103*$AM$2114</f>
        <v>0</v>
      </c>
      <c r="AN2115" s="64"/>
      <c r="AO2115" s="64"/>
      <c r="AP2115" s="64"/>
      <c r="AQ2115" s="65"/>
      <c r="AR2115" s="65"/>
      <c r="AS2115" s="69">
        <f>SUM(K2115:AR2115)</f>
        <v>0</v>
      </c>
      <c r="AT2115" s="65"/>
      <c r="AU2115" s="65"/>
      <c r="AV2115" s="65"/>
    </row>
    <row r="2116" spans="1:48" s="1" customFormat="1" ht="15.95" customHeight="1" x14ac:dyDescent="0.2">
      <c r="B2116" s="57" t="s">
        <v>23</v>
      </c>
      <c r="C2116" s="57"/>
      <c r="D2116" s="57"/>
      <c r="E2116" s="57"/>
      <c r="F2116" s="57"/>
      <c r="G2116" s="57"/>
      <c r="H2116" s="57"/>
      <c r="I2116" s="57"/>
      <c r="J2116" s="57"/>
      <c r="K2116" s="58"/>
      <c r="L2116" s="58"/>
      <c r="M2116" s="58"/>
      <c r="N2116" s="58"/>
      <c r="O2116" s="58"/>
      <c r="P2116" s="58"/>
      <c r="Q2116" s="58"/>
      <c r="R2116" s="58"/>
      <c r="S2116" s="58"/>
      <c r="T2116" s="58"/>
      <c r="U2116" s="58"/>
      <c r="V2116" s="58"/>
      <c r="W2116" s="58"/>
      <c r="X2116" s="58"/>
      <c r="Y2116" s="58"/>
      <c r="Z2116" s="58"/>
      <c r="AA2116" s="58"/>
      <c r="AB2116" s="58"/>
      <c r="AC2116" s="58"/>
      <c r="AD2116" s="58"/>
      <c r="AE2116" s="58"/>
      <c r="AF2116" s="58"/>
      <c r="AG2116" s="58"/>
      <c r="AH2116" s="58"/>
      <c r="AI2116" s="58"/>
      <c r="AJ2116" s="58"/>
      <c r="AK2116" s="58"/>
      <c r="AL2116" s="58"/>
      <c r="AM2116" s="58"/>
      <c r="AN2116" s="58"/>
      <c r="AO2116" s="58"/>
      <c r="AP2116" s="58"/>
      <c r="AQ2116" s="58"/>
      <c r="AR2116" s="58"/>
      <c r="AS2116" s="60"/>
      <c r="AT2116" s="60"/>
      <c r="AU2116" s="60"/>
      <c r="AV2116" s="60"/>
    </row>
    <row r="2117" spans="1:48" s="1" customFormat="1" ht="21" customHeight="1" x14ac:dyDescent="0.2">
      <c r="B2117" s="61" t="s">
        <v>39</v>
      </c>
      <c r="C2117" s="61"/>
      <c r="D2117" s="61"/>
      <c r="E2117" s="61"/>
      <c r="F2117" s="61"/>
      <c r="G2117" s="61"/>
      <c r="H2117" s="61"/>
      <c r="I2117" s="61"/>
      <c r="J2117" s="61"/>
      <c r="K2117" s="58"/>
      <c r="L2117" s="58"/>
      <c r="M2117" s="58"/>
      <c r="N2117" s="58"/>
      <c r="O2117" s="58"/>
      <c r="P2117" s="58"/>
      <c r="Q2117" s="58"/>
      <c r="R2117" s="58"/>
      <c r="S2117" s="58"/>
      <c r="T2117" s="58"/>
      <c r="U2117" s="58"/>
      <c r="V2117" s="58"/>
      <c r="W2117" s="58"/>
      <c r="X2117" s="58"/>
      <c r="Y2117" s="67"/>
      <c r="Z2117" s="68"/>
      <c r="AA2117" s="67"/>
      <c r="AB2117" s="68"/>
      <c r="AC2117" s="67"/>
      <c r="AD2117" s="68"/>
      <c r="AE2117" s="67"/>
      <c r="AF2117" s="68"/>
      <c r="AG2117" s="67"/>
      <c r="AH2117" s="68"/>
      <c r="AI2117" s="67"/>
      <c r="AJ2117" s="68"/>
      <c r="AK2117" s="67"/>
      <c r="AL2117" s="68"/>
      <c r="AM2117" s="67"/>
      <c r="AN2117" s="68"/>
      <c r="AO2117" s="58"/>
      <c r="AP2117" s="58"/>
      <c r="AQ2117" s="58"/>
      <c r="AR2117" s="58"/>
      <c r="AS2117" s="62">
        <f>SUM(K2117:AR2117)</f>
        <v>0</v>
      </c>
      <c r="AT2117" s="62"/>
      <c r="AU2117" s="62"/>
      <c r="AV2117" s="62"/>
    </row>
    <row r="2118" spans="1:48" s="1" customFormat="1" ht="14.1" customHeight="1" x14ac:dyDescent="0.2">
      <c r="B2118" s="63" t="s">
        <v>25</v>
      </c>
      <c r="C2118" s="63"/>
      <c r="D2118" s="63"/>
      <c r="E2118" s="63"/>
      <c r="F2118" s="63"/>
      <c r="G2118" s="63"/>
      <c r="H2118" s="63"/>
      <c r="I2118" s="63"/>
      <c r="J2118" s="63"/>
      <c r="K2118" s="64"/>
      <c r="L2118" s="64"/>
      <c r="M2118" s="64"/>
      <c r="N2118" s="64"/>
      <c r="O2118" s="64"/>
      <c r="P2118" s="64"/>
      <c r="Q2118" s="64"/>
      <c r="R2118" s="64"/>
      <c r="S2118" s="64"/>
      <c r="T2118" s="64"/>
      <c r="U2118" s="64"/>
      <c r="V2118" s="64"/>
      <c r="W2118" s="64"/>
      <c r="X2118" s="64"/>
      <c r="Y2118" s="66">
        <f>$Y$2103*$Y$2117</f>
        <v>0</v>
      </c>
      <c r="Z2118" s="64"/>
      <c r="AA2118" s="66">
        <f>$AA$2103*$AA$2117</f>
        <v>0</v>
      </c>
      <c r="AB2118" s="64"/>
      <c r="AC2118" s="66">
        <f>$AC$2103*$AC$2117</f>
        <v>0</v>
      </c>
      <c r="AD2118" s="64"/>
      <c r="AE2118" s="66">
        <f>$AE$2103*$AE$2117</f>
        <v>0</v>
      </c>
      <c r="AF2118" s="64"/>
      <c r="AG2118" s="66">
        <f>$AG$2103*$AG$2117</f>
        <v>0</v>
      </c>
      <c r="AH2118" s="64"/>
      <c r="AI2118" s="66">
        <f>$AI$2103*$AI$2117</f>
        <v>0</v>
      </c>
      <c r="AJ2118" s="64"/>
      <c r="AK2118" s="66">
        <f>$AK$2103*$AK$2117</f>
        <v>0</v>
      </c>
      <c r="AL2118" s="64"/>
      <c r="AM2118" s="66">
        <f>$AM$2103*$AM$2117</f>
        <v>0</v>
      </c>
      <c r="AN2118" s="64"/>
      <c r="AO2118" s="64"/>
      <c r="AP2118" s="64"/>
      <c r="AQ2118" s="65"/>
      <c r="AR2118" s="65"/>
      <c r="AS2118" s="69">
        <f>SUM(K2118:AR2118)</f>
        <v>0</v>
      </c>
      <c r="AT2118" s="65"/>
      <c r="AU2118" s="65"/>
      <c r="AV2118" s="65"/>
    </row>
    <row r="2119" spans="1:48" s="5" customFormat="1" ht="6" customHeight="1" x14ac:dyDescent="0.25"/>
    <row r="2120" spans="1:48" s="5" customFormat="1" ht="21" customHeight="1" x14ac:dyDescent="0.25">
      <c r="A2120" s="19"/>
      <c r="B2120" s="20" t="s">
        <v>14</v>
      </c>
      <c r="C2120" s="20"/>
      <c r="D2120" s="25" t="s">
        <v>15</v>
      </c>
      <c r="E2120" s="25"/>
      <c r="F2120" s="25"/>
      <c r="G2120" s="25"/>
      <c r="H2120" s="25"/>
      <c r="I2120" s="25"/>
      <c r="J2120" s="25"/>
      <c r="K2120" s="30" t="s">
        <v>339</v>
      </c>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0"/>
      <c r="AH2120" s="30"/>
      <c r="AI2120" s="30"/>
      <c r="AJ2120" s="30"/>
      <c r="AK2120" s="30"/>
      <c r="AL2120" s="30"/>
      <c r="AM2120" s="30"/>
      <c r="AN2120" s="30"/>
      <c r="AO2120" s="30"/>
      <c r="AP2120" s="30"/>
      <c r="AQ2120" s="30"/>
      <c r="AR2120" s="30"/>
      <c r="AS2120" s="31" t="s">
        <v>340</v>
      </c>
      <c r="AT2120" s="31"/>
      <c r="AU2120" s="31"/>
      <c r="AV2120" s="31"/>
    </row>
    <row r="2121" spans="1:48" s="1" customFormat="1" ht="21" customHeight="1" x14ac:dyDescent="0.2">
      <c r="A2121" s="19"/>
      <c r="B2121" s="21"/>
      <c r="C2121" s="22"/>
      <c r="D2121" s="26"/>
      <c r="E2121" s="26"/>
      <c r="F2121" s="26"/>
      <c r="G2121" s="26"/>
      <c r="H2121" s="26"/>
      <c r="I2121" s="26"/>
      <c r="J2121" s="27"/>
      <c r="K2121" s="38" t="s">
        <v>341</v>
      </c>
      <c r="L2121" s="38"/>
      <c r="M2121" s="38"/>
      <c r="N2121" s="38"/>
      <c r="O2121" s="38"/>
      <c r="P2121" s="38"/>
      <c r="Q2121" s="38"/>
      <c r="R2121" s="38"/>
      <c r="S2121" s="38"/>
      <c r="T2121" s="38"/>
      <c r="U2121" s="38"/>
      <c r="V2121" s="38"/>
      <c r="W2121" s="38"/>
      <c r="X2121" s="38"/>
      <c r="Y2121" s="38"/>
      <c r="Z2121" s="38"/>
      <c r="AA2121" s="38"/>
      <c r="AB2121" s="38"/>
      <c r="AC2121" s="38"/>
      <c r="AD2121" s="38"/>
      <c r="AE2121" s="38"/>
      <c r="AF2121" s="38"/>
      <c r="AG2121" s="38"/>
      <c r="AH2121" s="38"/>
      <c r="AI2121" s="38"/>
      <c r="AJ2121" s="38"/>
      <c r="AK2121" s="38"/>
      <c r="AL2121" s="38"/>
      <c r="AM2121" s="38"/>
      <c r="AN2121" s="38"/>
      <c r="AO2121" s="38"/>
      <c r="AP2121" s="38"/>
      <c r="AQ2121" s="38"/>
      <c r="AR2121" s="38"/>
      <c r="AS2121" s="32"/>
      <c r="AT2121" s="33"/>
      <c r="AU2121" s="33"/>
      <c r="AV2121" s="34"/>
    </row>
    <row r="2122" spans="1:48" s="1" customFormat="1" ht="21" customHeight="1" x14ac:dyDescent="0.2">
      <c r="A2122" s="19"/>
      <c r="B2122" s="21"/>
      <c r="C2122" s="22"/>
      <c r="D2122" s="26"/>
      <c r="E2122" s="26"/>
      <c r="F2122" s="26"/>
      <c r="G2122" s="26"/>
      <c r="H2122" s="26"/>
      <c r="I2122" s="26"/>
      <c r="J2122" s="27"/>
      <c r="K2122" s="39"/>
      <c r="L2122" s="39"/>
      <c r="M2122" s="39"/>
      <c r="N2122" s="39"/>
      <c r="O2122" s="39"/>
      <c r="P2122" s="39"/>
      <c r="Q2122" s="39"/>
      <c r="R2122" s="39"/>
      <c r="S2122" s="39"/>
      <c r="T2122" s="39"/>
      <c r="U2122" s="39"/>
      <c r="V2122" s="39"/>
      <c r="W2122" s="39"/>
      <c r="X2122" s="39"/>
      <c r="Y2122" s="39"/>
      <c r="Z2122" s="39"/>
      <c r="AA2122" s="39"/>
      <c r="AB2122" s="39"/>
      <c r="AC2122" s="39"/>
      <c r="AD2122" s="39"/>
      <c r="AE2122" s="39"/>
      <c r="AF2122" s="39"/>
      <c r="AG2122" s="39"/>
      <c r="AH2122" s="39"/>
      <c r="AI2122" s="39"/>
      <c r="AJ2122" s="39"/>
      <c r="AK2122" s="39"/>
      <c r="AL2122" s="39"/>
      <c r="AM2122" s="39"/>
      <c r="AN2122" s="39"/>
      <c r="AO2122" s="39"/>
      <c r="AP2122" s="39"/>
      <c r="AQ2122" s="39"/>
      <c r="AR2122" s="40"/>
      <c r="AS2122" s="32"/>
      <c r="AT2122" s="33"/>
      <c r="AU2122" s="33"/>
      <c r="AV2122" s="34"/>
    </row>
    <row r="2123" spans="1:48" s="1" customFormat="1" ht="21" customHeight="1" x14ac:dyDescent="0.2">
      <c r="A2123" s="19"/>
      <c r="B2123" s="21"/>
      <c r="C2123" s="22"/>
      <c r="D2123" s="26"/>
      <c r="E2123" s="26"/>
      <c r="F2123" s="26"/>
      <c r="G2123" s="26"/>
      <c r="H2123" s="26"/>
      <c r="I2123" s="26"/>
      <c r="J2123" s="27"/>
      <c r="K2123" s="39"/>
      <c r="L2123" s="39"/>
      <c r="M2123" s="39"/>
      <c r="N2123" s="39"/>
      <c r="O2123" s="39"/>
      <c r="P2123" s="39"/>
      <c r="Q2123" s="39"/>
      <c r="R2123" s="39"/>
      <c r="S2123" s="39"/>
      <c r="T2123" s="39"/>
      <c r="U2123" s="39"/>
      <c r="V2123" s="39"/>
      <c r="W2123" s="39"/>
      <c r="X2123" s="39"/>
      <c r="Y2123" s="39"/>
      <c r="Z2123" s="39"/>
      <c r="AA2123" s="39"/>
      <c r="AB2123" s="39"/>
      <c r="AC2123" s="39"/>
      <c r="AD2123" s="39"/>
      <c r="AE2123" s="39"/>
      <c r="AF2123" s="39"/>
      <c r="AG2123" s="39"/>
      <c r="AH2123" s="39"/>
      <c r="AI2123" s="39"/>
      <c r="AJ2123" s="39"/>
      <c r="AK2123" s="39"/>
      <c r="AL2123" s="39"/>
      <c r="AM2123" s="39"/>
      <c r="AN2123" s="39"/>
      <c r="AO2123" s="39"/>
      <c r="AP2123" s="39"/>
      <c r="AQ2123" s="39"/>
      <c r="AR2123" s="40"/>
      <c r="AS2123" s="32"/>
      <c r="AT2123" s="33"/>
      <c r="AU2123" s="33"/>
      <c r="AV2123" s="34"/>
    </row>
    <row r="2124" spans="1:48" s="1" customFormat="1" ht="21" customHeight="1" x14ac:dyDescent="0.2">
      <c r="A2124" s="19"/>
      <c r="B2124" s="21"/>
      <c r="C2124" s="22"/>
      <c r="D2124" s="26"/>
      <c r="E2124" s="26"/>
      <c r="F2124" s="26"/>
      <c r="G2124" s="26"/>
      <c r="H2124" s="26"/>
      <c r="I2124" s="26"/>
      <c r="J2124" s="27"/>
      <c r="K2124" s="41"/>
      <c r="L2124" s="41"/>
      <c r="M2124" s="41"/>
      <c r="N2124" s="41"/>
      <c r="O2124" s="41"/>
      <c r="P2124" s="41"/>
      <c r="Q2124" s="41"/>
      <c r="R2124" s="41"/>
      <c r="S2124" s="41"/>
      <c r="T2124" s="41"/>
      <c r="U2124" s="41"/>
      <c r="V2124" s="41"/>
      <c r="W2124" s="41"/>
      <c r="X2124" s="41"/>
      <c r="Y2124" s="41"/>
      <c r="Z2124" s="41"/>
      <c r="AA2124" s="41"/>
      <c r="AB2124" s="41"/>
      <c r="AC2124" s="41"/>
      <c r="AD2124" s="41"/>
      <c r="AE2124" s="41"/>
      <c r="AF2124" s="41"/>
      <c r="AG2124" s="41"/>
      <c r="AH2124" s="41"/>
      <c r="AI2124" s="41"/>
      <c r="AJ2124" s="41"/>
      <c r="AK2124" s="41"/>
      <c r="AL2124" s="41"/>
      <c r="AM2124" s="41"/>
      <c r="AN2124" s="41"/>
      <c r="AO2124" s="41"/>
      <c r="AP2124" s="41"/>
      <c r="AQ2124" s="41"/>
      <c r="AR2124" s="42"/>
      <c r="AS2124" s="35"/>
      <c r="AT2124" s="36"/>
      <c r="AU2124" s="36"/>
      <c r="AV2124" s="37"/>
    </row>
    <row r="2125" spans="1:48" s="1" customFormat="1" ht="15.95" customHeight="1" x14ac:dyDescent="0.25">
      <c r="B2125" s="21"/>
      <c r="C2125" s="22"/>
      <c r="D2125" s="26"/>
      <c r="E2125" s="26"/>
      <c r="F2125" s="26"/>
      <c r="G2125" s="26"/>
      <c r="H2125" s="26"/>
      <c r="I2125" s="26"/>
      <c r="J2125" s="27"/>
      <c r="K2125" s="43" t="s">
        <v>31</v>
      </c>
      <c r="L2125" s="43"/>
      <c r="M2125" s="43"/>
      <c r="N2125" s="43"/>
      <c r="O2125" s="43"/>
      <c r="P2125" s="43"/>
      <c r="Q2125" s="43"/>
      <c r="R2125" s="43"/>
      <c r="S2125" s="43"/>
      <c r="T2125" s="43"/>
      <c r="U2125" s="43"/>
      <c r="V2125" s="43"/>
      <c r="W2125" s="43"/>
      <c r="X2125" s="43"/>
      <c r="Y2125" s="43"/>
      <c r="Z2125" s="43"/>
      <c r="AA2125" s="43"/>
      <c r="AB2125" s="43"/>
      <c r="AC2125" s="43"/>
      <c r="AD2125" s="43"/>
      <c r="AE2125" s="43"/>
      <c r="AF2125" s="43"/>
      <c r="AG2125" s="43"/>
      <c r="AH2125" s="43"/>
      <c r="AI2125" s="43"/>
      <c r="AJ2125" s="43"/>
      <c r="AK2125" s="43"/>
      <c r="AL2125" s="43"/>
      <c r="AM2125" s="43"/>
      <c r="AN2125" s="43"/>
      <c r="AO2125" s="43"/>
      <c r="AP2125" s="43"/>
      <c r="AQ2125" s="43"/>
      <c r="AR2125" s="43"/>
      <c r="AS2125" s="44" t="s">
        <v>19</v>
      </c>
      <c r="AT2125" s="44"/>
      <c r="AU2125" s="44"/>
      <c r="AV2125" s="44"/>
    </row>
    <row r="2126" spans="1:48" s="1" customFormat="1" ht="15.95" customHeight="1" x14ac:dyDescent="0.25">
      <c r="B2126" s="23"/>
      <c r="C2126" s="24"/>
      <c r="D2126" s="28"/>
      <c r="E2126" s="28"/>
      <c r="F2126" s="28"/>
      <c r="G2126" s="28"/>
      <c r="H2126" s="28"/>
      <c r="I2126" s="28"/>
      <c r="J2126" s="29"/>
      <c r="K2126" s="45" t="s">
        <v>38</v>
      </c>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c r="AG2126" s="45"/>
      <c r="AH2126" s="45"/>
      <c r="AI2126" s="45"/>
      <c r="AJ2126" s="45"/>
      <c r="AK2126" s="45"/>
      <c r="AL2126" s="45"/>
      <c r="AM2126" s="45"/>
      <c r="AN2126" s="45"/>
      <c r="AO2126" s="45"/>
      <c r="AP2126" s="45"/>
      <c r="AQ2126" s="45"/>
      <c r="AR2126" s="45"/>
      <c r="AS2126" s="70">
        <f>$AS$2131+$AS$2134+$AS$2137</f>
        <v>0</v>
      </c>
      <c r="AT2126" s="46"/>
      <c r="AU2126" s="46"/>
      <c r="AV2126" s="46"/>
    </row>
    <row r="2127" spans="1:48" s="1" customFormat="1" ht="14.1" customHeight="1" x14ac:dyDescent="0.2">
      <c r="B2127" s="47"/>
      <c r="C2127" s="47"/>
      <c r="D2127" s="48" t="s">
        <v>21</v>
      </c>
      <c r="E2127" s="48"/>
      <c r="F2127" s="48"/>
      <c r="G2127" s="48"/>
      <c r="H2127" s="48"/>
      <c r="I2127" s="48"/>
      <c r="J2127" s="48"/>
      <c r="K2127" s="49">
        <v>80</v>
      </c>
      <c r="L2127" s="49"/>
      <c r="M2127" s="49">
        <v>86</v>
      </c>
      <c r="N2127" s="49"/>
      <c r="O2127" s="49">
        <v>92</v>
      </c>
      <c r="P2127" s="49"/>
      <c r="Q2127" s="49">
        <v>98</v>
      </c>
      <c r="R2127" s="49"/>
      <c r="S2127" s="49">
        <v>104</v>
      </c>
      <c r="T2127" s="49"/>
      <c r="U2127" s="49">
        <v>110</v>
      </c>
      <c r="V2127" s="49"/>
      <c r="W2127" s="49">
        <v>116</v>
      </c>
      <c r="X2127" s="49"/>
      <c r="Y2127" s="49">
        <v>122</v>
      </c>
      <c r="Z2127" s="49"/>
      <c r="AA2127" s="49">
        <v>128</v>
      </c>
      <c r="AB2127" s="49"/>
      <c r="AC2127" s="49">
        <v>134</v>
      </c>
      <c r="AD2127" s="49"/>
      <c r="AE2127" s="49">
        <v>140</v>
      </c>
      <c r="AF2127" s="49"/>
      <c r="AG2127" s="49">
        <v>146</v>
      </c>
      <c r="AH2127" s="49"/>
      <c r="AI2127" s="49">
        <v>152</v>
      </c>
      <c r="AJ2127" s="49"/>
      <c r="AK2127" s="49">
        <v>158</v>
      </c>
      <c r="AL2127" s="49"/>
      <c r="AM2127" s="49">
        <v>164</v>
      </c>
      <c r="AN2127" s="49"/>
      <c r="AO2127" s="49">
        <v>170</v>
      </c>
      <c r="AP2127" s="49"/>
      <c r="AQ2127" s="49">
        <v>176</v>
      </c>
      <c r="AR2127" s="49"/>
      <c r="AS2127" s="50"/>
      <c r="AT2127" s="50"/>
      <c r="AU2127" s="50"/>
      <c r="AV2127" s="50"/>
    </row>
    <row r="2128" spans="1:48" s="1" customFormat="1" ht="15.95" customHeight="1" x14ac:dyDescent="0.2">
      <c r="B2128" s="51"/>
      <c r="C2128" s="51"/>
      <c r="D2128" s="52" t="s">
        <v>22</v>
      </c>
      <c r="E2128" s="52"/>
      <c r="F2128" s="52"/>
      <c r="G2128" s="52"/>
      <c r="H2128" s="52"/>
      <c r="I2128" s="52"/>
      <c r="J2128" s="52"/>
      <c r="K2128" s="53"/>
      <c r="L2128" s="53"/>
      <c r="M2128" s="53"/>
      <c r="N2128" s="53"/>
      <c r="O2128" s="53"/>
      <c r="P2128" s="53"/>
      <c r="Q2128" s="53"/>
      <c r="R2128" s="53"/>
      <c r="S2128" s="53"/>
      <c r="T2128" s="53"/>
      <c r="U2128" s="53"/>
      <c r="V2128" s="53"/>
      <c r="W2128" s="53"/>
      <c r="X2128" s="53"/>
      <c r="Y2128" s="53"/>
      <c r="Z2128" s="53"/>
      <c r="AA2128" s="54">
        <v>700</v>
      </c>
      <c r="AB2128" s="54"/>
      <c r="AC2128" s="54">
        <v>700</v>
      </c>
      <c r="AD2128" s="54"/>
      <c r="AE2128" s="54">
        <v>700</v>
      </c>
      <c r="AF2128" s="54"/>
      <c r="AG2128" s="54">
        <v>710</v>
      </c>
      <c r="AH2128" s="54"/>
      <c r="AI2128" s="54">
        <v>710</v>
      </c>
      <c r="AJ2128" s="54"/>
      <c r="AK2128" s="54">
        <v>720</v>
      </c>
      <c r="AL2128" s="54"/>
      <c r="AM2128" s="54">
        <v>720</v>
      </c>
      <c r="AN2128" s="54"/>
      <c r="AO2128" s="53"/>
      <c r="AP2128" s="53"/>
      <c r="AQ2128" s="53"/>
      <c r="AR2128" s="53"/>
      <c r="AS2128" s="56"/>
      <c r="AT2128" s="56"/>
      <c r="AU2128" s="56"/>
      <c r="AV2128" s="56"/>
    </row>
    <row r="2129" spans="1:48" s="1" customFormat="1" ht="15.95" customHeight="1" x14ac:dyDescent="0.2">
      <c r="B2129" s="57" t="s">
        <v>23</v>
      </c>
      <c r="C2129" s="57"/>
      <c r="D2129" s="57"/>
      <c r="E2129" s="57"/>
      <c r="F2129" s="57"/>
      <c r="G2129" s="57"/>
      <c r="H2129" s="57"/>
      <c r="I2129" s="57"/>
      <c r="J2129" s="57"/>
      <c r="K2129" s="58"/>
      <c r="L2129" s="58"/>
      <c r="M2129" s="58"/>
      <c r="N2129" s="58"/>
      <c r="O2129" s="58"/>
      <c r="P2129" s="58"/>
      <c r="Q2129" s="58"/>
      <c r="R2129" s="58"/>
      <c r="S2129" s="58"/>
      <c r="T2129" s="58"/>
      <c r="U2129" s="58"/>
      <c r="V2129" s="58"/>
      <c r="W2129" s="58"/>
      <c r="X2129" s="58"/>
      <c r="Y2129" s="58"/>
      <c r="Z2129" s="58"/>
      <c r="AA2129" s="59">
        <v>2</v>
      </c>
      <c r="AB2129" s="59"/>
      <c r="AC2129" s="59">
        <v>2</v>
      </c>
      <c r="AD2129" s="59"/>
      <c r="AE2129" s="59">
        <v>1</v>
      </c>
      <c r="AF2129" s="59"/>
      <c r="AG2129" s="59">
        <v>2</v>
      </c>
      <c r="AH2129" s="59"/>
      <c r="AI2129" s="58"/>
      <c r="AJ2129" s="58"/>
      <c r="AK2129" s="59">
        <v>3</v>
      </c>
      <c r="AL2129" s="59"/>
      <c r="AM2129" s="58"/>
      <c r="AN2129" s="58"/>
      <c r="AO2129" s="58"/>
      <c r="AP2129" s="58"/>
      <c r="AQ2129" s="58"/>
      <c r="AR2129" s="58"/>
      <c r="AS2129" s="60"/>
      <c r="AT2129" s="60"/>
      <c r="AU2129" s="60"/>
      <c r="AV2129" s="60"/>
    </row>
    <row r="2130" spans="1:48" s="1" customFormat="1" ht="21" customHeight="1" x14ac:dyDescent="0.2">
      <c r="B2130" s="61" t="s">
        <v>342</v>
      </c>
      <c r="C2130" s="61"/>
      <c r="D2130" s="61"/>
      <c r="E2130" s="61"/>
      <c r="F2130" s="61"/>
      <c r="G2130" s="61"/>
      <c r="H2130" s="61"/>
      <c r="I2130" s="61"/>
      <c r="J2130" s="61"/>
      <c r="K2130" s="58"/>
      <c r="L2130" s="58"/>
      <c r="M2130" s="58"/>
      <c r="N2130" s="58"/>
      <c r="O2130" s="58"/>
      <c r="P2130" s="58"/>
      <c r="Q2130" s="58"/>
      <c r="R2130" s="58"/>
      <c r="S2130" s="58"/>
      <c r="T2130" s="58"/>
      <c r="U2130" s="58"/>
      <c r="V2130" s="58"/>
      <c r="W2130" s="58"/>
      <c r="X2130" s="58"/>
      <c r="Y2130" s="58"/>
      <c r="Z2130" s="58"/>
      <c r="AA2130" s="67"/>
      <c r="AB2130" s="68"/>
      <c r="AC2130" s="67"/>
      <c r="AD2130" s="68"/>
      <c r="AE2130" s="67"/>
      <c r="AF2130" s="68"/>
      <c r="AG2130" s="67"/>
      <c r="AH2130" s="68"/>
      <c r="AI2130" s="67"/>
      <c r="AJ2130" s="68"/>
      <c r="AK2130" s="67"/>
      <c r="AL2130" s="68"/>
      <c r="AM2130" s="67"/>
      <c r="AN2130" s="68"/>
      <c r="AO2130" s="58"/>
      <c r="AP2130" s="58"/>
      <c r="AQ2130" s="58"/>
      <c r="AR2130" s="58"/>
      <c r="AS2130" s="62">
        <f>SUM(K2130:AR2130)</f>
        <v>0</v>
      </c>
      <c r="AT2130" s="62"/>
      <c r="AU2130" s="62"/>
      <c r="AV2130" s="62"/>
    </row>
    <row r="2131" spans="1:48" s="1" customFormat="1" ht="14.1" customHeight="1" x14ac:dyDescent="0.2">
      <c r="B2131" s="63" t="s">
        <v>25</v>
      </c>
      <c r="C2131" s="63"/>
      <c r="D2131" s="63"/>
      <c r="E2131" s="63"/>
      <c r="F2131" s="63"/>
      <c r="G2131" s="63"/>
      <c r="H2131" s="63"/>
      <c r="I2131" s="63"/>
      <c r="J2131" s="63"/>
      <c r="K2131" s="64"/>
      <c r="L2131" s="64"/>
      <c r="M2131" s="64"/>
      <c r="N2131" s="64"/>
      <c r="O2131" s="64"/>
      <c r="P2131" s="64"/>
      <c r="Q2131" s="64"/>
      <c r="R2131" s="64"/>
      <c r="S2131" s="64"/>
      <c r="T2131" s="64"/>
      <c r="U2131" s="64"/>
      <c r="V2131" s="64"/>
      <c r="W2131" s="64"/>
      <c r="X2131" s="64"/>
      <c r="Y2131" s="64"/>
      <c r="Z2131" s="64"/>
      <c r="AA2131" s="66">
        <f>$AA$2128*$AA$2130</f>
        <v>0</v>
      </c>
      <c r="AB2131" s="64"/>
      <c r="AC2131" s="66">
        <f>$AC$2128*$AC$2130</f>
        <v>0</v>
      </c>
      <c r="AD2131" s="64"/>
      <c r="AE2131" s="66">
        <f>$AE$2128*$AE$2130</f>
        <v>0</v>
      </c>
      <c r="AF2131" s="64"/>
      <c r="AG2131" s="66">
        <f>$AG$2128*$AG$2130</f>
        <v>0</v>
      </c>
      <c r="AH2131" s="64"/>
      <c r="AI2131" s="66">
        <f>$AI$2128*$AI$2130</f>
        <v>0</v>
      </c>
      <c r="AJ2131" s="64"/>
      <c r="AK2131" s="66">
        <f>$AK$2128*$AK$2130</f>
        <v>0</v>
      </c>
      <c r="AL2131" s="64"/>
      <c r="AM2131" s="66">
        <f>$AM$2128*$AM$2130</f>
        <v>0</v>
      </c>
      <c r="AN2131" s="64"/>
      <c r="AO2131" s="64"/>
      <c r="AP2131" s="64"/>
      <c r="AQ2131" s="65"/>
      <c r="AR2131" s="65"/>
      <c r="AS2131" s="69">
        <f>SUM(K2131:AR2131)</f>
        <v>0</v>
      </c>
      <c r="AT2131" s="65"/>
      <c r="AU2131" s="65"/>
      <c r="AV2131" s="65"/>
    </row>
    <row r="2132" spans="1:48" s="1" customFormat="1" ht="15.95" customHeight="1" x14ac:dyDescent="0.2">
      <c r="B2132" s="57" t="s">
        <v>23</v>
      </c>
      <c r="C2132" s="57"/>
      <c r="D2132" s="57"/>
      <c r="E2132" s="57"/>
      <c r="F2132" s="57"/>
      <c r="G2132" s="57"/>
      <c r="H2132" s="57"/>
      <c r="I2132" s="57"/>
      <c r="J2132" s="57"/>
      <c r="K2132" s="58"/>
      <c r="L2132" s="58"/>
      <c r="M2132" s="58"/>
      <c r="N2132" s="58"/>
      <c r="O2132" s="58"/>
      <c r="P2132" s="58"/>
      <c r="Q2132" s="58"/>
      <c r="R2132" s="58"/>
      <c r="S2132" s="58"/>
      <c r="T2132" s="58"/>
      <c r="U2132" s="58"/>
      <c r="V2132" s="58"/>
      <c r="W2132" s="58"/>
      <c r="X2132" s="58"/>
      <c r="Y2132" s="58"/>
      <c r="Z2132" s="58"/>
      <c r="AA2132" s="58"/>
      <c r="AB2132" s="58"/>
      <c r="AC2132" s="58"/>
      <c r="AD2132" s="58"/>
      <c r="AE2132" s="58"/>
      <c r="AF2132" s="58"/>
      <c r="AG2132" s="58"/>
      <c r="AH2132" s="58"/>
      <c r="AI2132" s="58"/>
      <c r="AJ2132" s="58"/>
      <c r="AK2132" s="58"/>
      <c r="AL2132" s="58"/>
      <c r="AM2132" s="58"/>
      <c r="AN2132" s="58"/>
      <c r="AO2132" s="58"/>
      <c r="AP2132" s="58"/>
      <c r="AQ2132" s="58"/>
      <c r="AR2132" s="58"/>
      <c r="AS2132" s="60"/>
      <c r="AT2132" s="60"/>
      <c r="AU2132" s="60"/>
      <c r="AV2132" s="60"/>
    </row>
    <row r="2133" spans="1:48" s="1" customFormat="1" ht="21" customHeight="1" x14ac:dyDescent="0.2">
      <c r="B2133" s="61" t="s">
        <v>26</v>
      </c>
      <c r="C2133" s="61"/>
      <c r="D2133" s="61"/>
      <c r="E2133" s="61"/>
      <c r="F2133" s="61"/>
      <c r="G2133" s="61"/>
      <c r="H2133" s="61"/>
      <c r="I2133" s="61"/>
      <c r="J2133" s="61"/>
      <c r="K2133" s="58"/>
      <c r="L2133" s="58"/>
      <c r="M2133" s="58"/>
      <c r="N2133" s="58"/>
      <c r="O2133" s="58"/>
      <c r="P2133" s="58"/>
      <c r="Q2133" s="58"/>
      <c r="R2133" s="58"/>
      <c r="S2133" s="58"/>
      <c r="T2133" s="58"/>
      <c r="U2133" s="58"/>
      <c r="V2133" s="58"/>
      <c r="W2133" s="58"/>
      <c r="X2133" s="58"/>
      <c r="Y2133" s="58"/>
      <c r="Z2133" s="58"/>
      <c r="AA2133" s="67"/>
      <c r="AB2133" s="68"/>
      <c r="AC2133" s="67"/>
      <c r="AD2133" s="68"/>
      <c r="AE2133" s="67"/>
      <c r="AF2133" s="68"/>
      <c r="AG2133" s="67"/>
      <c r="AH2133" s="68"/>
      <c r="AI2133" s="67"/>
      <c r="AJ2133" s="68"/>
      <c r="AK2133" s="67"/>
      <c r="AL2133" s="68"/>
      <c r="AM2133" s="67"/>
      <c r="AN2133" s="68"/>
      <c r="AO2133" s="58"/>
      <c r="AP2133" s="58"/>
      <c r="AQ2133" s="58"/>
      <c r="AR2133" s="58"/>
      <c r="AS2133" s="62">
        <f>SUM(K2133:AR2133)</f>
        <v>0</v>
      </c>
      <c r="AT2133" s="62"/>
      <c r="AU2133" s="62"/>
      <c r="AV2133" s="62"/>
    </row>
    <row r="2134" spans="1:48" s="1" customFormat="1" ht="14.1" customHeight="1" x14ac:dyDescent="0.2">
      <c r="B2134" s="63" t="s">
        <v>25</v>
      </c>
      <c r="C2134" s="63"/>
      <c r="D2134" s="63"/>
      <c r="E2134" s="63"/>
      <c r="F2134" s="63"/>
      <c r="G2134" s="63"/>
      <c r="H2134" s="63"/>
      <c r="I2134" s="63"/>
      <c r="J2134" s="63"/>
      <c r="K2134" s="64"/>
      <c r="L2134" s="64"/>
      <c r="M2134" s="64"/>
      <c r="N2134" s="64"/>
      <c r="O2134" s="64"/>
      <c r="P2134" s="64"/>
      <c r="Q2134" s="64"/>
      <c r="R2134" s="64"/>
      <c r="S2134" s="64"/>
      <c r="T2134" s="64"/>
      <c r="U2134" s="64"/>
      <c r="V2134" s="64"/>
      <c r="W2134" s="64"/>
      <c r="X2134" s="64"/>
      <c r="Y2134" s="64"/>
      <c r="Z2134" s="64"/>
      <c r="AA2134" s="66">
        <f>$AA$2128*$AA$2133</f>
        <v>0</v>
      </c>
      <c r="AB2134" s="64"/>
      <c r="AC2134" s="66">
        <f>$AC$2128*$AC$2133</f>
        <v>0</v>
      </c>
      <c r="AD2134" s="64"/>
      <c r="AE2134" s="66">
        <f>$AE$2128*$AE$2133</f>
        <v>0</v>
      </c>
      <c r="AF2134" s="64"/>
      <c r="AG2134" s="66">
        <f>$AG$2128*$AG$2133</f>
        <v>0</v>
      </c>
      <c r="AH2134" s="64"/>
      <c r="AI2134" s="66">
        <f>$AI$2128*$AI$2133</f>
        <v>0</v>
      </c>
      <c r="AJ2134" s="64"/>
      <c r="AK2134" s="66">
        <f>$AK$2128*$AK$2133</f>
        <v>0</v>
      </c>
      <c r="AL2134" s="64"/>
      <c r="AM2134" s="66">
        <f>$AM$2128*$AM$2133</f>
        <v>0</v>
      </c>
      <c r="AN2134" s="64"/>
      <c r="AO2134" s="64"/>
      <c r="AP2134" s="64"/>
      <c r="AQ2134" s="65"/>
      <c r="AR2134" s="65"/>
      <c r="AS2134" s="69">
        <f>SUM(K2134:AR2134)</f>
        <v>0</v>
      </c>
      <c r="AT2134" s="65"/>
      <c r="AU2134" s="65"/>
      <c r="AV2134" s="65"/>
    </row>
    <row r="2135" spans="1:48" s="1" customFormat="1" ht="15.95" customHeight="1" x14ac:dyDescent="0.2">
      <c r="B2135" s="57" t="s">
        <v>23</v>
      </c>
      <c r="C2135" s="57"/>
      <c r="D2135" s="57"/>
      <c r="E2135" s="57"/>
      <c r="F2135" s="57"/>
      <c r="G2135" s="57"/>
      <c r="H2135" s="57"/>
      <c r="I2135" s="57"/>
      <c r="J2135" s="57"/>
      <c r="K2135" s="58"/>
      <c r="L2135" s="58"/>
      <c r="M2135" s="58"/>
      <c r="N2135" s="58"/>
      <c r="O2135" s="58"/>
      <c r="P2135" s="58"/>
      <c r="Q2135" s="58"/>
      <c r="R2135" s="58"/>
      <c r="S2135" s="58"/>
      <c r="T2135" s="58"/>
      <c r="U2135" s="58"/>
      <c r="V2135" s="58"/>
      <c r="W2135" s="58"/>
      <c r="X2135" s="58"/>
      <c r="Y2135" s="58"/>
      <c r="Z2135" s="58"/>
      <c r="AA2135" s="58"/>
      <c r="AB2135" s="58"/>
      <c r="AC2135" s="58"/>
      <c r="AD2135" s="58"/>
      <c r="AE2135" s="58"/>
      <c r="AF2135" s="58"/>
      <c r="AG2135" s="58"/>
      <c r="AH2135" s="58"/>
      <c r="AI2135" s="58"/>
      <c r="AJ2135" s="58"/>
      <c r="AK2135" s="58"/>
      <c r="AL2135" s="58"/>
      <c r="AM2135" s="58"/>
      <c r="AN2135" s="58"/>
      <c r="AO2135" s="58"/>
      <c r="AP2135" s="58"/>
      <c r="AQ2135" s="58"/>
      <c r="AR2135" s="58"/>
      <c r="AS2135" s="60"/>
      <c r="AT2135" s="60"/>
      <c r="AU2135" s="60"/>
      <c r="AV2135" s="60"/>
    </row>
    <row r="2136" spans="1:48" s="1" customFormat="1" ht="21" customHeight="1" x14ac:dyDescent="0.2">
      <c r="B2136" s="61" t="s">
        <v>27</v>
      </c>
      <c r="C2136" s="61"/>
      <c r="D2136" s="61"/>
      <c r="E2136" s="61"/>
      <c r="F2136" s="61"/>
      <c r="G2136" s="61"/>
      <c r="H2136" s="61"/>
      <c r="I2136" s="61"/>
      <c r="J2136" s="61"/>
      <c r="K2136" s="58"/>
      <c r="L2136" s="58"/>
      <c r="M2136" s="58"/>
      <c r="N2136" s="58"/>
      <c r="O2136" s="58"/>
      <c r="P2136" s="58"/>
      <c r="Q2136" s="58"/>
      <c r="R2136" s="58"/>
      <c r="S2136" s="58"/>
      <c r="T2136" s="58"/>
      <c r="U2136" s="58"/>
      <c r="V2136" s="58"/>
      <c r="W2136" s="58"/>
      <c r="X2136" s="58"/>
      <c r="Y2136" s="58"/>
      <c r="Z2136" s="58"/>
      <c r="AA2136" s="67"/>
      <c r="AB2136" s="68"/>
      <c r="AC2136" s="67"/>
      <c r="AD2136" s="68"/>
      <c r="AE2136" s="67"/>
      <c r="AF2136" s="68"/>
      <c r="AG2136" s="67"/>
      <c r="AH2136" s="68"/>
      <c r="AI2136" s="67"/>
      <c r="AJ2136" s="68"/>
      <c r="AK2136" s="67"/>
      <c r="AL2136" s="68"/>
      <c r="AM2136" s="67"/>
      <c r="AN2136" s="68"/>
      <c r="AO2136" s="58"/>
      <c r="AP2136" s="58"/>
      <c r="AQ2136" s="58"/>
      <c r="AR2136" s="58"/>
      <c r="AS2136" s="62">
        <f>SUM(K2136:AR2136)</f>
        <v>0</v>
      </c>
      <c r="AT2136" s="62"/>
      <c r="AU2136" s="62"/>
      <c r="AV2136" s="62"/>
    </row>
    <row r="2137" spans="1:48" s="1" customFormat="1" ht="14.1" customHeight="1" x14ac:dyDescent="0.2">
      <c r="B2137" s="63" t="s">
        <v>25</v>
      </c>
      <c r="C2137" s="63"/>
      <c r="D2137" s="63"/>
      <c r="E2137" s="63"/>
      <c r="F2137" s="63"/>
      <c r="G2137" s="63"/>
      <c r="H2137" s="63"/>
      <c r="I2137" s="63"/>
      <c r="J2137" s="63"/>
      <c r="K2137" s="64"/>
      <c r="L2137" s="64"/>
      <c r="M2137" s="64"/>
      <c r="N2137" s="64"/>
      <c r="O2137" s="64"/>
      <c r="P2137" s="64"/>
      <c r="Q2137" s="64"/>
      <c r="R2137" s="64"/>
      <c r="S2137" s="64"/>
      <c r="T2137" s="64"/>
      <c r="U2137" s="64"/>
      <c r="V2137" s="64"/>
      <c r="W2137" s="64"/>
      <c r="X2137" s="64"/>
      <c r="Y2137" s="64"/>
      <c r="Z2137" s="64"/>
      <c r="AA2137" s="66">
        <f>$AA$2128*$AA$2136</f>
        <v>0</v>
      </c>
      <c r="AB2137" s="64"/>
      <c r="AC2137" s="66">
        <f>$AC$2128*$AC$2136</f>
        <v>0</v>
      </c>
      <c r="AD2137" s="64"/>
      <c r="AE2137" s="66">
        <f>$AE$2128*$AE$2136</f>
        <v>0</v>
      </c>
      <c r="AF2137" s="64"/>
      <c r="AG2137" s="66">
        <f>$AG$2128*$AG$2136</f>
        <v>0</v>
      </c>
      <c r="AH2137" s="64"/>
      <c r="AI2137" s="66">
        <f>$AI$2128*$AI$2136</f>
        <v>0</v>
      </c>
      <c r="AJ2137" s="64"/>
      <c r="AK2137" s="66">
        <f>$AK$2128*$AK$2136</f>
        <v>0</v>
      </c>
      <c r="AL2137" s="64"/>
      <c r="AM2137" s="66">
        <f>$AM$2128*$AM$2136</f>
        <v>0</v>
      </c>
      <c r="AN2137" s="64"/>
      <c r="AO2137" s="64"/>
      <c r="AP2137" s="64"/>
      <c r="AQ2137" s="65"/>
      <c r="AR2137" s="65"/>
      <c r="AS2137" s="69">
        <f>SUM(K2137:AR2137)</f>
        <v>0</v>
      </c>
      <c r="AT2137" s="65"/>
      <c r="AU2137" s="65"/>
      <c r="AV2137" s="65"/>
    </row>
    <row r="2138" spans="1:48" s="5" customFormat="1" ht="6" customHeight="1" x14ac:dyDescent="0.25"/>
    <row r="2139" spans="1:48" s="5" customFormat="1" ht="21" customHeight="1" x14ac:dyDescent="0.25">
      <c r="A2139" s="19"/>
      <c r="B2139" s="20" t="s">
        <v>14</v>
      </c>
      <c r="C2139" s="20"/>
      <c r="D2139" s="25" t="s">
        <v>15</v>
      </c>
      <c r="E2139" s="25"/>
      <c r="F2139" s="25"/>
      <c r="G2139" s="25"/>
      <c r="H2139" s="25"/>
      <c r="I2139" s="25"/>
      <c r="J2139" s="25"/>
      <c r="K2139" s="30" t="s">
        <v>343</v>
      </c>
      <c r="L2139" s="30"/>
      <c r="M2139" s="30"/>
      <c r="N2139" s="30"/>
      <c r="O2139" s="30"/>
      <c r="P2139" s="30"/>
      <c r="Q2139" s="30"/>
      <c r="R2139" s="30"/>
      <c r="S2139" s="30"/>
      <c r="T2139" s="30"/>
      <c r="U2139" s="30"/>
      <c r="V2139" s="30"/>
      <c r="W2139" s="30"/>
      <c r="X2139" s="30"/>
      <c r="Y2139" s="30"/>
      <c r="Z2139" s="30"/>
      <c r="AA2139" s="30"/>
      <c r="AB2139" s="30"/>
      <c r="AC2139" s="30"/>
      <c r="AD2139" s="30"/>
      <c r="AE2139" s="30"/>
      <c r="AF2139" s="30"/>
      <c r="AG2139" s="30"/>
      <c r="AH2139" s="30"/>
      <c r="AI2139" s="30"/>
      <c r="AJ2139" s="30"/>
      <c r="AK2139" s="30"/>
      <c r="AL2139" s="30"/>
      <c r="AM2139" s="30"/>
      <c r="AN2139" s="30"/>
      <c r="AO2139" s="30"/>
      <c r="AP2139" s="30"/>
      <c r="AQ2139" s="30"/>
      <c r="AR2139" s="30"/>
      <c r="AS2139" s="31" t="s">
        <v>344</v>
      </c>
      <c r="AT2139" s="31"/>
      <c r="AU2139" s="31"/>
      <c r="AV2139" s="31"/>
    </row>
    <row r="2140" spans="1:48" s="1" customFormat="1" ht="21" customHeight="1" x14ac:dyDescent="0.2">
      <c r="A2140" s="19"/>
      <c r="B2140" s="21"/>
      <c r="C2140" s="22"/>
      <c r="D2140" s="26"/>
      <c r="E2140" s="26"/>
      <c r="F2140" s="26"/>
      <c r="G2140" s="26"/>
      <c r="H2140" s="26"/>
      <c r="I2140" s="26"/>
      <c r="J2140" s="27"/>
      <c r="K2140" s="38" t="s">
        <v>345</v>
      </c>
      <c r="L2140" s="38"/>
      <c r="M2140" s="38"/>
      <c r="N2140" s="38"/>
      <c r="O2140" s="38"/>
      <c r="P2140" s="38"/>
      <c r="Q2140" s="38"/>
      <c r="R2140" s="38"/>
      <c r="S2140" s="38"/>
      <c r="T2140" s="38"/>
      <c r="U2140" s="38"/>
      <c r="V2140" s="38"/>
      <c r="W2140" s="38"/>
      <c r="X2140" s="38"/>
      <c r="Y2140" s="38"/>
      <c r="Z2140" s="38"/>
      <c r="AA2140" s="38"/>
      <c r="AB2140" s="38"/>
      <c r="AC2140" s="38"/>
      <c r="AD2140" s="38"/>
      <c r="AE2140" s="38"/>
      <c r="AF2140" s="38"/>
      <c r="AG2140" s="38"/>
      <c r="AH2140" s="38"/>
      <c r="AI2140" s="38"/>
      <c r="AJ2140" s="38"/>
      <c r="AK2140" s="38"/>
      <c r="AL2140" s="38"/>
      <c r="AM2140" s="38"/>
      <c r="AN2140" s="38"/>
      <c r="AO2140" s="38"/>
      <c r="AP2140" s="38"/>
      <c r="AQ2140" s="38"/>
      <c r="AR2140" s="38"/>
      <c r="AS2140" s="32"/>
      <c r="AT2140" s="33"/>
      <c r="AU2140" s="33"/>
      <c r="AV2140" s="34"/>
    </row>
    <row r="2141" spans="1:48" s="1" customFormat="1" ht="21" customHeight="1" x14ac:dyDescent="0.2">
      <c r="A2141" s="19"/>
      <c r="B2141" s="21"/>
      <c r="C2141" s="22"/>
      <c r="D2141" s="26"/>
      <c r="E2141" s="26"/>
      <c r="F2141" s="26"/>
      <c r="G2141" s="26"/>
      <c r="H2141" s="26"/>
      <c r="I2141" s="26"/>
      <c r="J2141" s="27"/>
      <c r="K2141" s="39"/>
      <c r="L2141" s="39"/>
      <c r="M2141" s="39"/>
      <c r="N2141" s="39"/>
      <c r="O2141" s="39"/>
      <c r="P2141" s="39"/>
      <c r="Q2141" s="39"/>
      <c r="R2141" s="39"/>
      <c r="S2141" s="39"/>
      <c r="T2141" s="39"/>
      <c r="U2141" s="39"/>
      <c r="V2141" s="39"/>
      <c r="W2141" s="39"/>
      <c r="X2141" s="39"/>
      <c r="Y2141" s="39"/>
      <c r="Z2141" s="39"/>
      <c r="AA2141" s="39"/>
      <c r="AB2141" s="39"/>
      <c r="AC2141" s="39"/>
      <c r="AD2141" s="39"/>
      <c r="AE2141" s="39"/>
      <c r="AF2141" s="39"/>
      <c r="AG2141" s="39"/>
      <c r="AH2141" s="39"/>
      <c r="AI2141" s="39"/>
      <c r="AJ2141" s="39"/>
      <c r="AK2141" s="39"/>
      <c r="AL2141" s="39"/>
      <c r="AM2141" s="39"/>
      <c r="AN2141" s="39"/>
      <c r="AO2141" s="39"/>
      <c r="AP2141" s="39"/>
      <c r="AQ2141" s="39"/>
      <c r="AR2141" s="40"/>
      <c r="AS2141" s="32"/>
      <c r="AT2141" s="33"/>
      <c r="AU2141" s="33"/>
      <c r="AV2141" s="34"/>
    </row>
    <row r="2142" spans="1:48" s="1" customFormat="1" ht="21" customHeight="1" x14ac:dyDescent="0.2">
      <c r="A2142" s="19"/>
      <c r="B2142" s="21"/>
      <c r="C2142" s="22"/>
      <c r="D2142" s="26"/>
      <c r="E2142" s="26"/>
      <c r="F2142" s="26"/>
      <c r="G2142" s="26"/>
      <c r="H2142" s="26"/>
      <c r="I2142" s="26"/>
      <c r="J2142" s="27"/>
      <c r="K2142" s="39"/>
      <c r="L2142" s="39"/>
      <c r="M2142" s="39"/>
      <c r="N2142" s="39"/>
      <c r="O2142" s="39"/>
      <c r="P2142" s="39"/>
      <c r="Q2142" s="39"/>
      <c r="R2142" s="39"/>
      <c r="S2142" s="39"/>
      <c r="T2142" s="39"/>
      <c r="U2142" s="39"/>
      <c r="V2142" s="39"/>
      <c r="W2142" s="39"/>
      <c r="X2142" s="39"/>
      <c r="Y2142" s="39"/>
      <c r="Z2142" s="39"/>
      <c r="AA2142" s="39"/>
      <c r="AB2142" s="39"/>
      <c r="AC2142" s="39"/>
      <c r="AD2142" s="39"/>
      <c r="AE2142" s="39"/>
      <c r="AF2142" s="39"/>
      <c r="AG2142" s="39"/>
      <c r="AH2142" s="39"/>
      <c r="AI2142" s="39"/>
      <c r="AJ2142" s="39"/>
      <c r="AK2142" s="39"/>
      <c r="AL2142" s="39"/>
      <c r="AM2142" s="39"/>
      <c r="AN2142" s="39"/>
      <c r="AO2142" s="39"/>
      <c r="AP2142" s="39"/>
      <c r="AQ2142" s="39"/>
      <c r="AR2142" s="40"/>
      <c r="AS2142" s="32"/>
      <c r="AT2142" s="33"/>
      <c r="AU2142" s="33"/>
      <c r="AV2142" s="34"/>
    </row>
    <row r="2143" spans="1:48" s="1" customFormat="1" ht="21" customHeight="1" x14ac:dyDescent="0.2">
      <c r="A2143" s="19"/>
      <c r="B2143" s="21"/>
      <c r="C2143" s="22"/>
      <c r="D2143" s="26"/>
      <c r="E2143" s="26"/>
      <c r="F2143" s="26"/>
      <c r="G2143" s="26"/>
      <c r="H2143" s="26"/>
      <c r="I2143" s="26"/>
      <c r="J2143" s="27"/>
      <c r="K2143" s="41"/>
      <c r="L2143" s="41"/>
      <c r="M2143" s="41"/>
      <c r="N2143" s="41"/>
      <c r="O2143" s="41"/>
      <c r="P2143" s="41"/>
      <c r="Q2143" s="41"/>
      <c r="R2143" s="41"/>
      <c r="S2143" s="41"/>
      <c r="T2143" s="41"/>
      <c r="U2143" s="41"/>
      <c r="V2143" s="41"/>
      <c r="W2143" s="41"/>
      <c r="X2143" s="41"/>
      <c r="Y2143" s="41"/>
      <c r="Z2143" s="41"/>
      <c r="AA2143" s="41"/>
      <c r="AB2143" s="41"/>
      <c r="AC2143" s="41"/>
      <c r="AD2143" s="41"/>
      <c r="AE2143" s="41"/>
      <c r="AF2143" s="41"/>
      <c r="AG2143" s="41"/>
      <c r="AH2143" s="41"/>
      <c r="AI2143" s="41"/>
      <c r="AJ2143" s="41"/>
      <c r="AK2143" s="41"/>
      <c r="AL2143" s="41"/>
      <c r="AM2143" s="41"/>
      <c r="AN2143" s="41"/>
      <c r="AO2143" s="41"/>
      <c r="AP2143" s="41"/>
      <c r="AQ2143" s="41"/>
      <c r="AR2143" s="42"/>
      <c r="AS2143" s="35"/>
      <c r="AT2143" s="36"/>
      <c r="AU2143" s="36"/>
      <c r="AV2143" s="37"/>
    </row>
    <row r="2144" spans="1:48" s="1" customFormat="1" ht="15.95" customHeight="1" x14ac:dyDescent="0.25">
      <c r="B2144" s="21"/>
      <c r="C2144" s="22"/>
      <c r="D2144" s="26"/>
      <c r="E2144" s="26"/>
      <c r="F2144" s="26"/>
      <c r="G2144" s="26"/>
      <c r="H2144" s="26"/>
      <c r="I2144" s="26"/>
      <c r="J2144" s="27"/>
      <c r="K2144" s="43" t="s">
        <v>31</v>
      </c>
      <c r="L2144" s="43"/>
      <c r="M2144" s="43"/>
      <c r="N2144" s="43"/>
      <c r="O2144" s="43"/>
      <c r="P2144" s="43"/>
      <c r="Q2144" s="43"/>
      <c r="R2144" s="43"/>
      <c r="S2144" s="43"/>
      <c r="T2144" s="43"/>
      <c r="U2144" s="43"/>
      <c r="V2144" s="43"/>
      <c r="W2144" s="43"/>
      <c r="X2144" s="43"/>
      <c r="Y2144" s="43"/>
      <c r="Z2144" s="43"/>
      <c r="AA2144" s="43"/>
      <c r="AB2144" s="43"/>
      <c r="AC2144" s="43"/>
      <c r="AD2144" s="43"/>
      <c r="AE2144" s="43"/>
      <c r="AF2144" s="43"/>
      <c r="AG2144" s="43"/>
      <c r="AH2144" s="43"/>
      <c r="AI2144" s="43"/>
      <c r="AJ2144" s="43"/>
      <c r="AK2144" s="43"/>
      <c r="AL2144" s="43"/>
      <c r="AM2144" s="43"/>
      <c r="AN2144" s="43"/>
      <c r="AO2144" s="43"/>
      <c r="AP2144" s="43"/>
      <c r="AQ2144" s="43"/>
      <c r="AR2144" s="43"/>
      <c r="AS2144" s="44" t="s">
        <v>19</v>
      </c>
      <c r="AT2144" s="44"/>
      <c r="AU2144" s="44"/>
      <c r="AV2144" s="44"/>
    </row>
    <row r="2145" spans="2:48" s="1" customFormat="1" ht="15.95" customHeight="1" x14ac:dyDescent="0.25">
      <c r="B2145" s="23"/>
      <c r="C2145" s="24"/>
      <c r="D2145" s="28"/>
      <c r="E2145" s="28"/>
      <c r="F2145" s="28"/>
      <c r="G2145" s="28"/>
      <c r="H2145" s="28"/>
      <c r="I2145" s="28"/>
      <c r="J2145" s="29"/>
      <c r="K2145" s="45" t="s">
        <v>38</v>
      </c>
      <c r="L2145" s="45"/>
      <c r="M2145" s="45"/>
      <c r="N2145" s="45"/>
      <c r="O2145" s="45"/>
      <c r="P2145" s="45"/>
      <c r="Q2145" s="45"/>
      <c r="R2145" s="45"/>
      <c r="S2145" s="45"/>
      <c r="T2145" s="45"/>
      <c r="U2145" s="45"/>
      <c r="V2145" s="45"/>
      <c r="W2145" s="45"/>
      <c r="X2145" s="45"/>
      <c r="Y2145" s="45"/>
      <c r="Z2145" s="45"/>
      <c r="AA2145" s="45"/>
      <c r="AB2145" s="45"/>
      <c r="AC2145" s="45"/>
      <c r="AD2145" s="45"/>
      <c r="AE2145" s="45"/>
      <c r="AF2145" s="45"/>
      <c r="AG2145" s="45"/>
      <c r="AH2145" s="45"/>
      <c r="AI2145" s="45"/>
      <c r="AJ2145" s="45"/>
      <c r="AK2145" s="45"/>
      <c r="AL2145" s="45"/>
      <c r="AM2145" s="45"/>
      <c r="AN2145" s="45"/>
      <c r="AO2145" s="45"/>
      <c r="AP2145" s="45"/>
      <c r="AQ2145" s="45"/>
      <c r="AR2145" s="45"/>
      <c r="AS2145" s="70">
        <f>$AS$2150+$AS$2153+$AS$2156+$AS$2159+$AS$2162</f>
        <v>0</v>
      </c>
      <c r="AT2145" s="46"/>
      <c r="AU2145" s="46"/>
      <c r="AV2145" s="46"/>
    </row>
    <row r="2146" spans="2:48" s="1" customFormat="1" ht="14.1" customHeight="1" x14ac:dyDescent="0.2">
      <c r="B2146" s="47"/>
      <c r="C2146" s="47"/>
      <c r="D2146" s="48" t="s">
        <v>21</v>
      </c>
      <c r="E2146" s="48"/>
      <c r="F2146" s="48"/>
      <c r="G2146" s="48"/>
      <c r="H2146" s="48"/>
      <c r="I2146" s="48"/>
      <c r="J2146" s="48"/>
      <c r="K2146" s="49">
        <v>80</v>
      </c>
      <c r="L2146" s="49"/>
      <c r="M2146" s="49">
        <v>86</v>
      </c>
      <c r="N2146" s="49"/>
      <c r="O2146" s="49">
        <v>92</v>
      </c>
      <c r="P2146" s="49"/>
      <c r="Q2146" s="49">
        <v>98</v>
      </c>
      <c r="R2146" s="49"/>
      <c r="S2146" s="49">
        <v>104</v>
      </c>
      <c r="T2146" s="49"/>
      <c r="U2146" s="49">
        <v>110</v>
      </c>
      <c r="V2146" s="49"/>
      <c r="W2146" s="49">
        <v>116</v>
      </c>
      <c r="X2146" s="49"/>
      <c r="Y2146" s="49">
        <v>122</v>
      </c>
      <c r="Z2146" s="49"/>
      <c r="AA2146" s="49">
        <v>128</v>
      </c>
      <c r="AB2146" s="49"/>
      <c r="AC2146" s="49">
        <v>134</v>
      </c>
      <c r="AD2146" s="49"/>
      <c r="AE2146" s="49">
        <v>140</v>
      </c>
      <c r="AF2146" s="49"/>
      <c r="AG2146" s="49">
        <v>146</v>
      </c>
      <c r="AH2146" s="49"/>
      <c r="AI2146" s="49">
        <v>152</v>
      </c>
      <c r="AJ2146" s="49"/>
      <c r="AK2146" s="49">
        <v>158</v>
      </c>
      <c r="AL2146" s="49"/>
      <c r="AM2146" s="49">
        <v>164</v>
      </c>
      <c r="AN2146" s="49"/>
      <c r="AO2146" s="49">
        <v>170</v>
      </c>
      <c r="AP2146" s="49"/>
      <c r="AQ2146" s="49">
        <v>176</v>
      </c>
      <c r="AR2146" s="49"/>
      <c r="AS2146" s="50"/>
      <c r="AT2146" s="50"/>
      <c r="AU2146" s="50"/>
      <c r="AV2146" s="50"/>
    </row>
    <row r="2147" spans="2:48" s="1" customFormat="1" ht="15.95" customHeight="1" x14ac:dyDescent="0.2">
      <c r="B2147" s="51"/>
      <c r="C2147" s="51"/>
      <c r="D2147" s="52" t="s">
        <v>22</v>
      </c>
      <c r="E2147" s="52"/>
      <c r="F2147" s="52"/>
      <c r="G2147" s="52"/>
      <c r="H2147" s="52"/>
      <c r="I2147" s="52"/>
      <c r="J2147" s="52"/>
      <c r="K2147" s="53"/>
      <c r="L2147" s="53"/>
      <c r="M2147" s="53"/>
      <c r="N2147" s="53"/>
      <c r="O2147" s="53"/>
      <c r="P2147" s="53"/>
      <c r="Q2147" s="53"/>
      <c r="R2147" s="53"/>
      <c r="S2147" s="53"/>
      <c r="T2147" s="53"/>
      <c r="U2147" s="53"/>
      <c r="V2147" s="53"/>
      <c r="W2147" s="53"/>
      <c r="X2147" s="53"/>
      <c r="Y2147" s="53"/>
      <c r="Z2147" s="53"/>
      <c r="AA2147" s="54">
        <v>720</v>
      </c>
      <c r="AB2147" s="54"/>
      <c r="AC2147" s="54">
        <v>720</v>
      </c>
      <c r="AD2147" s="54"/>
      <c r="AE2147" s="54">
        <v>720</v>
      </c>
      <c r="AF2147" s="54"/>
      <c r="AG2147" s="54">
        <v>800</v>
      </c>
      <c r="AH2147" s="54"/>
      <c r="AI2147" s="54">
        <v>800</v>
      </c>
      <c r="AJ2147" s="54"/>
      <c r="AK2147" s="54">
        <v>870</v>
      </c>
      <c r="AL2147" s="54"/>
      <c r="AM2147" s="54">
        <v>870</v>
      </c>
      <c r="AN2147" s="54"/>
      <c r="AO2147" s="53"/>
      <c r="AP2147" s="53"/>
      <c r="AQ2147" s="53"/>
      <c r="AR2147" s="53"/>
      <c r="AS2147" s="56"/>
      <c r="AT2147" s="56"/>
      <c r="AU2147" s="56"/>
      <c r="AV2147" s="56"/>
    </row>
    <row r="2148" spans="2:48" s="1" customFormat="1" ht="15.95" customHeight="1" x14ac:dyDescent="0.2">
      <c r="B2148" s="57" t="s">
        <v>23</v>
      </c>
      <c r="C2148" s="57"/>
      <c r="D2148" s="57"/>
      <c r="E2148" s="57"/>
      <c r="F2148" s="57"/>
      <c r="G2148" s="57"/>
      <c r="H2148" s="57"/>
      <c r="I2148" s="57"/>
      <c r="J2148" s="57"/>
      <c r="K2148" s="58"/>
      <c r="L2148" s="58"/>
      <c r="M2148" s="58"/>
      <c r="N2148" s="58"/>
      <c r="O2148" s="58"/>
      <c r="P2148" s="58"/>
      <c r="Q2148" s="58"/>
      <c r="R2148" s="58"/>
      <c r="S2148" s="58"/>
      <c r="T2148" s="58"/>
      <c r="U2148" s="58"/>
      <c r="V2148" s="58"/>
      <c r="W2148" s="58"/>
      <c r="X2148" s="58"/>
      <c r="Y2148" s="58"/>
      <c r="Z2148" s="58"/>
      <c r="AA2148" s="59">
        <v>3</v>
      </c>
      <c r="AB2148" s="59"/>
      <c r="AC2148" s="59">
        <v>51</v>
      </c>
      <c r="AD2148" s="59"/>
      <c r="AE2148" s="59">
        <v>48</v>
      </c>
      <c r="AF2148" s="59"/>
      <c r="AG2148" s="58"/>
      <c r="AH2148" s="58"/>
      <c r="AI2148" s="59">
        <v>4</v>
      </c>
      <c r="AJ2148" s="59"/>
      <c r="AK2148" s="58"/>
      <c r="AL2148" s="58"/>
      <c r="AM2148" s="59">
        <v>11</v>
      </c>
      <c r="AN2148" s="59"/>
      <c r="AO2148" s="58"/>
      <c r="AP2148" s="58"/>
      <c r="AQ2148" s="58"/>
      <c r="AR2148" s="58"/>
      <c r="AS2148" s="60"/>
      <c r="AT2148" s="60"/>
      <c r="AU2148" s="60"/>
      <c r="AV2148" s="60"/>
    </row>
    <row r="2149" spans="2:48" s="1" customFormat="1" ht="21" customHeight="1" x14ac:dyDescent="0.2">
      <c r="B2149" s="61" t="s">
        <v>24</v>
      </c>
      <c r="C2149" s="61"/>
      <c r="D2149" s="61"/>
      <c r="E2149" s="61"/>
      <c r="F2149" s="61"/>
      <c r="G2149" s="61"/>
      <c r="H2149" s="61"/>
      <c r="I2149" s="61"/>
      <c r="J2149" s="61"/>
      <c r="K2149" s="58"/>
      <c r="L2149" s="58"/>
      <c r="M2149" s="58"/>
      <c r="N2149" s="58"/>
      <c r="O2149" s="58"/>
      <c r="P2149" s="58"/>
      <c r="Q2149" s="58"/>
      <c r="R2149" s="58"/>
      <c r="S2149" s="58"/>
      <c r="T2149" s="58"/>
      <c r="U2149" s="58"/>
      <c r="V2149" s="58"/>
      <c r="W2149" s="58"/>
      <c r="X2149" s="58"/>
      <c r="Y2149" s="58"/>
      <c r="Z2149" s="58"/>
      <c r="AA2149" s="67"/>
      <c r="AB2149" s="68"/>
      <c r="AC2149" s="67"/>
      <c r="AD2149" s="68"/>
      <c r="AE2149" s="67"/>
      <c r="AF2149" s="68"/>
      <c r="AG2149" s="67"/>
      <c r="AH2149" s="68"/>
      <c r="AI2149" s="67"/>
      <c r="AJ2149" s="68"/>
      <c r="AK2149" s="67"/>
      <c r="AL2149" s="68"/>
      <c r="AM2149" s="67"/>
      <c r="AN2149" s="68"/>
      <c r="AO2149" s="58"/>
      <c r="AP2149" s="58"/>
      <c r="AQ2149" s="58"/>
      <c r="AR2149" s="58"/>
      <c r="AS2149" s="62">
        <f>SUM(K2149:AR2149)</f>
        <v>0</v>
      </c>
      <c r="AT2149" s="62"/>
      <c r="AU2149" s="62"/>
      <c r="AV2149" s="62"/>
    </row>
    <row r="2150" spans="2:48" s="1" customFormat="1" ht="14.1" customHeight="1" x14ac:dyDescent="0.2">
      <c r="B2150" s="63" t="s">
        <v>25</v>
      </c>
      <c r="C2150" s="63"/>
      <c r="D2150" s="63"/>
      <c r="E2150" s="63"/>
      <c r="F2150" s="63"/>
      <c r="G2150" s="63"/>
      <c r="H2150" s="63"/>
      <c r="I2150" s="63"/>
      <c r="J2150" s="63"/>
      <c r="K2150" s="64"/>
      <c r="L2150" s="64"/>
      <c r="M2150" s="64"/>
      <c r="N2150" s="64"/>
      <c r="O2150" s="64"/>
      <c r="P2150" s="64"/>
      <c r="Q2150" s="64"/>
      <c r="R2150" s="64"/>
      <c r="S2150" s="64"/>
      <c r="T2150" s="64"/>
      <c r="U2150" s="64"/>
      <c r="V2150" s="64"/>
      <c r="W2150" s="64"/>
      <c r="X2150" s="64"/>
      <c r="Y2150" s="64"/>
      <c r="Z2150" s="64"/>
      <c r="AA2150" s="66">
        <f>$AA$2147*$AA$2149</f>
        <v>0</v>
      </c>
      <c r="AB2150" s="64"/>
      <c r="AC2150" s="66">
        <f>$AC$2147*$AC$2149</f>
        <v>0</v>
      </c>
      <c r="AD2150" s="64"/>
      <c r="AE2150" s="66">
        <f>$AE$2147*$AE$2149</f>
        <v>0</v>
      </c>
      <c r="AF2150" s="64"/>
      <c r="AG2150" s="66">
        <f>$AG$2147*$AG$2149</f>
        <v>0</v>
      </c>
      <c r="AH2150" s="64"/>
      <c r="AI2150" s="66">
        <f>$AI$2147*$AI$2149</f>
        <v>0</v>
      </c>
      <c r="AJ2150" s="64"/>
      <c r="AK2150" s="66">
        <f>$AK$2147*$AK$2149</f>
        <v>0</v>
      </c>
      <c r="AL2150" s="64"/>
      <c r="AM2150" s="66">
        <f>$AM$2147*$AM$2149</f>
        <v>0</v>
      </c>
      <c r="AN2150" s="64"/>
      <c r="AO2150" s="64"/>
      <c r="AP2150" s="64"/>
      <c r="AQ2150" s="65"/>
      <c r="AR2150" s="65"/>
      <c r="AS2150" s="69">
        <f>SUM(K2150:AR2150)</f>
        <v>0</v>
      </c>
      <c r="AT2150" s="65"/>
      <c r="AU2150" s="65"/>
      <c r="AV2150" s="65"/>
    </row>
    <row r="2151" spans="2:48" s="1" customFormat="1" ht="15.95" customHeight="1" x14ac:dyDescent="0.2">
      <c r="B2151" s="57" t="s">
        <v>23</v>
      </c>
      <c r="C2151" s="57"/>
      <c r="D2151" s="57"/>
      <c r="E2151" s="57"/>
      <c r="F2151" s="57"/>
      <c r="G2151" s="57"/>
      <c r="H2151" s="57"/>
      <c r="I2151" s="57"/>
      <c r="J2151" s="57"/>
      <c r="K2151" s="58"/>
      <c r="L2151" s="58"/>
      <c r="M2151" s="58"/>
      <c r="N2151" s="58"/>
      <c r="O2151" s="58"/>
      <c r="P2151" s="58"/>
      <c r="Q2151" s="58"/>
      <c r="R2151" s="58"/>
      <c r="S2151" s="58"/>
      <c r="T2151" s="58"/>
      <c r="U2151" s="58"/>
      <c r="V2151" s="58"/>
      <c r="W2151" s="58"/>
      <c r="X2151" s="58"/>
      <c r="Y2151" s="58"/>
      <c r="Z2151" s="58"/>
      <c r="AA2151" s="59">
        <v>7</v>
      </c>
      <c r="AB2151" s="59"/>
      <c r="AC2151" s="59">
        <v>21</v>
      </c>
      <c r="AD2151" s="59"/>
      <c r="AE2151" s="59">
        <v>9</v>
      </c>
      <c r="AF2151" s="59"/>
      <c r="AG2151" s="59">
        <v>7</v>
      </c>
      <c r="AH2151" s="59"/>
      <c r="AI2151" s="59">
        <v>1</v>
      </c>
      <c r="AJ2151" s="59"/>
      <c r="AK2151" s="58"/>
      <c r="AL2151" s="58"/>
      <c r="AM2151" s="58"/>
      <c r="AN2151" s="58"/>
      <c r="AO2151" s="58"/>
      <c r="AP2151" s="58"/>
      <c r="AQ2151" s="58"/>
      <c r="AR2151" s="58"/>
      <c r="AS2151" s="60"/>
      <c r="AT2151" s="60"/>
      <c r="AU2151" s="60"/>
      <c r="AV2151" s="60"/>
    </row>
    <row r="2152" spans="2:48" s="1" customFormat="1" ht="21" customHeight="1" x14ac:dyDescent="0.2">
      <c r="B2152" s="61" t="s">
        <v>26</v>
      </c>
      <c r="C2152" s="61"/>
      <c r="D2152" s="61"/>
      <c r="E2152" s="61"/>
      <c r="F2152" s="61"/>
      <c r="G2152" s="61"/>
      <c r="H2152" s="61"/>
      <c r="I2152" s="61"/>
      <c r="J2152" s="61"/>
      <c r="K2152" s="58"/>
      <c r="L2152" s="58"/>
      <c r="M2152" s="58"/>
      <c r="N2152" s="58"/>
      <c r="O2152" s="58"/>
      <c r="P2152" s="58"/>
      <c r="Q2152" s="58"/>
      <c r="R2152" s="58"/>
      <c r="S2152" s="58"/>
      <c r="T2152" s="58"/>
      <c r="U2152" s="58"/>
      <c r="V2152" s="58"/>
      <c r="W2152" s="58"/>
      <c r="X2152" s="58"/>
      <c r="Y2152" s="58"/>
      <c r="Z2152" s="58"/>
      <c r="AA2152" s="67"/>
      <c r="AB2152" s="68"/>
      <c r="AC2152" s="67"/>
      <c r="AD2152" s="68"/>
      <c r="AE2152" s="67"/>
      <c r="AF2152" s="68"/>
      <c r="AG2152" s="67"/>
      <c r="AH2152" s="68"/>
      <c r="AI2152" s="67"/>
      <c r="AJ2152" s="68"/>
      <c r="AK2152" s="67"/>
      <c r="AL2152" s="68"/>
      <c r="AM2152" s="67"/>
      <c r="AN2152" s="68"/>
      <c r="AO2152" s="58"/>
      <c r="AP2152" s="58"/>
      <c r="AQ2152" s="58"/>
      <c r="AR2152" s="58"/>
      <c r="AS2152" s="62">
        <f>SUM(K2152:AR2152)</f>
        <v>0</v>
      </c>
      <c r="AT2152" s="62"/>
      <c r="AU2152" s="62"/>
      <c r="AV2152" s="62"/>
    </row>
    <row r="2153" spans="2:48" s="1" customFormat="1" ht="14.1" customHeight="1" x14ac:dyDescent="0.2">
      <c r="B2153" s="63" t="s">
        <v>25</v>
      </c>
      <c r="C2153" s="63"/>
      <c r="D2153" s="63"/>
      <c r="E2153" s="63"/>
      <c r="F2153" s="63"/>
      <c r="G2153" s="63"/>
      <c r="H2153" s="63"/>
      <c r="I2153" s="63"/>
      <c r="J2153" s="63"/>
      <c r="K2153" s="64"/>
      <c r="L2153" s="64"/>
      <c r="M2153" s="64"/>
      <c r="N2153" s="64"/>
      <c r="O2153" s="64"/>
      <c r="P2153" s="64"/>
      <c r="Q2153" s="64"/>
      <c r="R2153" s="64"/>
      <c r="S2153" s="64"/>
      <c r="T2153" s="64"/>
      <c r="U2153" s="64"/>
      <c r="V2153" s="64"/>
      <c r="W2153" s="64"/>
      <c r="X2153" s="64"/>
      <c r="Y2153" s="64"/>
      <c r="Z2153" s="64"/>
      <c r="AA2153" s="66">
        <f>$AA$2147*$AA$2152</f>
        <v>0</v>
      </c>
      <c r="AB2153" s="64"/>
      <c r="AC2153" s="66">
        <f>$AC$2147*$AC$2152</f>
        <v>0</v>
      </c>
      <c r="AD2153" s="64"/>
      <c r="AE2153" s="66">
        <f>$AE$2147*$AE$2152</f>
        <v>0</v>
      </c>
      <c r="AF2153" s="64"/>
      <c r="AG2153" s="66">
        <f>$AG$2147*$AG$2152</f>
        <v>0</v>
      </c>
      <c r="AH2153" s="64"/>
      <c r="AI2153" s="66">
        <f>$AI$2147*$AI$2152</f>
        <v>0</v>
      </c>
      <c r="AJ2153" s="64"/>
      <c r="AK2153" s="66">
        <f>$AK$2147*$AK$2152</f>
        <v>0</v>
      </c>
      <c r="AL2153" s="64"/>
      <c r="AM2153" s="66">
        <f>$AM$2147*$AM$2152</f>
        <v>0</v>
      </c>
      <c r="AN2153" s="64"/>
      <c r="AO2153" s="64"/>
      <c r="AP2153" s="64"/>
      <c r="AQ2153" s="65"/>
      <c r="AR2153" s="65"/>
      <c r="AS2153" s="69">
        <f>SUM(K2153:AR2153)</f>
        <v>0</v>
      </c>
      <c r="AT2153" s="65"/>
      <c r="AU2153" s="65"/>
      <c r="AV2153" s="65"/>
    </row>
    <row r="2154" spans="2:48" s="1" customFormat="1" ht="15.95" customHeight="1" x14ac:dyDescent="0.2">
      <c r="B2154" s="57" t="s">
        <v>23</v>
      </c>
      <c r="C2154" s="57"/>
      <c r="D2154" s="57"/>
      <c r="E2154" s="57"/>
      <c r="F2154" s="57"/>
      <c r="G2154" s="57"/>
      <c r="H2154" s="57"/>
      <c r="I2154" s="57"/>
      <c r="J2154" s="57"/>
      <c r="K2154" s="58"/>
      <c r="L2154" s="58"/>
      <c r="M2154" s="58"/>
      <c r="N2154" s="58"/>
      <c r="O2154" s="58"/>
      <c r="P2154" s="58"/>
      <c r="Q2154" s="58"/>
      <c r="R2154" s="58"/>
      <c r="S2154" s="58"/>
      <c r="T2154" s="58"/>
      <c r="U2154" s="58"/>
      <c r="V2154" s="58"/>
      <c r="W2154" s="58"/>
      <c r="X2154" s="58"/>
      <c r="Y2154" s="58"/>
      <c r="Z2154" s="58"/>
      <c r="AA2154" s="59">
        <v>18</v>
      </c>
      <c r="AB2154" s="59"/>
      <c r="AC2154" s="58"/>
      <c r="AD2154" s="58"/>
      <c r="AE2154" s="59">
        <v>37</v>
      </c>
      <c r="AF2154" s="59"/>
      <c r="AG2154" s="59">
        <v>6</v>
      </c>
      <c r="AH2154" s="59"/>
      <c r="AI2154" s="58"/>
      <c r="AJ2154" s="58"/>
      <c r="AK2154" s="59">
        <v>25</v>
      </c>
      <c r="AL2154" s="59"/>
      <c r="AM2154" s="59">
        <v>53</v>
      </c>
      <c r="AN2154" s="59"/>
      <c r="AO2154" s="58"/>
      <c r="AP2154" s="58"/>
      <c r="AQ2154" s="58"/>
      <c r="AR2154" s="58"/>
      <c r="AS2154" s="60"/>
      <c r="AT2154" s="60"/>
      <c r="AU2154" s="60"/>
      <c r="AV2154" s="60"/>
    </row>
    <row r="2155" spans="2:48" s="1" customFormat="1" ht="21" customHeight="1" x14ac:dyDescent="0.2">
      <c r="B2155" s="61" t="s">
        <v>39</v>
      </c>
      <c r="C2155" s="61"/>
      <c r="D2155" s="61"/>
      <c r="E2155" s="61"/>
      <c r="F2155" s="61"/>
      <c r="G2155" s="61"/>
      <c r="H2155" s="61"/>
      <c r="I2155" s="61"/>
      <c r="J2155" s="61"/>
      <c r="K2155" s="58"/>
      <c r="L2155" s="58"/>
      <c r="M2155" s="58"/>
      <c r="N2155" s="58"/>
      <c r="O2155" s="58"/>
      <c r="P2155" s="58"/>
      <c r="Q2155" s="58"/>
      <c r="R2155" s="58"/>
      <c r="S2155" s="58"/>
      <c r="T2155" s="58"/>
      <c r="U2155" s="58"/>
      <c r="V2155" s="58"/>
      <c r="W2155" s="58"/>
      <c r="X2155" s="58"/>
      <c r="Y2155" s="58"/>
      <c r="Z2155" s="58"/>
      <c r="AA2155" s="67"/>
      <c r="AB2155" s="68"/>
      <c r="AC2155" s="67"/>
      <c r="AD2155" s="68"/>
      <c r="AE2155" s="67"/>
      <c r="AF2155" s="68"/>
      <c r="AG2155" s="67"/>
      <c r="AH2155" s="68"/>
      <c r="AI2155" s="67"/>
      <c r="AJ2155" s="68"/>
      <c r="AK2155" s="67"/>
      <c r="AL2155" s="68"/>
      <c r="AM2155" s="67"/>
      <c r="AN2155" s="68"/>
      <c r="AO2155" s="58"/>
      <c r="AP2155" s="58"/>
      <c r="AQ2155" s="58"/>
      <c r="AR2155" s="58"/>
      <c r="AS2155" s="62">
        <f>SUM(K2155:AR2155)</f>
        <v>0</v>
      </c>
      <c r="AT2155" s="62"/>
      <c r="AU2155" s="62"/>
      <c r="AV2155" s="62"/>
    </row>
    <row r="2156" spans="2:48" s="1" customFormat="1" ht="14.1" customHeight="1" x14ac:dyDescent="0.2">
      <c r="B2156" s="63" t="s">
        <v>25</v>
      </c>
      <c r="C2156" s="63"/>
      <c r="D2156" s="63"/>
      <c r="E2156" s="63"/>
      <c r="F2156" s="63"/>
      <c r="G2156" s="63"/>
      <c r="H2156" s="63"/>
      <c r="I2156" s="63"/>
      <c r="J2156" s="63"/>
      <c r="K2156" s="64"/>
      <c r="L2156" s="64"/>
      <c r="M2156" s="64"/>
      <c r="N2156" s="64"/>
      <c r="O2156" s="64"/>
      <c r="P2156" s="64"/>
      <c r="Q2156" s="64"/>
      <c r="R2156" s="64"/>
      <c r="S2156" s="64"/>
      <c r="T2156" s="64"/>
      <c r="U2156" s="64"/>
      <c r="V2156" s="64"/>
      <c r="W2156" s="64"/>
      <c r="X2156" s="64"/>
      <c r="Y2156" s="64"/>
      <c r="Z2156" s="64"/>
      <c r="AA2156" s="66">
        <f>$AA$2147*$AA$2155</f>
        <v>0</v>
      </c>
      <c r="AB2156" s="64"/>
      <c r="AC2156" s="66">
        <f>$AC$2147*$AC$2155</f>
        <v>0</v>
      </c>
      <c r="AD2156" s="64"/>
      <c r="AE2156" s="66">
        <f>$AE$2147*$AE$2155</f>
        <v>0</v>
      </c>
      <c r="AF2156" s="64"/>
      <c r="AG2156" s="66">
        <f>$AG$2147*$AG$2155</f>
        <v>0</v>
      </c>
      <c r="AH2156" s="64"/>
      <c r="AI2156" s="66">
        <f>$AI$2147*$AI$2155</f>
        <v>0</v>
      </c>
      <c r="AJ2156" s="64"/>
      <c r="AK2156" s="66">
        <f>$AK$2147*$AK$2155</f>
        <v>0</v>
      </c>
      <c r="AL2156" s="64"/>
      <c r="AM2156" s="66">
        <f>$AM$2147*$AM$2155</f>
        <v>0</v>
      </c>
      <c r="AN2156" s="64"/>
      <c r="AO2156" s="64"/>
      <c r="AP2156" s="64"/>
      <c r="AQ2156" s="65"/>
      <c r="AR2156" s="65"/>
      <c r="AS2156" s="69">
        <f>SUM(K2156:AR2156)</f>
        <v>0</v>
      </c>
      <c r="AT2156" s="65"/>
      <c r="AU2156" s="65"/>
      <c r="AV2156" s="65"/>
    </row>
    <row r="2157" spans="2:48" s="1" customFormat="1" ht="15.95" customHeight="1" x14ac:dyDescent="0.2">
      <c r="B2157" s="57" t="s">
        <v>23</v>
      </c>
      <c r="C2157" s="57"/>
      <c r="D2157" s="57"/>
      <c r="E2157" s="57"/>
      <c r="F2157" s="57"/>
      <c r="G2157" s="57"/>
      <c r="H2157" s="57"/>
      <c r="I2157" s="57"/>
      <c r="J2157" s="57"/>
      <c r="K2157" s="58"/>
      <c r="L2157" s="58"/>
      <c r="M2157" s="58"/>
      <c r="N2157" s="58"/>
      <c r="O2157" s="58"/>
      <c r="P2157" s="58"/>
      <c r="Q2157" s="58"/>
      <c r="R2157" s="58"/>
      <c r="S2157" s="58"/>
      <c r="T2157" s="58"/>
      <c r="U2157" s="58"/>
      <c r="V2157" s="58"/>
      <c r="W2157" s="58"/>
      <c r="X2157" s="58"/>
      <c r="Y2157" s="58"/>
      <c r="Z2157" s="58"/>
      <c r="AA2157" s="59">
        <v>11</v>
      </c>
      <c r="AB2157" s="59"/>
      <c r="AC2157" s="59">
        <v>15</v>
      </c>
      <c r="AD2157" s="59"/>
      <c r="AE2157" s="59">
        <v>11</v>
      </c>
      <c r="AF2157" s="59"/>
      <c r="AG2157" s="59">
        <v>7</v>
      </c>
      <c r="AH2157" s="59"/>
      <c r="AI2157" s="59">
        <v>15</v>
      </c>
      <c r="AJ2157" s="59"/>
      <c r="AK2157" s="59">
        <v>9</v>
      </c>
      <c r="AL2157" s="59"/>
      <c r="AM2157" s="58"/>
      <c r="AN2157" s="58"/>
      <c r="AO2157" s="58"/>
      <c r="AP2157" s="58"/>
      <c r="AQ2157" s="58"/>
      <c r="AR2157" s="58"/>
      <c r="AS2157" s="60"/>
      <c r="AT2157" s="60"/>
      <c r="AU2157" s="60"/>
      <c r="AV2157" s="60"/>
    </row>
    <row r="2158" spans="2:48" s="1" customFormat="1" ht="21" customHeight="1" x14ac:dyDescent="0.2">
      <c r="B2158" s="61" t="s">
        <v>40</v>
      </c>
      <c r="C2158" s="61"/>
      <c r="D2158" s="61"/>
      <c r="E2158" s="61"/>
      <c r="F2158" s="61"/>
      <c r="G2158" s="61"/>
      <c r="H2158" s="61"/>
      <c r="I2158" s="61"/>
      <c r="J2158" s="61"/>
      <c r="K2158" s="58"/>
      <c r="L2158" s="58"/>
      <c r="M2158" s="58"/>
      <c r="N2158" s="58"/>
      <c r="O2158" s="58"/>
      <c r="P2158" s="58"/>
      <c r="Q2158" s="58"/>
      <c r="R2158" s="58"/>
      <c r="S2158" s="58"/>
      <c r="T2158" s="58"/>
      <c r="U2158" s="58"/>
      <c r="V2158" s="58"/>
      <c r="W2158" s="58"/>
      <c r="X2158" s="58"/>
      <c r="Y2158" s="58"/>
      <c r="Z2158" s="58"/>
      <c r="AA2158" s="67"/>
      <c r="AB2158" s="68"/>
      <c r="AC2158" s="67"/>
      <c r="AD2158" s="68"/>
      <c r="AE2158" s="67"/>
      <c r="AF2158" s="68"/>
      <c r="AG2158" s="67"/>
      <c r="AH2158" s="68"/>
      <c r="AI2158" s="67"/>
      <c r="AJ2158" s="68"/>
      <c r="AK2158" s="67"/>
      <c r="AL2158" s="68"/>
      <c r="AM2158" s="67"/>
      <c r="AN2158" s="68"/>
      <c r="AO2158" s="58"/>
      <c r="AP2158" s="58"/>
      <c r="AQ2158" s="58"/>
      <c r="AR2158" s="58"/>
      <c r="AS2158" s="62">
        <f>SUM(K2158:AR2158)</f>
        <v>0</v>
      </c>
      <c r="AT2158" s="62"/>
      <c r="AU2158" s="62"/>
      <c r="AV2158" s="62"/>
    </row>
    <row r="2159" spans="2:48" s="1" customFormat="1" ht="14.1" customHeight="1" x14ac:dyDescent="0.2">
      <c r="B2159" s="63" t="s">
        <v>25</v>
      </c>
      <c r="C2159" s="63"/>
      <c r="D2159" s="63"/>
      <c r="E2159" s="63"/>
      <c r="F2159" s="63"/>
      <c r="G2159" s="63"/>
      <c r="H2159" s="63"/>
      <c r="I2159" s="63"/>
      <c r="J2159" s="63"/>
      <c r="K2159" s="64"/>
      <c r="L2159" s="64"/>
      <c r="M2159" s="64"/>
      <c r="N2159" s="64"/>
      <c r="O2159" s="64"/>
      <c r="P2159" s="64"/>
      <c r="Q2159" s="64"/>
      <c r="R2159" s="64"/>
      <c r="S2159" s="64"/>
      <c r="T2159" s="64"/>
      <c r="U2159" s="64"/>
      <c r="V2159" s="64"/>
      <c r="W2159" s="64"/>
      <c r="X2159" s="64"/>
      <c r="Y2159" s="64"/>
      <c r="Z2159" s="64"/>
      <c r="AA2159" s="66">
        <f>$AA$2147*$AA$2158</f>
        <v>0</v>
      </c>
      <c r="AB2159" s="64"/>
      <c r="AC2159" s="66">
        <f>$AC$2147*$AC$2158</f>
        <v>0</v>
      </c>
      <c r="AD2159" s="64"/>
      <c r="AE2159" s="66">
        <f>$AE$2147*$AE$2158</f>
        <v>0</v>
      </c>
      <c r="AF2159" s="64"/>
      <c r="AG2159" s="66">
        <f>$AG$2147*$AG$2158</f>
        <v>0</v>
      </c>
      <c r="AH2159" s="64"/>
      <c r="AI2159" s="66">
        <f>$AI$2147*$AI$2158</f>
        <v>0</v>
      </c>
      <c r="AJ2159" s="64"/>
      <c r="AK2159" s="66">
        <f>$AK$2147*$AK$2158</f>
        <v>0</v>
      </c>
      <c r="AL2159" s="64"/>
      <c r="AM2159" s="66">
        <f>$AM$2147*$AM$2158</f>
        <v>0</v>
      </c>
      <c r="AN2159" s="64"/>
      <c r="AO2159" s="64"/>
      <c r="AP2159" s="64"/>
      <c r="AQ2159" s="65"/>
      <c r="AR2159" s="65"/>
      <c r="AS2159" s="69">
        <f>SUM(K2159:AR2159)</f>
        <v>0</v>
      </c>
      <c r="AT2159" s="65"/>
      <c r="AU2159" s="65"/>
      <c r="AV2159" s="65"/>
    </row>
    <row r="2160" spans="2:48" s="1" customFormat="1" ht="15.95" customHeight="1" x14ac:dyDescent="0.2">
      <c r="B2160" s="57" t="s">
        <v>23</v>
      </c>
      <c r="C2160" s="57"/>
      <c r="D2160" s="57"/>
      <c r="E2160" s="57"/>
      <c r="F2160" s="57"/>
      <c r="G2160" s="57"/>
      <c r="H2160" s="57"/>
      <c r="I2160" s="57"/>
      <c r="J2160" s="57"/>
      <c r="K2160" s="58"/>
      <c r="L2160" s="58"/>
      <c r="M2160" s="58"/>
      <c r="N2160" s="58"/>
      <c r="O2160" s="58"/>
      <c r="P2160" s="58"/>
      <c r="Q2160" s="58"/>
      <c r="R2160" s="58"/>
      <c r="S2160" s="58"/>
      <c r="T2160" s="58"/>
      <c r="U2160" s="58"/>
      <c r="V2160" s="58"/>
      <c r="W2160" s="58"/>
      <c r="X2160" s="58"/>
      <c r="Y2160" s="58"/>
      <c r="Z2160" s="58"/>
      <c r="AA2160" s="59">
        <v>29</v>
      </c>
      <c r="AB2160" s="59"/>
      <c r="AC2160" s="59">
        <v>67</v>
      </c>
      <c r="AD2160" s="59"/>
      <c r="AE2160" s="59">
        <v>67</v>
      </c>
      <c r="AF2160" s="59"/>
      <c r="AG2160" s="59">
        <v>25</v>
      </c>
      <c r="AH2160" s="59"/>
      <c r="AI2160" s="59">
        <v>33</v>
      </c>
      <c r="AJ2160" s="59"/>
      <c r="AK2160" s="59">
        <v>12</v>
      </c>
      <c r="AL2160" s="59"/>
      <c r="AM2160" s="59">
        <v>3</v>
      </c>
      <c r="AN2160" s="59"/>
      <c r="AO2160" s="58"/>
      <c r="AP2160" s="58"/>
      <c r="AQ2160" s="58"/>
      <c r="AR2160" s="58"/>
      <c r="AS2160" s="60"/>
      <c r="AT2160" s="60"/>
      <c r="AU2160" s="60"/>
      <c r="AV2160" s="60"/>
    </row>
    <row r="2161" spans="1:48" s="1" customFormat="1" ht="21" customHeight="1" x14ac:dyDescent="0.2">
      <c r="B2161" s="61" t="s">
        <v>27</v>
      </c>
      <c r="C2161" s="61"/>
      <c r="D2161" s="61"/>
      <c r="E2161" s="61"/>
      <c r="F2161" s="61"/>
      <c r="G2161" s="61"/>
      <c r="H2161" s="61"/>
      <c r="I2161" s="61"/>
      <c r="J2161" s="61"/>
      <c r="K2161" s="58"/>
      <c r="L2161" s="58"/>
      <c r="M2161" s="58"/>
      <c r="N2161" s="58"/>
      <c r="O2161" s="58"/>
      <c r="P2161" s="58"/>
      <c r="Q2161" s="58"/>
      <c r="R2161" s="58"/>
      <c r="S2161" s="58"/>
      <c r="T2161" s="58"/>
      <c r="U2161" s="58"/>
      <c r="V2161" s="58"/>
      <c r="W2161" s="58"/>
      <c r="X2161" s="58"/>
      <c r="Y2161" s="58"/>
      <c r="Z2161" s="58"/>
      <c r="AA2161" s="67"/>
      <c r="AB2161" s="68"/>
      <c r="AC2161" s="67"/>
      <c r="AD2161" s="68"/>
      <c r="AE2161" s="67"/>
      <c r="AF2161" s="68"/>
      <c r="AG2161" s="67"/>
      <c r="AH2161" s="68"/>
      <c r="AI2161" s="67"/>
      <c r="AJ2161" s="68"/>
      <c r="AK2161" s="67"/>
      <c r="AL2161" s="68"/>
      <c r="AM2161" s="67"/>
      <c r="AN2161" s="68"/>
      <c r="AO2161" s="58"/>
      <c r="AP2161" s="58"/>
      <c r="AQ2161" s="58"/>
      <c r="AR2161" s="58"/>
      <c r="AS2161" s="62">
        <f>SUM(K2161:AR2161)</f>
        <v>0</v>
      </c>
      <c r="AT2161" s="62"/>
      <c r="AU2161" s="62"/>
      <c r="AV2161" s="62"/>
    </row>
    <row r="2162" spans="1:48" s="1" customFormat="1" ht="14.1" customHeight="1" x14ac:dyDescent="0.2">
      <c r="B2162" s="63" t="s">
        <v>25</v>
      </c>
      <c r="C2162" s="63"/>
      <c r="D2162" s="63"/>
      <c r="E2162" s="63"/>
      <c r="F2162" s="63"/>
      <c r="G2162" s="63"/>
      <c r="H2162" s="63"/>
      <c r="I2162" s="63"/>
      <c r="J2162" s="63"/>
      <c r="K2162" s="64"/>
      <c r="L2162" s="64"/>
      <c r="M2162" s="64"/>
      <c r="N2162" s="64"/>
      <c r="O2162" s="64"/>
      <c r="P2162" s="64"/>
      <c r="Q2162" s="64"/>
      <c r="R2162" s="64"/>
      <c r="S2162" s="64"/>
      <c r="T2162" s="64"/>
      <c r="U2162" s="64"/>
      <c r="V2162" s="64"/>
      <c r="W2162" s="64"/>
      <c r="X2162" s="64"/>
      <c r="Y2162" s="64"/>
      <c r="Z2162" s="64"/>
      <c r="AA2162" s="66">
        <f>$AA$2147*$AA$2161</f>
        <v>0</v>
      </c>
      <c r="AB2162" s="64"/>
      <c r="AC2162" s="66">
        <f>$AC$2147*$AC$2161</f>
        <v>0</v>
      </c>
      <c r="AD2162" s="64"/>
      <c r="AE2162" s="66">
        <f>$AE$2147*$AE$2161</f>
        <v>0</v>
      </c>
      <c r="AF2162" s="64"/>
      <c r="AG2162" s="66">
        <f>$AG$2147*$AG$2161</f>
        <v>0</v>
      </c>
      <c r="AH2162" s="64"/>
      <c r="AI2162" s="66">
        <f>$AI$2147*$AI$2161</f>
        <v>0</v>
      </c>
      <c r="AJ2162" s="64"/>
      <c r="AK2162" s="66">
        <f>$AK$2147*$AK$2161</f>
        <v>0</v>
      </c>
      <c r="AL2162" s="64"/>
      <c r="AM2162" s="66">
        <f>$AM$2147*$AM$2161</f>
        <v>0</v>
      </c>
      <c r="AN2162" s="64"/>
      <c r="AO2162" s="64"/>
      <c r="AP2162" s="64"/>
      <c r="AQ2162" s="65"/>
      <c r="AR2162" s="65"/>
      <c r="AS2162" s="69">
        <f>SUM(K2162:AR2162)</f>
        <v>0</v>
      </c>
      <c r="AT2162" s="65"/>
      <c r="AU2162" s="65"/>
      <c r="AV2162" s="65"/>
    </row>
    <row r="2163" spans="1:48" s="5" customFormat="1" ht="6" customHeight="1" x14ac:dyDescent="0.25"/>
    <row r="2164" spans="1:48" s="5" customFormat="1" ht="21" customHeight="1" x14ac:dyDescent="0.25">
      <c r="A2164" s="19"/>
      <c r="B2164" s="20" t="s">
        <v>14</v>
      </c>
      <c r="C2164" s="20"/>
      <c r="D2164" s="25" t="s">
        <v>15</v>
      </c>
      <c r="E2164" s="25"/>
      <c r="F2164" s="25"/>
      <c r="G2164" s="25"/>
      <c r="H2164" s="25"/>
      <c r="I2164" s="25"/>
      <c r="J2164" s="25"/>
      <c r="K2164" s="30" t="s">
        <v>346</v>
      </c>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0"/>
      <c r="AH2164" s="30"/>
      <c r="AI2164" s="30"/>
      <c r="AJ2164" s="30"/>
      <c r="AK2164" s="30"/>
      <c r="AL2164" s="30"/>
      <c r="AM2164" s="30"/>
      <c r="AN2164" s="30"/>
      <c r="AO2164" s="30"/>
      <c r="AP2164" s="30"/>
      <c r="AQ2164" s="30"/>
      <c r="AR2164" s="30"/>
      <c r="AS2164" s="31" t="s">
        <v>347</v>
      </c>
      <c r="AT2164" s="31"/>
      <c r="AU2164" s="31"/>
      <c r="AV2164" s="31"/>
    </row>
    <row r="2165" spans="1:48" s="1" customFormat="1" ht="21" customHeight="1" x14ac:dyDescent="0.2">
      <c r="A2165" s="19"/>
      <c r="B2165" s="21"/>
      <c r="C2165" s="22"/>
      <c r="D2165" s="26"/>
      <c r="E2165" s="26"/>
      <c r="F2165" s="26"/>
      <c r="G2165" s="26"/>
      <c r="H2165" s="26"/>
      <c r="I2165" s="26"/>
      <c r="J2165" s="27"/>
      <c r="K2165" s="38" t="s">
        <v>348</v>
      </c>
      <c r="L2165" s="38"/>
      <c r="M2165" s="38"/>
      <c r="N2165" s="38"/>
      <c r="O2165" s="38"/>
      <c r="P2165" s="38"/>
      <c r="Q2165" s="38"/>
      <c r="R2165" s="38"/>
      <c r="S2165" s="38"/>
      <c r="T2165" s="38"/>
      <c r="U2165" s="38"/>
      <c r="V2165" s="38"/>
      <c r="W2165" s="38"/>
      <c r="X2165" s="38"/>
      <c r="Y2165" s="38"/>
      <c r="Z2165" s="38"/>
      <c r="AA2165" s="38"/>
      <c r="AB2165" s="38"/>
      <c r="AC2165" s="38"/>
      <c r="AD2165" s="38"/>
      <c r="AE2165" s="38"/>
      <c r="AF2165" s="38"/>
      <c r="AG2165" s="38"/>
      <c r="AH2165" s="38"/>
      <c r="AI2165" s="38"/>
      <c r="AJ2165" s="38"/>
      <c r="AK2165" s="38"/>
      <c r="AL2165" s="38"/>
      <c r="AM2165" s="38"/>
      <c r="AN2165" s="38"/>
      <c r="AO2165" s="38"/>
      <c r="AP2165" s="38"/>
      <c r="AQ2165" s="38"/>
      <c r="AR2165" s="38"/>
      <c r="AS2165" s="32"/>
      <c r="AT2165" s="33"/>
      <c r="AU2165" s="33"/>
      <c r="AV2165" s="34"/>
    </row>
    <row r="2166" spans="1:48" s="1" customFormat="1" ht="21" customHeight="1" x14ac:dyDescent="0.2">
      <c r="A2166" s="19"/>
      <c r="B2166" s="21"/>
      <c r="C2166" s="22"/>
      <c r="D2166" s="26"/>
      <c r="E2166" s="26"/>
      <c r="F2166" s="26"/>
      <c r="G2166" s="26"/>
      <c r="H2166" s="26"/>
      <c r="I2166" s="26"/>
      <c r="J2166" s="27"/>
      <c r="K2166" s="39"/>
      <c r="L2166" s="39"/>
      <c r="M2166" s="39"/>
      <c r="N2166" s="39"/>
      <c r="O2166" s="39"/>
      <c r="P2166" s="39"/>
      <c r="Q2166" s="39"/>
      <c r="R2166" s="39"/>
      <c r="S2166" s="39"/>
      <c r="T2166" s="39"/>
      <c r="U2166" s="39"/>
      <c r="V2166" s="39"/>
      <c r="W2166" s="39"/>
      <c r="X2166" s="39"/>
      <c r="Y2166" s="39"/>
      <c r="Z2166" s="39"/>
      <c r="AA2166" s="39"/>
      <c r="AB2166" s="39"/>
      <c r="AC2166" s="39"/>
      <c r="AD2166" s="39"/>
      <c r="AE2166" s="39"/>
      <c r="AF2166" s="39"/>
      <c r="AG2166" s="39"/>
      <c r="AH2166" s="39"/>
      <c r="AI2166" s="39"/>
      <c r="AJ2166" s="39"/>
      <c r="AK2166" s="39"/>
      <c r="AL2166" s="39"/>
      <c r="AM2166" s="39"/>
      <c r="AN2166" s="39"/>
      <c r="AO2166" s="39"/>
      <c r="AP2166" s="39"/>
      <c r="AQ2166" s="39"/>
      <c r="AR2166" s="40"/>
      <c r="AS2166" s="32"/>
      <c r="AT2166" s="33"/>
      <c r="AU2166" s="33"/>
      <c r="AV2166" s="34"/>
    </row>
    <row r="2167" spans="1:48" s="1" customFormat="1" ht="21" customHeight="1" x14ac:dyDescent="0.2">
      <c r="A2167" s="19"/>
      <c r="B2167" s="21"/>
      <c r="C2167" s="22"/>
      <c r="D2167" s="26"/>
      <c r="E2167" s="26"/>
      <c r="F2167" s="26"/>
      <c r="G2167" s="26"/>
      <c r="H2167" s="26"/>
      <c r="I2167" s="26"/>
      <c r="J2167" s="27"/>
      <c r="K2167" s="39"/>
      <c r="L2167" s="39"/>
      <c r="M2167" s="39"/>
      <c r="N2167" s="39"/>
      <c r="O2167" s="39"/>
      <c r="P2167" s="39"/>
      <c r="Q2167" s="39"/>
      <c r="R2167" s="39"/>
      <c r="S2167" s="39"/>
      <c r="T2167" s="39"/>
      <c r="U2167" s="39"/>
      <c r="V2167" s="39"/>
      <c r="W2167" s="39"/>
      <c r="X2167" s="39"/>
      <c r="Y2167" s="39"/>
      <c r="Z2167" s="39"/>
      <c r="AA2167" s="39"/>
      <c r="AB2167" s="39"/>
      <c r="AC2167" s="39"/>
      <c r="AD2167" s="39"/>
      <c r="AE2167" s="39"/>
      <c r="AF2167" s="39"/>
      <c r="AG2167" s="39"/>
      <c r="AH2167" s="39"/>
      <c r="AI2167" s="39"/>
      <c r="AJ2167" s="39"/>
      <c r="AK2167" s="39"/>
      <c r="AL2167" s="39"/>
      <c r="AM2167" s="39"/>
      <c r="AN2167" s="39"/>
      <c r="AO2167" s="39"/>
      <c r="AP2167" s="39"/>
      <c r="AQ2167" s="39"/>
      <c r="AR2167" s="40"/>
      <c r="AS2167" s="32"/>
      <c r="AT2167" s="33"/>
      <c r="AU2167" s="33"/>
      <c r="AV2167" s="34"/>
    </row>
    <row r="2168" spans="1:48" s="1" customFormat="1" ht="21" customHeight="1" x14ac:dyDescent="0.2">
      <c r="A2168" s="19"/>
      <c r="B2168" s="21"/>
      <c r="C2168" s="22"/>
      <c r="D2168" s="26"/>
      <c r="E2168" s="26"/>
      <c r="F2168" s="26"/>
      <c r="G2168" s="26"/>
      <c r="H2168" s="26"/>
      <c r="I2168" s="26"/>
      <c r="J2168" s="27"/>
      <c r="K2168" s="41"/>
      <c r="L2168" s="41"/>
      <c r="M2168" s="41"/>
      <c r="N2168" s="41"/>
      <c r="O2168" s="41"/>
      <c r="P2168" s="41"/>
      <c r="Q2168" s="41"/>
      <c r="R2168" s="41"/>
      <c r="S2168" s="41"/>
      <c r="T2168" s="41"/>
      <c r="U2168" s="41"/>
      <c r="V2168" s="41"/>
      <c r="W2168" s="41"/>
      <c r="X2168" s="41"/>
      <c r="Y2168" s="41"/>
      <c r="Z2168" s="41"/>
      <c r="AA2168" s="41"/>
      <c r="AB2168" s="41"/>
      <c r="AC2168" s="41"/>
      <c r="AD2168" s="41"/>
      <c r="AE2168" s="41"/>
      <c r="AF2168" s="41"/>
      <c r="AG2168" s="41"/>
      <c r="AH2168" s="41"/>
      <c r="AI2168" s="41"/>
      <c r="AJ2168" s="41"/>
      <c r="AK2168" s="41"/>
      <c r="AL2168" s="41"/>
      <c r="AM2168" s="41"/>
      <c r="AN2168" s="41"/>
      <c r="AO2168" s="41"/>
      <c r="AP2168" s="41"/>
      <c r="AQ2168" s="41"/>
      <c r="AR2168" s="42"/>
      <c r="AS2168" s="35"/>
      <c r="AT2168" s="36"/>
      <c r="AU2168" s="36"/>
      <c r="AV2168" s="37"/>
    </row>
    <row r="2169" spans="1:48" s="1" customFormat="1" ht="15.95" customHeight="1" x14ac:dyDescent="0.25">
      <c r="B2169" s="21"/>
      <c r="C2169" s="22"/>
      <c r="D2169" s="26"/>
      <c r="E2169" s="26"/>
      <c r="F2169" s="26"/>
      <c r="G2169" s="26"/>
      <c r="H2169" s="26"/>
      <c r="I2169" s="26"/>
      <c r="J2169" s="27"/>
      <c r="K2169" s="43" t="s">
        <v>31</v>
      </c>
      <c r="L2169" s="43"/>
      <c r="M2169" s="43"/>
      <c r="N2169" s="43"/>
      <c r="O2169" s="43"/>
      <c r="P2169" s="43"/>
      <c r="Q2169" s="43"/>
      <c r="R2169" s="43"/>
      <c r="S2169" s="43"/>
      <c r="T2169" s="43"/>
      <c r="U2169" s="43"/>
      <c r="V2169" s="43"/>
      <c r="W2169" s="43"/>
      <c r="X2169" s="43"/>
      <c r="Y2169" s="43"/>
      <c r="Z2169" s="43"/>
      <c r="AA2169" s="43"/>
      <c r="AB2169" s="43"/>
      <c r="AC2169" s="43"/>
      <c r="AD2169" s="43"/>
      <c r="AE2169" s="43"/>
      <c r="AF2169" s="43"/>
      <c r="AG2169" s="43"/>
      <c r="AH2169" s="43"/>
      <c r="AI2169" s="43"/>
      <c r="AJ2169" s="43"/>
      <c r="AK2169" s="43"/>
      <c r="AL2169" s="43"/>
      <c r="AM2169" s="43"/>
      <c r="AN2169" s="43"/>
      <c r="AO2169" s="43"/>
      <c r="AP2169" s="43"/>
      <c r="AQ2169" s="43"/>
      <c r="AR2169" s="43"/>
      <c r="AS2169" s="44" t="s">
        <v>19</v>
      </c>
      <c r="AT2169" s="44"/>
      <c r="AU2169" s="44"/>
      <c r="AV2169" s="44"/>
    </row>
    <row r="2170" spans="1:48" s="1" customFormat="1" ht="15.95" customHeight="1" x14ac:dyDescent="0.25">
      <c r="B2170" s="23"/>
      <c r="C2170" s="24"/>
      <c r="D2170" s="28"/>
      <c r="E2170" s="28"/>
      <c r="F2170" s="28"/>
      <c r="G2170" s="28"/>
      <c r="H2170" s="28"/>
      <c r="I2170" s="28"/>
      <c r="J2170" s="29"/>
      <c r="K2170" s="45" t="s">
        <v>38</v>
      </c>
      <c r="L2170" s="45"/>
      <c r="M2170" s="45"/>
      <c r="N2170" s="45"/>
      <c r="O2170" s="45"/>
      <c r="P2170" s="45"/>
      <c r="Q2170" s="45"/>
      <c r="R2170" s="45"/>
      <c r="S2170" s="45"/>
      <c r="T2170" s="45"/>
      <c r="U2170" s="45"/>
      <c r="V2170" s="45"/>
      <c r="W2170" s="45"/>
      <c r="X2170" s="45"/>
      <c r="Y2170" s="45"/>
      <c r="Z2170" s="45"/>
      <c r="AA2170" s="45"/>
      <c r="AB2170" s="45"/>
      <c r="AC2170" s="45"/>
      <c r="AD2170" s="45"/>
      <c r="AE2170" s="45"/>
      <c r="AF2170" s="45"/>
      <c r="AG2170" s="45"/>
      <c r="AH2170" s="45"/>
      <c r="AI2170" s="45"/>
      <c r="AJ2170" s="45"/>
      <c r="AK2170" s="45"/>
      <c r="AL2170" s="45"/>
      <c r="AM2170" s="45"/>
      <c r="AN2170" s="45"/>
      <c r="AO2170" s="45"/>
      <c r="AP2170" s="45"/>
      <c r="AQ2170" s="45"/>
      <c r="AR2170" s="45"/>
      <c r="AS2170" s="70">
        <f>$AS$2175+$AS$2178</f>
        <v>0</v>
      </c>
      <c r="AT2170" s="46"/>
      <c r="AU2170" s="46"/>
      <c r="AV2170" s="46"/>
    </row>
    <row r="2171" spans="1:48" s="1" customFormat="1" ht="14.1" customHeight="1" x14ac:dyDescent="0.2">
      <c r="B2171" s="47"/>
      <c r="C2171" s="47"/>
      <c r="D2171" s="48" t="s">
        <v>21</v>
      </c>
      <c r="E2171" s="48"/>
      <c r="F2171" s="48"/>
      <c r="G2171" s="48"/>
      <c r="H2171" s="48"/>
      <c r="I2171" s="48"/>
      <c r="J2171" s="48"/>
      <c r="K2171" s="49">
        <v>80</v>
      </c>
      <c r="L2171" s="49"/>
      <c r="M2171" s="49">
        <v>86</v>
      </c>
      <c r="N2171" s="49"/>
      <c r="O2171" s="49">
        <v>92</v>
      </c>
      <c r="P2171" s="49"/>
      <c r="Q2171" s="49">
        <v>98</v>
      </c>
      <c r="R2171" s="49"/>
      <c r="S2171" s="49">
        <v>104</v>
      </c>
      <c r="T2171" s="49"/>
      <c r="U2171" s="49">
        <v>110</v>
      </c>
      <c r="V2171" s="49"/>
      <c r="W2171" s="49">
        <v>116</v>
      </c>
      <c r="X2171" s="49"/>
      <c r="Y2171" s="49">
        <v>122</v>
      </c>
      <c r="Z2171" s="49"/>
      <c r="AA2171" s="49">
        <v>128</v>
      </c>
      <c r="AB2171" s="49"/>
      <c r="AC2171" s="49">
        <v>134</v>
      </c>
      <c r="AD2171" s="49"/>
      <c r="AE2171" s="49">
        <v>140</v>
      </c>
      <c r="AF2171" s="49"/>
      <c r="AG2171" s="49">
        <v>146</v>
      </c>
      <c r="AH2171" s="49"/>
      <c r="AI2171" s="49">
        <v>152</v>
      </c>
      <c r="AJ2171" s="49"/>
      <c r="AK2171" s="49">
        <v>158</v>
      </c>
      <c r="AL2171" s="49"/>
      <c r="AM2171" s="49">
        <v>164</v>
      </c>
      <c r="AN2171" s="49"/>
      <c r="AO2171" s="49">
        <v>170</v>
      </c>
      <c r="AP2171" s="49"/>
      <c r="AQ2171" s="49">
        <v>176</v>
      </c>
      <c r="AR2171" s="49"/>
      <c r="AS2171" s="50"/>
      <c r="AT2171" s="50"/>
      <c r="AU2171" s="50"/>
      <c r="AV2171" s="50"/>
    </row>
    <row r="2172" spans="1:48" s="1" customFormat="1" ht="15.95" customHeight="1" x14ac:dyDescent="0.2">
      <c r="B2172" s="51"/>
      <c r="C2172" s="51"/>
      <c r="D2172" s="52" t="s">
        <v>22</v>
      </c>
      <c r="E2172" s="52"/>
      <c r="F2172" s="52"/>
      <c r="G2172" s="52"/>
      <c r="H2172" s="52"/>
      <c r="I2172" s="52"/>
      <c r="J2172" s="52"/>
      <c r="K2172" s="53"/>
      <c r="L2172" s="53"/>
      <c r="M2172" s="53"/>
      <c r="N2172" s="53"/>
      <c r="O2172" s="53"/>
      <c r="P2172" s="53"/>
      <c r="Q2172" s="53"/>
      <c r="R2172" s="53"/>
      <c r="S2172" s="53"/>
      <c r="T2172" s="53"/>
      <c r="U2172" s="53"/>
      <c r="V2172" s="53"/>
      <c r="W2172" s="53"/>
      <c r="X2172" s="53"/>
      <c r="Y2172" s="53"/>
      <c r="Z2172" s="53"/>
      <c r="AA2172" s="55">
        <v>1350</v>
      </c>
      <c r="AB2172" s="55"/>
      <c r="AC2172" s="55">
        <v>1350</v>
      </c>
      <c r="AD2172" s="55"/>
      <c r="AE2172" s="55">
        <v>1350</v>
      </c>
      <c r="AF2172" s="55"/>
      <c r="AG2172" s="55">
        <v>1350</v>
      </c>
      <c r="AH2172" s="55"/>
      <c r="AI2172" s="55">
        <v>1350</v>
      </c>
      <c r="AJ2172" s="55"/>
      <c r="AK2172" s="55">
        <v>1350</v>
      </c>
      <c r="AL2172" s="55"/>
      <c r="AM2172" s="55">
        <v>1350</v>
      </c>
      <c r="AN2172" s="55"/>
      <c r="AO2172" s="53"/>
      <c r="AP2172" s="53"/>
      <c r="AQ2172" s="53"/>
      <c r="AR2172" s="53"/>
      <c r="AS2172" s="56"/>
      <c r="AT2172" s="56"/>
      <c r="AU2172" s="56"/>
      <c r="AV2172" s="56"/>
    </row>
    <row r="2173" spans="1:48" s="1" customFormat="1" ht="15.95" customHeight="1" x14ac:dyDescent="0.2">
      <c r="B2173" s="57" t="s">
        <v>23</v>
      </c>
      <c r="C2173" s="57"/>
      <c r="D2173" s="57"/>
      <c r="E2173" s="57"/>
      <c r="F2173" s="57"/>
      <c r="G2173" s="57"/>
      <c r="H2173" s="57"/>
      <c r="I2173" s="57"/>
      <c r="J2173" s="57"/>
      <c r="K2173" s="58"/>
      <c r="L2173" s="58"/>
      <c r="M2173" s="58"/>
      <c r="N2173" s="58"/>
      <c r="O2173" s="58"/>
      <c r="P2173" s="58"/>
      <c r="Q2173" s="58"/>
      <c r="R2173" s="58"/>
      <c r="S2173" s="58"/>
      <c r="T2173" s="58"/>
      <c r="U2173" s="58"/>
      <c r="V2173" s="58"/>
      <c r="W2173" s="58"/>
      <c r="X2173" s="58"/>
      <c r="Y2173" s="58"/>
      <c r="Z2173" s="58"/>
      <c r="AA2173" s="59">
        <v>5</v>
      </c>
      <c r="AB2173" s="59"/>
      <c r="AC2173" s="59">
        <v>23</v>
      </c>
      <c r="AD2173" s="59"/>
      <c r="AE2173" s="59">
        <v>21</v>
      </c>
      <c r="AF2173" s="59"/>
      <c r="AG2173" s="59">
        <v>4</v>
      </c>
      <c r="AH2173" s="59"/>
      <c r="AI2173" s="59">
        <v>6</v>
      </c>
      <c r="AJ2173" s="59"/>
      <c r="AK2173" s="59">
        <v>5</v>
      </c>
      <c r="AL2173" s="59"/>
      <c r="AM2173" s="58"/>
      <c r="AN2173" s="58"/>
      <c r="AO2173" s="58"/>
      <c r="AP2173" s="58"/>
      <c r="AQ2173" s="58"/>
      <c r="AR2173" s="58"/>
      <c r="AS2173" s="60"/>
      <c r="AT2173" s="60"/>
      <c r="AU2173" s="60"/>
      <c r="AV2173" s="60"/>
    </row>
    <row r="2174" spans="1:48" s="1" customFormat="1" ht="21" customHeight="1" x14ac:dyDescent="0.2">
      <c r="B2174" s="61" t="s">
        <v>24</v>
      </c>
      <c r="C2174" s="61"/>
      <c r="D2174" s="61"/>
      <c r="E2174" s="61"/>
      <c r="F2174" s="61"/>
      <c r="G2174" s="61"/>
      <c r="H2174" s="61"/>
      <c r="I2174" s="61"/>
      <c r="J2174" s="61"/>
      <c r="K2174" s="58"/>
      <c r="L2174" s="58"/>
      <c r="M2174" s="58"/>
      <c r="N2174" s="58"/>
      <c r="O2174" s="58"/>
      <c r="P2174" s="58"/>
      <c r="Q2174" s="58"/>
      <c r="R2174" s="58"/>
      <c r="S2174" s="58"/>
      <c r="T2174" s="58"/>
      <c r="U2174" s="58"/>
      <c r="V2174" s="58"/>
      <c r="W2174" s="58"/>
      <c r="X2174" s="58"/>
      <c r="Y2174" s="58"/>
      <c r="Z2174" s="58"/>
      <c r="AA2174" s="67"/>
      <c r="AB2174" s="68"/>
      <c r="AC2174" s="67"/>
      <c r="AD2174" s="68"/>
      <c r="AE2174" s="67"/>
      <c r="AF2174" s="68"/>
      <c r="AG2174" s="67"/>
      <c r="AH2174" s="68"/>
      <c r="AI2174" s="67"/>
      <c r="AJ2174" s="68"/>
      <c r="AK2174" s="67"/>
      <c r="AL2174" s="68"/>
      <c r="AM2174" s="67"/>
      <c r="AN2174" s="68"/>
      <c r="AO2174" s="58"/>
      <c r="AP2174" s="58"/>
      <c r="AQ2174" s="58"/>
      <c r="AR2174" s="58"/>
      <c r="AS2174" s="62">
        <f>SUM(K2174:AR2174)</f>
        <v>0</v>
      </c>
      <c r="AT2174" s="62"/>
      <c r="AU2174" s="62"/>
      <c r="AV2174" s="62"/>
    </row>
    <row r="2175" spans="1:48" s="1" customFormat="1" ht="14.1" customHeight="1" x14ac:dyDescent="0.2">
      <c r="B2175" s="63" t="s">
        <v>25</v>
      </c>
      <c r="C2175" s="63"/>
      <c r="D2175" s="63"/>
      <c r="E2175" s="63"/>
      <c r="F2175" s="63"/>
      <c r="G2175" s="63"/>
      <c r="H2175" s="63"/>
      <c r="I2175" s="63"/>
      <c r="J2175" s="63"/>
      <c r="K2175" s="64"/>
      <c r="L2175" s="64"/>
      <c r="M2175" s="64"/>
      <c r="N2175" s="64"/>
      <c r="O2175" s="64"/>
      <c r="P2175" s="64"/>
      <c r="Q2175" s="64"/>
      <c r="R2175" s="64"/>
      <c r="S2175" s="64"/>
      <c r="T2175" s="64"/>
      <c r="U2175" s="64"/>
      <c r="V2175" s="64"/>
      <c r="W2175" s="64"/>
      <c r="X2175" s="64"/>
      <c r="Y2175" s="64"/>
      <c r="Z2175" s="64"/>
      <c r="AA2175" s="66">
        <f>$AA$2172*$AA$2174</f>
        <v>0</v>
      </c>
      <c r="AB2175" s="64"/>
      <c r="AC2175" s="66">
        <f>$AC$2172*$AC$2174</f>
        <v>0</v>
      </c>
      <c r="AD2175" s="64"/>
      <c r="AE2175" s="66">
        <f>$AE$2172*$AE$2174</f>
        <v>0</v>
      </c>
      <c r="AF2175" s="64"/>
      <c r="AG2175" s="66">
        <f>$AG$2172*$AG$2174</f>
        <v>0</v>
      </c>
      <c r="AH2175" s="64"/>
      <c r="AI2175" s="66">
        <f>$AI$2172*$AI$2174</f>
        <v>0</v>
      </c>
      <c r="AJ2175" s="64"/>
      <c r="AK2175" s="66">
        <f>$AK$2172*$AK$2174</f>
        <v>0</v>
      </c>
      <c r="AL2175" s="64"/>
      <c r="AM2175" s="66">
        <f>$AM$2172*$AM$2174</f>
        <v>0</v>
      </c>
      <c r="AN2175" s="64"/>
      <c r="AO2175" s="64"/>
      <c r="AP2175" s="64"/>
      <c r="AQ2175" s="65"/>
      <c r="AR2175" s="65"/>
      <c r="AS2175" s="69">
        <f>SUM(K2175:AR2175)</f>
        <v>0</v>
      </c>
      <c r="AT2175" s="65"/>
      <c r="AU2175" s="65"/>
      <c r="AV2175" s="65"/>
    </row>
    <row r="2176" spans="1:48" s="1" customFormat="1" ht="15.95" customHeight="1" x14ac:dyDescent="0.2">
      <c r="B2176" s="57" t="s">
        <v>23</v>
      </c>
      <c r="C2176" s="57"/>
      <c r="D2176" s="57"/>
      <c r="E2176" s="57"/>
      <c r="F2176" s="57"/>
      <c r="G2176" s="57"/>
      <c r="H2176" s="57"/>
      <c r="I2176" s="57"/>
      <c r="J2176" s="57"/>
      <c r="K2176" s="58"/>
      <c r="L2176" s="58"/>
      <c r="M2176" s="58"/>
      <c r="N2176" s="58"/>
      <c r="O2176" s="58"/>
      <c r="P2176" s="58"/>
      <c r="Q2176" s="58"/>
      <c r="R2176" s="58"/>
      <c r="S2176" s="58"/>
      <c r="T2176" s="58"/>
      <c r="U2176" s="58"/>
      <c r="V2176" s="58"/>
      <c r="W2176" s="58"/>
      <c r="X2176" s="58"/>
      <c r="Y2176" s="58"/>
      <c r="Z2176" s="58"/>
      <c r="AA2176" s="58"/>
      <c r="AB2176" s="58"/>
      <c r="AC2176" s="58"/>
      <c r="AD2176" s="58"/>
      <c r="AE2176" s="59">
        <v>2</v>
      </c>
      <c r="AF2176" s="59"/>
      <c r="AG2176" s="58"/>
      <c r="AH2176" s="58"/>
      <c r="AI2176" s="58"/>
      <c r="AJ2176" s="58"/>
      <c r="AK2176" s="58"/>
      <c r="AL2176" s="58"/>
      <c r="AM2176" s="58"/>
      <c r="AN2176" s="58"/>
      <c r="AO2176" s="58"/>
      <c r="AP2176" s="58"/>
      <c r="AQ2176" s="58"/>
      <c r="AR2176" s="58"/>
      <c r="AS2176" s="60"/>
      <c r="AT2176" s="60"/>
      <c r="AU2176" s="60"/>
      <c r="AV2176" s="60"/>
    </row>
    <row r="2177" spans="1:48" s="1" customFormat="1" ht="21" customHeight="1" x14ac:dyDescent="0.2">
      <c r="B2177" s="61" t="s">
        <v>26</v>
      </c>
      <c r="C2177" s="61"/>
      <c r="D2177" s="61"/>
      <c r="E2177" s="61"/>
      <c r="F2177" s="61"/>
      <c r="G2177" s="61"/>
      <c r="H2177" s="61"/>
      <c r="I2177" s="61"/>
      <c r="J2177" s="61"/>
      <c r="K2177" s="58"/>
      <c r="L2177" s="58"/>
      <c r="M2177" s="58"/>
      <c r="N2177" s="58"/>
      <c r="O2177" s="58"/>
      <c r="P2177" s="58"/>
      <c r="Q2177" s="58"/>
      <c r="R2177" s="58"/>
      <c r="S2177" s="58"/>
      <c r="T2177" s="58"/>
      <c r="U2177" s="58"/>
      <c r="V2177" s="58"/>
      <c r="W2177" s="58"/>
      <c r="X2177" s="58"/>
      <c r="Y2177" s="58"/>
      <c r="Z2177" s="58"/>
      <c r="AA2177" s="67"/>
      <c r="AB2177" s="68"/>
      <c r="AC2177" s="67"/>
      <c r="AD2177" s="68"/>
      <c r="AE2177" s="67"/>
      <c r="AF2177" s="68"/>
      <c r="AG2177" s="67"/>
      <c r="AH2177" s="68"/>
      <c r="AI2177" s="67"/>
      <c r="AJ2177" s="68"/>
      <c r="AK2177" s="67"/>
      <c r="AL2177" s="68"/>
      <c r="AM2177" s="67"/>
      <c r="AN2177" s="68"/>
      <c r="AO2177" s="58"/>
      <c r="AP2177" s="58"/>
      <c r="AQ2177" s="58"/>
      <c r="AR2177" s="58"/>
      <c r="AS2177" s="62">
        <f>SUM(K2177:AR2177)</f>
        <v>0</v>
      </c>
      <c r="AT2177" s="62"/>
      <c r="AU2177" s="62"/>
      <c r="AV2177" s="62"/>
    </row>
    <row r="2178" spans="1:48" s="1" customFormat="1" ht="14.1" customHeight="1" x14ac:dyDescent="0.2">
      <c r="B2178" s="63" t="s">
        <v>25</v>
      </c>
      <c r="C2178" s="63"/>
      <c r="D2178" s="63"/>
      <c r="E2178" s="63"/>
      <c r="F2178" s="63"/>
      <c r="G2178" s="63"/>
      <c r="H2178" s="63"/>
      <c r="I2178" s="63"/>
      <c r="J2178" s="63"/>
      <c r="K2178" s="64"/>
      <c r="L2178" s="64"/>
      <c r="M2178" s="64"/>
      <c r="N2178" s="64"/>
      <c r="O2178" s="64"/>
      <c r="P2178" s="64"/>
      <c r="Q2178" s="64"/>
      <c r="R2178" s="64"/>
      <c r="S2178" s="64"/>
      <c r="T2178" s="64"/>
      <c r="U2178" s="64"/>
      <c r="V2178" s="64"/>
      <c r="W2178" s="64"/>
      <c r="X2178" s="64"/>
      <c r="Y2178" s="64"/>
      <c r="Z2178" s="64"/>
      <c r="AA2178" s="66">
        <f>$AA$2172*$AA$2177</f>
        <v>0</v>
      </c>
      <c r="AB2178" s="64"/>
      <c r="AC2178" s="66">
        <f>$AC$2172*$AC$2177</f>
        <v>0</v>
      </c>
      <c r="AD2178" s="64"/>
      <c r="AE2178" s="66">
        <f>$AE$2172*$AE$2177</f>
        <v>0</v>
      </c>
      <c r="AF2178" s="64"/>
      <c r="AG2178" s="66">
        <f>$AG$2172*$AG$2177</f>
        <v>0</v>
      </c>
      <c r="AH2178" s="64"/>
      <c r="AI2178" s="66">
        <f>$AI$2172*$AI$2177</f>
        <v>0</v>
      </c>
      <c r="AJ2178" s="64"/>
      <c r="AK2178" s="66">
        <f>$AK$2172*$AK$2177</f>
        <v>0</v>
      </c>
      <c r="AL2178" s="64"/>
      <c r="AM2178" s="66">
        <f>$AM$2172*$AM$2177</f>
        <v>0</v>
      </c>
      <c r="AN2178" s="64"/>
      <c r="AO2178" s="64"/>
      <c r="AP2178" s="64"/>
      <c r="AQ2178" s="65"/>
      <c r="AR2178" s="65"/>
      <c r="AS2178" s="69">
        <f>SUM(K2178:AR2178)</f>
        <v>0</v>
      </c>
      <c r="AT2178" s="65"/>
      <c r="AU2178" s="65"/>
      <c r="AV2178" s="65"/>
    </row>
    <row r="2179" spans="1:48" s="5" customFormat="1" ht="6" customHeight="1" x14ac:dyDescent="0.25"/>
    <row r="2180" spans="1:48" s="5" customFormat="1" ht="21" customHeight="1" x14ac:dyDescent="0.25">
      <c r="A2180" s="19"/>
      <c r="B2180" s="20" t="s">
        <v>14</v>
      </c>
      <c r="C2180" s="20"/>
      <c r="D2180" s="25" t="s">
        <v>15</v>
      </c>
      <c r="E2180" s="25"/>
      <c r="F2180" s="25"/>
      <c r="G2180" s="25"/>
      <c r="H2180" s="25"/>
      <c r="I2180" s="25"/>
      <c r="J2180" s="25"/>
      <c r="K2180" s="30" t="s">
        <v>349</v>
      </c>
      <c r="L2180" s="30"/>
      <c r="M2180" s="30"/>
      <c r="N2180" s="30"/>
      <c r="O2180" s="30"/>
      <c r="P2180" s="30"/>
      <c r="Q2180" s="30"/>
      <c r="R2180" s="30"/>
      <c r="S2180" s="30"/>
      <c r="T2180" s="30"/>
      <c r="U2180" s="30"/>
      <c r="V2180" s="30"/>
      <c r="W2180" s="30"/>
      <c r="X2180" s="30"/>
      <c r="Y2180" s="30"/>
      <c r="Z2180" s="30"/>
      <c r="AA2180" s="30"/>
      <c r="AB2180" s="30"/>
      <c r="AC2180" s="30"/>
      <c r="AD2180" s="30"/>
      <c r="AE2180" s="30"/>
      <c r="AF2180" s="30"/>
      <c r="AG2180" s="30"/>
      <c r="AH2180" s="30"/>
      <c r="AI2180" s="30"/>
      <c r="AJ2180" s="30"/>
      <c r="AK2180" s="30"/>
      <c r="AL2180" s="30"/>
      <c r="AM2180" s="30"/>
      <c r="AN2180" s="30"/>
      <c r="AO2180" s="30"/>
      <c r="AP2180" s="30"/>
      <c r="AQ2180" s="30"/>
      <c r="AR2180" s="30"/>
      <c r="AS2180" s="31" t="s">
        <v>350</v>
      </c>
      <c r="AT2180" s="31"/>
      <c r="AU2180" s="31"/>
      <c r="AV2180" s="31"/>
    </row>
    <row r="2181" spans="1:48" s="1" customFormat="1" ht="21" customHeight="1" x14ac:dyDescent="0.2">
      <c r="A2181" s="19"/>
      <c r="B2181" s="21"/>
      <c r="C2181" s="22"/>
      <c r="D2181" s="26"/>
      <c r="E2181" s="26"/>
      <c r="F2181" s="26"/>
      <c r="G2181" s="26"/>
      <c r="H2181" s="26"/>
      <c r="I2181" s="26"/>
      <c r="J2181" s="27"/>
      <c r="K2181" s="38" t="s">
        <v>351</v>
      </c>
      <c r="L2181" s="38"/>
      <c r="M2181" s="38"/>
      <c r="N2181" s="38"/>
      <c r="O2181" s="38"/>
      <c r="P2181" s="38"/>
      <c r="Q2181" s="38"/>
      <c r="R2181" s="38"/>
      <c r="S2181" s="38"/>
      <c r="T2181" s="38"/>
      <c r="U2181" s="38"/>
      <c r="V2181" s="38"/>
      <c r="W2181" s="38"/>
      <c r="X2181" s="38"/>
      <c r="Y2181" s="38"/>
      <c r="Z2181" s="38"/>
      <c r="AA2181" s="38"/>
      <c r="AB2181" s="38"/>
      <c r="AC2181" s="38"/>
      <c r="AD2181" s="38"/>
      <c r="AE2181" s="38"/>
      <c r="AF2181" s="38"/>
      <c r="AG2181" s="38"/>
      <c r="AH2181" s="38"/>
      <c r="AI2181" s="38"/>
      <c r="AJ2181" s="38"/>
      <c r="AK2181" s="38"/>
      <c r="AL2181" s="38"/>
      <c r="AM2181" s="38"/>
      <c r="AN2181" s="38"/>
      <c r="AO2181" s="38"/>
      <c r="AP2181" s="38"/>
      <c r="AQ2181" s="38"/>
      <c r="AR2181" s="38"/>
      <c r="AS2181" s="32"/>
      <c r="AT2181" s="33"/>
      <c r="AU2181" s="33"/>
      <c r="AV2181" s="34"/>
    </row>
    <row r="2182" spans="1:48" s="1" customFormat="1" ht="21" customHeight="1" x14ac:dyDescent="0.2">
      <c r="A2182" s="19"/>
      <c r="B2182" s="21"/>
      <c r="C2182" s="22"/>
      <c r="D2182" s="26"/>
      <c r="E2182" s="26"/>
      <c r="F2182" s="26"/>
      <c r="G2182" s="26"/>
      <c r="H2182" s="26"/>
      <c r="I2182" s="26"/>
      <c r="J2182" s="27"/>
      <c r="K2182" s="39"/>
      <c r="L2182" s="39"/>
      <c r="M2182" s="39"/>
      <c r="N2182" s="39"/>
      <c r="O2182" s="39"/>
      <c r="P2182" s="39"/>
      <c r="Q2182" s="39"/>
      <c r="R2182" s="39"/>
      <c r="S2182" s="39"/>
      <c r="T2182" s="39"/>
      <c r="U2182" s="39"/>
      <c r="V2182" s="39"/>
      <c r="W2182" s="39"/>
      <c r="X2182" s="39"/>
      <c r="Y2182" s="39"/>
      <c r="Z2182" s="39"/>
      <c r="AA2182" s="39"/>
      <c r="AB2182" s="39"/>
      <c r="AC2182" s="39"/>
      <c r="AD2182" s="39"/>
      <c r="AE2182" s="39"/>
      <c r="AF2182" s="39"/>
      <c r="AG2182" s="39"/>
      <c r="AH2182" s="39"/>
      <c r="AI2182" s="39"/>
      <c r="AJ2182" s="39"/>
      <c r="AK2182" s="39"/>
      <c r="AL2182" s="39"/>
      <c r="AM2182" s="39"/>
      <c r="AN2182" s="39"/>
      <c r="AO2182" s="39"/>
      <c r="AP2182" s="39"/>
      <c r="AQ2182" s="39"/>
      <c r="AR2182" s="40"/>
      <c r="AS2182" s="32"/>
      <c r="AT2182" s="33"/>
      <c r="AU2182" s="33"/>
      <c r="AV2182" s="34"/>
    </row>
    <row r="2183" spans="1:48" s="1" customFormat="1" ht="21" customHeight="1" x14ac:dyDescent="0.2">
      <c r="A2183" s="19"/>
      <c r="B2183" s="21"/>
      <c r="C2183" s="22"/>
      <c r="D2183" s="26"/>
      <c r="E2183" s="26"/>
      <c r="F2183" s="26"/>
      <c r="G2183" s="26"/>
      <c r="H2183" s="26"/>
      <c r="I2183" s="26"/>
      <c r="J2183" s="27"/>
      <c r="K2183" s="39"/>
      <c r="L2183" s="39"/>
      <c r="M2183" s="39"/>
      <c r="N2183" s="39"/>
      <c r="O2183" s="39"/>
      <c r="P2183" s="39"/>
      <c r="Q2183" s="39"/>
      <c r="R2183" s="39"/>
      <c r="S2183" s="39"/>
      <c r="T2183" s="39"/>
      <c r="U2183" s="39"/>
      <c r="V2183" s="39"/>
      <c r="W2183" s="39"/>
      <c r="X2183" s="39"/>
      <c r="Y2183" s="39"/>
      <c r="Z2183" s="39"/>
      <c r="AA2183" s="39"/>
      <c r="AB2183" s="39"/>
      <c r="AC2183" s="39"/>
      <c r="AD2183" s="39"/>
      <c r="AE2183" s="39"/>
      <c r="AF2183" s="39"/>
      <c r="AG2183" s="39"/>
      <c r="AH2183" s="39"/>
      <c r="AI2183" s="39"/>
      <c r="AJ2183" s="39"/>
      <c r="AK2183" s="39"/>
      <c r="AL2183" s="39"/>
      <c r="AM2183" s="39"/>
      <c r="AN2183" s="39"/>
      <c r="AO2183" s="39"/>
      <c r="AP2183" s="39"/>
      <c r="AQ2183" s="39"/>
      <c r="AR2183" s="40"/>
      <c r="AS2183" s="32"/>
      <c r="AT2183" s="33"/>
      <c r="AU2183" s="33"/>
      <c r="AV2183" s="34"/>
    </row>
    <row r="2184" spans="1:48" s="1" customFormat="1" ht="21" customHeight="1" x14ac:dyDescent="0.2">
      <c r="A2184" s="19"/>
      <c r="B2184" s="21"/>
      <c r="C2184" s="22"/>
      <c r="D2184" s="26"/>
      <c r="E2184" s="26"/>
      <c r="F2184" s="26"/>
      <c r="G2184" s="26"/>
      <c r="H2184" s="26"/>
      <c r="I2184" s="26"/>
      <c r="J2184" s="27"/>
      <c r="K2184" s="41"/>
      <c r="L2184" s="41"/>
      <c r="M2184" s="41"/>
      <c r="N2184" s="41"/>
      <c r="O2184" s="41"/>
      <c r="P2184" s="41"/>
      <c r="Q2184" s="41"/>
      <c r="R2184" s="41"/>
      <c r="S2184" s="41"/>
      <c r="T2184" s="41"/>
      <c r="U2184" s="41"/>
      <c r="V2184" s="41"/>
      <c r="W2184" s="41"/>
      <c r="X2184" s="41"/>
      <c r="Y2184" s="41"/>
      <c r="Z2184" s="41"/>
      <c r="AA2184" s="41"/>
      <c r="AB2184" s="41"/>
      <c r="AC2184" s="41"/>
      <c r="AD2184" s="41"/>
      <c r="AE2184" s="41"/>
      <c r="AF2184" s="41"/>
      <c r="AG2184" s="41"/>
      <c r="AH2184" s="41"/>
      <c r="AI2184" s="41"/>
      <c r="AJ2184" s="41"/>
      <c r="AK2184" s="41"/>
      <c r="AL2184" s="41"/>
      <c r="AM2184" s="41"/>
      <c r="AN2184" s="41"/>
      <c r="AO2184" s="41"/>
      <c r="AP2184" s="41"/>
      <c r="AQ2184" s="41"/>
      <c r="AR2184" s="42"/>
      <c r="AS2184" s="35"/>
      <c r="AT2184" s="36"/>
      <c r="AU2184" s="36"/>
      <c r="AV2184" s="37"/>
    </row>
    <row r="2185" spans="1:48" s="1" customFormat="1" ht="15.95" customHeight="1" x14ac:dyDescent="0.25">
      <c r="B2185" s="21"/>
      <c r="C2185" s="22"/>
      <c r="D2185" s="26"/>
      <c r="E2185" s="26"/>
      <c r="F2185" s="26"/>
      <c r="G2185" s="26"/>
      <c r="H2185" s="26"/>
      <c r="I2185" s="26"/>
      <c r="J2185" s="27"/>
      <c r="K2185" s="43" t="s">
        <v>31</v>
      </c>
      <c r="L2185" s="43"/>
      <c r="M2185" s="43"/>
      <c r="N2185" s="43"/>
      <c r="O2185" s="43"/>
      <c r="P2185" s="43"/>
      <c r="Q2185" s="43"/>
      <c r="R2185" s="43"/>
      <c r="S2185" s="43"/>
      <c r="T2185" s="43"/>
      <c r="U2185" s="43"/>
      <c r="V2185" s="43"/>
      <c r="W2185" s="43"/>
      <c r="X2185" s="43"/>
      <c r="Y2185" s="43"/>
      <c r="Z2185" s="43"/>
      <c r="AA2185" s="43"/>
      <c r="AB2185" s="43"/>
      <c r="AC2185" s="43"/>
      <c r="AD2185" s="43"/>
      <c r="AE2185" s="43"/>
      <c r="AF2185" s="43"/>
      <c r="AG2185" s="43"/>
      <c r="AH2185" s="43"/>
      <c r="AI2185" s="43"/>
      <c r="AJ2185" s="43"/>
      <c r="AK2185" s="43"/>
      <c r="AL2185" s="43"/>
      <c r="AM2185" s="43"/>
      <c r="AN2185" s="43"/>
      <c r="AO2185" s="43"/>
      <c r="AP2185" s="43"/>
      <c r="AQ2185" s="43"/>
      <c r="AR2185" s="43"/>
      <c r="AS2185" s="44" t="s">
        <v>19</v>
      </c>
      <c r="AT2185" s="44"/>
      <c r="AU2185" s="44"/>
      <c r="AV2185" s="44"/>
    </row>
    <row r="2186" spans="1:48" s="1" customFormat="1" ht="15.95" customHeight="1" x14ac:dyDescent="0.25">
      <c r="B2186" s="23"/>
      <c r="C2186" s="24"/>
      <c r="D2186" s="28"/>
      <c r="E2186" s="28"/>
      <c r="F2186" s="28"/>
      <c r="G2186" s="28"/>
      <c r="H2186" s="28"/>
      <c r="I2186" s="28"/>
      <c r="J2186" s="29"/>
      <c r="K2186" s="45" t="s">
        <v>38</v>
      </c>
      <c r="L2186" s="45"/>
      <c r="M2186" s="45"/>
      <c r="N2186" s="45"/>
      <c r="O2186" s="45"/>
      <c r="P2186" s="45"/>
      <c r="Q2186" s="45"/>
      <c r="R2186" s="45"/>
      <c r="S2186" s="45"/>
      <c r="T2186" s="45"/>
      <c r="U2186" s="45"/>
      <c r="V2186" s="45"/>
      <c r="W2186" s="45"/>
      <c r="X2186" s="45"/>
      <c r="Y2186" s="45"/>
      <c r="Z2186" s="45"/>
      <c r="AA2186" s="45"/>
      <c r="AB2186" s="45"/>
      <c r="AC2186" s="45"/>
      <c r="AD2186" s="45"/>
      <c r="AE2186" s="45"/>
      <c r="AF2186" s="45"/>
      <c r="AG2186" s="45"/>
      <c r="AH2186" s="45"/>
      <c r="AI2186" s="45"/>
      <c r="AJ2186" s="45"/>
      <c r="AK2186" s="45"/>
      <c r="AL2186" s="45"/>
      <c r="AM2186" s="45"/>
      <c r="AN2186" s="45"/>
      <c r="AO2186" s="45"/>
      <c r="AP2186" s="45"/>
      <c r="AQ2186" s="45"/>
      <c r="AR2186" s="45"/>
      <c r="AS2186" s="70">
        <f>$AS$2191+$AS$2194+$AS$2197</f>
        <v>0</v>
      </c>
      <c r="AT2186" s="46"/>
      <c r="AU2186" s="46"/>
      <c r="AV2186" s="46"/>
    </row>
    <row r="2187" spans="1:48" s="1" customFormat="1" ht="14.1" customHeight="1" x14ac:dyDescent="0.2">
      <c r="B2187" s="47"/>
      <c r="C2187" s="47"/>
      <c r="D2187" s="48" t="s">
        <v>21</v>
      </c>
      <c r="E2187" s="48"/>
      <c r="F2187" s="48"/>
      <c r="G2187" s="48"/>
      <c r="H2187" s="48"/>
      <c r="I2187" s="48"/>
      <c r="J2187" s="48"/>
      <c r="K2187" s="49">
        <v>80</v>
      </c>
      <c r="L2187" s="49"/>
      <c r="M2187" s="49">
        <v>86</v>
      </c>
      <c r="N2187" s="49"/>
      <c r="O2187" s="49">
        <v>92</v>
      </c>
      <c r="P2187" s="49"/>
      <c r="Q2187" s="49">
        <v>98</v>
      </c>
      <c r="R2187" s="49"/>
      <c r="S2187" s="49">
        <v>104</v>
      </c>
      <c r="T2187" s="49"/>
      <c r="U2187" s="49">
        <v>110</v>
      </c>
      <c r="V2187" s="49"/>
      <c r="W2187" s="49">
        <v>116</v>
      </c>
      <c r="X2187" s="49"/>
      <c r="Y2187" s="49">
        <v>122</v>
      </c>
      <c r="Z2187" s="49"/>
      <c r="AA2187" s="49">
        <v>128</v>
      </c>
      <c r="AB2187" s="49"/>
      <c r="AC2187" s="49">
        <v>134</v>
      </c>
      <c r="AD2187" s="49"/>
      <c r="AE2187" s="49">
        <v>140</v>
      </c>
      <c r="AF2187" s="49"/>
      <c r="AG2187" s="49">
        <v>146</v>
      </c>
      <c r="AH2187" s="49"/>
      <c r="AI2187" s="49">
        <v>152</v>
      </c>
      <c r="AJ2187" s="49"/>
      <c r="AK2187" s="49">
        <v>158</v>
      </c>
      <c r="AL2187" s="49"/>
      <c r="AM2187" s="49">
        <v>164</v>
      </c>
      <c r="AN2187" s="49"/>
      <c r="AO2187" s="49">
        <v>170</v>
      </c>
      <c r="AP2187" s="49"/>
      <c r="AQ2187" s="49">
        <v>176</v>
      </c>
      <c r="AR2187" s="49"/>
      <c r="AS2187" s="50"/>
      <c r="AT2187" s="50"/>
      <c r="AU2187" s="50"/>
      <c r="AV2187" s="50"/>
    </row>
    <row r="2188" spans="1:48" s="1" customFormat="1" ht="15.95" customHeight="1" x14ac:dyDescent="0.2">
      <c r="B2188" s="51"/>
      <c r="C2188" s="51"/>
      <c r="D2188" s="52" t="s">
        <v>22</v>
      </c>
      <c r="E2188" s="52"/>
      <c r="F2188" s="52"/>
      <c r="G2188" s="52"/>
      <c r="H2188" s="52"/>
      <c r="I2188" s="52"/>
      <c r="J2188" s="52"/>
      <c r="K2188" s="53"/>
      <c r="L2188" s="53"/>
      <c r="M2188" s="53"/>
      <c r="N2188" s="53"/>
      <c r="O2188" s="53"/>
      <c r="P2188" s="53"/>
      <c r="Q2188" s="53"/>
      <c r="R2188" s="53"/>
      <c r="S2188" s="53"/>
      <c r="T2188" s="53"/>
      <c r="U2188" s="53"/>
      <c r="V2188" s="53"/>
      <c r="W2188" s="53"/>
      <c r="X2188" s="53"/>
      <c r="Y2188" s="54">
        <v>700</v>
      </c>
      <c r="Z2188" s="54"/>
      <c r="AA2188" s="54">
        <v>700</v>
      </c>
      <c r="AB2188" s="54"/>
      <c r="AC2188" s="54">
        <v>700</v>
      </c>
      <c r="AD2188" s="54"/>
      <c r="AE2188" s="54">
        <v>700</v>
      </c>
      <c r="AF2188" s="54"/>
      <c r="AG2188" s="54">
        <v>750</v>
      </c>
      <c r="AH2188" s="54"/>
      <c r="AI2188" s="54">
        <v>750</v>
      </c>
      <c r="AJ2188" s="54"/>
      <c r="AK2188" s="54">
        <v>750</v>
      </c>
      <c r="AL2188" s="54"/>
      <c r="AM2188" s="53"/>
      <c r="AN2188" s="53"/>
      <c r="AO2188" s="53"/>
      <c r="AP2188" s="53"/>
      <c r="AQ2188" s="53"/>
      <c r="AR2188" s="53"/>
      <c r="AS2188" s="56"/>
      <c r="AT2188" s="56"/>
      <c r="AU2188" s="56"/>
      <c r="AV2188" s="56"/>
    </row>
    <row r="2189" spans="1:48" s="1" customFormat="1" ht="15.95" customHeight="1" x14ac:dyDescent="0.2">
      <c r="B2189" s="57" t="s">
        <v>23</v>
      </c>
      <c r="C2189" s="57"/>
      <c r="D2189" s="57"/>
      <c r="E2189" s="57"/>
      <c r="F2189" s="57"/>
      <c r="G2189" s="57"/>
      <c r="H2189" s="57"/>
      <c r="I2189" s="57"/>
      <c r="J2189" s="57"/>
      <c r="K2189" s="58"/>
      <c r="L2189" s="58"/>
      <c r="M2189" s="58"/>
      <c r="N2189" s="58"/>
      <c r="O2189" s="58"/>
      <c r="P2189" s="58"/>
      <c r="Q2189" s="58"/>
      <c r="R2189" s="58"/>
      <c r="S2189" s="58"/>
      <c r="T2189" s="58"/>
      <c r="U2189" s="58"/>
      <c r="V2189" s="58"/>
      <c r="W2189" s="58"/>
      <c r="X2189" s="58"/>
      <c r="Y2189" s="58"/>
      <c r="Z2189" s="58"/>
      <c r="AA2189" s="59">
        <v>5</v>
      </c>
      <c r="AB2189" s="59"/>
      <c r="AC2189" s="58"/>
      <c r="AD2189" s="58"/>
      <c r="AE2189" s="58"/>
      <c r="AF2189" s="58"/>
      <c r="AG2189" s="59">
        <v>3</v>
      </c>
      <c r="AH2189" s="59"/>
      <c r="AI2189" s="58"/>
      <c r="AJ2189" s="58"/>
      <c r="AK2189" s="58"/>
      <c r="AL2189" s="58"/>
      <c r="AM2189" s="58"/>
      <c r="AN2189" s="58"/>
      <c r="AO2189" s="58"/>
      <c r="AP2189" s="58"/>
      <c r="AQ2189" s="58"/>
      <c r="AR2189" s="58"/>
      <c r="AS2189" s="60"/>
      <c r="AT2189" s="60"/>
      <c r="AU2189" s="60"/>
      <c r="AV2189" s="60"/>
    </row>
    <row r="2190" spans="1:48" s="1" customFormat="1" ht="21" customHeight="1" x14ac:dyDescent="0.2">
      <c r="B2190" s="61" t="s">
        <v>26</v>
      </c>
      <c r="C2190" s="61"/>
      <c r="D2190" s="61"/>
      <c r="E2190" s="61"/>
      <c r="F2190" s="61"/>
      <c r="G2190" s="61"/>
      <c r="H2190" s="61"/>
      <c r="I2190" s="61"/>
      <c r="J2190" s="61"/>
      <c r="K2190" s="58"/>
      <c r="L2190" s="58"/>
      <c r="M2190" s="58"/>
      <c r="N2190" s="58"/>
      <c r="O2190" s="58"/>
      <c r="P2190" s="58"/>
      <c r="Q2190" s="58"/>
      <c r="R2190" s="58"/>
      <c r="S2190" s="58"/>
      <c r="T2190" s="58"/>
      <c r="U2190" s="58"/>
      <c r="V2190" s="58"/>
      <c r="W2190" s="58"/>
      <c r="X2190" s="58"/>
      <c r="Y2190" s="67"/>
      <c r="Z2190" s="68"/>
      <c r="AA2190" s="67"/>
      <c r="AB2190" s="68"/>
      <c r="AC2190" s="67"/>
      <c r="AD2190" s="68"/>
      <c r="AE2190" s="67"/>
      <c r="AF2190" s="68"/>
      <c r="AG2190" s="67"/>
      <c r="AH2190" s="68"/>
      <c r="AI2190" s="67"/>
      <c r="AJ2190" s="68"/>
      <c r="AK2190" s="67"/>
      <c r="AL2190" s="68"/>
      <c r="AM2190" s="58"/>
      <c r="AN2190" s="58"/>
      <c r="AO2190" s="58"/>
      <c r="AP2190" s="58"/>
      <c r="AQ2190" s="58"/>
      <c r="AR2190" s="58"/>
      <c r="AS2190" s="62">
        <f>SUM(K2190:AR2190)</f>
        <v>0</v>
      </c>
      <c r="AT2190" s="62"/>
      <c r="AU2190" s="62"/>
      <c r="AV2190" s="62"/>
    </row>
    <row r="2191" spans="1:48" s="1" customFormat="1" ht="14.1" customHeight="1" x14ac:dyDescent="0.2">
      <c r="B2191" s="63" t="s">
        <v>25</v>
      </c>
      <c r="C2191" s="63"/>
      <c r="D2191" s="63"/>
      <c r="E2191" s="63"/>
      <c r="F2191" s="63"/>
      <c r="G2191" s="63"/>
      <c r="H2191" s="63"/>
      <c r="I2191" s="63"/>
      <c r="J2191" s="63"/>
      <c r="K2191" s="64"/>
      <c r="L2191" s="64"/>
      <c r="M2191" s="64"/>
      <c r="N2191" s="64"/>
      <c r="O2191" s="64"/>
      <c r="P2191" s="64"/>
      <c r="Q2191" s="64"/>
      <c r="R2191" s="64"/>
      <c r="S2191" s="64"/>
      <c r="T2191" s="64"/>
      <c r="U2191" s="64"/>
      <c r="V2191" s="64"/>
      <c r="W2191" s="64"/>
      <c r="X2191" s="64"/>
      <c r="Y2191" s="66">
        <f>$Y$2188*$Y$2190</f>
        <v>0</v>
      </c>
      <c r="Z2191" s="64"/>
      <c r="AA2191" s="66">
        <f>$AA$2188*$AA$2190</f>
        <v>0</v>
      </c>
      <c r="AB2191" s="64"/>
      <c r="AC2191" s="66">
        <f>$AC$2188*$AC$2190</f>
        <v>0</v>
      </c>
      <c r="AD2191" s="64"/>
      <c r="AE2191" s="66">
        <f>$AE$2188*$AE$2190</f>
        <v>0</v>
      </c>
      <c r="AF2191" s="64"/>
      <c r="AG2191" s="66">
        <f>$AG$2188*$AG$2190</f>
        <v>0</v>
      </c>
      <c r="AH2191" s="64"/>
      <c r="AI2191" s="66">
        <f>$AI$2188*$AI$2190</f>
        <v>0</v>
      </c>
      <c r="AJ2191" s="64"/>
      <c r="AK2191" s="66">
        <f>$AK$2188*$AK$2190</f>
        <v>0</v>
      </c>
      <c r="AL2191" s="64"/>
      <c r="AM2191" s="64"/>
      <c r="AN2191" s="64"/>
      <c r="AO2191" s="64"/>
      <c r="AP2191" s="64"/>
      <c r="AQ2191" s="65"/>
      <c r="AR2191" s="65"/>
      <c r="AS2191" s="69">
        <f>SUM(K2191:AR2191)</f>
        <v>0</v>
      </c>
      <c r="AT2191" s="65"/>
      <c r="AU2191" s="65"/>
      <c r="AV2191" s="65"/>
    </row>
    <row r="2192" spans="1:48" s="1" customFormat="1" ht="15.95" customHeight="1" x14ac:dyDescent="0.2">
      <c r="B2192" s="57" t="s">
        <v>23</v>
      </c>
      <c r="C2192" s="57"/>
      <c r="D2192" s="57"/>
      <c r="E2192" s="57"/>
      <c r="F2192" s="57"/>
      <c r="G2192" s="57"/>
      <c r="H2192" s="57"/>
      <c r="I2192" s="57"/>
      <c r="J2192" s="57"/>
      <c r="K2192" s="58"/>
      <c r="L2192" s="58"/>
      <c r="M2192" s="58"/>
      <c r="N2192" s="58"/>
      <c r="O2192" s="58"/>
      <c r="P2192" s="58"/>
      <c r="Q2192" s="58"/>
      <c r="R2192" s="58"/>
      <c r="S2192" s="58"/>
      <c r="T2192" s="58"/>
      <c r="U2192" s="58"/>
      <c r="V2192" s="58"/>
      <c r="W2192" s="58"/>
      <c r="X2192" s="58"/>
      <c r="Y2192" s="58"/>
      <c r="Z2192" s="58"/>
      <c r="AA2192" s="58"/>
      <c r="AB2192" s="58"/>
      <c r="AC2192" s="58"/>
      <c r="AD2192" s="58"/>
      <c r="AE2192" s="58"/>
      <c r="AF2192" s="58"/>
      <c r="AG2192" s="58"/>
      <c r="AH2192" s="58"/>
      <c r="AI2192" s="58"/>
      <c r="AJ2192" s="58"/>
      <c r="AK2192" s="58"/>
      <c r="AL2192" s="58"/>
      <c r="AM2192" s="58"/>
      <c r="AN2192" s="58"/>
      <c r="AO2192" s="58"/>
      <c r="AP2192" s="58"/>
      <c r="AQ2192" s="58"/>
      <c r="AR2192" s="58"/>
      <c r="AS2192" s="60"/>
      <c r="AT2192" s="60"/>
      <c r="AU2192" s="60"/>
      <c r="AV2192" s="60"/>
    </row>
    <row r="2193" spans="1:48" s="1" customFormat="1" ht="21" customHeight="1" x14ac:dyDescent="0.2">
      <c r="B2193" s="61" t="s">
        <v>40</v>
      </c>
      <c r="C2193" s="61"/>
      <c r="D2193" s="61"/>
      <c r="E2193" s="61"/>
      <c r="F2193" s="61"/>
      <c r="G2193" s="61"/>
      <c r="H2193" s="61"/>
      <c r="I2193" s="61"/>
      <c r="J2193" s="61"/>
      <c r="K2193" s="58"/>
      <c r="L2193" s="58"/>
      <c r="M2193" s="58"/>
      <c r="N2193" s="58"/>
      <c r="O2193" s="58"/>
      <c r="P2193" s="58"/>
      <c r="Q2193" s="58"/>
      <c r="R2193" s="58"/>
      <c r="S2193" s="58"/>
      <c r="T2193" s="58"/>
      <c r="U2193" s="58"/>
      <c r="V2193" s="58"/>
      <c r="W2193" s="58"/>
      <c r="X2193" s="58"/>
      <c r="Y2193" s="67"/>
      <c r="Z2193" s="68"/>
      <c r="AA2193" s="67"/>
      <c r="AB2193" s="68"/>
      <c r="AC2193" s="67"/>
      <c r="AD2193" s="68"/>
      <c r="AE2193" s="67"/>
      <c r="AF2193" s="68"/>
      <c r="AG2193" s="67"/>
      <c r="AH2193" s="68"/>
      <c r="AI2193" s="67"/>
      <c r="AJ2193" s="68"/>
      <c r="AK2193" s="67"/>
      <c r="AL2193" s="68"/>
      <c r="AM2193" s="58"/>
      <c r="AN2193" s="58"/>
      <c r="AO2193" s="58"/>
      <c r="AP2193" s="58"/>
      <c r="AQ2193" s="58"/>
      <c r="AR2193" s="58"/>
      <c r="AS2193" s="62">
        <f>SUM(K2193:AR2193)</f>
        <v>0</v>
      </c>
      <c r="AT2193" s="62"/>
      <c r="AU2193" s="62"/>
      <c r="AV2193" s="62"/>
    </row>
    <row r="2194" spans="1:48" s="1" customFormat="1" ht="14.1" customHeight="1" x14ac:dyDescent="0.2">
      <c r="B2194" s="63" t="s">
        <v>25</v>
      </c>
      <c r="C2194" s="63"/>
      <c r="D2194" s="63"/>
      <c r="E2194" s="63"/>
      <c r="F2194" s="63"/>
      <c r="G2194" s="63"/>
      <c r="H2194" s="63"/>
      <c r="I2194" s="63"/>
      <c r="J2194" s="63"/>
      <c r="K2194" s="64"/>
      <c r="L2194" s="64"/>
      <c r="M2194" s="64"/>
      <c r="N2194" s="64"/>
      <c r="O2194" s="64"/>
      <c r="P2194" s="64"/>
      <c r="Q2194" s="64"/>
      <c r="R2194" s="64"/>
      <c r="S2194" s="64"/>
      <c r="T2194" s="64"/>
      <c r="U2194" s="64"/>
      <c r="V2194" s="64"/>
      <c r="W2194" s="64"/>
      <c r="X2194" s="64"/>
      <c r="Y2194" s="66">
        <f>$Y$2188*$Y$2193</f>
        <v>0</v>
      </c>
      <c r="Z2194" s="64"/>
      <c r="AA2194" s="66">
        <f>$AA$2188*$AA$2193</f>
        <v>0</v>
      </c>
      <c r="AB2194" s="64"/>
      <c r="AC2194" s="66">
        <f>$AC$2188*$AC$2193</f>
        <v>0</v>
      </c>
      <c r="AD2194" s="64"/>
      <c r="AE2194" s="66">
        <f>$AE$2188*$AE$2193</f>
        <v>0</v>
      </c>
      <c r="AF2194" s="64"/>
      <c r="AG2194" s="66">
        <f>$AG$2188*$AG$2193</f>
        <v>0</v>
      </c>
      <c r="AH2194" s="64"/>
      <c r="AI2194" s="66">
        <f>$AI$2188*$AI$2193</f>
        <v>0</v>
      </c>
      <c r="AJ2194" s="64"/>
      <c r="AK2194" s="66">
        <f>$AK$2188*$AK$2193</f>
        <v>0</v>
      </c>
      <c r="AL2194" s="64"/>
      <c r="AM2194" s="64"/>
      <c r="AN2194" s="64"/>
      <c r="AO2194" s="64"/>
      <c r="AP2194" s="64"/>
      <c r="AQ2194" s="65"/>
      <c r="AR2194" s="65"/>
      <c r="AS2194" s="69">
        <f>SUM(K2194:AR2194)</f>
        <v>0</v>
      </c>
      <c r="AT2194" s="65"/>
      <c r="AU2194" s="65"/>
      <c r="AV2194" s="65"/>
    </row>
    <row r="2195" spans="1:48" s="1" customFormat="1" ht="15.95" customHeight="1" x14ac:dyDescent="0.2">
      <c r="B2195" s="57" t="s">
        <v>23</v>
      </c>
      <c r="C2195" s="57"/>
      <c r="D2195" s="57"/>
      <c r="E2195" s="57"/>
      <c r="F2195" s="57"/>
      <c r="G2195" s="57"/>
      <c r="H2195" s="57"/>
      <c r="I2195" s="57"/>
      <c r="J2195" s="57"/>
      <c r="K2195" s="58"/>
      <c r="L2195" s="58"/>
      <c r="M2195" s="58"/>
      <c r="N2195" s="58"/>
      <c r="O2195" s="58"/>
      <c r="P2195" s="58"/>
      <c r="Q2195" s="58"/>
      <c r="R2195" s="58"/>
      <c r="S2195" s="58"/>
      <c r="T2195" s="58"/>
      <c r="U2195" s="58"/>
      <c r="V2195" s="58"/>
      <c r="W2195" s="58"/>
      <c r="X2195" s="58"/>
      <c r="Y2195" s="58"/>
      <c r="Z2195" s="58"/>
      <c r="AA2195" s="59">
        <v>3</v>
      </c>
      <c r="AB2195" s="59"/>
      <c r="AC2195" s="59">
        <v>2</v>
      </c>
      <c r="AD2195" s="59"/>
      <c r="AE2195" s="58"/>
      <c r="AF2195" s="58"/>
      <c r="AG2195" s="59">
        <v>5</v>
      </c>
      <c r="AH2195" s="59"/>
      <c r="AI2195" s="59">
        <v>7</v>
      </c>
      <c r="AJ2195" s="59"/>
      <c r="AK2195" s="59">
        <v>3</v>
      </c>
      <c r="AL2195" s="59"/>
      <c r="AM2195" s="58"/>
      <c r="AN2195" s="58"/>
      <c r="AO2195" s="58"/>
      <c r="AP2195" s="58"/>
      <c r="AQ2195" s="58"/>
      <c r="AR2195" s="58"/>
      <c r="AS2195" s="60"/>
      <c r="AT2195" s="60"/>
      <c r="AU2195" s="60"/>
      <c r="AV2195" s="60"/>
    </row>
    <row r="2196" spans="1:48" s="1" customFormat="1" ht="21" customHeight="1" x14ac:dyDescent="0.2">
      <c r="B2196" s="61" t="s">
        <v>27</v>
      </c>
      <c r="C2196" s="61"/>
      <c r="D2196" s="61"/>
      <c r="E2196" s="61"/>
      <c r="F2196" s="61"/>
      <c r="G2196" s="61"/>
      <c r="H2196" s="61"/>
      <c r="I2196" s="61"/>
      <c r="J2196" s="61"/>
      <c r="K2196" s="58"/>
      <c r="L2196" s="58"/>
      <c r="M2196" s="58"/>
      <c r="N2196" s="58"/>
      <c r="O2196" s="58"/>
      <c r="P2196" s="58"/>
      <c r="Q2196" s="58"/>
      <c r="R2196" s="58"/>
      <c r="S2196" s="58"/>
      <c r="T2196" s="58"/>
      <c r="U2196" s="58"/>
      <c r="V2196" s="58"/>
      <c r="W2196" s="58"/>
      <c r="X2196" s="58"/>
      <c r="Y2196" s="67"/>
      <c r="Z2196" s="68"/>
      <c r="AA2196" s="67"/>
      <c r="AB2196" s="68"/>
      <c r="AC2196" s="67"/>
      <c r="AD2196" s="68"/>
      <c r="AE2196" s="67"/>
      <c r="AF2196" s="68"/>
      <c r="AG2196" s="67"/>
      <c r="AH2196" s="68"/>
      <c r="AI2196" s="67"/>
      <c r="AJ2196" s="68"/>
      <c r="AK2196" s="67"/>
      <c r="AL2196" s="68"/>
      <c r="AM2196" s="58"/>
      <c r="AN2196" s="58"/>
      <c r="AO2196" s="58"/>
      <c r="AP2196" s="58"/>
      <c r="AQ2196" s="58"/>
      <c r="AR2196" s="58"/>
      <c r="AS2196" s="62">
        <f>SUM(K2196:AR2196)</f>
        <v>0</v>
      </c>
      <c r="AT2196" s="62"/>
      <c r="AU2196" s="62"/>
      <c r="AV2196" s="62"/>
    </row>
    <row r="2197" spans="1:48" s="1" customFormat="1" ht="14.1" customHeight="1" x14ac:dyDescent="0.2">
      <c r="B2197" s="63" t="s">
        <v>25</v>
      </c>
      <c r="C2197" s="63"/>
      <c r="D2197" s="63"/>
      <c r="E2197" s="63"/>
      <c r="F2197" s="63"/>
      <c r="G2197" s="63"/>
      <c r="H2197" s="63"/>
      <c r="I2197" s="63"/>
      <c r="J2197" s="63"/>
      <c r="K2197" s="64"/>
      <c r="L2197" s="64"/>
      <c r="M2197" s="64"/>
      <c r="N2197" s="64"/>
      <c r="O2197" s="64"/>
      <c r="P2197" s="64"/>
      <c r="Q2197" s="64"/>
      <c r="R2197" s="64"/>
      <c r="S2197" s="64"/>
      <c r="T2197" s="64"/>
      <c r="U2197" s="64"/>
      <c r="V2197" s="64"/>
      <c r="W2197" s="64"/>
      <c r="X2197" s="64"/>
      <c r="Y2197" s="66">
        <f>$Y$2188*$Y$2196</f>
        <v>0</v>
      </c>
      <c r="Z2197" s="64"/>
      <c r="AA2197" s="66">
        <f>$AA$2188*$AA$2196</f>
        <v>0</v>
      </c>
      <c r="AB2197" s="64"/>
      <c r="AC2197" s="66">
        <f>$AC$2188*$AC$2196</f>
        <v>0</v>
      </c>
      <c r="AD2197" s="64"/>
      <c r="AE2197" s="66">
        <f>$AE$2188*$AE$2196</f>
        <v>0</v>
      </c>
      <c r="AF2197" s="64"/>
      <c r="AG2197" s="66">
        <f>$AG$2188*$AG$2196</f>
        <v>0</v>
      </c>
      <c r="AH2197" s="64"/>
      <c r="AI2197" s="66">
        <f>$AI$2188*$AI$2196</f>
        <v>0</v>
      </c>
      <c r="AJ2197" s="64"/>
      <c r="AK2197" s="66">
        <f>$AK$2188*$AK$2196</f>
        <v>0</v>
      </c>
      <c r="AL2197" s="64"/>
      <c r="AM2197" s="64"/>
      <c r="AN2197" s="64"/>
      <c r="AO2197" s="64"/>
      <c r="AP2197" s="64"/>
      <c r="AQ2197" s="65"/>
      <c r="AR2197" s="65"/>
      <c r="AS2197" s="69">
        <f>SUM(K2197:AR2197)</f>
        <v>0</v>
      </c>
      <c r="AT2197" s="65"/>
      <c r="AU2197" s="65"/>
      <c r="AV2197" s="65"/>
    </row>
    <row r="2198" spans="1:48" s="5" customFormat="1" ht="6" customHeight="1" x14ac:dyDescent="0.25"/>
    <row r="2199" spans="1:48" s="5" customFormat="1" ht="21" customHeight="1" x14ac:dyDescent="0.25">
      <c r="A2199" s="19"/>
      <c r="B2199" s="20" t="s">
        <v>14</v>
      </c>
      <c r="C2199" s="20"/>
      <c r="D2199" s="25" t="s">
        <v>15</v>
      </c>
      <c r="E2199" s="25"/>
      <c r="F2199" s="25"/>
      <c r="G2199" s="25"/>
      <c r="H2199" s="25"/>
      <c r="I2199" s="25"/>
      <c r="J2199" s="25"/>
      <c r="K2199" s="30" t="s">
        <v>352</v>
      </c>
      <c r="L2199" s="30"/>
      <c r="M2199" s="30"/>
      <c r="N2199" s="30"/>
      <c r="O2199" s="30"/>
      <c r="P2199" s="30"/>
      <c r="Q2199" s="30"/>
      <c r="R2199" s="30"/>
      <c r="S2199" s="30"/>
      <c r="T2199" s="30"/>
      <c r="U2199" s="30"/>
      <c r="V2199" s="30"/>
      <c r="W2199" s="30"/>
      <c r="X2199" s="30"/>
      <c r="Y2199" s="30"/>
      <c r="Z2199" s="30"/>
      <c r="AA2199" s="30"/>
      <c r="AB2199" s="30"/>
      <c r="AC2199" s="30"/>
      <c r="AD2199" s="30"/>
      <c r="AE2199" s="30"/>
      <c r="AF2199" s="30"/>
      <c r="AG2199" s="30"/>
      <c r="AH2199" s="30"/>
      <c r="AI2199" s="30"/>
      <c r="AJ2199" s="30"/>
      <c r="AK2199" s="30"/>
      <c r="AL2199" s="30"/>
      <c r="AM2199" s="30"/>
      <c r="AN2199" s="30"/>
      <c r="AO2199" s="30"/>
      <c r="AP2199" s="30"/>
      <c r="AQ2199" s="30"/>
      <c r="AR2199" s="30"/>
      <c r="AS2199" s="31" t="s">
        <v>353</v>
      </c>
      <c r="AT2199" s="31"/>
      <c r="AU2199" s="31"/>
      <c r="AV2199" s="31"/>
    </row>
    <row r="2200" spans="1:48" s="1" customFormat="1" ht="21" customHeight="1" x14ac:dyDescent="0.2">
      <c r="A2200" s="19"/>
      <c r="B2200" s="21"/>
      <c r="C2200" s="22"/>
      <c r="D2200" s="26"/>
      <c r="E2200" s="26"/>
      <c r="F2200" s="26"/>
      <c r="G2200" s="26"/>
      <c r="H2200" s="26"/>
      <c r="I2200" s="26"/>
      <c r="J2200" s="27"/>
      <c r="K2200" s="38" t="s">
        <v>354</v>
      </c>
      <c r="L2200" s="38"/>
      <c r="M2200" s="38"/>
      <c r="N2200" s="38"/>
      <c r="O2200" s="38"/>
      <c r="P2200" s="38"/>
      <c r="Q2200" s="38"/>
      <c r="R2200" s="38"/>
      <c r="S2200" s="38"/>
      <c r="T2200" s="38"/>
      <c r="U2200" s="38"/>
      <c r="V2200" s="38"/>
      <c r="W2200" s="38"/>
      <c r="X2200" s="38"/>
      <c r="Y2200" s="38"/>
      <c r="Z2200" s="38"/>
      <c r="AA2200" s="38"/>
      <c r="AB2200" s="38"/>
      <c r="AC2200" s="38"/>
      <c r="AD2200" s="38"/>
      <c r="AE2200" s="38"/>
      <c r="AF2200" s="38"/>
      <c r="AG2200" s="38"/>
      <c r="AH2200" s="38"/>
      <c r="AI2200" s="38"/>
      <c r="AJ2200" s="38"/>
      <c r="AK2200" s="38"/>
      <c r="AL2200" s="38"/>
      <c r="AM2200" s="38"/>
      <c r="AN2200" s="38"/>
      <c r="AO2200" s="38"/>
      <c r="AP2200" s="38"/>
      <c r="AQ2200" s="38"/>
      <c r="AR2200" s="38"/>
      <c r="AS2200" s="32"/>
      <c r="AT2200" s="33"/>
      <c r="AU2200" s="33"/>
      <c r="AV2200" s="34"/>
    </row>
    <row r="2201" spans="1:48" s="1" customFormat="1" ht="21" customHeight="1" x14ac:dyDescent="0.2">
      <c r="A2201" s="19"/>
      <c r="B2201" s="21"/>
      <c r="C2201" s="22"/>
      <c r="D2201" s="26"/>
      <c r="E2201" s="26"/>
      <c r="F2201" s="26"/>
      <c r="G2201" s="26"/>
      <c r="H2201" s="26"/>
      <c r="I2201" s="26"/>
      <c r="J2201" s="27"/>
      <c r="K2201" s="39"/>
      <c r="L2201" s="39"/>
      <c r="M2201" s="39"/>
      <c r="N2201" s="39"/>
      <c r="O2201" s="39"/>
      <c r="P2201" s="39"/>
      <c r="Q2201" s="39"/>
      <c r="R2201" s="39"/>
      <c r="S2201" s="39"/>
      <c r="T2201" s="39"/>
      <c r="U2201" s="39"/>
      <c r="V2201" s="39"/>
      <c r="W2201" s="39"/>
      <c r="X2201" s="39"/>
      <c r="Y2201" s="39"/>
      <c r="Z2201" s="39"/>
      <c r="AA2201" s="39"/>
      <c r="AB2201" s="39"/>
      <c r="AC2201" s="39"/>
      <c r="AD2201" s="39"/>
      <c r="AE2201" s="39"/>
      <c r="AF2201" s="39"/>
      <c r="AG2201" s="39"/>
      <c r="AH2201" s="39"/>
      <c r="AI2201" s="39"/>
      <c r="AJ2201" s="39"/>
      <c r="AK2201" s="39"/>
      <c r="AL2201" s="39"/>
      <c r="AM2201" s="39"/>
      <c r="AN2201" s="39"/>
      <c r="AO2201" s="39"/>
      <c r="AP2201" s="39"/>
      <c r="AQ2201" s="39"/>
      <c r="AR2201" s="40"/>
      <c r="AS2201" s="32"/>
      <c r="AT2201" s="33"/>
      <c r="AU2201" s="33"/>
      <c r="AV2201" s="34"/>
    </row>
    <row r="2202" spans="1:48" s="1" customFormat="1" ht="21" customHeight="1" x14ac:dyDescent="0.2">
      <c r="A2202" s="19"/>
      <c r="B2202" s="21"/>
      <c r="C2202" s="22"/>
      <c r="D2202" s="26"/>
      <c r="E2202" s="26"/>
      <c r="F2202" s="26"/>
      <c r="G2202" s="26"/>
      <c r="H2202" s="26"/>
      <c r="I2202" s="26"/>
      <c r="J2202" s="27"/>
      <c r="K2202" s="39"/>
      <c r="L2202" s="39"/>
      <c r="M2202" s="39"/>
      <c r="N2202" s="39"/>
      <c r="O2202" s="39"/>
      <c r="P2202" s="39"/>
      <c r="Q2202" s="39"/>
      <c r="R2202" s="39"/>
      <c r="S2202" s="39"/>
      <c r="T2202" s="39"/>
      <c r="U2202" s="39"/>
      <c r="V2202" s="39"/>
      <c r="W2202" s="39"/>
      <c r="X2202" s="39"/>
      <c r="Y2202" s="39"/>
      <c r="Z2202" s="39"/>
      <c r="AA2202" s="39"/>
      <c r="AB2202" s="39"/>
      <c r="AC2202" s="39"/>
      <c r="AD2202" s="39"/>
      <c r="AE2202" s="39"/>
      <c r="AF2202" s="39"/>
      <c r="AG2202" s="39"/>
      <c r="AH2202" s="39"/>
      <c r="AI2202" s="39"/>
      <c r="AJ2202" s="39"/>
      <c r="AK2202" s="39"/>
      <c r="AL2202" s="39"/>
      <c r="AM2202" s="39"/>
      <c r="AN2202" s="39"/>
      <c r="AO2202" s="39"/>
      <c r="AP2202" s="39"/>
      <c r="AQ2202" s="39"/>
      <c r="AR2202" s="40"/>
      <c r="AS2202" s="32"/>
      <c r="AT2202" s="33"/>
      <c r="AU2202" s="33"/>
      <c r="AV2202" s="34"/>
    </row>
    <row r="2203" spans="1:48" s="1" customFormat="1" ht="21" customHeight="1" x14ac:dyDescent="0.2">
      <c r="A2203" s="19"/>
      <c r="B2203" s="21"/>
      <c r="C2203" s="22"/>
      <c r="D2203" s="26"/>
      <c r="E2203" s="26"/>
      <c r="F2203" s="26"/>
      <c r="G2203" s="26"/>
      <c r="H2203" s="26"/>
      <c r="I2203" s="26"/>
      <c r="J2203" s="27"/>
      <c r="K2203" s="41"/>
      <c r="L2203" s="41"/>
      <c r="M2203" s="41"/>
      <c r="N2203" s="41"/>
      <c r="O2203" s="41"/>
      <c r="P2203" s="41"/>
      <c r="Q2203" s="41"/>
      <c r="R2203" s="41"/>
      <c r="S2203" s="41"/>
      <c r="T2203" s="41"/>
      <c r="U2203" s="41"/>
      <c r="V2203" s="41"/>
      <c r="W2203" s="41"/>
      <c r="X2203" s="41"/>
      <c r="Y2203" s="41"/>
      <c r="Z2203" s="41"/>
      <c r="AA2203" s="41"/>
      <c r="AB2203" s="41"/>
      <c r="AC2203" s="41"/>
      <c r="AD2203" s="41"/>
      <c r="AE2203" s="41"/>
      <c r="AF2203" s="41"/>
      <c r="AG2203" s="41"/>
      <c r="AH2203" s="41"/>
      <c r="AI2203" s="41"/>
      <c r="AJ2203" s="41"/>
      <c r="AK2203" s="41"/>
      <c r="AL2203" s="41"/>
      <c r="AM2203" s="41"/>
      <c r="AN2203" s="41"/>
      <c r="AO2203" s="41"/>
      <c r="AP2203" s="41"/>
      <c r="AQ2203" s="41"/>
      <c r="AR2203" s="42"/>
      <c r="AS2203" s="35"/>
      <c r="AT2203" s="36"/>
      <c r="AU2203" s="36"/>
      <c r="AV2203" s="37"/>
    </row>
    <row r="2204" spans="1:48" s="1" customFormat="1" ht="15.95" customHeight="1" x14ac:dyDescent="0.25">
      <c r="B2204" s="21"/>
      <c r="C2204" s="22"/>
      <c r="D2204" s="26"/>
      <c r="E2204" s="26"/>
      <c r="F2204" s="26"/>
      <c r="G2204" s="26"/>
      <c r="H2204" s="26"/>
      <c r="I2204" s="26"/>
      <c r="J2204" s="27"/>
      <c r="K2204" s="43" t="s">
        <v>31</v>
      </c>
      <c r="L2204" s="43"/>
      <c r="M2204" s="43"/>
      <c r="N2204" s="43"/>
      <c r="O2204" s="43"/>
      <c r="P2204" s="43"/>
      <c r="Q2204" s="43"/>
      <c r="R2204" s="43"/>
      <c r="S2204" s="43"/>
      <c r="T2204" s="43"/>
      <c r="U2204" s="43"/>
      <c r="V2204" s="43"/>
      <c r="W2204" s="43"/>
      <c r="X2204" s="43"/>
      <c r="Y2204" s="43"/>
      <c r="Z2204" s="43"/>
      <c r="AA2204" s="43"/>
      <c r="AB2204" s="43"/>
      <c r="AC2204" s="43"/>
      <c r="AD2204" s="43"/>
      <c r="AE2204" s="43"/>
      <c r="AF2204" s="43"/>
      <c r="AG2204" s="43"/>
      <c r="AH2204" s="43"/>
      <c r="AI2204" s="43"/>
      <c r="AJ2204" s="43"/>
      <c r="AK2204" s="43"/>
      <c r="AL2204" s="43"/>
      <c r="AM2204" s="43"/>
      <c r="AN2204" s="43"/>
      <c r="AO2204" s="43"/>
      <c r="AP2204" s="43"/>
      <c r="AQ2204" s="43"/>
      <c r="AR2204" s="43"/>
      <c r="AS2204" s="44" t="s">
        <v>19</v>
      </c>
      <c r="AT2204" s="44"/>
      <c r="AU2204" s="44"/>
      <c r="AV2204" s="44"/>
    </row>
    <row r="2205" spans="1:48" s="1" customFormat="1" ht="15.95" customHeight="1" x14ac:dyDescent="0.25">
      <c r="B2205" s="23"/>
      <c r="C2205" s="24"/>
      <c r="D2205" s="28"/>
      <c r="E2205" s="28"/>
      <c r="F2205" s="28"/>
      <c r="G2205" s="28"/>
      <c r="H2205" s="28"/>
      <c r="I2205" s="28"/>
      <c r="J2205" s="29"/>
      <c r="K2205" s="45" t="s">
        <v>38</v>
      </c>
      <c r="L2205" s="45"/>
      <c r="M2205" s="45"/>
      <c r="N2205" s="45"/>
      <c r="O2205" s="45"/>
      <c r="P2205" s="45"/>
      <c r="Q2205" s="45"/>
      <c r="R2205" s="45"/>
      <c r="S2205" s="45"/>
      <c r="T2205" s="45"/>
      <c r="U2205" s="45"/>
      <c r="V2205" s="45"/>
      <c r="W2205" s="45"/>
      <c r="X2205" s="45"/>
      <c r="Y2205" s="45"/>
      <c r="Z2205" s="45"/>
      <c r="AA2205" s="45"/>
      <c r="AB2205" s="45"/>
      <c r="AC2205" s="45"/>
      <c r="AD2205" s="45"/>
      <c r="AE2205" s="45"/>
      <c r="AF2205" s="45"/>
      <c r="AG2205" s="45"/>
      <c r="AH2205" s="45"/>
      <c r="AI2205" s="45"/>
      <c r="AJ2205" s="45"/>
      <c r="AK2205" s="45"/>
      <c r="AL2205" s="45"/>
      <c r="AM2205" s="45"/>
      <c r="AN2205" s="45"/>
      <c r="AO2205" s="45"/>
      <c r="AP2205" s="45"/>
      <c r="AQ2205" s="45"/>
      <c r="AR2205" s="45"/>
      <c r="AS2205" s="70">
        <f>$AS$2210+$AS$2213+$AS$2216+$AS$2219</f>
        <v>0</v>
      </c>
      <c r="AT2205" s="46"/>
      <c r="AU2205" s="46"/>
      <c r="AV2205" s="46"/>
    </row>
    <row r="2206" spans="1:48" s="1" customFormat="1" ht="14.1" customHeight="1" x14ac:dyDescent="0.2">
      <c r="B2206" s="47"/>
      <c r="C2206" s="47"/>
      <c r="D2206" s="48" t="s">
        <v>21</v>
      </c>
      <c r="E2206" s="48"/>
      <c r="F2206" s="48"/>
      <c r="G2206" s="48"/>
      <c r="H2206" s="48"/>
      <c r="I2206" s="48"/>
      <c r="J2206" s="48"/>
      <c r="K2206" s="49">
        <v>80</v>
      </c>
      <c r="L2206" s="49"/>
      <c r="M2206" s="49">
        <v>86</v>
      </c>
      <c r="N2206" s="49"/>
      <c r="O2206" s="49">
        <v>92</v>
      </c>
      <c r="P2206" s="49"/>
      <c r="Q2206" s="49">
        <v>98</v>
      </c>
      <c r="R2206" s="49"/>
      <c r="S2206" s="49">
        <v>104</v>
      </c>
      <c r="T2206" s="49"/>
      <c r="U2206" s="49">
        <v>110</v>
      </c>
      <c r="V2206" s="49"/>
      <c r="W2206" s="49">
        <v>116</v>
      </c>
      <c r="X2206" s="49"/>
      <c r="Y2206" s="49">
        <v>122</v>
      </c>
      <c r="Z2206" s="49"/>
      <c r="AA2206" s="49">
        <v>128</v>
      </c>
      <c r="AB2206" s="49"/>
      <c r="AC2206" s="49">
        <v>134</v>
      </c>
      <c r="AD2206" s="49"/>
      <c r="AE2206" s="49">
        <v>140</v>
      </c>
      <c r="AF2206" s="49"/>
      <c r="AG2206" s="49">
        <v>146</v>
      </c>
      <c r="AH2206" s="49"/>
      <c r="AI2206" s="49">
        <v>152</v>
      </c>
      <c r="AJ2206" s="49"/>
      <c r="AK2206" s="49">
        <v>158</v>
      </c>
      <c r="AL2206" s="49"/>
      <c r="AM2206" s="49">
        <v>164</v>
      </c>
      <c r="AN2206" s="49"/>
      <c r="AO2206" s="49">
        <v>170</v>
      </c>
      <c r="AP2206" s="49"/>
      <c r="AQ2206" s="49">
        <v>176</v>
      </c>
      <c r="AR2206" s="49"/>
      <c r="AS2206" s="50"/>
      <c r="AT2206" s="50"/>
      <c r="AU2206" s="50"/>
      <c r="AV2206" s="50"/>
    </row>
    <row r="2207" spans="1:48" s="1" customFormat="1" ht="15.95" customHeight="1" x14ac:dyDescent="0.2">
      <c r="B2207" s="51"/>
      <c r="C2207" s="51"/>
      <c r="D2207" s="52" t="s">
        <v>22</v>
      </c>
      <c r="E2207" s="52"/>
      <c r="F2207" s="52"/>
      <c r="G2207" s="52"/>
      <c r="H2207" s="52"/>
      <c r="I2207" s="52"/>
      <c r="J2207" s="52"/>
      <c r="K2207" s="53"/>
      <c r="L2207" s="53"/>
      <c r="M2207" s="53"/>
      <c r="N2207" s="53"/>
      <c r="O2207" s="53"/>
      <c r="P2207" s="53"/>
      <c r="Q2207" s="53"/>
      <c r="R2207" s="53"/>
      <c r="S2207" s="53"/>
      <c r="T2207" s="53"/>
      <c r="U2207" s="53"/>
      <c r="V2207" s="53"/>
      <c r="W2207" s="53"/>
      <c r="X2207" s="53"/>
      <c r="Y2207" s="54">
        <v>750</v>
      </c>
      <c r="Z2207" s="54"/>
      <c r="AA2207" s="54">
        <v>750</v>
      </c>
      <c r="AB2207" s="54"/>
      <c r="AC2207" s="54">
        <v>750</v>
      </c>
      <c r="AD2207" s="54"/>
      <c r="AE2207" s="54">
        <v>750</v>
      </c>
      <c r="AF2207" s="54"/>
      <c r="AG2207" s="54">
        <v>830</v>
      </c>
      <c r="AH2207" s="54"/>
      <c r="AI2207" s="54">
        <v>830</v>
      </c>
      <c r="AJ2207" s="54"/>
      <c r="AK2207" s="54">
        <v>830</v>
      </c>
      <c r="AL2207" s="54"/>
      <c r="AM2207" s="53"/>
      <c r="AN2207" s="53"/>
      <c r="AO2207" s="53"/>
      <c r="AP2207" s="53"/>
      <c r="AQ2207" s="53"/>
      <c r="AR2207" s="53"/>
      <c r="AS2207" s="56"/>
      <c r="AT2207" s="56"/>
      <c r="AU2207" s="56"/>
      <c r="AV2207" s="56"/>
    </row>
    <row r="2208" spans="1:48" s="1" customFormat="1" ht="15.95" customHeight="1" x14ac:dyDescent="0.2">
      <c r="B2208" s="57" t="s">
        <v>23</v>
      </c>
      <c r="C2208" s="57"/>
      <c r="D2208" s="57"/>
      <c r="E2208" s="57"/>
      <c r="F2208" s="57"/>
      <c r="G2208" s="57"/>
      <c r="H2208" s="57"/>
      <c r="I2208" s="57"/>
      <c r="J2208" s="57"/>
      <c r="K2208" s="58"/>
      <c r="L2208" s="58"/>
      <c r="M2208" s="58"/>
      <c r="N2208" s="58"/>
      <c r="O2208" s="58"/>
      <c r="P2208" s="58"/>
      <c r="Q2208" s="58"/>
      <c r="R2208" s="58"/>
      <c r="S2208" s="58"/>
      <c r="T2208" s="58"/>
      <c r="U2208" s="58"/>
      <c r="V2208" s="58"/>
      <c r="W2208" s="58"/>
      <c r="X2208" s="58"/>
      <c r="Y2208" s="58"/>
      <c r="Z2208" s="58"/>
      <c r="AA2208" s="59">
        <v>2</v>
      </c>
      <c r="AB2208" s="59"/>
      <c r="AC2208" s="59">
        <v>1</v>
      </c>
      <c r="AD2208" s="59"/>
      <c r="AE2208" s="59">
        <v>2</v>
      </c>
      <c r="AF2208" s="59"/>
      <c r="AG2208" s="58"/>
      <c r="AH2208" s="58"/>
      <c r="AI2208" s="59">
        <v>2</v>
      </c>
      <c r="AJ2208" s="59"/>
      <c r="AK2208" s="59">
        <v>4</v>
      </c>
      <c r="AL2208" s="59"/>
      <c r="AM2208" s="58"/>
      <c r="AN2208" s="58"/>
      <c r="AO2208" s="58"/>
      <c r="AP2208" s="58"/>
      <c r="AQ2208" s="58"/>
      <c r="AR2208" s="58"/>
      <c r="AS2208" s="60"/>
      <c r="AT2208" s="60"/>
      <c r="AU2208" s="60"/>
      <c r="AV2208" s="60"/>
    </row>
    <row r="2209" spans="1:48" s="1" customFormat="1" ht="21" customHeight="1" x14ac:dyDescent="0.2">
      <c r="B2209" s="61" t="s">
        <v>24</v>
      </c>
      <c r="C2209" s="61"/>
      <c r="D2209" s="61"/>
      <c r="E2209" s="61"/>
      <c r="F2209" s="61"/>
      <c r="G2209" s="61"/>
      <c r="H2209" s="61"/>
      <c r="I2209" s="61"/>
      <c r="J2209" s="61"/>
      <c r="K2209" s="58"/>
      <c r="L2209" s="58"/>
      <c r="M2209" s="58"/>
      <c r="N2209" s="58"/>
      <c r="O2209" s="58"/>
      <c r="P2209" s="58"/>
      <c r="Q2209" s="58"/>
      <c r="R2209" s="58"/>
      <c r="S2209" s="58"/>
      <c r="T2209" s="58"/>
      <c r="U2209" s="58"/>
      <c r="V2209" s="58"/>
      <c r="W2209" s="58"/>
      <c r="X2209" s="58"/>
      <c r="Y2209" s="67"/>
      <c r="Z2209" s="68"/>
      <c r="AA2209" s="67"/>
      <c r="AB2209" s="68"/>
      <c r="AC2209" s="67"/>
      <c r="AD2209" s="68"/>
      <c r="AE2209" s="67"/>
      <c r="AF2209" s="68"/>
      <c r="AG2209" s="67"/>
      <c r="AH2209" s="68"/>
      <c r="AI2209" s="67"/>
      <c r="AJ2209" s="68"/>
      <c r="AK2209" s="67"/>
      <c r="AL2209" s="68"/>
      <c r="AM2209" s="58"/>
      <c r="AN2209" s="58"/>
      <c r="AO2209" s="58"/>
      <c r="AP2209" s="58"/>
      <c r="AQ2209" s="58"/>
      <c r="AR2209" s="58"/>
      <c r="AS2209" s="62">
        <f>SUM(K2209:AR2209)</f>
        <v>0</v>
      </c>
      <c r="AT2209" s="62"/>
      <c r="AU2209" s="62"/>
      <c r="AV2209" s="62"/>
    </row>
    <row r="2210" spans="1:48" s="1" customFormat="1" ht="14.1" customHeight="1" x14ac:dyDescent="0.2">
      <c r="B2210" s="63" t="s">
        <v>25</v>
      </c>
      <c r="C2210" s="63"/>
      <c r="D2210" s="63"/>
      <c r="E2210" s="63"/>
      <c r="F2210" s="63"/>
      <c r="G2210" s="63"/>
      <c r="H2210" s="63"/>
      <c r="I2210" s="63"/>
      <c r="J2210" s="63"/>
      <c r="K2210" s="64"/>
      <c r="L2210" s="64"/>
      <c r="M2210" s="64"/>
      <c r="N2210" s="64"/>
      <c r="O2210" s="64"/>
      <c r="P2210" s="64"/>
      <c r="Q2210" s="64"/>
      <c r="R2210" s="64"/>
      <c r="S2210" s="64"/>
      <c r="T2210" s="64"/>
      <c r="U2210" s="64"/>
      <c r="V2210" s="64"/>
      <c r="W2210" s="64"/>
      <c r="X2210" s="64"/>
      <c r="Y2210" s="66">
        <f>$Y$2207*$Y$2209</f>
        <v>0</v>
      </c>
      <c r="Z2210" s="64"/>
      <c r="AA2210" s="66">
        <f>$AA$2207*$AA$2209</f>
        <v>0</v>
      </c>
      <c r="AB2210" s="64"/>
      <c r="AC2210" s="66">
        <f>$AC$2207*$AC$2209</f>
        <v>0</v>
      </c>
      <c r="AD2210" s="64"/>
      <c r="AE2210" s="66">
        <f>$AE$2207*$AE$2209</f>
        <v>0</v>
      </c>
      <c r="AF2210" s="64"/>
      <c r="AG2210" s="66">
        <f>$AG$2207*$AG$2209</f>
        <v>0</v>
      </c>
      <c r="AH2210" s="64"/>
      <c r="AI2210" s="66">
        <f>$AI$2207*$AI$2209</f>
        <v>0</v>
      </c>
      <c r="AJ2210" s="64"/>
      <c r="AK2210" s="66">
        <f>$AK$2207*$AK$2209</f>
        <v>0</v>
      </c>
      <c r="AL2210" s="64"/>
      <c r="AM2210" s="64"/>
      <c r="AN2210" s="64"/>
      <c r="AO2210" s="64"/>
      <c r="AP2210" s="64"/>
      <c r="AQ2210" s="65"/>
      <c r="AR2210" s="65"/>
      <c r="AS2210" s="69">
        <f>SUM(K2210:AR2210)</f>
        <v>0</v>
      </c>
      <c r="AT2210" s="65"/>
      <c r="AU2210" s="65"/>
      <c r="AV2210" s="65"/>
    </row>
    <row r="2211" spans="1:48" s="1" customFormat="1" ht="15.95" customHeight="1" x14ac:dyDescent="0.2">
      <c r="B2211" s="57" t="s">
        <v>23</v>
      </c>
      <c r="C2211" s="57"/>
      <c r="D2211" s="57"/>
      <c r="E2211" s="57"/>
      <c r="F2211" s="57"/>
      <c r="G2211" s="57"/>
      <c r="H2211" s="57"/>
      <c r="I2211" s="57"/>
      <c r="J2211" s="57"/>
      <c r="K2211" s="58"/>
      <c r="L2211" s="58"/>
      <c r="M2211" s="58"/>
      <c r="N2211" s="58"/>
      <c r="O2211" s="58"/>
      <c r="P2211" s="58"/>
      <c r="Q2211" s="58"/>
      <c r="R2211" s="58"/>
      <c r="S2211" s="58"/>
      <c r="T2211" s="58"/>
      <c r="U2211" s="58"/>
      <c r="V2211" s="58"/>
      <c r="W2211" s="58"/>
      <c r="X2211" s="58"/>
      <c r="Y2211" s="58"/>
      <c r="Z2211" s="58"/>
      <c r="AA2211" s="59">
        <v>1</v>
      </c>
      <c r="AB2211" s="59"/>
      <c r="AC2211" s="58"/>
      <c r="AD2211" s="58"/>
      <c r="AE2211" s="58"/>
      <c r="AF2211" s="58"/>
      <c r="AG2211" s="58"/>
      <c r="AH2211" s="58"/>
      <c r="AI2211" s="58"/>
      <c r="AJ2211" s="58"/>
      <c r="AK2211" s="58"/>
      <c r="AL2211" s="58"/>
      <c r="AM2211" s="58"/>
      <c r="AN2211" s="58"/>
      <c r="AO2211" s="58"/>
      <c r="AP2211" s="58"/>
      <c r="AQ2211" s="58"/>
      <c r="AR2211" s="58"/>
      <c r="AS2211" s="60"/>
      <c r="AT2211" s="60"/>
      <c r="AU2211" s="60"/>
      <c r="AV2211" s="60"/>
    </row>
    <row r="2212" spans="1:48" s="1" customFormat="1" ht="21" customHeight="1" x14ac:dyDescent="0.2">
      <c r="B2212" s="61" t="s">
        <v>26</v>
      </c>
      <c r="C2212" s="61"/>
      <c r="D2212" s="61"/>
      <c r="E2212" s="61"/>
      <c r="F2212" s="61"/>
      <c r="G2212" s="61"/>
      <c r="H2212" s="61"/>
      <c r="I2212" s="61"/>
      <c r="J2212" s="61"/>
      <c r="K2212" s="58"/>
      <c r="L2212" s="58"/>
      <c r="M2212" s="58"/>
      <c r="N2212" s="58"/>
      <c r="O2212" s="58"/>
      <c r="P2212" s="58"/>
      <c r="Q2212" s="58"/>
      <c r="R2212" s="58"/>
      <c r="S2212" s="58"/>
      <c r="T2212" s="58"/>
      <c r="U2212" s="58"/>
      <c r="V2212" s="58"/>
      <c r="W2212" s="58"/>
      <c r="X2212" s="58"/>
      <c r="Y2212" s="67"/>
      <c r="Z2212" s="68"/>
      <c r="AA2212" s="67"/>
      <c r="AB2212" s="68"/>
      <c r="AC2212" s="67"/>
      <c r="AD2212" s="68"/>
      <c r="AE2212" s="67"/>
      <c r="AF2212" s="68"/>
      <c r="AG2212" s="67"/>
      <c r="AH2212" s="68"/>
      <c r="AI2212" s="67"/>
      <c r="AJ2212" s="68"/>
      <c r="AK2212" s="67"/>
      <c r="AL2212" s="68"/>
      <c r="AM2212" s="58"/>
      <c r="AN2212" s="58"/>
      <c r="AO2212" s="58"/>
      <c r="AP2212" s="58"/>
      <c r="AQ2212" s="58"/>
      <c r="AR2212" s="58"/>
      <c r="AS2212" s="62">
        <f>SUM(K2212:AR2212)</f>
        <v>0</v>
      </c>
      <c r="AT2212" s="62"/>
      <c r="AU2212" s="62"/>
      <c r="AV2212" s="62"/>
    </row>
    <row r="2213" spans="1:48" s="1" customFormat="1" ht="14.1" customHeight="1" x14ac:dyDescent="0.2">
      <c r="B2213" s="63" t="s">
        <v>25</v>
      </c>
      <c r="C2213" s="63"/>
      <c r="D2213" s="63"/>
      <c r="E2213" s="63"/>
      <c r="F2213" s="63"/>
      <c r="G2213" s="63"/>
      <c r="H2213" s="63"/>
      <c r="I2213" s="63"/>
      <c r="J2213" s="63"/>
      <c r="K2213" s="64"/>
      <c r="L2213" s="64"/>
      <c r="M2213" s="64"/>
      <c r="N2213" s="64"/>
      <c r="O2213" s="64"/>
      <c r="P2213" s="64"/>
      <c r="Q2213" s="64"/>
      <c r="R2213" s="64"/>
      <c r="S2213" s="64"/>
      <c r="T2213" s="64"/>
      <c r="U2213" s="64"/>
      <c r="V2213" s="64"/>
      <c r="W2213" s="64"/>
      <c r="X2213" s="64"/>
      <c r="Y2213" s="66">
        <f>$Y$2207*$Y$2212</f>
        <v>0</v>
      </c>
      <c r="Z2213" s="64"/>
      <c r="AA2213" s="66">
        <f>$AA$2207*$AA$2212</f>
        <v>0</v>
      </c>
      <c r="AB2213" s="64"/>
      <c r="AC2213" s="66">
        <f>$AC$2207*$AC$2212</f>
        <v>0</v>
      </c>
      <c r="AD2213" s="64"/>
      <c r="AE2213" s="66">
        <f>$AE$2207*$AE$2212</f>
        <v>0</v>
      </c>
      <c r="AF2213" s="64"/>
      <c r="AG2213" s="66">
        <f>$AG$2207*$AG$2212</f>
        <v>0</v>
      </c>
      <c r="AH2213" s="64"/>
      <c r="AI2213" s="66">
        <f>$AI$2207*$AI$2212</f>
        <v>0</v>
      </c>
      <c r="AJ2213" s="64"/>
      <c r="AK2213" s="66">
        <f>$AK$2207*$AK$2212</f>
        <v>0</v>
      </c>
      <c r="AL2213" s="64"/>
      <c r="AM2213" s="64"/>
      <c r="AN2213" s="64"/>
      <c r="AO2213" s="64"/>
      <c r="AP2213" s="64"/>
      <c r="AQ2213" s="65"/>
      <c r="AR2213" s="65"/>
      <c r="AS2213" s="69">
        <f>SUM(K2213:AR2213)</f>
        <v>0</v>
      </c>
      <c r="AT2213" s="65"/>
      <c r="AU2213" s="65"/>
      <c r="AV2213" s="65"/>
    </row>
    <row r="2214" spans="1:48" s="1" customFormat="1" ht="15.95" customHeight="1" x14ac:dyDescent="0.2">
      <c r="B2214" s="57" t="s">
        <v>23</v>
      </c>
      <c r="C2214" s="57"/>
      <c r="D2214" s="57"/>
      <c r="E2214" s="57"/>
      <c r="F2214" s="57"/>
      <c r="G2214" s="57"/>
      <c r="H2214" s="57"/>
      <c r="I2214" s="57"/>
      <c r="J2214" s="57"/>
      <c r="K2214" s="58"/>
      <c r="L2214" s="58"/>
      <c r="M2214" s="58"/>
      <c r="N2214" s="58"/>
      <c r="O2214" s="58"/>
      <c r="P2214" s="58"/>
      <c r="Q2214" s="58"/>
      <c r="R2214" s="58"/>
      <c r="S2214" s="58"/>
      <c r="T2214" s="58"/>
      <c r="U2214" s="58"/>
      <c r="V2214" s="58"/>
      <c r="W2214" s="58"/>
      <c r="X2214" s="58"/>
      <c r="Y2214" s="58"/>
      <c r="Z2214" s="58"/>
      <c r="AA2214" s="58"/>
      <c r="AB2214" s="58"/>
      <c r="AC2214" s="58"/>
      <c r="AD2214" s="58"/>
      <c r="AE2214" s="59">
        <v>1</v>
      </c>
      <c r="AF2214" s="59"/>
      <c r="AG2214" s="58"/>
      <c r="AH2214" s="58"/>
      <c r="AI2214" s="58"/>
      <c r="AJ2214" s="58"/>
      <c r="AK2214" s="58"/>
      <c r="AL2214" s="58"/>
      <c r="AM2214" s="58"/>
      <c r="AN2214" s="58"/>
      <c r="AO2214" s="58"/>
      <c r="AP2214" s="58"/>
      <c r="AQ2214" s="58"/>
      <c r="AR2214" s="58"/>
      <c r="AS2214" s="60"/>
      <c r="AT2214" s="60"/>
      <c r="AU2214" s="60"/>
      <c r="AV2214" s="60"/>
    </row>
    <row r="2215" spans="1:48" s="1" customFormat="1" ht="21" customHeight="1" x14ac:dyDescent="0.2">
      <c r="B2215" s="61" t="s">
        <v>40</v>
      </c>
      <c r="C2215" s="61"/>
      <c r="D2215" s="61"/>
      <c r="E2215" s="61"/>
      <c r="F2215" s="61"/>
      <c r="G2215" s="61"/>
      <c r="H2215" s="61"/>
      <c r="I2215" s="61"/>
      <c r="J2215" s="61"/>
      <c r="K2215" s="58"/>
      <c r="L2215" s="58"/>
      <c r="M2215" s="58"/>
      <c r="N2215" s="58"/>
      <c r="O2215" s="58"/>
      <c r="P2215" s="58"/>
      <c r="Q2215" s="58"/>
      <c r="R2215" s="58"/>
      <c r="S2215" s="58"/>
      <c r="T2215" s="58"/>
      <c r="U2215" s="58"/>
      <c r="V2215" s="58"/>
      <c r="W2215" s="58"/>
      <c r="X2215" s="58"/>
      <c r="Y2215" s="67"/>
      <c r="Z2215" s="68"/>
      <c r="AA2215" s="67"/>
      <c r="AB2215" s="68"/>
      <c r="AC2215" s="67"/>
      <c r="AD2215" s="68"/>
      <c r="AE2215" s="67"/>
      <c r="AF2215" s="68"/>
      <c r="AG2215" s="67"/>
      <c r="AH2215" s="68"/>
      <c r="AI2215" s="67"/>
      <c r="AJ2215" s="68"/>
      <c r="AK2215" s="67"/>
      <c r="AL2215" s="68"/>
      <c r="AM2215" s="58"/>
      <c r="AN2215" s="58"/>
      <c r="AO2215" s="58"/>
      <c r="AP2215" s="58"/>
      <c r="AQ2215" s="58"/>
      <c r="AR2215" s="58"/>
      <c r="AS2215" s="62">
        <f>SUM(K2215:AR2215)</f>
        <v>0</v>
      </c>
      <c r="AT2215" s="62"/>
      <c r="AU2215" s="62"/>
      <c r="AV2215" s="62"/>
    </row>
    <row r="2216" spans="1:48" s="1" customFormat="1" ht="14.1" customHeight="1" x14ac:dyDescent="0.2">
      <c r="B2216" s="63" t="s">
        <v>25</v>
      </c>
      <c r="C2216" s="63"/>
      <c r="D2216" s="63"/>
      <c r="E2216" s="63"/>
      <c r="F2216" s="63"/>
      <c r="G2216" s="63"/>
      <c r="H2216" s="63"/>
      <c r="I2216" s="63"/>
      <c r="J2216" s="63"/>
      <c r="K2216" s="64"/>
      <c r="L2216" s="64"/>
      <c r="M2216" s="64"/>
      <c r="N2216" s="64"/>
      <c r="O2216" s="64"/>
      <c r="P2216" s="64"/>
      <c r="Q2216" s="64"/>
      <c r="R2216" s="64"/>
      <c r="S2216" s="64"/>
      <c r="T2216" s="64"/>
      <c r="U2216" s="64"/>
      <c r="V2216" s="64"/>
      <c r="W2216" s="64"/>
      <c r="X2216" s="64"/>
      <c r="Y2216" s="66">
        <f>$Y$2207*$Y$2215</f>
        <v>0</v>
      </c>
      <c r="Z2216" s="64"/>
      <c r="AA2216" s="66">
        <f>$AA$2207*$AA$2215</f>
        <v>0</v>
      </c>
      <c r="AB2216" s="64"/>
      <c r="AC2216" s="66">
        <f>$AC$2207*$AC$2215</f>
        <v>0</v>
      </c>
      <c r="AD2216" s="64"/>
      <c r="AE2216" s="66">
        <f>$AE$2207*$AE$2215</f>
        <v>0</v>
      </c>
      <c r="AF2216" s="64"/>
      <c r="AG2216" s="66">
        <f>$AG$2207*$AG$2215</f>
        <v>0</v>
      </c>
      <c r="AH2216" s="64"/>
      <c r="AI2216" s="66">
        <f>$AI$2207*$AI$2215</f>
        <v>0</v>
      </c>
      <c r="AJ2216" s="64"/>
      <c r="AK2216" s="66">
        <f>$AK$2207*$AK$2215</f>
        <v>0</v>
      </c>
      <c r="AL2216" s="64"/>
      <c r="AM2216" s="64"/>
      <c r="AN2216" s="64"/>
      <c r="AO2216" s="64"/>
      <c r="AP2216" s="64"/>
      <c r="AQ2216" s="65"/>
      <c r="AR2216" s="65"/>
      <c r="AS2216" s="69">
        <f>SUM(K2216:AR2216)</f>
        <v>0</v>
      </c>
      <c r="AT2216" s="65"/>
      <c r="AU2216" s="65"/>
      <c r="AV2216" s="65"/>
    </row>
    <row r="2217" spans="1:48" s="1" customFormat="1" ht="15.95" customHeight="1" x14ac:dyDescent="0.2">
      <c r="B2217" s="57" t="s">
        <v>23</v>
      </c>
      <c r="C2217" s="57"/>
      <c r="D2217" s="57"/>
      <c r="E2217" s="57"/>
      <c r="F2217" s="57"/>
      <c r="G2217" s="57"/>
      <c r="H2217" s="57"/>
      <c r="I2217" s="57"/>
      <c r="J2217" s="57"/>
      <c r="K2217" s="58"/>
      <c r="L2217" s="58"/>
      <c r="M2217" s="58"/>
      <c r="N2217" s="58"/>
      <c r="O2217" s="58"/>
      <c r="P2217" s="58"/>
      <c r="Q2217" s="58"/>
      <c r="R2217" s="58"/>
      <c r="S2217" s="58"/>
      <c r="T2217" s="58"/>
      <c r="U2217" s="58"/>
      <c r="V2217" s="58"/>
      <c r="W2217" s="58"/>
      <c r="X2217" s="58"/>
      <c r="Y2217" s="58"/>
      <c r="Z2217" s="58"/>
      <c r="AA2217" s="59">
        <v>9</v>
      </c>
      <c r="AB2217" s="59"/>
      <c r="AC2217" s="58"/>
      <c r="AD2217" s="58"/>
      <c r="AE2217" s="59">
        <v>5</v>
      </c>
      <c r="AF2217" s="59"/>
      <c r="AG2217" s="59">
        <v>1</v>
      </c>
      <c r="AH2217" s="59"/>
      <c r="AI2217" s="59">
        <v>2</v>
      </c>
      <c r="AJ2217" s="59"/>
      <c r="AK2217" s="59">
        <v>6</v>
      </c>
      <c r="AL2217" s="59"/>
      <c r="AM2217" s="58"/>
      <c r="AN2217" s="58"/>
      <c r="AO2217" s="58"/>
      <c r="AP2217" s="58"/>
      <c r="AQ2217" s="58"/>
      <c r="AR2217" s="58"/>
      <c r="AS2217" s="60"/>
      <c r="AT2217" s="60"/>
      <c r="AU2217" s="60"/>
      <c r="AV2217" s="60"/>
    </row>
    <row r="2218" spans="1:48" s="1" customFormat="1" ht="21" customHeight="1" x14ac:dyDescent="0.2">
      <c r="B2218" s="61" t="s">
        <v>27</v>
      </c>
      <c r="C2218" s="61"/>
      <c r="D2218" s="61"/>
      <c r="E2218" s="61"/>
      <c r="F2218" s="61"/>
      <c r="G2218" s="61"/>
      <c r="H2218" s="61"/>
      <c r="I2218" s="61"/>
      <c r="J2218" s="61"/>
      <c r="K2218" s="58"/>
      <c r="L2218" s="58"/>
      <c r="M2218" s="58"/>
      <c r="N2218" s="58"/>
      <c r="O2218" s="58"/>
      <c r="P2218" s="58"/>
      <c r="Q2218" s="58"/>
      <c r="R2218" s="58"/>
      <c r="S2218" s="58"/>
      <c r="T2218" s="58"/>
      <c r="U2218" s="58"/>
      <c r="V2218" s="58"/>
      <c r="W2218" s="58"/>
      <c r="X2218" s="58"/>
      <c r="Y2218" s="67"/>
      <c r="Z2218" s="68"/>
      <c r="AA2218" s="67"/>
      <c r="AB2218" s="68"/>
      <c r="AC2218" s="67"/>
      <c r="AD2218" s="68"/>
      <c r="AE2218" s="67"/>
      <c r="AF2218" s="68"/>
      <c r="AG2218" s="67"/>
      <c r="AH2218" s="68"/>
      <c r="AI2218" s="67"/>
      <c r="AJ2218" s="68"/>
      <c r="AK2218" s="67"/>
      <c r="AL2218" s="68"/>
      <c r="AM2218" s="58"/>
      <c r="AN2218" s="58"/>
      <c r="AO2218" s="58"/>
      <c r="AP2218" s="58"/>
      <c r="AQ2218" s="58"/>
      <c r="AR2218" s="58"/>
      <c r="AS2218" s="62">
        <f>SUM(K2218:AR2218)</f>
        <v>0</v>
      </c>
      <c r="AT2218" s="62"/>
      <c r="AU2218" s="62"/>
      <c r="AV2218" s="62"/>
    </row>
    <row r="2219" spans="1:48" s="1" customFormat="1" ht="14.1" customHeight="1" x14ac:dyDescent="0.2">
      <c r="B2219" s="63" t="s">
        <v>25</v>
      </c>
      <c r="C2219" s="63"/>
      <c r="D2219" s="63"/>
      <c r="E2219" s="63"/>
      <c r="F2219" s="63"/>
      <c r="G2219" s="63"/>
      <c r="H2219" s="63"/>
      <c r="I2219" s="63"/>
      <c r="J2219" s="63"/>
      <c r="K2219" s="64"/>
      <c r="L2219" s="64"/>
      <c r="M2219" s="64"/>
      <c r="N2219" s="64"/>
      <c r="O2219" s="64"/>
      <c r="P2219" s="64"/>
      <c r="Q2219" s="64"/>
      <c r="R2219" s="64"/>
      <c r="S2219" s="64"/>
      <c r="T2219" s="64"/>
      <c r="U2219" s="64"/>
      <c r="V2219" s="64"/>
      <c r="W2219" s="64"/>
      <c r="X2219" s="64"/>
      <c r="Y2219" s="66">
        <f>$Y$2207*$Y$2218</f>
        <v>0</v>
      </c>
      <c r="Z2219" s="64"/>
      <c r="AA2219" s="66">
        <f>$AA$2207*$AA$2218</f>
        <v>0</v>
      </c>
      <c r="AB2219" s="64"/>
      <c r="AC2219" s="66">
        <f>$AC$2207*$AC$2218</f>
        <v>0</v>
      </c>
      <c r="AD2219" s="64"/>
      <c r="AE2219" s="66">
        <f>$AE$2207*$AE$2218</f>
        <v>0</v>
      </c>
      <c r="AF2219" s="64"/>
      <c r="AG2219" s="66">
        <f>$AG$2207*$AG$2218</f>
        <v>0</v>
      </c>
      <c r="AH2219" s="64"/>
      <c r="AI2219" s="66">
        <f>$AI$2207*$AI$2218</f>
        <v>0</v>
      </c>
      <c r="AJ2219" s="64"/>
      <c r="AK2219" s="66">
        <f>$AK$2207*$AK$2218</f>
        <v>0</v>
      </c>
      <c r="AL2219" s="64"/>
      <c r="AM2219" s="64"/>
      <c r="AN2219" s="64"/>
      <c r="AO2219" s="64"/>
      <c r="AP2219" s="64"/>
      <c r="AQ2219" s="65"/>
      <c r="AR2219" s="65"/>
      <c r="AS2219" s="69">
        <f>SUM(K2219:AR2219)</f>
        <v>0</v>
      </c>
      <c r="AT2219" s="65"/>
      <c r="AU2219" s="65"/>
      <c r="AV2219" s="65"/>
    </row>
    <row r="2220" spans="1:48" s="5" customFormat="1" ht="6" customHeight="1" x14ac:dyDescent="0.25"/>
    <row r="2221" spans="1:48" s="5" customFormat="1" ht="21" customHeight="1" x14ac:dyDescent="0.25">
      <c r="A2221" s="19"/>
      <c r="B2221" s="20" t="s">
        <v>14</v>
      </c>
      <c r="C2221" s="20"/>
      <c r="D2221" s="25" t="s">
        <v>15</v>
      </c>
      <c r="E2221" s="25"/>
      <c r="F2221" s="25"/>
      <c r="G2221" s="25"/>
      <c r="H2221" s="25"/>
      <c r="I2221" s="25"/>
      <c r="J2221" s="25"/>
      <c r="K2221" s="30" t="s">
        <v>355</v>
      </c>
      <c r="L2221" s="30"/>
      <c r="M2221" s="30"/>
      <c r="N2221" s="30"/>
      <c r="O2221" s="30"/>
      <c r="P2221" s="30"/>
      <c r="Q2221" s="30"/>
      <c r="R2221" s="30"/>
      <c r="S2221" s="30"/>
      <c r="T2221" s="30"/>
      <c r="U2221" s="30"/>
      <c r="V2221" s="30"/>
      <c r="W2221" s="30"/>
      <c r="X2221" s="30"/>
      <c r="Y2221" s="30"/>
      <c r="Z2221" s="30"/>
      <c r="AA2221" s="30"/>
      <c r="AB2221" s="30"/>
      <c r="AC2221" s="30"/>
      <c r="AD2221" s="30"/>
      <c r="AE2221" s="30"/>
      <c r="AF2221" s="30"/>
      <c r="AG2221" s="30"/>
      <c r="AH2221" s="30"/>
      <c r="AI2221" s="30"/>
      <c r="AJ2221" s="30"/>
      <c r="AK2221" s="30"/>
      <c r="AL2221" s="30"/>
      <c r="AM2221" s="30"/>
      <c r="AN2221" s="30"/>
      <c r="AO2221" s="30"/>
      <c r="AP2221" s="30"/>
      <c r="AQ2221" s="30"/>
      <c r="AR2221" s="30"/>
      <c r="AS2221" s="31" t="s">
        <v>356</v>
      </c>
      <c r="AT2221" s="31"/>
      <c r="AU2221" s="31"/>
      <c r="AV2221" s="31"/>
    </row>
    <row r="2222" spans="1:48" s="1" customFormat="1" ht="21" customHeight="1" x14ac:dyDescent="0.2">
      <c r="A2222" s="19"/>
      <c r="B2222" s="21"/>
      <c r="C2222" s="22"/>
      <c r="D2222" s="26"/>
      <c r="E2222" s="26"/>
      <c r="F2222" s="26"/>
      <c r="G2222" s="26"/>
      <c r="H2222" s="26"/>
      <c r="I2222" s="26"/>
      <c r="J2222" s="27"/>
      <c r="K2222" s="38" t="s">
        <v>357</v>
      </c>
      <c r="L2222" s="38"/>
      <c r="M2222" s="38"/>
      <c r="N2222" s="38"/>
      <c r="O2222" s="38"/>
      <c r="P2222" s="38"/>
      <c r="Q2222" s="38"/>
      <c r="R2222" s="38"/>
      <c r="S2222" s="38"/>
      <c r="T2222" s="38"/>
      <c r="U2222" s="38"/>
      <c r="V2222" s="38"/>
      <c r="W2222" s="38"/>
      <c r="X2222" s="38"/>
      <c r="Y2222" s="38"/>
      <c r="Z2222" s="38"/>
      <c r="AA2222" s="38"/>
      <c r="AB2222" s="38"/>
      <c r="AC2222" s="38"/>
      <c r="AD2222" s="38"/>
      <c r="AE2222" s="38"/>
      <c r="AF2222" s="38"/>
      <c r="AG2222" s="38"/>
      <c r="AH2222" s="38"/>
      <c r="AI2222" s="38"/>
      <c r="AJ2222" s="38"/>
      <c r="AK2222" s="38"/>
      <c r="AL2222" s="38"/>
      <c r="AM2222" s="38"/>
      <c r="AN2222" s="38"/>
      <c r="AO2222" s="38"/>
      <c r="AP2222" s="38"/>
      <c r="AQ2222" s="38"/>
      <c r="AR2222" s="38"/>
      <c r="AS2222" s="32"/>
      <c r="AT2222" s="33"/>
      <c r="AU2222" s="33"/>
      <c r="AV2222" s="34"/>
    </row>
    <row r="2223" spans="1:48" s="1" customFormat="1" ht="21" customHeight="1" x14ac:dyDescent="0.2">
      <c r="A2223" s="19"/>
      <c r="B2223" s="21"/>
      <c r="C2223" s="22"/>
      <c r="D2223" s="26"/>
      <c r="E2223" s="26"/>
      <c r="F2223" s="26"/>
      <c r="G2223" s="26"/>
      <c r="H2223" s="26"/>
      <c r="I2223" s="26"/>
      <c r="J2223" s="27"/>
      <c r="K2223" s="39"/>
      <c r="L2223" s="39"/>
      <c r="M2223" s="39"/>
      <c r="N2223" s="39"/>
      <c r="O2223" s="39"/>
      <c r="P2223" s="39"/>
      <c r="Q2223" s="39"/>
      <c r="R2223" s="39"/>
      <c r="S2223" s="39"/>
      <c r="T2223" s="39"/>
      <c r="U2223" s="39"/>
      <c r="V2223" s="39"/>
      <c r="W2223" s="39"/>
      <c r="X2223" s="39"/>
      <c r="Y2223" s="39"/>
      <c r="Z2223" s="39"/>
      <c r="AA2223" s="39"/>
      <c r="AB2223" s="39"/>
      <c r="AC2223" s="39"/>
      <c r="AD2223" s="39"/>
      <c r="AE2223" s="39"/>
      <c r="AF2223" s="39"/>
      <c r="AG2223" s="39"/>
      <c r="AH2223" s="39"/>
      <c r="AI2223" s="39"/>
      <c r="AJ2223" s="39"/>
      <c r="AK2223" s="39"/>
      <c r="AL2223" s="39"/>
      <c r="AM2223" s="39"/>
      <c r="AN2223" s="39"/>
      <c r="AO2223" s="39"/>
      <c r="AP2223" s="39"/>
      <c r="AQ2223" s="39"/>
      <c r="AR2223" s="40"/>
      <c r="AS2223" s="32"/>
      <c r="AT2223" s="33"/>
      <c r="AU2223" s="33"/>
      <c r="AV2223" s="34"/>
    </row>
    <row r="2224" spans="1:48" s="1" customFormat="1" ht="21" customHeight="1" x14ac:dyDescent="0.2">
      <c r="A2224" s="19"/>
      <c r="B2224" s="21"/>
      <c r="C2224" s="22"/>
      <c r="D2224" s="26"/>
      <c r="E2224" s="26"/>
      <c r="F2224" s="26"/>
      <c r="G2224" s="26"/>
      <c r="H2224" s="26"/>
      <c r="I2224" s="26"/>
      <c r="J2224" s="27"/>
      <c r="K2224" s="39"/>
      <c r="L2224" s="39"/>
      <c r="M2224" s="39"/>
      <c r="N2224" s="39"/>
      <c r="O2224" s="39"/>
      <c r="P2224" s="39"/>
      <c r="Q2224" s="39"/>
      <c r="R2224" s="39"/>
      <c r="S2224" s="39"/>
      <c r="T2224" s="39"/>
      <c r="U2224" s="39"/>
      <c r="V2224" s="39"/>
      <c r="W2224" s="39"/>
      <c r="X2224" s="39"/>
      <c r="Y2224" s="39"/>
      <c r="Z2224" s="39"/>
      <c r="AA2224" s="39"/>
      <c r="AB2224" s="39"/>
      <c r="AC2224" s="39"/>
      <c r="AD2224" s="39"/>
      <c r="AE2224" s="39"/>
      <c r="AF2224" s="39"/>
      <c r="AG2224" s="39"/>
      <c r="AH2224" s="39"/>
      <c r="AI2224" s="39"/>
      <c r="AJ2224" s="39"/>
      <c r="AK2224" s="39"/>
      <c r="AL2224" s="39"/>
      <c r="AM2224" s="39"/>
      <c r="AN2224" s="39"/>
      <c r="AO2224" s="39"/>
      <c r="AP2224" s="39"/>
      <c r="AQ2224" s="39"/>
      <c r="AR2224" s="40"/>
      <c r="AS2224" s="32"/>
      <c r="AT2224" s="33"/>
      <c r="AU2224" s="33"/>
      <c r="AV2224" s="34"/>
    </row>
    <row r="2225" spans="1:48" s="1" customFormat="1" ht="21" customHeight="1" x14ac:dyDescent="0.2">
      <c r="A2225" s="19"/>
      <c r="B2225" s="21"/>
      <c r="C2225" s="22"/>
      <c r="D2225" s="26"/>
      <c r="E2225" s="26"/>
      <c r="F2225" s="26"/>
      <c r="G2225" s="26"/>
      <c r="H2225" s="26"/>
      <c r="I2225" s="26"/>
      <c r="J2225" s="27"/>
      <c r="K2225" s="41"/>
      <c r="L2225" s="41"/>
      <c r="M2225" s="41"/>
      <c r="N2225" s="41"/>
      <c r="O2225" s="41"/>
      <c r="P2225" s="41"/>
      <c r="Q2225" s="41"/>
      <c r="R2225" s="41"/>
      <c r="S2225" s="41"/>
      <c r="T2225" s="41"/>
      <c r="U2225" s="41"/>
      <c r="V2225" s="41"/>
      <c r="W2225" s="41"/>
      <c r="X2225" s="41"/>
      <c r="Y2225" s="41"/>
      <c r="Z2225" s="41"/>
      <c r="AA2225" s="41"/>
      <c r="AB2225" s="41"/>
      <c r="AC2225" s="41"/>
      <c r="AD2225" s="41"/>
      <c r="AE2225" s="41"/>
      <c r="AF2225" s="41"/>
      <c r="AG2225" s="41"/>
      <c r="AH2225" s="41"/>
      <c r="AI2225" s="41"/>
      <c r="AJ2225" s="41"/>
      <c r="AK2225" s="41"/>
      <c r="AL2225" s="41"/>
      <c r="AM2225" s="41"/>
      <c r="AN2225" s="41"/>
      <c r="AO2225" s="41"/>
      <c r="AP2225" s="41"/>
      <c r="AQ2225" s="41"/>
      <c r="AR2225" s="42"/>
      <c r="AS2225" s="35"/>
      <c r="AT2225" s="36"/>
      <c r="AU2225" s="36"/>
      <c r="AV2225" s="37"/>
    </row>
    <row r="2226" spans="1:48" s="1" customFormat="1" ht="15.95" customHeight="1" x14ac:dyDescent="0.25">
      <c r="B2226" s="21"/>
      <c r="C2226" s="22"/>
      <c r="D2226" s="26"/>
      <c r="E2226" s="26"/>
      <c r="F2226" s="26"/>
      <c r="G2226" s="26"/>
      <c r="H2226" s="26"/>
      <c r="I2226" s="26"/>
      <c r="J2226" s="27"/>
      <c r="K2226" s="43" t="s">
        <v>31</v>
      </c>
      <c r="L2226" s="43"/>
      <c r="M2226" s="43"/>
      <c r="N2226" s="43"/>
      <c r="O2226" s="43"/>
      <c r="P2226" s="43"/>
      <c r="Q2226" s="43"/>
      <c r="R2226" s="43"/>
      <c r="S2226" s="43"/>
      <c r="T2226" s="43"/>
      <c r="U2226" s="43"/>
      <c r="V2226" s="43"/>
      <c r="W2226" s="43"/>
      <c r="X2226" s="43"/>
      <c r="Y2226" s="43"/>
      <c r="Z2226" s="43"/>
      <c r="AA2226" s="43"/>
      <c r="AB2226" s="43"/>
      <c r="AC2226" s="43"/>
      <c r="AD2226" s="43"/>
      <c r="AE2226" s="43"/>
      <c r="AF2226" s="43"/>
      <c r="AG2226" s="43"/>
      <c r="AH2226" s="43"/>
      <c r="AI2226" s="43"/>
      <c r="AJ2226" s="43"/>
      <c r="AK2226" s="43"/>
      <c r="AL2226" s="43"/>
      <c r="AM2226" s="43"/>
      <c r="AN2226" s="43"/>
      <c r="AO2226" s="43"/>
      <c r="AP2226" s="43"/>
      <c r="AQ2226" s="43"/>
      <c r="AR2226" s="43"/>
      <c r="AS2226" s="44" t="s">
        <v>19</v>
      </c>
      <c r="AT2226" s="44"/>
      <c r="AU2226" s="44"/>
      <c r="AV2226" s="44"/>
    </row>
    <row r="2227" spans="1:48" s="1" customFormat="1" ht="15.95" customHeight="1" x14ac:dyDescent="0.25">
      <c r="B2227" s="23"/>
      <c r="C2227" s="24"/>
      <c r="D2227" s="28"/>
      <c r="E2227" s="28"/>
      <c r="F2227" s="28"/>
      <c r="G2227" s="28"/>
      <c r="H2227" s="28"/>
      <c r="I2227" s="28"/>
      <c r="J2227" s="29"/>
      <c r="K2227" s="45" t="s">
        <v>38</v>
      </c>
      <c r="L2227" s="45"/>
      <c r="M2227" s="45"/>
      <c r="N2227" s="45"/>
      <c r="O2227" s="45"/>
      <c r="P2227" s="45"/>
      <c r="Q2227" s="45"/>
      <c r="R2227" s="45"/>
      <c r="S2227" s="45"/>
      <c r="T2227" s="45"/>
      <c r="U2227" s="45"/>
      <c r="V2227" s="45"/>
      <c r="W2227" s="45"/>
      <c r="X2227" s="45"/>
      <c r="Y2227" s="45"/>
      <c r="Z2227" s="45"/>
      <c r="AA2227" s="45"/>
      <c r="AB2227" s="45"/>
      <c r="AC2227" s="45"/>
      <c r="AD2227" s="45"/>
      <c r="AE2227" s="45"/>
      <c r="AF2227" s="45"/>
      <c r="AG2227" s="45"/>
      <c r="AH2227" s="45"/>
      <c r="AI2227" s="45"/>
      <c r="AJ2227" s="45"/>
      <c r="AK2227" s="45"/>
      <c r="AL2227" s="45"/>
      <c r="AM2227" s="45"/>
      <c r="AN2227" s="45"/>
      <c r="AO2227" s="45"/>
      <c r="AP2227" s="45"/>
      <c r="AQ2227" s="45"/>
      <c r="AR2227" s="45"/>
      <c r="AS2227" s="70">
        <f>$AS$2232+$AS$2235+$AS$2238+$AS$2241</f>
        <v>0</v>
      </c>
      <c r="AT2227" s="46"/>
      <c r="AU2227" s="46"/>
      <c r="AV2227" s="46"/>
    </row>
    <row r="2228" spans="1:48" s="1" customFormat="1" ht="14.1" customHeight="1" x14ac:dyDescent="0.2">
      <c r="B2228" s="47"/>
      <c r="C2228" s="47"/>
      <c r="D2228" s="48" t="s">
        <v>21</v>
      </c>
      <c r="E2228" s="48"/>
      <c r="F2228" s="48"/>
      <c r="G2228" s="48"/>
      <c r="H2228" s="48"/>
      <c r="I2228" s="48"/>
      <c r="J2228" s="48"/>
      <c r="K2228" s="49">
        <v>80</v>
      </c>
      <c r="L2228" s="49"/>
      <c r="M2228" s="49">
        <v>86</v>
      </c>
      <c r="N2228" s="49"/>
      <c r="O2228" s="49">
        <v>92</v>
      </c>
      <c r="P2228" s="49"/>
      <c r="Q2228" s="49">
        <v>98</v>
      </c>
      <c r="R2228" s="49"/>
      <c r="S2228" s="49">
        <v>104</v>
      </c>
      <c r="T2228" s="49"/>
      <c r="U2228" s="49">
        <v>110</v>
      </c>
      <c r="V2228" s="49"/>
      <c r="W2228" s="49">
        <v>116</v>
      </c>
      <c r="X2228" s="49"/>
      <c r="Y2228" s="49">
        <v>122</v>
      </c>
      <c r="Z2228" s="49"/>
      <c r="AA2228" s="49">
        <v>128</v>
      </c>
      <c r="AB2228" s="49"/>
      <c r="AC2228" s="49">
        <v>134</v>
      </c>
      <c r="AD2228" s="49"/>
      <c r="AE2228" s="49">
        <v>140</v>
      </c>
      <c r="AF2228" s="49"/>
      <c r="AG2228" s="49">
        <v>146</v>
      </c>
      <c r="AH2228" s="49"/>
      <c r="AI2228" s="49">
        <v>152</v>
      </c>
      <c r="AJ2228" s="49"/>
      <c r="AK2228" s="49">
        <v>158</v>
      </c>
      <c r="AL2228" s="49"/>
      <c r="AM2228" s="49">
        <v>164</v>
      </c>
      <c r="AN2228" s="49"/>
      <c r="AO2228" s="49">
        <v>170</v>
      </c>
      <c r="AP2228" s="49"/>
      <c r="AQ2228" s="49">
        <v>176</v>
      </c>
      <c r="AR2228" s="49"/>
      <c r="AS2228" s="50"/>
      <c r="AT2228" s="50"/>
      <c r="AU2228" s="50"/>
      <c r="AV2228" s="50"/>
    </row>
    <row r="2229" spans="1:48" s="1" customFormat="1" ht="15.95" customHeight="1" x14ac:dyDescent="0.2">
      <c r="B2229" s="51"/>
      <c r="C2229" s="51"/>
      <c r="D2229" s="52" t="s">
        <v>22</v>
      </c>
      <c r="E2229" s="52"/>
      <c r="F2229" s="52"/>
      <c r="G2229" s="52"/>
      <c r="H2229" s="52"/>
      <c r="I2229" s="52"/>
      <c r="J2229" s="52"/>
      <c r="K2229" s="53"/>
      <c r="L2229" s="53"/>
      <c r="M2229" s="53"/>
      <c r="N2229" s="53"/>
      <c r="O2229" s="53"/>
      <c r="P2229" s="53"/>
      <c r="Q2229" s="53"/>
      <c r="R2229" s="53"/>
      <c r="S2229" s="53"/>
      <c r="T2229" s="53"/>
      <c r="U2229" s="53"/>
      <c r="V2229" s="53"/>
      <c r="W2229" s="53"/>
      <c r="X2229" s="53"/>
      <c r="Y2229" s="53"/>
      <c r="Z2229" s="53"/>
      <c r="AA2229" s="54">
        <v>800</v>
      </c>
      <c r="AB2229" s="54"/>
      <c r="AC2229" s="54">
        <v>800</v>
      </c>
      <c r="AD2229" s="54"/>
      <c r="AE2229" s="54">
        <v>800</v>
      </c>
      <c r="AF2229" s="54"/>
      <c r="AG2229" s="54">
        <v>870</v>
      </c>
      <c r="AH2229" s="54"/>
      <c r="AI2229" s="54">
        <v>870</v>
      </c>
      <c r="AJ2229" s="54"/>
      <c r="AK2229" s="54">
        <v>900</v>
      </c>
      <c r="AL2229" s="54"/>
      <c r="AM2229" s="54">
        <v>900</v>
      </c>
      <c r="AN2229" s="54"/>
      <c r="AO2229" s="53"/>
      <c r="AP2229" s="53"/>
      <c r="AQ2229" s="53"/>
      <c r="AR2229" s="53"/>
      <c r="AS2229" s="56"/>
      <c r="AT2229" s="56"/>
      <c r="AU2229" s="56"/>
      <c r="AV2229" s="56"/>
    </row>
    <row r="2230" spans="1:48" s="1" customFormat="1" ht="15.95" customHeight="1" x14ac:dyDescent="0.2">
      <c r="B2230" s="57" t="s">
        <v>23</v>
      </c>
      <c r="C2230" s="57"/>
      <c r="D2230" s="57"/>
      <c r="E2230" s="57"/>
      <c r="F2230" s="57"/>
      <c r="G2230" s="57"/>
      <c r="H2230" s="57"/>
      <c r="I2230" s="57"/>
      <c r="J2230" s="57"/>
      <c r="K2230" s="58"/>
      <c r="L2230" s="58"/>
      <c r="M2230" s="58"/>
      <c r="N2230" s="58"/>
      <c r="O2230" s="58"/>
      <c r="P2230" s="58"/>
      <c r="Q2230" s="58"/>
      <c r="R2230" s="58"/>
      <c r="S2230" s="58"/>
      <c r="T2230" s="58"/>
      <c r="U2230" s="58"/>
      <c r="V2230" s="58"/>
      <c r="W2230" s="58"/>
      <c r="X2230" s="58"/>
      <c r="Y2230" s="58"/>
      <c r="Z2230" s="58"/>
      <c r="AA2230" s="59">
        <v>24</v>
      </c>
      <c r="AB2230" s="59"/>
      <c r="AC2230" s="59">
        <v>27</v>
      </c>
      <c r="AD2230" s="59"/>
      <c r="AE2230" s="59">
        <v>40</v>
      </c>
      <c r="AF2230" s="59"/>
      <c r="AG2230" s="59">
        <v>33</v>
      </c>
      <c r="AH2230" s="59"/>
      <c r="AI2230" s="59">
        <v>20</v>
      </c>
      <c r="AJ2230" s="59"/>
      <c r="AK2230" s="59">
        <v>23</v>
      </c>
      <c r="AL2230" s="59"/>
      <c r="AM2230" s="59">
        <v>25</v>
      </c>
      <c r="AN2230" s="59"/>
      <c r="AO2230" s="58"/>
      <c r="AP2230" s="58"/>
      <c r="AQ2230" s="58"/>
      <c r="AR2230" s="58"/>
      <c r="AS2230" s="60"/>
      <c r="AT2230" s="60"/>
      <c r="AU2230" s="60"/>
      <c r="AV2230" s="60"/>
    </row>
    <row r="2231" spans="1:48" s="1" customFormat="1" ht="21" customHeight="1" x14ac:dyDescent="0.2">
      <c r="B2231" s="61" t="s">
        <v>24</v>
      </c>
      <c r="C2231" s="61"/>
      <c r="D2231" s="61"/>
      <c r="E2231" s="61"/>
      <c r="F2231" s="61"/>
      <c r="G2231" s="61"/>
      <c r="H2231" s="61"/>
      <c r="I2231" s="61"/>
      <c r="J2231" s="61"/>
      <c r="K2231" s="58"/>
      <c r="L2231" s="58"/>
      <c r="M2231" s="58"/>
      <c r="N2231" s="58"/>
      <c r="O2231" s="58"/>
      <c r="P2231" s="58"/>
      <c r="Q2231" s="58"/>
      <c r="R2231" s="58"/>
      <c r="S2231" s="58"/>
      <c r="T2231" s="58"/>
      <c r="U2231" s="58"/>
      <c r="V2231" s="58"/>
      <c r="W2231" s="58"/>
      <c r="X2231" s="58"/>
      <c r="Y2231" s="58"/>
      <c r="Z2231" s="58"/>
      <c r="AA2231" s="67"/>
      <c r="AB2231" s="68"/>
      <c r="AC2231" s="67"/>
      <c r="AD2231" s="68"/>
      <c r="AE2231" s="67"/>
      <c r="AF2231" s="68"/>
      <c r="AG2231" s="67"/>
      <c r="AH2231" s="68"/>
      <c r="AI2231" s="67"/>
      <c r="AJ2231" s="68"/>
      <c r="AK2231" s="67"/>
      <c r="AL2231" s="68"/>
      <c r="AM2231" s="67"/>
      <c r="AN2231" s="68"/>
      <c r="AO2231" s="58"/>
      <c r="AP2231" s="58"/>
      <c r="AQ2231" s="58"/>
      <c r="AR2231" s="58"/>
      <c r="AS2231" s="62">
        <f>SUM(K2231:AR2231)</f>
        <v>0</v>
      </c>
      <c r="AT2231" s="62"/>
      <c r="AU2231" s="62"/>
      <c r="AV2231" s="62"/>
    </row>
    <row r="2232" spans="1:48" s="1" customFormat="1" ht="14.1" customHeight="1" x14ac:dyDescent="0.2">
      <c r="B2232" s="63" t="s">
        <v>25</v>
      </c>
      <c r="C2232" s="63"/>
      <c r="D2232" s="63"/>
      <c r="E2232" s="63"/>
      <c r="F2232" s="63"/>
      <c r="G2232" s="63"/>
      <c r="H2232" s="63"/>
      <c r="I2232" s="63"/>
      <c r="J2232" s="63"/>
      <c r="K2232" s="64"/>
      <c r="L2232" s="64"/>
      <c r="M2232" s="64"/>
      <c r="N2232" s="64"/>
      <c r="O2232" s="64"/>
      <c r="P2232" s="64"/>
      <c r="Q2232" s="64"/>
      <c r="R2232" s="64"/>
      <c r="S2232" s="64"/>
      <c r="T2232" s="64"/>
      <c r="U2232" s="64"/>
      <c r="V2232" s="64"/>
      <c r="W2232" s="64"/>
      <c r="X2232" s="64"/>
      <c r="Y2232" s="64"/>
      <c r="Z2232" s="64"/>
      <c r="AA2232" s="66">
        <f>$AA$2229*$AA$2231</f>
        <v>0</v>
      </c>
      <c r="AB2232" s="64"/>
      <c r="AC2232" s="66">
        <f>$AC$2229*$AC$2231</f>
        <v>0</v>
      </c>
      <c r="AD2232" s="64"/>
      <c r="AE2232" s="66">
        <f>$AE$2229*$AE$2231</f>
        <v>0</v>
      </c>
      <c r="AF2232" s="64"/>
      <c r="AG2232" s="66">
        <f>$AG$2229*$AG$2231</f>
        <v>0</v>
      </c>
      <c r="AH2232" s="64"/>
      <c r="AI2232" s="66">
        <f>$AI$2229*$AI$2231</f>
        <v>0</v>
      </c>
      <c r="AJ2232" s="64"/>
      <c r="AK2232" s="66">
        <f>$AK$2229*$AK$2231</f>
        <v>0</v>
      </c>
      <c r="AL2232" s="64"/>
      <c r="AM2232" s="66">
        <f>$AM$2229*$AM$2231</f>
        <v>0</v>
      </c>
      <c r="AN2232" s="64"/>
      <c r="AO2232" s="64"/>
      <c r="AP2232" s="64"/>
      <c r="AQ2232" s="65"/>
      <c r="AR2232" s="65"/>
      <c r="AS2232" s="69">
        <f>SUM(K2232:AR2232)</f>
        <v>0</v>
      </c>
      <c r="AT2232" s="65"/>
      <c r="AU2232" s="65"/>
      <c r="AV2232" s="65"/>
    </row>
    <row r="2233" spans="1:48" s="1" customFormat="1" ht="15.95" customHeight="1" x14ac:dyDescent="0.2">
      <c r="B2233" s="57" t="s">
        <v>23</v>
      </c>
      <c r="C2233" s="57"/>
      <c r="D2233" s="57"/>
      <c r="E2233" s="57"/>
      <c r="F2233" s="57"/>
      <c r="G2233" s="57"/>
      <c r="H2233" s="57"/>
      <c r="I2233" s="57"/>
      <c r="J2233" s="57"/>
      <c r="K2233" s="58"/>
      <c r="L2233" s="58"/>
      <c r="M2233" s="58"/>
      <c r="N2233" s="58"/>
      <c r="O2233" s="58"/>
      <c r="P2233" s="58"/>
      <c r="Q2233" s="58"/>
      <c r="R2233" s="58"/>
      <c r="S2233" s="58"/>
      <c r="T2233" s="58"/>
      <c r="U2233" s="58"/>
      <c r="V2233" s="58"/>
      <c r="W2233" s="58"/>
      <c r="X2233" s="58"/>
      <c r="Y2233" s="58"/>
      <c r="Z2233" s="58"/>
      <c r="AA2233" s="59">
        <v>23</v>
      </c>
      <c r="AB2233" s="59"/>
      <c r="AC2233" s="58"/>
      <c r="AD2233" s="58"/>
      <c r="AE2233" s="58"/>
      <c r="AF2233" s="58"/>
      <c r="AG2233" s="59">
        <v>29</v>
      </c>
      <c r="AH2233" s="59"/>
      <c r="AI2233" s="59">
        <v>15</v>
      </c>
      <c r="AJ2233" s="59"/>
      <c r="AK2233" s="59">
        <v>12</v>
      </c>
      <c r="AL2233" s="59"/>
      <c r="AM2233" s="59">
        <v>6</v>
      </c>
      <c r="AN2233" s="59"/>
      <c r="AO2233" s="58"/>
      <c r="AP2233" s="58"/>
      <c r="AQ2233" s="58"/>
      <c r="AR2233" s="58"/>
      <c r="AS2233" s="60"/>
      <c r="AT2233" s="60"/>
      <c r="AU2233" s="60"/>
      <c r="AV2233" s="60"/>
    </row>
    <row r="2234" spans="1:48" s="1" customFormat="1" ht="21" customHeight="1" x14ac:dyDescent="0.2">
      <c r="B2234" s="61" t="s">
        <v>26</v>
      </c>
      <c r="C2234" s="61"/>
      <c r="D2234" s="61"/>
      <c r="E2234" s="61"/>
      <c r="F2234" s="61"/>
      <c r="G2234" s="61"/>
      <c r="H2234" s="61"/>
      <c r="I2234" s="61"/>
      <c r="J2234" s="61"/>
      <c r="K2234" s="58"/>
      <c r="L2234" s="58"/>
      <c r="M2234" s="58"/>
      <c r="N2234" s="58"/>
      <c r="O2234" s="58"/>
      <c r="P2234" s="58"/>
      <c r="Q2234" s="58"/>
      <c r="R2234" s="58"/>
      <c r="S2234" s="58"/>
      <c r="T2234" s="58"/>
      <c r="U2234" s="58"/>
      <c r="V2234" s="58"/>
      <c r="W2234" s="58"/>
      <c r="X2234" s="58"/>
      <c r="Y2234" s="58"/>
      <c r="Z2234" s="58"/>
      <c r="AA2234" s="67"/>
      <c r="AB2234" s="68"/>
      <c r="AC2234" s="67"/>
      <c r="AD2234" s="68"/>
      <c r="AE2234" s="67"/>
      <c r="AF2234" s="68"/>
      <c r="AG2234" s="67"/>
      <c r="AH2234" s="68"/>
      <c r="AI2234" s="67"/>
      <c r="AJ2234" s="68"/>
      <c r="AK2234" s="67"/>
      <c r="AL2234" s="68"/>
      <c r="AM2234" s="67"/>
      <c r="AN2234" s="68"/>
      <c r="AO2234" s="58"/>
      <c r="AP2234" s="58"/>
      <c r="AQ2234" s="58"/>
      <c r="AR2234" s="58"/>
      <c r="AS2234" s="62">
        <f>SUM(K2234:AR2234)</f>
        <v>0</v>
      </c>
      <c r="AT2234" s="62"/>
      <c r="AU2234" s="62"/>
      <c r="AV2234" s="62"/>
    </row>
    <row r="2235" spans="1:48" s="1" customFormat="1" ht="14.1" customHeight="1" x14ac:dyDescent="0.2">
      <c r="B2235" s="63" t="s">
        <v>25</v>
      </c>
      <c r="C2235" s="63"/>
      <c r="D2235" s="63"/>
      <c r="E2235" s="63"/>
      <c r="F2235" s="63"/>
      <c r="G2235" s="63"/>
      <c r="H2235" s="63"/>
      <c r="I2235" s="63"/>
      <c r="J2235" s="63"/>
      <c r="K2235" s="64"/>
      <c r="L2235" s="64"/>
      <c r="M2235" s="64"/>
      <c r="N2235" s="64"/>
      <c r="O2235" s="64"/>
      <c r="P2235" s="64"/>
      <c r="Q2235" s="64"/>
      <c r="R2235" s="64"/>
      <c r="S2235" s="64"/>
      <c r="T2235" s="64"/>
      <c r="U2235" s="64"/>
      <c r="V2235" s="64"/>
      <c r="W2235" s="64"/>
      <c r="X2235" s="64"/>
      <c r="Y2235" s="64"/>
      <c r="Z2235" s="64"/>
      <c r="AA2235" s="66">
        <f>$AA$2229*$AA$2234</f>
        <v>0</v>
      </c>
      <c r="AB2235" s="64"/>
      <c r="AC2235" s="66">
        <f>$AC$2229*$AC$2234</f>
        <v>0</v>
      </c>
      <c r="AD2235" s="64"/>
      <c r="AE2235" s="66">
        <f>$AE$2229*$AE$2234</f>
        <v>0</v>
      </c>
      <c r="AF2235" s="64"/>
      <c r="AG2235" s="66">
        <f>$AG$2229*$AG$2234</f>
        <v>0</v>
      </c>
      <c r="AH2235" s="64"/>
      <c r="AI2235" s="66">
        <f>$AI$2229*$AI$2234</f>
        <v>0</v>
      </c>
      <c r="AJ2235" s="64"/>
      <c r="AK2235" s="66">
        <f>$AK$2229*$AK$2234</f>
        <v>0</v>
      </c>
      <c r="AL2235" s="64"/>
      <c r="AM2235" s="66">
        <f>$AM$2229*$AM$2234</f>
        <v>0</v>
      </c>
      <c r="AN2235" s="64"/>
      <c r="AO2235" s="64"/>
      <c r="AP2235" s="64"/>
      <c r="AQ2235" s="65"/>
      <c r="AR2235" s="65"/>
      <c r="AS2235" s="69">
        <f>SUM(K2235:AR2235)</f>
        <v>0</v>
      </c>
      <c r="AT2235" s="65"/>
      <c r="AU2235" s="65"/>
      <c r="AV2235" s="65"/>
    </row>
    <row r="2236" spans="1:48" s="1" customFormat="1" ht="15.95" customHeight="1" x14ac:dyDescent="0.2">
      <c r="B2236" s="57" t="s">
        <v>23</v>
      </c>
      <c r="C2236" s="57"/>
      <c r="D2236" s="57"/>
      <c r="E2236" s="57"/>
      <c r="F2236" s="57"/>
      <c r="G2236" s="57"/>
      <c r="H2236" s="57"/>
      <c r="I2236" s="57"/>
      <c r="J2236" s="57"/>
      <c r="K2236" s="58"/>
      <c r="L2236" s="58"/>
      <c r="M2236" s="58"/>
      <c r="N2236" s="58"/>
      <c r="O2236" s="58"/>
      <c r="P2236" s="58"/>
      <c r="Q2236" s="58"/>
      <c r="R2236" s="58"/>
      <c r="S2236" s="58"/>
      <c r="T2236" s="58"/>
      <c r="U2236" s="58"/>
      <c r="V2236" s="58"/>
      <c r="W2236" s="58"/>
      <c r="X2236" s="58"/>
      <c r="Y2236" s="58"/>
      <c r="Z2236" s="58"/>
      <c r="AA2236" s="59">
        <v>28</v>
      </c>
      <c r="AB2236" s="59"/>
      <c r="AC2236" s="59">
        <v>27</v>
      </c>
      <c r="AD2236" s="59"/>
      <c r="AE2236" s="59">
        <v>20</v>
      </c>
      <c r="AF2236" s="59"/>
      <c r="AG2236" s="59">
        <v>13</v>
      </c>
      <c r="AH2236" s="59"/>
      <c r="AI2236" s="59">
        <v>17</v>
      </c>
      <c r="AJ2236" s="59"/>
      <c r="AK2236" s="59">
        <v>16</v>
      </c>
      <c r="AL2236" s="59"/>
      <c r="AM2236" s="59">
        <v>14</v>
      </c>
      <c r="AN2236" s="59"/>
      <c r="AO2236" s="58"/>
      <c r="AP2236" s="58"/>
      <c r="AQ2236" s="58"/>
      <c r="AR2236" s="58"/>
      <c r="AS2236" s="60"/>
      <c r="AT2236" s="60"/>
      <c r="AU2236" s="60"/>
      <c r="AV2236" s="60"/>
    </row>
    <row r="2237" spans="1:48" s="1" customFormat="1" ht="21" customHeight="1" x14ac:dyDescent="0.2">
      <c r="B2237" s="61" t="s">
        <v>33</v>
      </c>
      <c r="C2237" s="61"/>
      <c r="D2237" s="61"/>
      <c r="E2237" s="61"/>
      <c r="F2237" s="61"/>
      <c r="G2237" s="61"/>
      <c r="H2237" s="61"/>
      <c r="I2237" s="61"/>
      <c r="J2237" s="61"/>
      <c r="K2237" s="58"/>
      <c r="L2237" s="58"/>
      <c r="M2237" s="58"/>
      <c r="N2237" s="58"/>
      <c r="O2237" s="58"/>
      <c r="P2237" s="58"/>
      <c r="Q2237" s="58"/>
      <c r="R2237" s="58"/>
      <c r="S2237" s="58"/>
      <c r="T2237" s="58"/>
      <c r="U2237" s="58"/>
      <c r="V2237" s="58"/>
      <c r="W2237" s="58"/>
      <c r="X2237" s="58"/>
      <c r="Y2237" s="58"/>
      <c r="Z2237" s="58"/>
      <c r="AA2237" s="67"/>
      <c r="AB2237" s="68"/>
      <c r="AC2237" s="67"/>
      <c r="AD2237" s="68"/>
      <c r="AE2237" s="67"/>
      <c r="AF2237" s="68"/>
      <c r="AG2237" s="67"/>
      <c r="AH2237" s="68"/>
      <c r="AI2237" s="67"/>
      <c r="AJ2237" s="68"/>
      <c r="AK2237" s="67"/>
      <c r="AL2237" s="68"/>
      <c r="AM2237" s="67"/>
      <c r="AN2237" s="68"/>
      <c r="AO2237" s="58"/>
      <c r="AP2237" s="58"/>
      <c r="AQ2237" s="58"/>
      <c r="AR2237" s="58"/>
      <c r="AS2237" s="62">
        <f>SUM(K2237:AR2237)</f>
        <v>0</v>
      </c>
      <c r="AT2237" s="62"/>
      <c r="AU2237" s="62"/>
      <c r="AV2237" s="62"/>
    </row>
    <row r="2238" spans="1:48" s="1" customFormat="1" ht="14.1" customHeight="1" x14ac:dyDescent="0.2">
      <c r="B2238" s="63" t="s">
        <v>25</v>
      </c>
      <c r="C2238" s="63"/>
      <c r="D2238" s="63"/>
      <c r="E2238" s="63"/>
      <c r="F2238" s="63"/>
      <c r="G2238" s="63"/>
      <c r="H2238" s="63"/>
      <c r="I2238" s="63"/>
      <c r="J2238" s="63"/>
      <c r="K2238" s="64"/>
      <c r="L2238" s="64"/>
      <c r="M2238" s="64"/>
      <c r="N2238" s="64"/>
      <c r="O2238" s="64"/>
      <c r="P2238" s="64"/>
      <c r="Q2238" s="64"/>
      <c r="R2238" s="64"/>
      <c r="S2238" s="64"/>
      <c r="T2238" s="64"/>
      <c r="U2238" s="64"/>
      <c r="V2238" s="64"/>
      <c r="W2238" s="64"/>
      <c r="X2238" s="64"/>
      <c r="Y2238" s="64"/>
      <c r="Z2238" s="64"/>
      <c r="AA2238" s="66">
        <f>$AA$2229*$AA$2237</f>
        <v>0</v>
      </c>
      <c r="AB2238" s="64"/>
      <c r="AC2238" s="66">
        <f>$AC$2229*$AC$2237</f>
        <v>0</v>
      </c>
      <c r="AD2238" s="64"/>
      <c r="AE2238" s="66">
        <f>$AE$2229*$AE$2237</f>
        <v>0</v>
      </c>
      <c r="AF2238" s="64"/>
      <c r="AG2238" s="66">
        <f>$AG$2229*$AG$2237</f>
        <v>0</v>
      </c>
      <c r="AH2238" s="64"/>
      <c r="AI2238" s="66">
        <f>$AI$2229*$AI$2237</f>
        <v>0</v>
      </c>
      <c r="AJ2238" s="64"/>
      <c r="AK2238" s="66">
        <f>$AK$2229*$AK$2237</f>
        <v>0</v>
      </c>
      <c r="AL2238" s="64"/>
      <c r="AM2238" s="66">
        <f>$AM$2229*$AM$2237</f>
        <v>0</v>
      </c>
      <c r="AN2238" s="64"/>
      <c r="AO2238" s="64"/>
      <c r="AP2238" s="64"/>
      <c r="AQ2238" s="65"/>
      <c r="AR2238" s="65"/>
      <c r="AS2238" s="69">
        <f>SUM(K2238:AR2238)</f>
        <v>0</v>
      </c>
      <c r="AT2238" s="65"/>
      <c r="AU2238" s="65"/>
      <c r="AV2238" s="65"/>
    </row>
    <row r="2239" spans="1:48" s="1" customFormat="1" ht="15.95" customHeight="1" x14ac:dyDescent="0.2">
      <c r="B2239" s="57" t="s">
        <v>23</v>
      </c>
      <c r="C2239" s="57"/>
      <c r="D2239" s="57"/>
      <c r="E2239" s="57"/>
      <c r="F2239" s="57"/>
      <c r="G2239" s="57"/>
      <c r="H2239" s="57"/>
      <c r="I2239" s="57"/>
      <c r="J2239" s="57"/>
      <c r="K2239" s="58"/>
      <c r="L2239" s="58"/>
      <c r="M2239" s="58"/>
      <c r="N2239" s="58"/>
      <c r="O2239" s="58"/>
      <c r="P2239" s="58"/>
      <c r="Q2239" s="58"/>
      <c r="R2239" s="58"/>
      <c r="S2239" s="58"/>
      <c r="T2239" s="58"/>
      <c r="U2239" s="58"/>
      <c r="V2239" s="58"/>
      <c r="W2239" s="58"/>
      <c r="X2239" s="58"/>
      <c r="Y2239" s="58"/>
      <c r="Z2239" s="58"/>
      <c r="AA2239" s="59">
        <v>34</v>
      </c>
      <c r="AB2239" s="59"/>
      <c r="AC2239" s="59">
        <v>31</v>
      </c>
      <c r="AD2239" s="59"/>
      <c r="AE2239" s="59">
        <v>37</v>
      </c>
      <c r="AF2239" s="59"/>
      <c r="AG2239" s="59">
        <v>22</v>
      </c>
      <c r="AH2239" s="59"/>
      <c r="AI2239" s="59">
        <v>32</v>
      </c>
      <c r="AJ2239" s="59"/>
      <c r="AK2239" s="59">
        <v>31</v>
      </c>
      <c r="AL2239" s="59"/>
      <c r="AM2239" s="59">
        <v>24</v>
      </c>
      <c r="AN2239" s="59"/>
      <c r="AO2239" s="58"/>
      <c r="AP2239" s="58"/>
      <c r="AQ2239" s="58"/>
      <c r="AR2239" s="58"/>
      <c r="AS2239" s="60"/>
      <c r="AT2239" s="60"/>
      <c r="AU2239" s="60"/>
      <c r="AV2239" s="60"/>
    </row>
    <row r="2240" spans="1:48" s="1" customFormat="1" ht="21" customHeight="1" x14ac:dyDescent="0.2">
      <c r="B2240" s="61" t="s">
        <v>27</v>
      </c>
      <c r="C2240" s="61"/>
      <c r="D2240" s="61"/>
      <c r="E2240" s="61"/>
      <c r="F2240" s="61"/>
      <c r="G2240" s="61"/>
      <c r="H2240" s="61"/>
      <c r="I2240" s="61"/>
      <c r="J2240" s="61"/>
      <c r="K2240" s="58"/>
      <c r="L2240" s="58"/>
      <c r="M2240" s="58"/>
      <c r="N2240" s="58"/>
      <c r="O2240" s="58"/>
      <c r="P2240" s="58"/>
      <c r="Q2240" s="58"/>
      <c r="R2240" s="58"/>
      <c r="S2240" s="58"/>
      <c r="T2240" s="58"/>
      <c r="U2240" s="58"/>
      <c r="V2240" s="58"/>
      <c r="W2240" s="58"/>
      <c r="X2240" s="58"/>
      <c r="Y2240" s="58"/>
      <c r="Z2240" s="58"/>
      <c r="AA2240" s="67"/>
      <c r="AB2240" s="68"/>
      <c r="AC2240" s="67"/>
      <c r="AD2240" s="68"/>
      <c r="AE2240" s="67"/>
      <c r="AF2240" s="68"/>
      <c r="AG2240" s="67"/>
      <c r="AH2240" s="68"/>
      <c r="AI2240" s="67"/>
      <c r="AJ2240" s="68"/>
      <c r="AK2240" s="67"/>
      <c r="AL2240" s="68"/>
      <c r="AM2240" s="67"/>
      <c r="AN2240" s="68"/>
      <c r="AO2240" s="58"/>
      <c r="AP2240" s="58"/>
      <c r="AQ2240" s="58"/>
      <c r="AR2240" s="58"/>
      <c r="AS2240" s="62">
        <f>SUM(K2240:AR2240)</f>
        <v>0</v>
      </c>
      <c r="AT2240" s="62"/>
      <c r="AU2240" s="62"/>
      <c r="AV2240" s="62"/>
    </row>
    <row r="2241" spans="1:48" s="1" customFormat="1" ht="14.1" customHeight="1" x14ac:dyDescent="0.2">
      <c r="B2241" s="63" t="s">
        <v>25</v>
      </c>
      <c r="C2241" s="63"/>
      <c r="D2241" s="63"/>
      <c r="E2241" s="63"/>
      <c r="F2241" s="63"/>
      <c r="G2241" s="63"/>
      <c r="H2241" s="63"/>
      <c r="I2241" s="63"/>
      <c r="J2241" s="63"/>
      <c r="K2241" s="64"/>
      <c r="L2241" s="64"/>
      <c r="M2241" s="64"/>
      <c r="N2241" s="64"/>
      <c r="O2241" s="64"/>
      <c r="P2241" s="64"/>
      <c r="Q2241" s="64"/>
      <c r="R2241" s="64"/>
      <c r="S2241" s="64"/>
      <c r="T2241" s="64"/>
      <c r="U2241" s="64"/>
      <c r="V2241" s="64"/>
      <c r="W2241" s="64"/>
      <c r="X2241" s="64"/>
      <c r="Y2241" s="64"/>
      <c r="Z2241" s="64"/>
      <c r="AA2241" s="66">
        <f>$AA$2229*$AA$2240</f>
        <v>0</v>
      </c>
      <c r="AB2241" s="64"/>
      <c r="AC2241" s="66">
        <f>$AC$2229*$AC$2240</f>
        <v>0</v>
      </c>
      <c r="AD2241" s="64"/>
      <c r="AE2241" s="66">
        <f>$AE$2229*$AE$2240</f>
        <v>0</v>
      </c>
      <c r="AF2241" s="64"/>
      <c r="AG2241" s="66">
        <f>$AG$2229*$AG$2240</f>
        <v>0</v>
      </c>
      <c r="AH2241" s="64"/>
      <c r="AI2241" s="66">
        <f>$AI$2229*$AI$2240</f>
        <v>0</v>
      </c>
      <c r="AJ2241" s="64"/>
      <c r="AK2241" s="66">
        <f>$AK$2229*$AK$2240</f>
        <v>0</v>
      </c>
      <c r="AL2241" s="64"/>
      <c r="AM2241" s="66">
        <f>$AM$2229*$AM$2240</f>
        <v>0</v>
      </c>
      <c r="AN2241" s="64"/>
      <c r="AO2241" s="64"/>
      <c r="AP2241" s="64"/>
      <c r="AQ2241" s="65"/>
      <c r="AR2241" s="65"/>
      <c r="AS2241" s="69">
        <f>SUM(K2241:AR2241)</f>
        <v>0</v>
      </c>
      <c r="AT2241" s="65"/>
      <c r="AU2241" s="65"/>
      <c r="AV2241" s="65"/>
    </row>
    <row r="2242" spans="1:48" s="5" customFormat="1" ht="6" customHeight="1" x14ac:dyDescent="0.25"/>
    <row r="2243" spans="1:48" s="5" customFormat="1" ht="21" customHeight="1" x14ac:dyDescent="0.25">
      <c r="A2243" s="19"/>
      <c r="B2243" s="20" t="s">
        <v>14</v>
      </c>
      <c r="C2243" s="20"/>
      <c r="D2243" s="25" t="s">
        <v>15</v>
      </c>
      <c r="E2243" s="25"/>
      <c r="F2243" s="25"/>
      <c r="G2243" s="25"/>
      <c r="H2243" s="25"/>
      <c r="I2243" s="25"/>
      <c r="J2243" s="25"/>
      <c r="K2243" s="30" t="s">
        <v>358</v>
      </c>
      <c r="L2243" s="30"/>
      <c r="M2243" s="30"/>
      <c r="N2243" s="30"/>
      <c r="O2243" s="30"/>
      <c r="P2243" s="30"/>
      <c r="Q2243" s="30"/>
      <c r="R2243" s="30"/>
      <c r="S2243" s="30"/>
      <c r="T2243" s="30"/>
      <c r="U2243" s="30"/>
      <c r="V2243" s="30"/>
      <c r="W2243" s="30"/>
      <c r="X2243" s="30"/>
      <c r="Y2243" s="30"/>
      <c r="Z2243" s="30"/>
      <c r="AA2243" s="30"/>
      <c r="AB2243" s="30"/>
      <c r="AC2243" s="30"/>
      <c r="AD2243" s="30"/>
      <c r="AE2243" s="30"/>
      <c r="AF2243" s="30"/>
      <c r="AG2243" s="30"/>
      <c r="AH2243" s="30"/>
      <c r="AI2243" s="30"/>
      <c r="AJ2243" s="30"/>
      <c r="AK2243" s="30"/>
      <c r="AL2243" s="30"/>
      <c r="AM2243" s="30"/>
      <c r="AN2243" s="30"/>
      <c r="AO2243" s="30"/>
      <c r="AP2243" s="30"/>
      <c r="AQ2243" s="30"/>
      <c r="AR2243" s="30"/>
      <c r="AS2243" s="31" t="s">
        <v>359</v>
      </c>
      <c r="AT2243" s="31"/>
      <c r="AU2243" s="31"/>
      <c r="AV2243" s="31"/>
    </row>
    <row r="2244" spans="1:48" s="1" customFormat="1" ht="21" customHeight="1" x14ac:dyDescent="0.2">
      <c r="A2244" s="19"/>
      <c r="B2244" s="21"/>
      <c r="C2244" s="22"/>
      <c r="D2244" s="26"/>
      <c r="E2244" s="26"/>
      <c r="F2244" s="26"/>
      <c r="G2244" s="26"/>
      <c r="H2244" s="26"/>
      <c r="I2244" s="26"/>
      <c r="J2244" s="27"/>
      <c r="K2244" s="38" t="s">
        <v>360</v>
      </c>
      <c r="L2244" s="38"/>
      <c r="M2244" s="38"/>
      <c r="N2244" s="38"/>
      <c r="O2244" s="38"/>
      <c r="P2244" s="38"/>
      <c r="Q2244" s="38"/>
      <c r="R2244" s="38"/>
      <c r="S2244" s="38"/>
      <c r="T2244" s="38"/>
      <c r="U2244" s="38"/>
      <c r="V2244" s="38"/>
      <c r="W2244" s="38"/>
      <c r="X2244" s="38"/>
      <c r="Y2244" s="38"/>
      <c r="Z2244" s="38"/>
      <c r="AA2244" s="38"/>
      <c r="AB2244" s="38"/>
      <c r="AC2244" s="38"/>
      <c r="AD2244" s="38"/>
      <c r="AE2244" s="38"/>
      <c r="AF2244" s="38"/>
      <c r="AG2244" s="38"/>
      <c r="AH2244" s="38"/>
      <c r="AI2244" s="38"/>
      <c r="AJ2244" s="38"/>
      <c r="AK2244" s="38"/>
      <c r="AL2244" s="38"/>
      <c r="AM2244" s="38"/>
      <c r="AN2244" s="38"/>
      <c r="AO2244" s="38"/>
      <c r="AP2244" s="38"/>
      <c r="AQ2244" s="38"/>
      <c r="AR2244" s="38"/>
      <c r="AS2244" s="32"/>
      <c r="AT2244" s="33"/>
      <c r="AU2244" s="33"/>
      <c r="AV2244" s="34"/>
    </row>
    <row r="2245" spans="1:48" s="1" customFormat="1" ht="21" customHeight="1" x14ac:dyDescent="0.2">
      <c r="A2245" s="19"/>
      <c r="B2245" s="21"/>
      <c r="C2245" s="22"/>
      <c r="D2245" s="26"/>
      <c r="E2245" s="26"/>
      <c r="F2245" s="26"/>
      <c r="G2245" s="26"/>
      <c r="H2245" s="26"/>
      <c r="I2245" s="26"/>
      <c r="J2245" s="27"/>
      <c r="K2245" s="39"/>
      <c r="L2245" s="39"/>
      <c r="M2245" s="39"/>
      <c r="N2245" s="39"/>
      <c r="O2245" s="39"/>
      <c r="P2245" s="39"/>
      <c r="Q2245" s="39"/>
      <c r="R2245" s="39"/>
      <c r="S2245" s="39"/>
      <c r="T2245" s="39"/>
      <c r="U2245" s="39"/>
      <c r="V2245" s="39"/>
      <c r="W2245" s="39"/>
      <c r="X2245" s="39"/>
      <c r="Y2245" s="39"/>
      <c r="Z2245" s="39"/>
      <c r="AA2245" s="39"/>
      <c r="AB2245" s="39"/>
      <c r="AC2245" s="39"/>
      <c r="AD2245" s="39"/>
      <c r="AE2245" s="39"/>
      <c r="AF2245" s="39"/>
      <c r="AG2245" s="39"/>
      <c r="AH2245" s="39"/>
      <c r="AI2245" s="39"/>
      <c r="AJ2245" s="39"/>
      <c r="AK2245" s="39"/>
      <c r="AL2245" s="39"/>
      <c r="AM2245" s="39"/>
      <c r="AN2245" s="39"/>
      <c r="AO2245" s="39"/>
      <c r="AP2245" s="39"/>
      <c r="AQ2245" s="39"/>
      <c r="AR2245" s="40"/>
      <c r="AS2245" s="32"/>
      <c r="AT2245" s="33"/>
      <c r="AU2245" s="33"/>
      <c r="AV2245" s="34"/>
    </row>
    <row r="2246" spans="1:48" s="1" customFormat="1" ht="21" customHeight="1" x14ac:dyDescent="0.2">
      <c r="A2246" s="19"/>
      <c r="B2246" s="21"/>
      <c r="C2246" s="22"/>
      <c r="D2246" s="26"/>
      <c r="E2246" s="26"/>
      <c r="F2246" s="26"/>
      <c r="G2246" s="26"/>
      <c r="H2246" s="26"/>
      <c r="I2246" s="26"/>
      <c r="J2246" s="27"/>
      <c r="K2246" s="39"/>
      <c r="L2246" s="39"/>
      <c r="M2246" s="39"/>
      <c r="N2246" s="39"/>
      <c r="O2246" s="39"/>
      <c r="P2246" s="39"/>
      <c r="Q2246" s="39"/>
      <c r="R2246" s="39"/>
      <c r="S2246" s="39"/>
      <c r="T2246" s="39"/>
      <c r="U2246" s="39"/>
      <c r="V2246" s="39"/>
      <c r="W2246" s="39"/>
      <c r="X2246" s="39"/>
      <c r="Y2246" s="39"/>
      <c r="Z2246" s="39"/>
      <c r="AA2246" s="39"/>
      <c r="AB2246" s="39"/>
      <c r="AC2246" s="39"/>
      <c r="AD2246" s="39"/>
      <c r="AE2246" s="39"/>
      <c r="AF2246" s="39"/>
      <c r="AG2246" s="39"/>
      <c r="AH2246" s="39"/>
      <c r="AI2246" s="39"/>
      <c r="AJ2246" s="39"/>
      <c r="AK2246" s="39"/>
      <c r="AL2246" s="39"/>
      <c r="AM2246" s="39"/>
      <c r="AN2246" s="39"/>
      <c r="AO2246" s="39"/>
      <c r="AP2246" s="39"/>
      <c r="AQ2246" s="39"/>
      <c r="AR2246" s="40"/>
      <c r="AS2246" s="32"/>
      <c r="AT2246" s="33"/>
      <c r="AU2246" s="33"/>
      <c r="AV2246" s="34"/>
    </row>
    <row r="2247" spans="1:48" s="1" customFormat="1" ht="21" customHeight="1" x14ac:dyDescent="0.2">
      <c r="A2247" s="19"/>
      <c r="B2247" s="21"/>
      <c r="C2247" s="22"/>
      <c r="D2247" s="26"/>
      <c r="E2247" s="26"/>
      <c r="F2247" s="26"/>
      <c r="G2247" s="26"/>
      <c r="H2247" s="26"/>
      <c r="I2247" s="26"/>
      <c r="J2247" s="27"/>
      <c r="K2247" s="41"/>
      <c r="L2247" s="41"/>
      <c r="M2247" s="41"/>
      <c r="N2247" s="41"/>
      <c r="O2247" s="41"/>
      <c r="P2247" s="41"/>
      <c r="Q2247" s="41"/>
      <c r="R2247" s="41"/>
      <c r="S2247" s="41"/>
      <c r="T2247" s="41"/>
      <c r="U2247" s="41"/>
      <c r="V2247" s="41"/>
      <c r="W2247" s="41"/>
      <c r="X2247" s="41"/>
      <c r="Y2247" s="41"/>
      <c r="Z2247" s="41"/>
      <c r="AA2247" s="41"/>
      <c r="AB2247" s="41"/>
      <c r="AC2247" s="41"/>
      <c r="AD2247" s="41"/>
      <c r="AE2247" s="41"/>
      <c r="AF2247" s="41"/>
      <c r="AG2247" s="41"/>
      <c r="AH2247" s="41"/>
      <c r="AI2247" s="41"/>
      <c r="AJ2247" s="41"/>
      <c r="AK2247" s="41"/>
      <c r="AL2247" s="41"/>
      <c r="AM2247" s="41"/>
      <c r="AN2247" s="41"/>
      <c r="AO2247" s="41"/>
      <c r="AP2247" s="41"/>
      <c r="AQ2247" s="41"/>
      <c r="AR2247" s="42"/>
      <c r="AS2247" s="35"/>
      <c r="AT2247" s="36"/>
      <c r="AU2247" s="36"/>
      <c r="AV2247" s="37"/>
    </row>
    <row r="2248" spans="1:48" s="1" customFormat="1" ht="15.95" customHeight="1" x14ac:dyDescent="0.25">
      <c r="B2248" s="21"/>
      <c r="C2248" s="22"/>
      <c r="D2248" s="26"/>
      <c r="E2248" s="26"/>
      <c r="F2248" s="26"/>
      <c r="G2248" s="26"/>
      <c r="H2248" s="26"/>
      <c r="I2248" s="26"/>
      <c r="J2248" s="27"/>
      <c r="K2248" s="43" t="s">
        <v>31</v>
      </c>
      <c r="L2248" s="43"/>
      <c r="M2248" s="43"/>
      <c r="N2248" s="43"/>
      <c r="O2248" s="43"/>
      <c r="P2248" s="43"/>
      <c r="Q2248" s="43"/>
      <c r="R2248" s="43"/>
      <c r="S2248" s="43"/>
      <c r="T2248" s="43"/>
      <c r="U2248" s="43"/>
      <c r="V2248" s="43"/>
      <c r="W2248" s="43"/>
      <c r="X2248" s="43"/>
      <c r="Y2248" s="43"/>
      <c r="Z2248" s="43"/>
      <c r="AA2248" s="43"/>
      <c r="AB2248" s="43"/>
      <c r="AC2248" s="43"/>
      <c r="AD2248" s="43"/>
      <c r="AE2248" s="43"/>
      <c r="AF2248" s="43"/>
      <c r="AG2248" s="43"/>
      <c r="AH2248" s="43"/>
      <c r="AI2248" s="43"/>
      <c r="AJ2248" s="43"/>
      <c r="AK2248" s="43"/>
      <c r="AL2248" s="43"/>
      <c r="AM2248" s="43"/>
      <c r="AN2248" s="43"/>
      <c r="AO2248" s="43"/>
      <c r="AP2248" s="43"/>
      <c r="AQ2248" s="43"/>
      <c r="AR2248" s="43"/>
      <c r="AS2248" s="44" t="s">
        <v>19</v>
      </c>
      <c r="AT2248" s="44"/>
      <c r="AU2248" s="44"/>
      <c r="AV2248" s="44"/>
    </row>
    <row r="2249" spans="1:48" s="1" customFormat="1" ht="15.95" customHeight="1" x14ac:dyDescent="0.25">
      <c r="B2249" s="23"/>
      <c r="C2249" s="24"/>
      <c r="D2249" s="28"/>
      <c r="E2249" s="28"/>
      <c r="F2249" s="28"/>
      <c r="G2249" s="28"/>
      <c r="H2249" s="28"/>
      <c r="I2249" s="28"/>
      <c r="J2249" s="29"/>
      <c r="K2249" s="45" t="s">
        <v>38</v>
      </c>
      <c r="L2249" s="45"/>
      <c r="M2249" s="45"/>
      <c r="N2249" s="45"/>
      <c r="O2249" s="45"/>
      <c r="P2249" s="45"/>
      <c r="Q2249" s="45"/>
      <c r="R2249" s="45"/>
      <c r="S2249" s="45"/>
      <c r="T2249" s="45"/>
      <c r="U2249" s="45"/>
      <c r="V2249" s="45"/>
      <c r="W2249" s="45"/>
      <c r="X2249" s="45"/>
      <c r="Y2249" s="45"/>
      <c r="Z2249" s="45"/>
      <c r="AA2249" s="45"/>
      <c r="AB2249" s="45"/>
      <c r="AC2249" s="45"/>
      <c r="AD2249" s="45"/>
      <c r="AE2249" s="45"/>
      <c r="AF2249" s="45"/>
      <c r="AG2249" s="45"/>
      <c r="AH2249" s="45"/>
      <c r="AI2249" s="45"/>
      <c r="AJ2249" s="45"/>
      <c r="AK2249" s="45"/>
      <c r="AL2249" s="45"/>
      <c r="AM2249" s="45"/>
      <c r="AN2249" s="45"/>
      <c r="AO2249" s="45"/>
      <c r="AP2249" s="45"/>
      <c r="AQ2249" s="45"/>
      <c r="AR2249" s="45"/>
      <c r="AS2249" s="70">
        <f>$AS$2254+$AS$2257</f>
        <v>0</v>
      </c>
      <c r="AT2249" s="46"/>
      <c r="AU2249" s="46"/>
      <c r="AV2249" s="46"/>
    </row>
    <row r="2250" spans="1:48" s="1" customFormat="1" ht="14.1" customHeight="1" x14ac:dyDescent="0.2">
      <c r="B2250" s="47"/>
      <c r="C2250" s="47"/>
      <c r="D2250" s="48" t="s">
        <v>21</v>
      </c>
      <c r="E2250" s="48"/>
      <c r="F2250" s="48"/>
      <c r="G2250" s="48"/>
      <c r="H2250" s="48"/>
      <c r="I2250" s="48"/>
      <c r="J2250" s="48"/>
      <c r="K2250" s="49">
        <v>80</v>
      </c>
      <c r="L2250" s="49"/>
      <c r="M2250" s="49">
        <v>86</v>
      </c>
      <c r="N2250" s="49"/>
      <c r="O2250" s="49">
        <v>92</v>
      </c>
      <c r="P2250" s="49"/>
      <c r="Q2250" s="49">
        <v>98</v>
      </c>
      <c r="R2250" s="49"/>
      <c r="S2250" s="49">
        <v>104</v>
      </c>
      <c r="T2250" s="49"/>
      <c r="U2250" s="49">
        <v>110</v>
      </c>
      <c r="V2250" s="49"/>
      <c r="W2250" s="49">
        <v>116</v>
      </c>
      <c r="X2250" s="49"/>
      <c r="Y2250" s="49">
        <v>122</v>
      </c>
      <c r="Z2250" s="49"/>
      <c r="AA2250" s="49">
        <v>128</v>
      </c>
      <c r="AB2250" s="49"/>
      <c r="AC2250" s="49">
        <v>134</v>
      </c>
      <c r="AD2250" s="49"/>
      <c r="AE2250" s="49">
        <v>140</v>
      </c>
      <c r="AF2250" s="49"/>
      <c r="AG2250" s="49">
        <v>146</v>
      </c>
      <c r="AH2250" s="49"/>
      <c r="AI2250" s="49">
        <v>152</v>
      </c>
      <c r="AJ2250" s="49"/>
      <c r="AK2250" s="49">
        <v>158</v>
      </c>
      <c r="AL2250" s="49"/>
      <c r="AM2250" s="49">
        <v>164</v>
      </c>
      <c r="AN2250" s="49"/>
      <c r="AO2250" s="49">
        <v>170</v>
      </c>
      <c r="AP2250" s="49"/>
      <c r="AQ2250" s="49">
        <v>176</v>
      </c>
      <c r="AR2250" s="49"/>
      <c r="AS2250" s="50"/>
      <c r="AT2250" s="50"/>
      <c r="AU2250" s="50"/>
      <c r="AV2250" s="50"/>
    </row>
    <row r="2251" spans="1:48" s="1" customFormat="1" ht="15.95" customHeight="1" x14ac:dyDescent="0.2">
      <c r="B2251" s="51"/>
      <c r="C2251" s="51"/>
      <c r="D2251" s="52" t="s">
        <v>22</v>
      </c>
      <c r="E2251" s="52"/>
      <c r="F2251" s="52"/>
      <c r="G2251" s="52"/>
      <c r="H2251" s="52"/>
      <c r="I2251" s="52"/>
      <c r="J2251" s="52"/>
      <c r="K2251" s="53"/>
      <c r="L2251" s="53"/>
      <c r="M2251" s="53"/>
      <c r="N2251" s="53"/>
      <c r="O2251" s="53"/>
      <c r="P2251" s="53"/>
      <c r="Q2251" s="53"/>
      <c r="R2251" s="53"/>
      <c r="S2251" s="53"/>
      <c r="T2251" s="53"/>
      <c r="U2251" s="53"/>
      <c r="V2251" s="53"/>
      <c r="W2251" s="53"/>
      <c r="X2251" s="53"/>
      <c r="Y2251" s="53"/>
      <c r="Z2251" s="53"/>
      <c r="AA2251" s="54">
        <v>700</v>
      </c>
      <c r="AB2251" s="54"/>
      <c r="AC2251" s="54">
        <v>700</v>
      </c>
      <c r="AD2251" s="54"/>
      <c r="AE2251" s="54">
        <v>700</v>
      </c>
      <c r="AF2251" s="54"/>
      <c r="AG2251" s="54">
        <v>710</v>
      </c>
      <c r="AH2251" s="54"/>
      <c r="AI2251" s="54">
        <v>710</v>
      </c>
      <c r="AJ2251" s="54"/>
      <c r="AK2251" s="54">
        <v>720</v>
      </c>
      <c r="AL2251" s="54"/>
      <c r="AM2251" s="54">
        <v>720</v>
      </c>
      <c r="AN2251" s="54"/>
      <c r="AO2251" s="53"/>
      <c r="AP2251" s="53"/>
      <c r="AQ2251" s="53"/>
      <c r="AR2251" s="53"/>
      <c r="AS2251" s="56"/>
      <c r="AT2251" s="56"/>
      <c r="AU2251" s="56"/>
      <c r="AV2251" s="56"/>
    </row>
    <row r="2252" spans="1:48" s="1" customFormat="1" ht="15.95" customHeight="1" x14ac:dyDescent="0.2">
      <c r="B2252" s="57" t="s">
        <v>23</v>
      </c>
      <c r="C2252" s="57"/>
      <c r="D2252" s="57"/>
      <c r="E2252" s="57"/>
      <c r="F2252" s="57"/>
      <c r="G2252" s="57"/>
      <c r="H2252" s="57"/>
      <c r="I2252" s="57"/>
      <c r="J2252" s="57"/>
      <c r="K2252" s="58"/>
      <c r="L2252" s="58"/>
      <c r="M2252" s="58"/>
      <c r="N2252" s="58"/>
      <c r="O2252" s="58"/>
      <c r="P2252" s="58"/>
      <c r="Q2252" s="58"/>
      <c r="R2252" s="58"/>
      <c r="S2252" s="58"/>
      <c r="T2252" s="58"/>
      <c r="U2252" s="58"/>
      <c r="V2252" s="58"/>
      <c r="W2252" s="58"/>
      <c r="X2252" s="58"/>
      <c r="Y2252" s="58"/>
      <c r="Z2252" s="58"/>
      <c r="AA2252" s="59">
        <v>42</v>
      </c>
      <c r="AB2252" s="59"/>
      <c r="AC2252" s="59">
        <v>23</v>
      </c>
      <c r="AD2252" s="59"/>
      <c r="AE2252" s="59">
        <v>33</v>
      </c>
      <c r="AF2252" s="59"/>
      <c r="AG2252" s="59">
        <v>42</v>
      </c>
      <c r="AH2252" s="59"/>
      <c r="AI2252" s="59">
        <v>35</v>
      </c>
      <c r="AJ2252" s="59"/>
      <c r="AK2252" s="59">
        <v>8</v>
      </c>
      <c r="AL2252" s="59"/>
      <c r="AM2252" s="59">
        <v>17</v>
      </c>
      <c r="AN2252" s="59"/>
      <c r="AO2252" s="58"/>
      <c r="AP2252" s="58"/>
      <c r="AQ2252" s="58"/>
      <c r="AR2252" s="58"/>
      <c r="AS2252" s="60"/>
      <c r="AT2252" s="60"/>
      <c r="AU2252" s="60"/>
      <c r="AV2252" s="60"/>
    </row>
    <row r="2253" spans="1:48" s="1" customFormat="1" ht="21" customHeight="1" x14ac:dyDescent="0.2">
      <c r="B2253" s="61" t="s">
        <v>24</v>
      </c>
      <c r="C2253" s="61"/>
      <c r="D2253" s="61"/>
      <c r="E2253" s="61"/>
      <c r="F2253" s="61"/>
      <c r="G2253" s="61"/>
      <c r="H2253" s="61"/>
      <c r="I2253" s="61"/>
      <c r="J2253" s="61"/>
      <c r="K2253" s="58"/>
      <c r="L2253" s="58"/>
      <c r="M2253" s="58"/>
      <c r="N2253" s="58"/>
      <c r="O2253" s="58"/>
      <c r="P2253" s="58"/>
      <c r="Q2253" s="58"/>
      <c r="R2253" s="58"/>
      <c r="S2253" s="58"/>
      <c r="T2253" s="58"/>
      <c r="U2253" s="58"/>
      <c r="V2253" s="58"/>
      <c r="W2253" s="58"/>
      <c r="X2253" s="58"/>
      <c r="Y2253" s="58"/>
      <c r="Z2253" s="58"/>
      <c r="AA2253" s="67"/>
      <c r="AB2253" s="68"/>
      <c r="AC2253" s="67"/>
      <c r="AD2253" s="68"/>
      <c r="AE2253" s="67"/>
      <c r="AF2253" s="68"/>
      <c r="AG2253" s="67"/>
      <c r="AH2253" s="68"/>
      <c r="AI2253" s="67"/>
      <c r="AJ2253" s="68"/>
      <c r="AK2253" s="67"/>
      <c r="AL2253" s="68"/>
      <c r="AM2253" s="67"/>
      <c r="AN2253" s="68"/>
      <c r="AO2253" s="58"/>
      <c r="AP2253" s="58"/>
      <c r="AQ2253" s="58"/>
      <c r="AR2253" s="58"/>
      <c r="AS2253" s="62">
        <f>SUM(K2253:AR2253)</f>
        <v>0</v>
      </c>
      <c r="AT2253" s="62"/>
      <c r="AU2253" s="62"/>
      <c r="AV2253" s="62"/>
    </row>
    <row r="2254" spans="1:48" s="1" customFormat="1" ht="14.1" customHeight="1" x14ac:dyDescent="0.2">
      <c r="B2254" s="63" t="s">
        <v>25</v>
      </c>
      <c r="C2254" s="63"/>
      <c r="D2254" s="63"/>
      <c r="E2254" s="63"/>
      <c r="F2254" s="63"/>
      <c r="G2254" s="63"/>
      <c r="H2254" s="63"/>
      <c r="I2254" s="63"/>
      <c r="J2254" s="63"/>
      <c r="K2254" s="64"/>
      <c r="L2254" s="64"/>
      <c r="M2254" s="64"/>
      <c r="N2254" s="64"/>
      <c r="O2254" s="64"/>
      <c r="P2254" s="64"/>
      <c r="Q2254" s="64"/>
      <c r="R2254" s="64"/>
      <c r="S2254" s="64"/>
      <c r="T2254" s="64"/>
      <c r="U2254" s="64"/>
      <c r="V2254" s="64"/>
      <c r="W2254" s="64"/>
      <c r="X2254" s="64"/>
      <c r="Y2254" s="64"/>
      <c r="Z2254" s="64"/>
      <c r="AA2254" s="66">
        <f>$AA$2251*$AA$2253</f>
        <v>0</v>
      </c>
      <c r="AB2254" s="64"/>
      <c r="AC2254" s="66">
        <f>$AC$2251*$AC$2253</f>
        <v>0</v>
      </c>
      <c r="AD2254" s="64"/>
      <c r="AE2254" s="66">
        <f>$AE$2251*$AE$2253</f>
        <v>0</v>
      </c>
      <c r="AF2254" s="64"/>
      <c r="AG2254" s="66">
        <f>$AG$2251*$AG$2253</f>
        <v>0</v>
      </c>
      <c r="AH2254" s="64"/>
      <c r="AI2254" s="66">
        <f>$AI$2251*$AI$2253</f>
        <v>0</v>
      </c>
      <c r="AJ2254" s="64"/>
      <c r="AK2254" s="66">
        <f>$AK$2251*$AK$2253</f>
        <v>0</v>
      </c>
      <c r="AL2254" s="64"/>
      <c r="AM2254" s="66">
        <f>$AM$2251*$AM$2253</f>
        <v>0</v>
      </c>
      <c r="AN2254" s="64"/>
      <c r="AO2254" s="64"/>
      <c r="AP2254" s="64"/>
      <c r="AQ2254" s="65"/>
      <c r="AR2254" s="65"/>
      <c r="AS2254" s="69">
        <f>SUM(K2254:AR2254)</f>
        <v>0</v>
      </c>
      <c r="AT2254" s="65"/>
      <c r="AU2254" s="65"/>
      <c r="AV2254" s="65"/>
    </row>
    <row r="2255" spans="1:48" s="1" customFormat="1" ht="15.95" customHeight="1" x14ac:dyDescent="0.2">
      <c r="B2255" s="57" t="s">
        <v>23</v>
      </c>
      <c r="C2255" s="57"/>
      <c r="D2255" s="57"/>
      <c r="E2255" s="57"/>
      <c r="F2255" s="57"/>
      <c r="G2255" s="57"/>
      <c r="H2255" s="57"/>
      <c r="I2255" s="57"/>
      <c r="J2255" s="57"/>
      <c r="K2255" s="58"/>
      <c r="L2255" s="58"/>
      <c r="M2255" s="58"/>
      <c r="N2255" s="58"/>
      <c r="O2255" s="58"/>
      <c r="P2255" s="58"/>
      <c r="Q2255" s="58"/>
      <c r="R2255" s="58"/>
      <c r="S2255" s="58"/>
      <c r="T2255" s="58"/>
      <c r="U2255" s="58"/>
      <c r="V2255" s="58"/>
      <c r="W2255" s="58"/>
      <c r="X2255" s="58"/>
      <c r="Y2255" s="58"/>
      <c r="Z2255" s="58"/>
      <c r="AA2255" s="59">
        <v>4</v>
      </c>
      <c r="AB2255" s="59"/>
      <c r="AC2255" s="58"/>
      <c r="AD2255" s="58"/>
      <c r="AE2255" s="58"/>
      <c r="AF2255" s="58"/>
      <c r="AG2255" s="58"/>
      <c r="AH2255" s="58"/>
      <c r="AI2255" s="59">
        <v>1</v>
      </c>
      <c r="AJ2255" s="59"/>
      <c r="AK2255" s="58"/>
      <c r="AL2255" s="58"/>
      <c r="AM2255" s="59">
        <v>2</v>
      </c>
      <c r="AN2255" s="59"/>
      <c r="AO2255" s="58"/>
      <c r="AP2255" s="58"/>
      <c r="AQ2255" s="58"/>
      <c r="AR2255" s="58"/>
      <c r="AS2255" s="60"/>
      <c r="AT2255" s="60"/>
      <c r="AU2255" s="60"/>
      <c r="AV2255" s="60"/>
    </row>
    <row r="2256" spans="1:48" s="1" customFormat="1" ht="21" customHeight="1" x14ac:dyDescent="0.2">
      <c r="B2256" s="61" t="s">
        <v>27</v>
      </c>
      <c r="C2256" s="61"/>
      <c r="D2256" s="61"/>
      <c r="E2256" s="61"/>
      <c r="F2256" s="61"/>
      <c r="G2256" s="61"/>
      <c r="H2256" s="61"/>
      <c r="I2256" s="61"/>
      <c r="J2256" s="61"/>
      <c r="K2256" s="58"/>
      <c r="L2256" s="58"/>
      <c r="M2256" s="58"/>
      <c r="N2256" s="58"/>
      <c r="O2256" s="58"/>
      <c r="P2256" s="58"/>
      <c r="Q2256" s="58"/>
      <c r="R2256" s="58"/>
      <c r="S2256" s="58"/>
      <c r="T2256" s="58"/>
      <c r="U2256" s="58"/>
      <c r="V2256" s="58"/>
      <c r="W2256" s="58"/>
      <c r="X2256" s="58"/>
      <c r="Y2256" s="58"/>
      <c r="Z2256" s="58"/>
      <c r="AA2256" s="67"/>
      <c r="AB2256" s="68"/>
      <c r="AC2256" s="67"/>
      <c r="AD2256" s="68"/>
      <c r="AE2256" s="67"/>
      <c r="AF2256" s="68"/>
      <c r="AG2256" s="67"/>
      <c r="AH2256" s="68"/>
      <c r="AI2256" s="67"/>
      <c r="AJ2256" s="68"/>
      <c r="AK2256" s="67"/>
      <c r="AL2256" s="68"/>
      <c r="AM2256" s="67"/>
      <c r="AN2256" s="68"/>
      <c r="AO2256" s="58"/>
      <c r="AP2256" s="58"/>
      <c r="AQ2256" s="58"/>
      <c r="AR2256" s="58"/>
      <c r="AS2256" s="62">
        <f>SUM(K2256:AR2256)</f>
        <v>0</v>
      </c>
      <c r="AT2256" s="62"/>
      <c r="AU2256" s="62"/>
      <c r="AV2256" s="62"/>
    </row>
    <row r="2257" spans="1:48" s="1" customFormat="1" ht="14.1" customHeight="1" x14ac:dyDescent="0.2">
      <c r="B2257" s="63" t="s">
        <v>25</v>
      </c>
      <c r="C2257" s="63"/>
      <c r="D2257" s="63"/>
      <c r="E2257" s="63"/>
      <c r="F2257" s="63"/>
      <c r="G2257" s="63"/>
      <c r="H2257" s="63"/>
      <c r="I2257" s="63"/>
      <c r="J2257" s="63"/>
      <c r="K2257" s="64"/>
      <c r="L2257" s="64"/>
      <c r="M2257" s="64"/>
      <c r="N2257" s="64"/>
      <c r="O2257" s="64"/>
      <c r="P2257" s="64"/>
      <c r="Q2257" s="64"/>
      <c r="R2257" s="64"/>
      <c r="S2257" s="64"/>
      <c r="T2257" s="64"/>
      <c r="U2257" s="64"/>
      <c r="V2257" s="64"/>
      <c r="W2257" s="64"/>
      <c r="X2257" s="64"/>
      <c r="Y2257" s="64"/>
      <c r="Z2257" s="64"/>
      <c r="AA2257" s="66">
        <f>$AA$2251*$AA$2256</f>
        <v>0</v>
      </c>
      <c r="AB2257" s="64"/>
      <c r="AC2257" s="66">
        <f>$AC$2251*$AC$2256</f>
        <v>0</v>
      </c>
      <c r="AD2257" s="64"/>
      <c r="AE2257" s="66">
        <f>$AE$2251*$AE$2256</f>
        <v>0</v>
      </c>
      <c r="AF2257" s="64"/>
      <c r="AG2257" s="66">
        <f>$AG$2251*$AG$2256</f>
        <v>0</v>
      </c>
      <c r="AH2257" s="64"/>
      <c r="AI2257" s="66">
        <f>$AI$2251*$AI$2256</f>
        <v>0</v>
      </c>
      <c r="AJ2257" s="64"/>
      <c r="AK2257" s="66">
        <f>$AK$2251*$AK$2256</f>
        <v>0</v>
      </c>
      <c r="AL2257" s="64"/>
      <c r="AM2257" s="66">
        <f>$AM$2251*$AM$2256</f>
        <v>0</v>
      </c>
      <c r="AN2257" s="64"/>
      <c r="AO2257" s="64"/>
      <c r="AP2257" s="64"/>
      <c r="AQ2257" s="65"/>
      <c r="AR2257" s="65"/>
      <c r="AS2257" s="69">
        <f>SUM(K2257:AR2257)</f>
        <v>0</v>
      </c>
      <c r="AT2257" s="65"/>
      <c r="AU2257" s="65"/>
      <c r="AV2257" s="65"/>
    </row>
    <row r="2258" spans="1:48" s="5" customFormat="1" ht="6" customHeight="1" x14ac:dyDescent="0.25"/>
    <row r="2259" spans="1:48" s="5" customFormat="1" ht="21" customHeight="1" x14ac:dyDescent="0.25">
      <c r="A2259" s="19"/>
      <c r="B2259" s="20" t="s">
        <v>14</v>
      </c>
      <c r="C2259" s="20"/>
      <c r="D2259" s="25" t="s">
        <v>15</v>
      </c>
      <c r="E2259" s="25"/>
      <c r="F2259" s="25"/>
      <c r="G2259" s="25"/>
      <c r="H2259" s="25"/>
      <c r="I2259" s="25"/>
      <c r="J2259" s="25"/>
      <c r="K2259" s="30" t="s">
        <v>361</v>
      </c>
      <c r="L2259" s="30"/>
      <c r="M2259" s="30"/>
      <c r="N2259" s="30"/>
      <c r="O2259" s="30"/>
      <c r="P2259" s="30"/>
      <c r="Q2259" s="30"/>
      <c r="R2259" s="30"/>
      <c r="S2259" s="30"/>
      <c r="T2259" s="30"/>
      <c r="U2259" s="30"/>
      <c r="V2259" s="30"/>
      <c r="W2259" s="30"/>
      <c r="X2259" s="30"/>
      <c r="Y2259" s="30"/>
      <c r="Z2259" s="30"/>
      <c r="AA2259" s="30"/>
      <c r="AB2259" s="30"/>
      <c r="AC2259" s="30"/>
      <c r="AD2259" s="30"/>
      <c r="AE2259" s="30"/>
      <c r="AF2259" s="30"/>
      <c r="AG2259" s="30"/>
      <c r="AH2259" s="30"/>
      <c r="AI2259" s="30"/>
      <c r="AJ2259" s="30"/>
      <c r="AK2259" s="30"/>
      <c r="AL2259" s="30"/>
      <c r="AM2259" s="30"/>
      <c r="AN2259" s="30"/>
      <c r="AO2259" s="30"/>
      <c r="AP2259" s="30"/>
      <c r="AQ2259" s="30"/>
      <c r="AR2259" s="30"/>
      <c r="AS2259" s="31" t="s">
        <v>362</v>
      </c>
      <c r="AT2259" s="31"/>
      <c r="AU2259" s="31"/>
      <c r="AV2259" s="31"/>
    </row>
    <row r="2260" spans="1:48" s="1" customFormat="1" ht="21" customHeight="1" x14ac:dyDescent="0.2">
      <c r="A2260" s="19"/>
      <c r="B2260" s="21"/>
      <c r="C2260" s="22"/>
      <c r="D2260" s="26"/>
      <c r="E2260" s="26"/>
      <c r="F2260" s="26"/>
      <c r="G2260" s="26"/>
      <c r="H2260" s="26"/>
      <c r="I2260" s="26"/>
      <c r="J2260" s="27"/>
      <c r="K2260" s="38" t="s">
        <v>363</v>
      </c>
      <c r="L2260" s="38"/>
      <c r="M2260" s="38"/>
      <c r="N2260" s="38"/>
      <c r="O2260" s="38"/>
      <c r="P2260" s="38"/>
      <c r="Q2260" s="38"/>
      <c r="R2260" s="38"/>
      <c r="S2260" s="38"/>
      <c r="T2260" s="38"/>
      <c r="U2260" s="38"/>
      <c r="V2260" s="38"/>
      <c r="W2260" s="38"/>
      <c r="X2260" s="38"/>
      <c r="Y2260" s="38"/>
      <c r="Z2260" s="38"/>
      <c r="AA2260" s="38"/>
      <c r="AB2260" s="38"/>
      <c r="AC2260" s="38"/>
      <c r="AD2260" s="38"/>
      <c r="AE2260" s="38"/>
      <c r="AF2260" s="38"/>
      <c r="AG2260" s="38"/>
      <c r="AH2260" s="38"/>
      <c r="AI2260" s="38"/>
      <c r="AJ2260" s="38"/>
      <c r="AK2260" s="38"/>
      <c r="AL2260" s="38"/>
      <c r="AM2260" s="38"/>
      <c r="AN2260" s="38"/>
      <c r="AO2260" s="38"/>
      <c r="AP2260" s="38"/>
      <c r="AQ2260" s="38"/>
      <c r="AR2260" s="38"/>
      <c r="AS2260" s="32"/>
      <c r="AT2260" s="33"/>
      <c r="AU2260" s="33"/>
      <c r="AV2260" s="34"/>
    </row>
    <row r="2261" spans="1:48" s="1" customFormat="1" ht="21" customHeight="1" x14ac:dyDescent="0.2">
      <c r="A2261" s="19"/>
      <c r="B2261" s="21"/>
      <c r="C2261" s="22"/>
      <c r="D2261" s="26"/>
      <c r="E2261" s="26"/>
      <c r="F2261" s="26"/>
      <c r="G2261" s="26"/>
      <c r="H2261" s="26"/>
      <c r="I2261" s="26"/>
      <c r="J2261" s="27"/>
      <c r="K2261" s="39"/>
      <c r="L2261" s="39"/>
      <c r="M2261" s="39"/>
      <c r="N2261" s="39"/>
      <c r="O2261" s="39"/>
      <c r="P2261" s="39"/>
      <c r="Q2261" s="39"/>
      <c r="R2261" s="39"/>
      <c r="S2261" s="39"/>
      <c r="T2261" s="39"/>
      <c r="U2261" s="39"/>
      <c r="V2261" s="39"/>
      <c r="W2261" s="39"/>
      <c r="X2261" s="39"/>
      <c r="Y2261" s="39"/>
      <c r="Z2261" s="39"/>
      <c r="AA2261" s="39"/>
      <c r="AB2261" s="39"/>
      <c r="AC2261" s="39"/>
      <c r="AD2261" s="39"/>
      <c r="AE2261" s="39"/>
      <c r="AF2261" s="39"/>
      <c r="AG2261" s="39"/>
      <c r="AH2261" s="39"/>
      <c r="AI2261" s="39"/>
      <c r="AJ2261" s="39"/>
      <c r="AK2261" s="39"/>
      <c r="AL2261" s="39"/>
      <c r="AM2261" s="39"/>
      <c r="AN2261" s="39"/>
      <c r="AO2261" s="39"/>
      <c r="AP2261" s="39"/>
      <c r="AQ2261" s="39"/>
      <c r="AR2261" s="40"/>
      <c r="AS2261" s="32"/>
      <c r="AT2261" s="33"/>
      <c r="AU2261" s="33"/>
      <c r="AV2261" s="34"/>
    </row>
    <row r="2262" spans="1:48" s="1" customFormat="1" ht="21" customHeight="1" x14ac:dyDescent="0.2">
      <c r="A2262" s="19"/>
      <c r="B2262" s="21"/>
      <c r="C2262" s="22"/>
      <c r="D2262" s="26"/>
      <c r="E2262" s="26"/>
      <c r="F2262" s="26"/>
      <c r="G2262" s="26"/>
      <c r="H2262" s="26"/>
      <c r="I2262" s="26"/>
      <c r="J2262" s="27"/>
      <c r="K2262" s="39"/>
      <c r="L2262" s="39"/>
      <c r="M2262" s="39"/>
      <c r="N2262" s="39"/>
      <c r="O2262" s="39"/>
      <c r="P2262" s="39"/>
      <c r="Q2262" s="39"/>
      <c r="R2262" s="39"/>
      <c r="S2262" s="39"/>
      <c r="T2262" s="39"/>
      <c r="U2262" s="39"/>
      <c r="V2262" s="39"/>
      <c r="W2262" s="39"/>
      <c r="X2262" s="39"/>
      <c r="Y2262" s="39"/>
      <c r="Z2262" s="39"/>
      <c r="AA2262" s="39"/>
      <c r="AB2262" s="39"/>
      <c r="AC2262" s="39"/>
      <c r="AD2262" s="39"/>
      <c r="AE2262" s="39"/>
      <c r="AF2262" s="39"/>
      <c r="AG2262" s="39"/>
      <c r="AH2262" s="39"/>
      <c r="AI2262" s="39"/>
      <c r="AJ2262" s="39"/>
      <c r="AK2262" s="39"/>
      <c r="AL2262" s="39"/>
      <c r="AM2262" s="39"/>
      <c r="AN2262" s="39"/>
      <c r="AO2262" s="39"/>
      <c r="AP2262" s="39"/>
      <c r="AQ2262" s="39"/>
      <c r="AR2262" s="40"/>
      <c r="AS2262" s="32"/>
      <c r="AT2262" s="33"/>
      <c r="AU2262" s="33"/>
      <c r="AV2262" s="34"/>
    </row>
    <row r="2263" spans="1:48" s="1" customFormat="1" ht="21" customHeight="1" x14ac:dyDescent="0.2">
      <c r="A2263" s="19"/>
      <c r="B2263" s="21"/>
      <c r="C2263" s="22"/>
      <c r="D2263" s="26"/>
      <c r="E2263" s="26"/>
      <c r="F2263" s="26"/>
      <c r="G2263" s="26"/>
      <c r="H2263" s="26"/>
      <c r="I2263" s="26"/>
      <c r="J2263" s="27"/>
      <c r="K2263" s="41"/>
      <c r="L2263" s="41"/>
      <c r="M2263" s="41"/>
      <c r="N2263" s="41"/>
      <c r="O2263" s="41"/>
      <c r="P2263" s="41"/>
      <c r="Q2263" s="41"/>
      <c r="R2263" s="41"/>
      <c r="S2263" s="41"/>
      <c r="T2263" s="41"/>
      <c r="U2263" s="41"/>
      <c r="V2263" s="41"/>
      <c r="W2263" s="41"/>
      <c r="X2263" s="41"/>
      <c r="Y2263" s="41"/>
      <c r="Z2263" s="41"/>
      <c r="AA2263" s="41"/>
      <c r="AB2263" s="41"/>
      <c r="AC2263" s="41"/>
      <c r="AD2263" s="41"/>
      <c r="AE2263" s="41"/>
      <c r="AF2263" s="41"/>
      <c r="AG2263" s="41"/>
      <c r="AH2263" s="41"/>
      <c r="AI2263" s="41"/>
      <c r="AJ2263" s="41"/>
      <c r="AK2263" s="41"/>
      <c r="AL2263" s="41"/>
      <c r="AM2263" s="41"/>
      <c r="AN2263" s="41"/>
      <c r="AO2263" s="41"/>
      <c r="AP2263" s="41"/>
      <c r="AQ2263" s="41"/>
      <c r="AR2263" s="42"/>
      <c r="AS2263" s="35"/>
      <c r="AT2263" s="36"/>
      <c r="AU2263" s="36"/>
      <c r="AV2263" s="37"/>
    </row>
    <row r="2264" spans="1:48" s="1" customFormat="1" ht="15.95" customHeight="1" x14ac:dyDescent="0.25">
      <c r="B2264" s="21"/>
      <c r="C2264" s="22"/>
      <c r="D2264" s="26"/>
      <c r="E2264" s="26"/>
      <c r="F2264" s="26"/>
      <c r="G2264" s="26"/>
      <c r="H2264" s="26"/>
      <c r="I2264" s="26"/>
      <c r="J2264" s="27"/>
      <c r="K2264" s="43" t="s">
        <v>31</v>
      </c>
      <c r="L2264" s="43"/>
      <c r="M2264" s="43"/>
      <c r="N2264" s="43"/>
      <c r="O2264" s="43"/>
      <c r="P2264" s="43"/>
      <c r="Q2264" s="43"/>
      <c r="R2264" s="43"/>
      <c r="S2264" s="43"/>
      <c r="T2264" s="43"/>
      <c r="U2264" s="43"/>
      <c r="V2264" s="43"/>
      <c r="W2264" s="43"/>
      <c r="X2264" s="43"/>
      <c r="Y2264" s="43"/>
      <c r="Z2264" s="43"/>
      <c r="AA2264" s="43"/>
      <c r="AB2264" s="43"/>
      <c r="AC2264" s="43"/>
      <c r="AD2264" s="43"/>
      <c r="AE2264" s="43"/>
      <c r="AF2264" s="43"/>
      <c r="AG2264" s="43"/>
      <c r="AH2264" s="43"/>
      <c r="AI2264" s="43"/>
      <c r="AJ2264" s="43"/>
      <c r="AK2264" s="43"/>
      <c r="AL2264" s="43"/>
      <c r="AM2264" s="43"/>
      <c r="AN2264" s="43"/>
      <c r="AO2264" s="43"/>
      <c r="AP2264" s="43"/>
      <c r="AQ2264" s="43"/>
      <c r="AR2264" s="43"/>
      <c r="AS2264" s="44" t="s">
        <v>19</v>
      </c>
      <c r="AT2264" s="44"/>
      <c r="AU2264" s="44"/>
      <c r="AV2264" s="44"/>
    </row>
    <row r="2265" spans="1:48" s="1" customFormat="1" ht="15.95" customHeight="1" x14ac:dyDescent="0.25">
      <c r="B2265" s="23"/>
      <c r="C2265" s="24"/>
      <c r="D2265" s="28"/>
      <c r="E2265" s="28"/>
      <c r="F2265" s="28"/>
      <c r="G2265" s="28"/>
      <c r="H2265" s="28"/>
      <c r="I2265" s="28"/>
      <c r="J2265" s="29"/>
      <c r="K2265" s="45" t="s">
        <v>38</v>
      </c>
      <c r="L2265" s="45"/>
      <c r="M2265" s="45"/>
      <c r="N2265" s="45"/>
      <c r="O2265" s="45"/>
      <c r="P2265" s="45"/>
      <c r="Q2265" s="45"/>
      <c r="R2265" s="45"/>
      <c r="S2265" s="45"/>
      <c r="T2265" s="45"/>
      <c r="U2265" s="45"/>
      <c r="V2265" s="45"/>
      <c r="W2265" s="45"/>
      <c r="X2265" s="45"/>
      <c r="Y2265" s="45"/>
      <c r="Z2265" s="45"/>
      <c r="AA2265" s="45"/>
      <c r="AB2265" s="45"/>
      <c r="AC2265" s="45"/>
      <c r="AD2265" s="45"/>
      <c r="AE2265" s="45"/>
      <c r="AF2265" s="45"/>
      <c r="AG2265" s="45"/>
      <c r="AH2265" s="45"/>
      <c r="AI2265" s="45"/>
      <c r="AJ2265" s="45"/>
      <c r="AK2265" s="45"/>
      <c r="AL2265" s="45"/>
      <c r="AM2265" s="45"/>
      <c r="AN2265" s="45"/>
      <c r="AO2265" s="45"/>
      <c r="AP2265" s="45"/>
      <c r="AQ2265" s="45"/>
      <c r="AR2265" s="45"/>
      <c r="AS2265" s="70">
        <f>$AS$2270</f>
        <v>0</v>
      </c>
      <c r="AT2265" s="46"/>
      <c r="AU2265" s="46"/>
      <c r="AV2265" s="46"/>
    </row>
    <row r="2266" spans="1:48" s="1" customFormat="1" ht="14.1" customHeight="1" x14ac:dyDescent="0.2">
      <c r="B2266" s="47"/>
      <c r="C2266" s="47"/>
      <c r="D2266" s="48" t="s">
        <v>21</v>
      </c>
      <c r="E2266" s="48"/>
      <c r="F2266" s="48"/>
      <c r="G2266" s="48"/>
      <c r="H2266" s="48"/>
      <c r="I2266" s="48"/>
      <c r="J2266" s="48"/>
      <c r="K2266" s="49">
        <v>80</v>
      </c>
      <c r="L2266" s="49"/>
      <c r="M2266" s="49">
        <v>86</v>
      </c>
      <c r="N2266" s="49"/>
      <c r="O2266" s="49">
        <v>92</v>
      </c>
      <c r="P2266" s="49"/>
      <c r="Q2266" s="49">
        <v>98</v>
      </c>
      <c r="R2266" s="49"/>
      <c r="S2266" s="49">
        <v>104</v>
      </c>
      <c r="T2266" s="49"/>
      <c r="U2266" s="49">
        <v>110</v>
      </c>
      <c r="V2266" s="49"/>
      <c r="W2266" s="49">
        <v>116</v>
      </c>
      <c r="X2266" s="49"/>
      <c r="Y2266" s="49">
        <v>122</v>
      </c>
      <c r="Z2266" s="49"/>
      <c r="AA2266" s="49">
        <v>128</v>
      </c>
      <c r="AB2266" s="49"/>
      <c r="AC2266" s="49">
        <v>134</v>
      </c>
      <c r="AD2266" s="49"/>
      <c r="AE2266" s="49">
        <v>140</v>
      </c>
      <c r="AF2266" s="49"/>
      <c r="AG2266" s="49">
        <v>146</v>
      </c>
      <c r="AH2266" s="49"/>
      <c r="AI2266" s="49">
        <v>152</v>
      </c>
      <c r="AJ2266" s="49"/>
      <c r="AK2266" s="49">
        <v>158</v>
      </c>
      <c r="AL2266" s="49"/>
      <c r="AM2266" s="49">
        <v>164</v>
      </c>
      <c r="AN2266" s="49"/>
      <c r="AO2266" s="49">
        <v>170</v>
      </c>
      <c r="AP2266" s="49"/>
      <c r="AQ2266" s="49">
        <v>176</v>
      </c>
      <c r="AR2266" s="49"/>
      <c r="AS2266" s="50"/>
      <c r="AT2266" s="50"/>
      <c r="AU2266" s="50"/>
      <c r="AV2266" s="50"/>
    </row>
    <row r="2267" spans="1:48" s="1" customFormat="1" ht="15.95" customHeight="1" x14ac:dyDescent="0.2">
      <c r="B2267" s="51"/>
      <c r="C2267" s="51"/>
      <c r="D2267" s="52" t="s">
        <v>22</v>
      </c>
      <c r="E2267" s="52"/>
      <c r="F2267" s="52"/>
      <c r="G2267" s="52"/>
      <c r="H2267" s="52"/>
      <c r="I2267" s="52"/>
      <c r="J2267" s="52"/>
      <c r="K2267" s="53"/>
      <c r="L2267" s="53"/>
      <c r="M2267" s="53"/>
      <c r="N2267" s="53"/>
      <c r="O2267" s="53"/>
      <c r="P2267" s="53"/>
      <c r="Q2267" s="53"/>
      <c r="R2267" s="53"/>
      <c r="S2267" s="53"/>
      <c r="T2267" s="53"/>
      <c r="U2267" s="53"/>
      <c r="V2267" s="53"/>
      <c r="W2267" s="53"/>
      <c r="X2267" s="53"/>
      <c r="Y2267" s="53"/>
      <c r="Z2267" s="53"/>
      <c r="AA2267" s="54">
        <v>710</v>
      </c>
      <c r="AB2267" s="54"/>
      <c r="AC2267" s="54">
        <v>710</v>
      </c>
      <c r="AD2267" s="54"/>
      <c r="AE2267" s="54">
        <v>710</v>
      </c>
      <c r="AF2267" s="54"/>
      <c r="AG2267" s="54">
        <v>740</v>
      </c>
      <c r="AH2267" s="54"/>
      <c r="AI2267" s="54">
        <v>740</v>
      </c>
      <c r="AJ2267" s="54"/>
      <c r="AK2267" s="54">
        <v>750</v>
      </c>
      <c r="AL2267" s="54"/>
      <c r="AM2267" s="54">
        <v>750</v>
      </c>
      <c r="AN2267" s="54"/>
      <c r="AO2267" s="53"/>
      <c r="AP2267" s="53"/>
      <c r="AQ2267" s="53"/>
      <c r="AR2267" s="53"/>
      <c r="AS2267" s="56"/>
      <c r="AT2267" s="56"/>
      <c r="AU2267" s="56"/>
      <c r="AV2267" s="56"/>
    </row>
    <row r="2268" spans="1:48" s="1" customFormat="1" ht="15.95" customHeight="1" x14ac:dyDescent="0.2">
      <c r="B2268" s="57" t="s">
        <v>23</v>
      </c>
      <c r="C2268" s="57"/>
      <c r="D2268" s="57"/>
      <c r="E2268" s="57"/>
      <c r="F2268" s="57"/>
      <c r="G2268" s="57"/>
      <c r="H2268" s="57"/>
      <c r="I2268" s="57"/>
      <c r="J2268" s="57"/>
      <c r="K2268" s="58"/>
      <c r="L2268" s="58"/>
      <c r="M2268" s="58"/>
      <c r="N2268" s="58"/>
      <c r="O2268" s="58"/>
      <c r="P2268" s="58"/>
      <c r="Q2268" s="58"/>
      <c r="R2268" s="58"/>
      <c r="S2268" s="58"/>
      <c r="T2268" s="58"/>
      <c r="U2268" s="58"/>
      <c r="V2268" s="58"/>
      <c r="W2268" s="58"/>
      <c r="X2268" s="58"/>
      <c r="Y2268" s="58"/>
      <c r="Z2268" s="58"/>
      <c r="AA2268" s="59">
        <v>1</v>
      </c>
      <c r="AB2268" s="59"/>
      <c r="AC2268" s="58"/>
      <c r="AD2268" s="58"/>
      <c r="AE2268" s="58"/>
      <c r="AF2268" s="58"/>
      <c r="AG2268" s="59">
        <v>1</v>
      </c>
      <c r="AH2268" s="59"/>
      <c r="AI2268" s="59">
        <v>3</v>
      </c>
      <c r="AJ2268" s="59"/>
      <c r="AK2268" s="58"/>
      <c r="AL2268" s="58"/>
      <c r="AM2268" s="59">
        <v>11</v>
      </c>
      <c r="AN2268" s="59"/>
      <c r="AO2268" s="58"/>
      <c r="AP2268" s="58"/>
      <c r="AQ2268" s="58"/>
      <c r="AR2268" s="58"/>
      <c r="AS2268" s="60"/>
      <c r="AT2268" s="60"/>
      <c r="AU2268" s="60"/>
      <c r="AV2268" s="60"/>
    </row>
    <row r="2269" spans="1:48" s="1" customFormat="1" ht="21" customHeight="1" x14ac:dyDescent="0.2">
      <c r="B2269" s="61" t="s">
        <v>27</v>
      </c>
      <c r="C2269" s="61"/>
      <c r="D2269" s="61"/>
      <c r="E2269" s="61"/>
      <c r="F2269" s="61"/>
      <c r="G2269" s="61"/>
      <c r="H2269" s="61"/>
      <c r="I2269" s="61"/>
      <c r="J2269" s="61"/>
      <c r="K2269" s="58"/>
      <c r="L2269" s="58"/>
      <c r="M2269" s="58"/>
      <c r="N2269" s="58"/>
      <c r="O2269" s="58"/>
      <c r="P2269" s="58"/>
      <c r="Q2269" s="58"/>
      <c r="R2269" s="58"/>
      <c r="S2269" s="58"/>
      <c r="T2269" s="58"/>
      <c r="U2269" s="58"/>
      <c r="V2269" s="58"/>
      <c r="W2269" s="58"/>
      <c r="X2269" s="58"/>
      <c r="Y2269" s="58"/>
      <c r="Z2269" s="58"/>
      <c r="AA2269" s="67"/>
      <c r="AB2269" s="68"/>
      <c r="AC2269" s="67"/>
      <c r="AD2269" s="68"/>
      <c r="AE2269" s="67"/>
      <c r="AF2269" s="68"/>
      <c r="AG2269" s="67"/>
      <c r="AH2269" s="68"/>
      <c r="AI2269" s="67"/>
      <c r="AJ2269" s="68"/>
      <c r="AK2269" s="67"/>
      <c r="AL2269" s="68"/>
      <c r="AM2269" s="67"/>
      <c r="AN2269" s="68"/>
      <c r="AO2269" s="58"/>
      <c r="AP2269" s="58"/>
      <c r="AQ2269" s="58"/>
      <c r="AR2269" s="58"/>
      <c r="AS2269" s="62">
        <f>SUM(K2269:AR2269)</f>
        <v>0</v>
      </c>
      <c r="AT2269" s="62"/>
      <c r="AU2269" s="62"/>
      <c r="AV2269" s="62"/>
    </row>
    <row r="2270" spans="1:48" s="1" customFormat="1" ht="14.1" customHeight="1" x14ac:dyDescent="0.2">
      <c r="B2270" s="63" t="s">
        <v>25</v>
      </c>
      <c r="C2270" s="63"/>
      <c r="D2270" s="63"/>
      <c r="E2270" s="63"/>
      <c r="F2270" s="63"/>
      <c r="G2270" s="63"/>
      <c r="H2270" s="63"/>
      <c r="I2270" s="63"/>
      <c r="J2270" s="63"/>
      <c r="K2270" s="64"/>
      <c r="L2270" s="64"/>
      <c r="M2270" s="64"/>
      <c r="N2270" s="64"/>
      <c r="O2270" s="64"/>
      <c r="P2270" s="64"/>
      <c r="Q2270" s="64"/>
      <c r="R2270" s="64"/>
      <c r="S2270" s="64"/>
      <c r="T2270" s="64"/>
      <c r="U2270" s="64"/>
      <c r="V2270" s="64"/>
      <c r="W2270" s="64"/>
      <c r="X2270" s="64"/>
      <c r="Y2270" s="64"/>
      <c r="Z2270" s="64"/>
      <c r="AA2270" s="66">
        <f>$AA$2267*$AA$2269</f>
        <v>0</v>
      </c>
      <c r="AB2270" s="64"/>
      <c r="AC2270" s="66">
        <f>$AC$2267*$AC$2269</f>
        <v>0</v>
      </c>
      <c r="AD2270" s="64"/>
      <c r="AE2270" s="66">
        <f>$AE$2267*$AE$2269</f>
        <v>0</v>
      </c>
      <c r="AF2270" s="64"/>
      <c r="AG2270" s="66">
        <f>$AG$2267*$AG$2269</f>
        <v>0</v>
      </c>
      <c r="AH2270" s="64"/>
      <c r="AI2270" s="66">
        <f>$AI$2267*$AI$2269</f>
        <v>0</v>
      </c>
      <c r="AJ2270" s="64"/>
      <c r="AK2270" s="66">
        <f>$AK$2267*$AK$2269</f>
        <v>0</v>
      </c>
      <c r="AL2270" s="64"/>
      <c r="AM2270" s="66">
        <f>$AM$2267*$AM$2269</f>
        <v>0</v>
      </c>
      <c r="AN2270" s="64"/>
      <c r="AO2270" s="64"/>
      <c r="AP2270" s="64"/>
      <c r="AQ2270" s="65"/>
      <c r="AR2270" s="65"/>
      <c r="AS2270" s="69">
        <f>SUM(K2270:AR2270)</f>
        <v>0</v>
      </c>
      <c r="AT2270" s="65"/>
      <c r="AU2270" s="65"/>
      <c r="AV2270" s="65"/>
    </row>
    <row r="2271" spans="1:48" s="5" customFormat="1" ht="6" customHeight="1" x14ac:dyDescent="0.25"/>
    <row r="2272" spans="1:48" s="5" customFormat="1" ht="21" customHeight="1" x14ac:dyDescent="0.25">
      <c r="A2272" s="19"/>
      <c r="B2272" s="20"/>
      <c r="C2272" s="20"/>
      <c r="D2272" s="25" t="s">
        <v>15</v>
      </c>
      <c r="E2272" s="25"/>
      <c r="F2272" s="25"/>
      <c r="G2272" s="25"/>
      <c r="H2272" s="25"/>
      <c r="I2272" s="25"/>
      <c r="J2272" s="25"/>
      <c r="K2272" s="30" t="s">
        <v>364</v>
      </c>
      <c r="L2272" s="30"/>
      <c r="M2272" s="30"/>
      <c r="N2272" s="30"/>
      <c r="O2272" s="30"/>
      <c r="P2272" s="30"/>
      <c r="Q2272" s="30"/>
      <c r="R2272" s="30"/>
      <c r="S2272" s="30"/>
      <c r="T2272" s="30"/>
      <c r="U2272" s="30"/>
      <c r="V2272" s="30"/>
      <c r="W2272" s="30"/>
      <c r="X2272" s="30"/>
      <c r="Y2272" s="30"/>
      <c r="Z2272" s="30"/>
      <c r="AA2272" s="30"/>
      <c r="AB2272" s="30"/>
      <c r="AC2272" s="30"/>
      <c r="AD2272" s="30"/>
      <c r="AE2272" s="30"/>
      <c r="AF2272" s="30"/>
      <c r="AG2272" s="30"/>
      <c r="AH2272" s="30"/>
      <c r="AI2272" s="30"/>
      <c r="AJ2272" s="30"/>
      <c r="AK2272" s="30"/>
      <c r="AL2272" s="30"/>
      <c r="AM2272" s="30"/>
      <c r="AN2272" s="30"/>
      <c r="AO2272" s="30"/>
      <c r="AP2272" s="30"/>
      <c r="AQ2272" s="30"/>
      <c r="AR2272" s="30"/>
      <c r="AS2272" s="31" t="s">
        <v>365</v>
      </c>
      <c r="AT2272" s="31"/>
      <c r="AU2272" s="31"/>
      <c r="AV2272" s="31"/>
    </row>
    <row r="2273" spans="1:48" s="1" customFormat="1" ht="21" customHeight="1" x14ac:dyDescent="0.2">
      <c r="A2273" s="19"/>
      <c r="B2273" s="21"/>
      <c r="C2273" s="22"/>
      <c r="D2273" s="26"/>
      <c r="E2273" s="26"/>
      <c r="F2273" s="26"/>
      <c r="G2273" s="26"/>
      <c r="H2273" s="26"/>
      <c r="I2273" s="26"/>
      <c r="J2273" s="27"/>
      <c r="K2273" s="38" t="s">
        <v>366</v>
      </c>
      <c r="L2273" s="38"/>
      <c r="M2273" s="38"/>
      <c r="N2273" s="38"/>
      <c r="O2273" s="38"/>
      <c r="P2273" s="38"/>
      <c r="Q2273" s="38"/>
      <c r="R2273" s="38"/>
      <c r="S2273" s="38"/>
      <c r="T2273" s="38"/>
      <c r="U2273" s="38"/>
      <c r="V2273" s="38"/>
      <c r="W2273" s="38"/>
      <c r="X2273" s="38"/>
      <c r="Y2273" s="38"/>
      <c r="Z2273" s="38"/>
      <c r="AA2273" s="38"/>
      <c r="AB2273" s="38"/>
      <c r="AC2273" s="38"/>
      <c r="AD2273" s="38"/>
      <c r="AE2273" s="38"/>
      <c r="AF2273" s="38"/>
      <c r="AG2273" s="38"/>
      <c r="AH2273" s="38"/>
      <c r="AI2273" s="38"/>
      <c r="AJ2273" s="38"/>
      <c r="AK2273" s="38"/>
      <c r="AL2273" s="38"/>
      <c r="AM2273" s="38"/>
      <c r="AN2273" s="38"/>
      <c r="AO2273" s="38"/>
      <c r="AP2273" s="38"/>
      <c r="AQ2273" s="38"/>
      <c r="AR2273" s="38"/>
      <c r="AS2273" s="32"/>
      <c r="AT2273" s="33"/>
      <c r="AU2273" s="33"/>
      <c r="AV2273" s="34"/>
    </row>
    <row r="2274" spans="1:48" s="1" customFormat="1" ht="21" customHeight="1" x14ac:dyDescent="0.2">
      <c r="A2274" s="19"/>
      <c r="B2274" s="21"/>
      <c r="C2274" s="22"/>
      <c r="D2274" s="26"/>
      <c r="E2274" s="26"/>
      <c r="F2274" s="26"/>
      <c r="G2274" s="26"/>
      <c r="H2274" s="26"/>
      <c r="I2274" s="26"/>
      <c r="J2274" s="27"/>
      <c r="K2274" s="39"/>
      <c r="L2274" s="39"/>
      <c r="M2274" s="39"/>
      <c r="N2274" s="39"/>
      <c r="O2274" s="39"/>
      <c r="P2274" s="39"/>
      <c r="Q2274" s="39"/>
      <c r="R2274" s="39"/>
      <c r="S2274" s="39"/>
      <c r="T2274" s="39"/>
      <c r="U2274" s="39"/>
      <c r="V2274" s="39"/>
      <c r="W2274" s="39"/>
      <c r="X2274" s="39"/>
      <c r="Y2274" s="39"/>
      <c r="Z2274" s="39"/>
      <c r="AA2274" s="39"/>
      <c r="AB2274" s="39"/>
      <c r="AC2274" s="39"/>
      <c r="AD2274" s="39"/>
      <c r="AE2274" s="39"/>
      <c r="AF2274" s="39"/>
      <c r="AG2274" s="39"/>
      <c r="AH2274" s="39"/>
      <c r="AI2274" s="39"/>
      <c r="AJ2274" s="39"/>
      <c r="AK2274" s="39"/>
      <c r="AL2274" s="39"/>
      <c r="AM2274" s="39"/>
      <c r="AN2274" s="39"/>
      <c r="AO2274" s="39"/>
      <c r="AP2274" s="39"/>
      <c r="AQ2274" s="39"/>
      <c r="AR2274" s="40"/>
      <c r="AS2274" s="32"/>
      <c r="AT2274" s="33"/>
      <c r="AU2274" s="33"/>
      <c r="AV2274" s="34"/>
    </row>
    <row r="2275" spans="1:48" s="1" customFormat="1" ht="21" customHeight="1" x14ac:dyDescent="0.2">
      <c r="A2275" s="19"/>
      <c r="B2275" s="21"/>
      <c r="C2275" s="22"/>
      <c r="D2275" s="26"/>
      <c r="E2275" s="26"/>
      <c r="F2275" s="26"/>
      <c r="G2275" s="26"/>
      <c r="H2275" s="26"/>
      <c r="I2275" s="26"/>
      <c r="J2275" s="27"/>
      <c r="K2275" s="39"/>
      <c r="L2275" s="39"/>
      <c r="M2275" s="39"/>
      <c r="N2275" s="39"/>
      <c r="O2275" s="39"/>
      <c r="P2275" s="39"/>
      <c r="Q2275" s="39"/>
      <c r="R2275" s="39"/>
      <c r="S2275" s="39"/>
      <c r="T2275" s="39"/>
      <c r="U2275" s="39"/>
      <c r="V2275" s="39"/>
      <c r="W2275" s="39"/>
      <c r="X2275" s="39"/>
      <c r="Y2275" s="39"/>
      <c r="Z2275" s="39"/>
      <c r="AA2275" s="39"/>
      <c r="AB2275" s="39"/>
      <c r="AC2275" s="39"/>
      <c r="AD2275" s="39"/>
      <c r="AE2275" s="39"/>
      <c r="AF2275" s="39"/>
      <c r="AG2275" s="39"/>
      <c r="AH2275" s="39"/>
      <c r="AI2275" s="39"/>
      <c r="AJ2275" s="39"/>
      <c r="AK2275" s="39"/>
      <c r="AL2275" s="39"/>
      <c r="AM2275" s="39"/>
      <c r="AN2275" s="39"/>
      <c r="AO2275" s="39"/>
      <c r="AP2275" s="39"/>
      <c r="AQ2275" s="39"/>
      <c r="AR2275" s="40"/>
      <c r="AS2275" s="32"/>
      <c r="AT2275" s="33"/>
      <c r="AU2275" s="33"/>
      <c r="AV2275" s="34"/>
    </row>
    <row r="2276" spans="1:48" s="1" customFormat="1" ht="21" customHeight="1" x14ac:dyDescent="0.2">
      <c r="A2276" s="19"/>
      <c r="B2276" s="21"/>
      <c r="C2276" s="22"/>
      <c r="D2276" s="26"/>
      <c r="E2276" s="26"/>
      <c r="F2276" s="26"/>
      <c r="G2276" s="26"/>
      <c r="H2276" s="26"/>
      <c r="I2276" s="26"/>
      <c r="J2276" s="27"/>
      <c r="K2276" s="41"/>
      <c r="L2276" s="41"/>
      <c r="M2276" s="41"/>
      <c r="N2276" s="41"/>
      <c r="O2276" s="41"/>
      <c r="P2276" s="41"/>
      <c r="Q2276" s="41"/>
      <c r="R2276" s="41"/>
      <c r="S2276" s="41"/>
      <c r="T2276" s="41"/>
      <c r="U2276" s="41"/>
      <c r="V2276" s="41"/>
      <c r="W2276" s="41"/>
      <c r="X2276" s="41"/>
      <c r="Y2276" s="41"/>
      <c r="Z2276" s="41"/>
      <c r="AA2276" s="41"/>
      <c r="AB2276" s="41"/>
      <c r="AC2276" s="41"/>
      <c r="AD2276" s="41"/>
      <c r="AE2276" s="41"/>
      <c r="AF2276" s="41"/>
      <c r="AG2276" s="41"/>
      <c r="AH2276" s="41"/>
      <c r="AI2276" s="41"/>
      <c r="AJ2276" s="41"/>
      <c r="AK2276" s="41"/>
      <c r="AL2276" s="41"/>
      <c r="AM2276" s="41"/>
      <c r="AN2276" s="41"/>
      <c r="AO2276" s="41"/>
      <c r="AP2276" s="41"/>
      <c r="AQ2276" s="41"/>
      <c r="AR2276" s="42"/>
      <c r="AS2276" s="35"/>
      <c r="AT2276" s="36"/>
      <c r="AU2276" s="36"/>
      <c r="AV2276" s="37"/>
    </row>
    <row r="2277" spans="1:48" s="1" customFormat="1" ht="15.95" customHeight="1" x14ac:dyDescent="0.25">
      <c r="B2277" s="21"/>
      <c r="C2277" s="22"/>
      <c r="D2277" s="26"/>
      <c r="E2277" s="26"/>
      <c r="F2277" s="26"/>
      <c r="G2277" s="26"/>
      <c r="H2277" s="26"/>
      <c r="I2277" s="26"/>
      <c r="J2277" s="27"/>
      <c r="K2277" s="43" t="s">
        <v>31</v>
      </c>
      <c r="L2277" s="43"/>
      <c r="M2277" s="43"/>
      <c r="N2277" s="43"/>
      <c r="O2277" s="43"/>
      <c r="P2277" s="43"/>
      <c r="Q2277" s="43"/>
      <c r="R2277" s="43"/>
      <c r="S2277" s="43"/>
      <c r="T2277" s="43"/>
      <c r="U2277" s="43"/>
      <c r="V2277" s="43"/>
      <c r="W2277" s="43"/>
      <c r="X2277" s="43"/>
      <c r="Y2277" s="43"/>
      <c r="Z2277" s="43"/>
      <c r="AA2277" s="43"/>
      <c r="AB2277" s="43"/>
      <c r="AC2277" s="43"/>
      <c r="AD2277" s="43"/>
      <c r="AE2277" s="43"/>
      <c r="AF2277" s="43"/>
      <c r="AG2277" s="43"/>
      <c r="AH2277" s="43"/>
      <c r="AI2277" s="43"/>
      <c r="AJ2277" s="43"/>
      <c r="AK2277" s="43"/>
      <c r="AL2277" s="43"/>
      <c r="AM2277" s="43"/>
      <c r="AN2277" s="43"/>
      <c r="AO2277" s="43"/>
      <c r="AP2277" s="43"/>
      <c r="AQ2277" s="43"/>
      <c r="AR2277" s="43"/>
      <c r="AS2277" s="44" t="s">
        <v>19</v>
      </c>
      <c r="AT2277" s="44"/>
      <c r="AU2277" s="44"/>
      <c r="AV2277" s="44"/>
    </row>
    <row r="2278" spans="1:48" s="1" customFormat="1" ht="15.95" customHeight="1" x14ac:dyDescent="0.25">
      <c r="B2278" s="23"/>
      <c r="C2278" s="24"/>
      <c r="D2278" s="28"/>
      <c r="E2278" s="28"/>
      <c r="F2278" s="28"/>
      <c r="G2278" s="28"/>
      <c r="H2278" s="28"/>
      <c r="I2278" s="28"/>
      <c r="J2278" s="29"/>
      <c r="K2278" s="45" t="s">
        <v>38</v>
      </c>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c r="AG2278" s="45"/>
      <c r="AH2278" s="45"/>
      <c r="AI2278" s="45"/>
      <c r="AJ2278" s="45"/>
      <c r="AK2278" s="45"/>
      <c r="AL2278" s="45"/>
      <c r="AM2278" s="45"/>
      <c r="AN2278" s="45"/>
      <c r="AO2278" s="45"/>
      <c r="AP2278" s="45"/>
      <c r="AQ2278" s="45"/>
      <c r="AR2278" s="45"/>
      <c r="AS2278" s="70">
        <f>$AS$2283+$AS$2286+$AS$2289+$AS$2292+$AS$2295+$AS$2298+$AS$2301+$AS$2304</f>
        <v>0</v>
      </c>
      <c r="AT2278" s="46"/>
      <c r="AU2278" s="46"/>
      <c r="AV2278" s="46"/>
    </row>
    <row r="2279" spans="1:48" s="1" customFormat="1" ht="14.1" customHeight="1" x14ac:dyDescent="0.2">
      <c r="B2279" s="47"/>
      <c r="C2279" s="47"/>
      <c r="D2279" s="48" t="s">
        <v>21</v>
      </c>
      <c r="E2279" s="48"/>
      <c r="F2279" s="48"/>
      <c r="G2279" s="48"/>
      <c r="H2279" s="48"/>
      <c r="I2279" s="48"/>
      <c r="J2279" s="48"/>
      <c r="K2279" s="49">
        <v>80</v>
      </c>
      <c r="L2279" s="49"/>
      <c r="M2279" s="49">
        <v>86</v>
      </c>
      <c r="N2279" s="49"/>
      <c r="O2279" s="49">
        <v>92</v>
      </c>
      <c r="P2279" s="49"/>
      <c r="Q2279" s="49">
        <v>98</v>
      </c>
      <c r="R2279" s="49"/>
      <c r="S2279" s="49">
        <v>104</v>
      </c>
      <c r="T2279" s="49"/>
      <c r="U2279" s="49">
        <v>110</v>
      </c>
      <c r="V2279" s="49"/>
      <c r="W2279" s="49">
        <v>116</v>
      </c>
      <c r="X2279" s="49"/>
      <c r="Y2279" s="49">
        <v>122</v>
      </c>
      <c r="Z2279" s="49"/>
      <c r="AA2279" s="49">
        <v>128</v>
      </c>
      <c r="AB2279" s="49"/>
      <c r="AC2279" s="49">
        <v>134</v>
      </c>
      <c r="AD2279" s="49"/>
      <c r="AE2279" s="49">
        <v>140</v>
      </c>
      <c r="AF2279" s="49"/>
      <c r="AG2279" s="49">
        <v>146</v>
      </c>
      <c r="AH2279" s="49"/>
      <c r="AI2279" s="49">
        <v>152</v>
      </c>
      <c r="AJ2279" s="49"/>
      <c r="AK2279" s="49">
        <v>158</v>
      </c>
      <c r="AL2279" s="49"/>
      <c r="AM2279" s="49">
        <v>164</v>
      </c>
      <c r="AN2279" s="49"/>
      <c r="AO2279" s="49">
        <v>170</v>
      </c>
      <c r="AP2279" s="49"/>
      <c r="AQ2279" s="49">
        <v>176</v>
      </c>
      <c r="AR2279" s="49"/>
      <c r="AS2279" s="50"/>
      <c r="AT2279" s="50"/>
      <c r="AU2279" s="50"/>
      <c r="AV2279" s="50"/>
    </row>
    <row r="2280" spans="1:48" s="1" customFormat="1" ht="15.95" customHeight="1" x14ac:dyDescent="0.2">
      <c r="B2280" s="51"/>
      <c r="C2280" s="51"/>
      <c r="D2280" s="52" t="s">
        <v>22</v>
      </c>
      <c r="E2280" s="52"/>
      <c r="F2280" s="52"/>
      <c r="G2280" s="52"/>
      <c r="H2280" s="52"/>
      <c r="I2280" s="52"/>
      <c r="J2280" s="52"/>
      <c r="K2280" s="53"/>
      <c r="L2280" s="53"/>
      <c r="M2280" s="53"/>
      <c r="N2280" s="53"/>
      <c r="O2280" s="53"/>
      <c r="P2280" s="53"/>
      <c r="Q2280" s="53"/>
      <c r="R2280" s="53"/>
      <c r="S2280" s="53"/>
      <c r="T2280" s="53"/>
      <c r="U2280" s="53"/>
      <c r="V2280" s="53"/>
      <c r="W2280" s="53"/>
      <c r="X2280" s="53"/>
      <c r="Y2280" s="53"/>
      <c r="Z2280" s="53"/>
      <c r="AA2280" s="54">
        <v>750</v>
      </c>
      <c r="AB2280" s="54"/>
      <c r="AC2280" s="54">
        <v>750</v>
      </c>
      <c r="AD2280" s="54"/>
      <c r="AE2280" s="54">
        <v>750</v>
      </c>
      <c r="AF2280" s="54"/>
      <c r="AG2280" s="54">
        <v>750</v>
      </c>
      <c r="AH2280" s="54"/>
      <c r="AI2280" s="54">
        <v>800</v>
      </c>
      <c r="AJ2280" s="54"/>
      <c r="AK2280" s="54">
        <v>800</v>
      </c>
      <c r="AL2280" s="54"/>
      <c r="AM2280" s="54">
        <v>800</v>
      </c>
      <c r="AN2280" s="54"/>
      <c r="AO2280" s="54">
        <v>800</v>
      </c>
      <c r="AP2280" s="54"/>
      <c r="AQ2280" s="53"/>
      <c r="AR2280" s="53"/>
      <c r="AS2280" s="56"/>
      <c r="AT2280" s="56"/>
      <c r="AU2280" s="56"/>
      <c r="AV2280" s="56"/>
    </row>
    <row r="2281" spans="1:48" s="1" customFormat="1" ht="15.95" customHeight="1" x14ac:dyDescent="0.2">
      <c r="B2281" s="57" t="s">
        <v>23</v>
      </c>
      <c r="C2281" s="57"/>
      <c r="D2281" s="57"/>
      <c r="E2281" s="57"/>
      <c r="F2281" s="57"/>
      <c r="G2281" s="57"/>
      <c r="H2281" s="57"/>
      <c r="I2281" s="57"/>
      <c r="J2281" s="57"/>
      <c r="K2281" s="58"/>
      <c r="L2281" s="58"/>
      <c r="M2281" s="58"/>
      <c r="N2281" s="58"/>
      <c r="O2281" s="58"/>
      <c r="P2281" s="58"/>
      <c r="Q2281" s="58"/>
      <c r="R2281" s="58"/>
      <c r="S2281" s="58"/>
      <c r="T2281" s="58"/>
      <c r="U2281" s="58"/>
      <c r="V2281" s="58"/>
      <c r="W2281" s="58"/>
      <c r="X2281" s="58"/>
      <c r="Y2281" s="58"/>
      <c r="Z2281" s="58"/>
      <c r="AA2281" s="59">
        <v>423</v>
      </c>
      <c r="AB2281" s="59"/>
      <c r="AC2281" s="59">
        <v>391</v>
      </c>
      <c r="AD2281" s="59"/>
      <c r="AE2281" s="59">
        <v>374</v>
      </c>
      <c r="AF2281" s="59"/>
      <c r="AG2281" s="59">
        <v>297</v>
      </c>
      <c r="AH2281" s="59"/>
      <c r="AI2281" s="59">
        <v>286</v>
      </c>
      <c r="AJ2281" s="59"/>
      <c r="AK2281" s="59">
        <v>374</v>
      </c>
      <c r="AL2281" s="59"/>
      <c r="AM2281" s="59">
        <v>257</v>
      </c>
      <c r="AN2281" s="59"/>
      <c r="AO2281" s="59">
        <v>139</v>
      </c>
      <c r="AP2281" s="59"/>
      <c r="AQ2281" s="58"/>
      <c r="AR2281" s="58"/>
      <c r="AS2281" s="60"/>
      <c r="AT2281" s="60"/>
      <c r="AU2281" s="60"/>
      <c r="AV2281" s="60"/>
    </row>
    <row r="2282" spans="1:48" s="1" customFormat="1" ht="21" customHeight="1" x14ac:dyDescent="0.2">
      <c r="B2282" s="61" t="s">
        <v>24</v>
      </c>
      <c r="C2282" s="61"/>
      <c r="D2282" s="61"/>
      <c r="E2282" s="61"/>
      <c r="F2282" s="61"/>
      <c r="G2282" s="61"/>
      <c r="H2282" s="61"/>
      <c r="I2282" s="61"/>
      <c r="J2282" s="61"/>
      <c r="K2282" s="58"/>
      <c r="L2282" s="58"/>
      <c r="M2282" s="58"/>
      <c r="N2282" s="58"/>
      <c r="O2282" s="58"/>
      <c r="P2282" s="58"/>
      <c r="Q2282" s="58"/>
      <c r="R2282" s="58"/>
      <c r="S2282" s="58"/>
      <c r="T2282" s="58"/>
      <c r="U2282" s="58"/>
      <c r="V2282" s="58"/>
      <c r="W2282" s="58"/>
      <c r="X2282" s="58"/>
      <c r="Y2282" s="58"/>
      <c r="Z2282" s="58"/>
      <c r="AA2282" s="67"/>
      <c r="AB2282" s="68"/>
      <c r="AC2282" s="67"/>
      <c r="AD2282" s="68"/>
      <c r="AE2282" s="67"/>
      <c r="AF2282" s="68"/>
      <c r="AG2282" s="67"/>
      <c r="AH2282" s="68"/>
      <c r="AI2282" s="67"/>
      <c r="AJ2282" s="68"/>
      <c r="AK2282" s="67"/>
      <c r="AL2282" s="68"/>
      <c r="AM2282" s="67"/>
      <c r="AN2282" s="68"/>
      <c r="AO2282" s="67"/>
      <c r="AP2282" s="68"/>
      <c r="AQ2282" s="58"/>
      <c r="AR2282" s="58"/>
      <c r="AS2282" s="62">
        <f>SUM(K2282:AR2282)</f>
        <v>0</v>
      </c>
      <c r="AT2282" s="62"/>
      <c r="AU2282" s="62"/>
      <c r="AV2282" s="62"/>
    </row>
    <row r="2283" spans="1:48" s="1" customFormat="1" ht="14.1" customHeight="1" x14ac:dyDescent="0.2">
      <c r="B2283" s="63" t="s">
        <v>25</v>
      </c>
      <c r="C2283" s="63"/>
      <c r="D2283" s="63"/>
      <c r="E2283" s="63"/>
      <c r="F2283" s="63"/>
      <c r="G2283" s="63"/>
      <c r="H2283" s="63"/>
      <c r="I2283" s="63"/>
      <c r="J2283" s="63"/>
      <c r="K2283" s="64"/>
      <c r="L2283" s="64"/>
      <c r="M2283" s="64"/>
      <c r="N2283" s="64"/>
      <c r="O2283" s="64"/>
      <c r="P2283" s="64"/>
      <c r="Q2283" s="64"/>
      <c r="R2283" s="64"/>
      <c r="S2283" s="64"/>
      <c r="T2283" s="64"/>
      <c r="U2283" s="64"/>
      <c r="V2283" s="64"/>
      <c r="W2283" s="64"/>
      <c r="X2283" s="64"/>
      <c r="Y2283" s="64"/>
      <c r="Z2283" s="64"/>
      <c r="AA2283" s="66">
        <f>$AA$2280*$AA$2282</f>
        <v>0</v>
      </c>
      <c r="AB2283" s="64"/>
      <c r="AC2283" s="66">
        <f>$AC$2280*$AC$2282</f>
        <v>0</v>
      </c>
      <c r="AD2283" s="64"/>
      <c r="AE2283" s="66">
        <f>$AE$2280*$AE$2282</f>
        <v>0</v>
      </c>
      <c r="AF2283" s="64"/>
      <c r="AG2283" s="66">
        <f>$AG$2280*$AG$2282</f>
        <v>0</v>
      </c>
      <c r="AH2283" s="64"/>
      <c r="AI2283" s="66">
        <f>$AI$2280*$AI$2282</f>
        <v>0</v>
      </c>
      <c r="AJ2283" s="64"/>
      <c r="AK2283" s="66">
        <f>$AK$2280*$AK$2282</f>
        <v>0</v>
      </c>
      <c r="AL2283" s="64"/>
      <c r="AM2283" s="66">
        <f>$AM$2280*$AM$2282</f>
        <v>0</v>
      </c>
      <c r="AN2283" s="64"/>
      <c r="AO2283" s="66">
        <f>$AO$2280*$AO$2282</f>
        <v>0</v>
      </c>
      <c r="AP2283" s="64"/>
      <c r="AQ2283" s="65"/>
      <c r="AR2283" s="65"/>
      <c r="AS2283" s="69">
        <f>SUM(K2283:AR2283)</f>
        <v>0</v>
      </c>
      <c r="AT2283" s="65"/>
      <c r="AU2283" s="65"/>
      <c r="AV2283" s="65"/>
    </row>
    <row r="2284" spans="1:48" s="1" customFormat="1" ht="15.95" customHeight="1" x14ac:dyDescent="0.2">
      <c r="B2284" s="57" t="s">
        <v>23</v>
      </c>
      <c r="C2284" s="57"/>
      <c r="D2284" s="57"/>
      <c r="E2284" s="57"/>
      <c r="F2284" s="57"/>
      <c r="G2284" s="57"/>
      <c r="H2284" s="57"/>
      <c r="I2284" s="57"/>
      <c r="J2284" s="57"/>
      <c r="K2284" s="58"/>
      <c r="L2284" s="58"/>
      <c r="M2284" s="58"/>
      <c r="N2284" s="58"/>
      <c r="O2284" s="58"/>
      <c r="P2284" s="58"/>
      <c r="Q2284" s="58"/>
      <c r="R2284" s="58"/>
      <c r="S2284" s="58"/>
      <c r="T2284" s="58"/>
      <c r="U2284" s="58"/>
      <c r="V2284" s="58"/>
      <c r="W2284" s="58"/>
      <c r="X2284" s="58"/>
      <c r="Y2284" s="58"/>
      <c r="Z2284" s="58"/>
      <c r="AA2284" s="59">
        <v>196</v>
      </c>
      <c r="AB2284" s="59"/>
      <c r="AC2284" s="59">
        <v>265</v>
      </c>
      <c r="AD2284" s="59"/>
      <c r="AE2284" s="59">
        <v>349</v>
      </c>
      <c r="AF2284" s="59"/>
      <c r="AG2284" s="59">
        <v>261</v>
      </c>
      <c r="AH2284" s="59"/>
      <c r="AI2284" s="59">
        <v>174</v>
      </c>
      <c r="AJ2284" s="59"/>
      <c r="AK2284" s="59">
        <v>152</v>
      </c>
      <c r="AL2284" s="59"/>
      <c r="AM2284" s="59">
        <v>144</v>
      </c>
      <c r="AN2284" s="59"/>
      <c r="AO2284" s="58"/>
      <c r="AP2284" s="58"/>
      <c r="AQ2284" s="58"/>
      <c r="AR2284" s="58"/>
      <c r="AS2284" s="60"/>
      <c r="AT2284" s="60"/>
      <c r="AU2284" s="60"/>
      <c r="AV2284" s="60"/>
    </row>
    <row r="2285" spans="1:48" s="1" customFormat="1" ht="21" customHeight="1" x14ac:dyDescent="0.2">
      <c r="B2285" s="61" t="s">
        <v>26</v>
      </c>
      <c r="C2285" s="61"/>
      <c r="D2285" s="61"/>
      <c r="E2285" s="61"/>
      <c r="F2285" s="61"/>
      <c r="G2285" s="61"/>
      <c r="H2285" s="61"/>
      <c r="I2285" s="61"/>
      <c r="J2285" s="61"/>
      <c r="K2285" s="58"/>
      <c r="L2285" s="58"/>
      <c r="M2285" s="58"/>
      <c r="N2285" s="58"/>
      <c r="O2285" s="58"/>
      <c r="P2285" s="58"/>
      <c r="Q2285" s="58"/>
      <c r="R2285" s="58"/>
      <c r="S2285" s="58"/>
      <c r="T2285" s="58"/>
      <c r="U2285" s="58"/>
      <c r="V2285" s="58"/>
      <c r="W2285" s="58"/>
      <c r="X2285" s="58"/>
      <c r="Y2285" s="58"/>
      <c r="Z2285" s="58"/>
      <c r="AA2285" s="67"/>
      <c r="AB2285" s="68"/>
      <c r="AC2285" s="67"/>
      <c r="AD2285" s="68"/>
      <c r="AE2285" s="67"/>
      <c r="AF2285" s="68"/>
      <c r="AG2285" s="67"/>
      <c r="AH2285" s="68"/>
      <c r="AI2285" s="67"/>
      <c r="AJ2285" s="68"/>
      <c r="AK2285" s="67"/>
      <c r="AL2285" s="68"/>
      <c r="AM2285" s="67"/>
      <c r="AN2285" s="68"/>
      <c r="AO2285" s="67"/>
      <c r="AP2285" s="68"/>
      <c r="AQ2285" s="58"/>
      <c r="AR2285" s="58"/>
      <c r="AS2285" s="62">
        <f>SUM(K2285:AR2285)</f>
        <v>0</v>
      </c>
      <c r="AT2285" s="62"/>
      <c r="AU2285" s="62"/>
      <c r="AV2285" s="62"/>
    </row>
    <row r="2286" spans="1:48" s="1" customFormat="1" ht="14.1" customHeight="1" x14ac:dyDescent="0.2">
      <c r="B2286" s="63" t="s">
        <v>25</v>
      </c>
      <c r="C2286" s="63"/>
      <c r="D2286" s="63"/>
      <c r="E2286" s="63"/>
      <c r="F2286" s="63"/>
      <c r="G2286" s="63"/>
      <c r="H2286" s="63"/>
      <c r="I2286" s="63"/>
      <c r="J2286" s="63"/>
      <c r="K2286" s="64"/>
      <c r="L2286" s="64"/>
      <c r="M2286" s="64"/>
      <c r="N2286" s="64"/>
      <c r="O2286" s="64"/>
      <c r="P2286" s="64"/>
      <c r="Q2286" s="64"/>
      <c r="R2286" s="64"/>
      <c r="S2286" s="64"/>
      <c r="T2286" s="64"/>
      <c r="U2286" s="64"/>
      <c r="V2286" s="64"/>
      <c r="W2286" s="64"/>
      <c r="X2286" s="64"/>
      <c r="Y2286" s="64"/>
      <c r="Z2286" s="64"/>
      <c r="AA2286" s="66">
        <f>$AA$2280*$AA$2285</f>
        <v>0</v>
      </c>
      <c r="AB2286" s="64"/>
      <c r="AC2286" s="66">
        <f>$AC$2280*$AC$2285</f>
        <v>0</v>
      </c>
      <c r="AD2286" s="64"/>
      <c r="AE2286" s="66">
        <f>$AE$2280*$AE$2285</f>
        <v>0</v>
      </c>
      <c r="AF2286" s="64"/>
      <c r="AG2286" s="66">
        <f>$AG$2280*$AG$2285</f>
        <v>0</v>
      </c>
      <c r="AH2286" s="64"/>
      <c r="AI2286" s="66">
        <f>$AI$2280*$AI$2285</f>
        <v>0</v>
      </c>
      <c r="AJ2286" s="64"/>
      <c r="AK2286" s="66">
        <f>$AK$2280*$AK$2285</f>
        <v>0</v>
      </c>
      <c r="AL2286" s="64"/>
      <c r="AM2286" s="66">
        <f>$AM$2280*$AM$2285</f>
        <v>0</v>
      </c>
      <c r="AN2286" s="64"/>
      <c r="AO2286" s="66">
        <f>$AO$2280*$AO$2285</f>
        <v>0</v>
      </c>
      <c r="AP2286" s="64"/>
      <c r="AQ2286" s="65"/>
      <c r="AR2286" s="65"/>
      <c r="AS2286" s="69">
        <f>SUM(K2286:AR2286)</f>
        <v>0</v>
      </c>
      <c r="AT2286" s="65"/>
      <c r="AU2286" s="65"/>
      <c r="AV2286" s="65"/>
    </row>
    <row r="2287" spans="1:48" s="1" customFormat="1" ht="15.95" customHeight="1" x14ac:dyDescent="0.2">
      <c r="B2287" s="57" t="s">
        <v>23</v>
      </c>
      <c r="C2287" s="57"/>
      <c r="D2287" s="57"/>
      <c r="E2287" s="57"/>
      <c r="F2287" s="57"/>
      <c r="G2287" s="57"/>
      <c r="H2287" s="57"/>
      <c r="I2287" s="57"/>
      <c r="J2287" s="57"/>
      <c r="K2287" s="58"/>
      <c r="L2287" s="58"/>
      <c r="M2287" s="58"/>
      <c r="N2287" s="58"/>
      <c r="O2287" s="58"/>
      <c r="P2287" s="58"/>
      <c r="Q2287" s="58"/>
      <c r="R2287" s="58"/>
      <c r="S2287" s="58"/>
      <c r="T2287" s="58"/>
      <c r="U2287" s="58"/>
      <c r="V2287" s="58"/>
      <c r="W2287" s="58"/>
      <c r="X2287" s="58"/>
      <c r="Y2287" s="58"/>
      <c r="Z2287" s="58"/>
      <c r="AA2287" s="59">
        <v>76</v>
      </c>
      <c r="AB2287" s="59"/>
      <c r="AC2287" s="59">
        <v>103</v>
      </c>
      <c r="AD2287" s="59"/>
      <c r="AE2287" s="59">
        <v>91</v>
      </c>
      <c r="AF2287" s="59"/>
      <c r="AG2287" s="59">
        <v>65</v>
      </c>
      <c r="AH2287" s="59"/>
      <c r="AI2287" s="59">
        <v>55</v>
      </c>
      <c r="AJ2287" s="59"/>
      <c r="AK2287" s="59">
        <v>57</v>
      </c>
      <c r="AL2287" s="59"/>
      <c r="AM2287" s="59">
        <v>55</v>
      </c>
      <c r="AN2287" s="59"/>
      <c r="AO2287" s="58"/>
      <c r="AP2287" s="58"/>
      <c r="AQ2287" s="58"/>
      <c r="AR2287" s="58"/>
      <c r="AS2287" s="60"/>
      <c r="AT2287" s="60"/>
      <c r="AU2287" s="60"/>
      <c r="AV2287" s="60"/>
    </row>
    <row r="2288" spans="1:48" s="1" customFormat="1" ht="21" customHeight="1" x14ac:dyDescent="0.2">
      <c r="B2288" s="61" t="s">
        <v>32</v>
      </c>
      <c r="C2288" s="61"/>
      <c r="D2288" s="61"/>
      <c r="E2288" s="61"/>
      <c r="F2288" s="61"/>
      <c r="G2288" s="61"/>
      <c r="H2288" s="61"/>
      <c r="I2288" s="61"/>
      <c r="J2288" s="61"/>
      <c r="K2288" s="58"/>
      <c r="L2288" s="58"/>
      <c r="M2288" s="58"/>
      <c r="N2288" s="58"/>
      <c r="O2288" s="58"/>
      <c r="P2288" s="58"/>
      <c r="Q2288" s="58"/>
      <c r="R2288" s="58"/>
      <c r="S2288" s="58"/>
      <c r="T2288" s="58"/>
      <c r="U2288" s="58"/>
      <c r="V2288" s="58"/>
      <c r="W2288" s="58"/>
      <c r="X2288" s="58"/>
      <c r="Y2288" s="58"/>
      <c r="Z2288" s="58"/>
      <c r="AA2288" s="67"/>
      <c r="AB2288" s="68"/>
      <c r="AC2288" s="67"/>
      <c r="AD2288" s="68"/>
      <c r="AE2288" s="67"/>
      <c r="AF2288" s="68"/>
      <c r="AG2288" s="67"/>
      <c r="AH2288" s="68"/>
      <c r="AI2288" s="67"/>
      <c r="AJ2288" s="68"/>
      <c r="AK2288" s="67"/>
      <c r="AL2288" s="68"/>
      <c r="AM2288" s="67"/>
      <c r="AN2288" s="68"/>
      <c r="AO2288" s="67"/>
      <c r="AP2288" s="68"/>
      <c r="AQ2288" s="58"/>
      <c r="AR2288" s="58"/>
      <c r="AS2288" s="62">
        <f>SUM(K2288:AR2288)</f>
        <v>0</v>
      </c>
      <c r="AT2288" s="62"/>
      <c r="AU2288" s="62"/>
      <c r="AV2288" s="62"/>
    </row>
    <row r="2289" spans="2:48" s="1" customFormat="1" ht="14.1" customHeight="1" x14ac:dyDescent="0.2">
      <c r="B2289" s="63" t="s">
        <v>25</v>
      </c>
      <c r="C2289" s="63"/>
      <c r="D2289" s="63"/>
      <c r="E2289" s="63"/>
      <c r="F2289" s="63"/>
      <c r="G2289" s="63"/>
      <c r="H2289" s="63"/>
      <c r="I2289" s="63"/>
      <c r="J2289" s="63"/>
      <c r="K2289" s="64"/>
      <c r="L2289" s="64"/>
      <c r="M2289" s="64"/>
      <c r="N2289" s="64"/>
      <c r="O2289" s="64"/>
      <c r="P2289" s="64"/>
      <c r="Q2289" s="64"/>
      <c r="R2289" s="64"/>
      <c r="S2289" s="64"/>
      <c r="T2289" s="64"/>
      <c r="U2289" s="64"/>
      <c r="V2289" s="64"/>
      <c r="W2289" s="64"/>
      <c r="X2289" s="64"/>
      <c r="Y2289" s="64"/>
      <c r="Z2289" s="64"/>
      <c r="AA2289" s="66">
        <f>$AA$2280*$AA$2288</f>
        <v>0</v>
      </c>
      <c r="AB2289" s="64"/>
      <c r="AC2289" s="66">
        <f>$AC$2280*$AC$2288</f>
        <v>0</v>
      </c>
      <c r="AD2289" s="64"/>
      <c r="AE2289" s="66">
        <f>$AE$2280*$AE$2288</f>
        <v>0</v>
      </c>
      <c r="AF2289" s="64"/>
      <c r="AG2289" s="66">
        <f>$AG$2280*$AG$2288</f>
        <v>0</v>
      </c>
      <c r="AH2289" s="64"/>
      <c r="AI2289" s="66">
        <f>$AI$2280*$AI$2288</f>
        <v>0</v>
      </c>
      <c r="AJ2289" s="64"/>
      <c r="AK2289" s="66">
        <f>$AK$2280*$AK$2288</f>
        <v>0</v>
      </c>
      <c r="AL2289" s="64"/>
      <c r="AM2289" s="66">
        <f>$AM$2280*$AM$2288</f>
        <v>0</v>
      </c>
      <c r="AN2289" s="64"/>
      <c r="AO2289" s="66">
        <f>$AO$2280*$AO$2288</f>
        <v>0</v>
      </c>
      <c r="AP2289" s="64"/>
      <c r="AQ2289" s="65"/>
      <c r="AR2289" s="65"/>
      <c r="AS2289" s="69">
        <f>SUM(K2289:AR2289)</f>
        <v>0</v>
      </c>
      <c r="AT2289" s="65"/>
      <c r="AU2289" s="65"/>
      <c r="AV2289" s="65"/>
    </row>
    <row r="2290" spans="2:48" s="1" customFormat="1" ht="15.95" customHeight="1" x14ac:dyDescent="0.2">
      <c r="B2290" s="57" t="s">
        <v>23</v>
      </c>
      <c r="C2290" s="57"/>
      <c r="D2290" s="57"/>
      <c r="E2290" s="57"/>
      <c r="F2290" s="57"/>
      <c r="G2290" s="57"/>
      <c r="H2290" s="57"/>
      <c r="I2290" s="57"/>
      <c r="J2290" s="57"/>
      <c r="K2290" s="58"/>
      <c r="L2290" s="58"/>
      <c r="M2290" s="58"/>
      <c r="N2290" s="58"/>
      <c r="O2290" s="58"/>
      <c r="P2290" s="58"/>
      <c r="Q2290" s="58"/>
      <c r="R2290" s="58"/>
      <c r="S2290" s="58"/>
      <c r="T2290" s="58"/>
      <c r="U2290" s="58"/>
      <c r="V2290" s="58"/>
      <c r="W2290" s="58"/>
      <c r="X2290" s="58"/>
      <c r="Y2290" s="58"/>
      <c r="Z2290" s="58"/>
      <c r="AA2290" s="59">
        <v>56</v>
      </c>
      <c r="AB2290" s="59"/>
      <c r="AC2290" s="59">
        <v>42</v>
      </c>
      <c r="AD2290" s="59"/>
      <c r="AE2290" s="59">
        <v>62</v>
      </c>
      <c r="AF2290" s="59"/>
      <c r="AG2290" s="59">
        <v>43</v>
      </c>
      <c r="AH2290" s="59"/>
      <c r="AI2290" s="59">
        <v>58</v>
      </c>
      <c r="AJ2290" s="59"/>
      <c r="AK2290" s="59">
        <v>61</v>
      </c>
      <c r="AL2290" s="59"/>
      <c r="AM2290" s="59">
        <v>41</v>
      </c>
      <c r="AN2290" s="59"/>
      <c r="AO2290" s="58"/>
      <c r="AP2290" s="58"/>
      <c r="AQ2290" s="58"/>
      <c r="AR2290" s="58"/>
      <c r="AS2290" s="60"/>
      <c r="AT2290" s="60"/>
      <c r="AU2290" s="60"/>
      <c r="AV2290" s="60"/>
    </row>
    <row r="2291" spans="2:48" s="1" customFormat="1" ht="21" customHeight="1" x14ac:dyDescent="0.2">
      <c r="B2291" s="61" t="s">
        <v>39</v>
      </c>
      <c r="C2291" s="61"/>
      <c r="D2291" s="61"/>
      <c r="E2291" s="61"/>
      <c r="F2291" s="61"/>
      <c r="G2291" s="61"/>
      <c r="H2291" s="61"/>
      <c r="I2291" s="61"/>
      <c r="J2291" s="61"/>
      <c r="K2291" s="58"/>
      <c r="L2291" s="58"/>
      <c r="M2291" s="58"/>
      <c r="N2291" s="58"/>
      <c r="O2291" s="58"/>
      <c r="P2291" s="58"/>
      <c r="Q2291" s="58"/>
      <c r="R2291" s="58"/>
      <c r="S2291" s="58"/>
      <c r="T2291" s="58"/>
      <c r="U2291" s="58"/>
      <c r="V2291" s="58"/>
      <c r="W2291" s="58"/>
      <c r="X2291" s="58"/>
      <c r="Y2291" s="58"/>
      <c r="Z2291" s="58"/>
      <c r="AA2291" s="67"/>
      <c r="AB2291" s="68"/>
      <c r="AC2291" s="67"/>
      <c r="AD2291" s="68"/>
      <c r="AE2291" s="67"/>
      <c r="AF2291" s="68"/>
      <c r="AG2291" s="67"/>
      <c r="AH2291" s="68"/>
      <c r="AI2291" s="67"/>
      <c r="AJ2291" s="68"/>
      <c r="AK2291" s="67"/>
      <c r="AL2291" s="68"/>
      <c r="AM2291" s="67"/>
      <c r="AN2291" s="68"/>
      <c r="AO2291" s="67"/>
      <c r="AP2291" s="68"/>
      <c r="AQ2291" s="58"/>
      <c r="AR2291" s="58"/>
      <c r="AS2291" s="62">
        <f>SUM(K2291:AR2291)</f>
        <v>0</v>
      </c>
      <c r="AT2291" s="62"/>
      <c r="AU2291" s="62"/>
      <c r="AV2291" s="62"/>
    </row>
    <row r="2292" spans="2:48" s="1" customFormat="1" ht="14.1" customHeight="1" x14ac:dyDescent="0.2">
      <c r="B2292" s="63" t="s">
        <v>25</v>
      </c>
      <c r="C2292" s="63"/>
      <c r="D2292" s="63"/>
      <c r="E2292" s="63"/>
      <c r="F2292" s="63"/>
      <c r="G2292" s="63"/>
      <c r="H2292" s="63"/>
      <c r="I2292" s="63"/>
      <c r="J2292" s="63"/>
      <c r="K2292" s="64"/>
      <c r="L2292" s="64"/>
      <c r="M2292" s="64"/>
      <c r="N2292" s="64"/>
      <c r="O2292" s="64"/>
      <c r="P2292" s="64"/>
      <c r="Q2292" s="64"/>
      <c r="R2292" s="64"/>
      <c r="S2292" s="64"/>
      <c r="T2292" s="64"/>
      <c r="U2292" s="64"/>
      <c r="V2292" s="64"/>
      <c r="W2292" s="64"/>
      <c r="X2292" s="64"/>
      <c r="Y2292" s="64"/>
      <c r="Z2292" s="64"/>
      <c r="AA2292" s="66">
        <f>$AA$2280*$AA$2291</f>
        <v>0</v>
      </c>
      <c r="AB2292" s="64"/>
      <c r="AC2292" s="66">
        <f>$AC$2280*$AC$2291</f>
        <v>0</v>
      </c>
      <c r="AD2292" s="64"/>
      <c r="AE2292" s="66">
        <f>$AE$2280*$AE$2291</f>
        <v>0</v>
      </c>
      <c r="AF2292" s="64"/>
      <c r="AG2292" s="66">
        <f>$AG$2280*$AG$2291</f>
        <v>0</v>
      </c>
      <c r="AH2292" s="64"/>
      <c r="AI2292" s="66">
        <f>$AI$2280*$AI$2291</f>
        <v>0</v>
      </c>
      <c r="AJ2292" s="64"/>
      <c r="AK2292" s="66">
        <f>$AK$2280*$AK$2291</f>
        <v>0</v>
      </c>
      <c r="AL2292" s="64"/>
      <c r="AM2292" s="66">
        <f>$AM$2280*$AM$2291</f>
        <v>0</v>
      </c>
      <c r="AN2292" s="64"/>
      <c r="AO2292" s="66">
        <f>$AO$2280*$AO$2291</f>
        <v>0</v>
      </c>
      <c r="AP2292" s="64"/>
      <c r="AQ2292" s="65"/>
      <c r="AR2292" s="65"/>
      <c r="AS2292" s="69">
        <f>SUM(K2292:AR2292)</f>
        <v>0</v>
      </c>
      <c r="AT2292" s="65"/>
      <c r="AU2292" s="65"/>
      <c r="AV2292" s="65"/>
    </row>
    <row r="2293" spans="2:48" s="1" customFormat="1" ht="15.95" customHeight="1" x14ac:dyDescent="0.2">
      <c r="B2293" s="57" t="s">
        <v>23</v>
      </c>
      <c r="C2293" s="57"/>
      <c r="D2293" s="57"/>
      <c r="E2293" s="57"/>
      <c r="F2293" s="57"/>
      <c r="G2293" s="57"/>
      <c r="H2293" s="57"/>
      <c r="I2293" s="57"/>
      <c r="J2293" s="57"/>
      <c r="K2293" s="58"/>
      <c r="L2293" s="58"/>
      <c r="M2293" s="58"/>
      <c r="N2293" s="58"/>
      <c r="O2293" s="58"/>
      <c r="P2293" s="58"/>
      <c r="Q2293" s="58"/>
      <c r="R2293" s="58"/>
      <c r="S2293" s="58"/>
      <c r="T2293" s="58"/>
      <c r="U2293" s="58"/>
      <c r="V2293" s="58"/>
      <c r="W2293" s="58"/>
      <c r="X2293" s="58"/>
      <c r="Y2293" s="58"/>
      <c r="Z2293" s="58"/>
      <c r="AA2293" s="59">
        <v>54</v>
      </c>
      <c r="AB2293" s="59"/>
      <c r="AC2293" s="59">
        <v>107</v>
      </c>
      <c r="AD2293" s="59"/>
      <c r="AE2293" s="59">
        <v>93</v>
      </c>
      <c r="AF2293" s="59"/>
      <c r="AG2293" s="59">
        <v>97</v>
      </c>
      <c r="AH2293" s="59"/>
      <c r="AI2293" s="59">
        <v>62</v>
      </c>
      <c r="AJ2293" s="59"/>
      <c r="AK2293" s="59">
        <v>70</v>
      </c>
      <c r="AL2293" s="59"/>
      <c r="AM2293" s="59">
        <v>30</v>
      </c>
      <c r="AN2293" s="59"/>
      <c r="AO2293" s="58"/>
      <c r="AP2293" s="58"/>
      <c r="AQ2293" s="58"/>
      <c r="AR2293" s="58"/>
      <c r="AS2293" s="60"/>
      <c r="AT2293" s="60"/>
      <c r="AU2293" s="60"/>
      <c r="AV2293" s="60"/>
    </row>
    <row r="2294" spans="2:48" s="1" customFormat="1" ht="21" customHeight="1" x14ac:dyDescent="0.2">
      <c r="B2294" s="61" t="s">
        <v>40</v>
      </c>
      <c r="C2294" s="61"/>
      <c r="D2294" s="61"/>
      <c r="E2294" s="61"/>
      <c r="F2294" s="61"/>
      <c r="G2294" s="61"/>
      <c r="H2294" s="61"/>
      <c r="I2294" s="61"/>
      <c r="J2294" s="61"/>
      <c r="K2294" s="58"/>
      <c r="L2294" s="58"/>
      <c r="M2294" s="58"/>
      <c r="N2294" s="58"/>
      <c r="O2294" s="58"/>
      <c r="P2294" s="58"/>
      <c r="Q2294" s="58"/>
      <c r="R2294" s="58"/>
      <c r="S2294" s="58"/>
      <c r="T2294" s="58"/>
      <c r="U2294" s="58"/>
      <c r="V2294" s="58"/>
      <c r="W2294" s="58"/>
      <c r="X2294" s="58"/>
      <c r="Y2294" s="58"/>
      <c r="Z2294" s="58"/>
      <c r="AA2294" s="67"/>
      <c r="AB2294" s="68"/>
      <c r="AC2294" s="67"/>
      <c r="AD2294" s="68"/>
      <c r="AE2294" s="67"/>
      <c r="AF2294" s="68"/>
      <c r="AG2294" s="67"/>
      <c r="AH2294" s="68"/>
      <c r="AI2294" s="67"/>
      <c r="AJ2294" s="68"/>
      <c r="AK2294" s="67"/>
      <c r="AL2294" s="68"/>
      <c r="AM2294" s="67"/>
      <c r="AN2294" s="68"/>
      <c r="AO2294" s="67"/>
      <c r="AP2294" s="68"/>
      <c r="AQ2294" s="58"/>
      <c r="AR2294" s="58"/>
      <c r="AS2294" s="62">
        <f>SUM(K2294:AR2294)</f>
        <v>0</v>
      </c>
      <c r="AT2294" s="62"/>
      <c r="AU2294" s="62"/>
      <c r="AV2294" s="62"/>
    </row>
    <row r="2295" spans="2:48" s="1" customFormat="1" ht="14.1" customHeight="1" x14ac:dyDescent="0.2">
      <c r="B2295" s="63" t="s">
        <v>25</v>
      </c>
      <c r="C2295" s="63"/>
      <c r="D2295" s="63"/>
      <c r="E2295" s="63"/>
      <c r="F2295" s="63"/>
      <c r="G2295" s="63"/>
      <c r="H2295" s="63"/>
      <c r="I2295" s="63"/>
      <c r="J2295" s="63"/>
      <c r="K2295" s="64"/>
      <c r="L2295" s="64"/>
      <c r="M2295" s="64"/>
      <c r="N2295" s="64"/>
      <c r="O2295" s="64"/>
      <c r="P2295" s="64"/>
      <c r="Q2295" s="64"/>
      <c r="R2295" s="64"/>
      <c r="S2295" s="64"/>
      <c r="T2295" s="64"/>
      <c r="U2295" s="64"/>
      <c r="V2295" s="64"/>
      <c r="W2295" s="64"/>
      <c r="X2295" s="64"/>
      <c r="Y2295" s="64"/>
      <c r="Z2295" s="64"/>
      <c r="AA2295" s="66">
        <f>$AA$2280*$AA$2294</f>
        <v>0</v>
      </c>
      <c r="AB2295" s="64"/>
      <c r="AC2295" s="66">
        <f>$AC$2280*$AC$2294</f>
        <v>0</v>
      </c>
      <c r="AD2295" s="64"/>
      <c r="AE2295" s="66">
        <f>$AE$2280*$AE$2294</f>
        <v>0</v>
      </c>
      <c r="AF2295" s="64"/>
      <c r="AG2295" s="66">
        <f>$AG$2280*$AG$2294</f>
        <v>0</v>
      </c>
      <c r="AH2295" s="64"/>
      <c r="AI2295" s="66">
        <f>$AI$2280*$AI$2294</f>
        <v>0</v>
      </c>
      <c r="AJ2295" s="64"/>
      <c r="AK2295" s="66">
        <f>$AK$2280*$AK$2294</f>
        <v>0</v>
      </c>
      <c r="AL2295" s="64"/>
      <c r="AM2295" s="66">
        <f>$AM$2280*$AM$2294</f>
        <v>0</v>
      </c>
      <c r="AN2295" s="64"/>
      <c r="AO2295" s="66">
        <f>$AO$2280*$AO$2294</f>
        <v>0</v>
      </c>
      <c r="AP2295" s="64"/>
      <c r="AQ2295" s="65"/>
      <c r="AR2295" s="65"/>
      <c r="AS2295" s="69">
        <f>SUM(K2295:AR2295)</f>
        <v>0</v>
      </c>
      <c r="AT2295" s="65"/>
      <c r="AU2295" s="65"/>
      <c r="AV2295" s="65"/>
    </row>
    <row r="2296" spans="2:48" s="1" customFormat="1" ht="15.95" customHeight="1" x14ac:dyDescent="0.2">
      <c r="B2296" s="57" t="s">
        <v>23</v>
      </c>
      <c r="C2296" s="57"/>
      <c r="D2296" s="57"/>
      <c r="E2296" s="57"/>
      <c r="F2296" s="57"/>
      <c r="G2296" s="57"/>
      <c r="H2296" s="57"/>
      <c r="I2296" s="57"/>
      <c r="J2296" s="57"/>
      <c r="K2296" s="58"/>
      <c r="L2296" s="58"/>
      <c r="M2296" s="58"/>
      <c r="N2296" s="58"/>
      <c r="O2296" s="58"/>
      <c r="P2296" s="58"/>
      <c r="Q2296" s="58"/>
      <c r="R2296" s="58"/>
      <c r="S2296" s="58"/>
      <c r="T2296" s="58"/>
      <c r="U2296" s="58"/>
      <c r="V2296" s="58"/>
      <c r="W2296" s="58"/>
      <c r="X2296" s="58"/>
      <c r="Y2296" s="58"/>
      <c r="Z2296" s="58"/>
      <c r="AA2296" s="59">
        <v>34</v>
      </c>
      <c r="AB2296" s="59"/>
      <c r="AC2296" s="59">
        <v>7</v>
      </c>
      <c r="AD2296" s="59"/>
      <c r="AE2296" s="59">
        <v>1</v>
      </c>
      <c r="AF2296" s="59"/>
      <c r="AG2296" s="59">
        <v>1</v>
      </c>
      <c r="AH2296" s="59"/>
      <c r="AI2296" s="59">
        <v>1</v>
      </c>
      <c r="AJ2296" s="59"/>
      <c r="AK2296" s="59">
        <v>30</v>
      </c>
      <c r="AL2296" s="59"/>
      <c r="AM2296" s="59">
        <v>6</v>
      </c>
      <c r="AN2296" s="59"/>
      <c r="AO2296" s="58"/>
      <c r="AP2296" s="58"/>
      <c r="AQ2296" s="58"/>
      <c r="AR2296" s="58"/>
      <c r="AS2296" s="60"/>
      <c r="AT2296" s="60"/>
      <c r="AU2296" s="60"/>
      <c r="AV2296" s="60"/>
    </row>
    <row r="2297" spans="2:48" s="1" customFormat="1" ht="21" customHeight="1" x14ac:dyDescent="0.2">
      <c r="B2297" s="61" t="s">
        <v>41</v>
      </c>
      <c r="C2297" s="61"/>
      <c r="D2297" s="61"/>
      <c r="E2297" s="61"/>
      <c r="F2297" s="61"/>
      <c r="G2297" s="61"/>
      <c r="H2297" s="61"/>
      <c r="I2297" s="61"/>
      <c r="J2297" s="61"/>
      <c r="K2297" s="58"/>
      <c r="L2297" s="58"/>
      <c r="M2297" s="58"/>
      <c r="N2297" s="58"/>
      <c r="O2297" s="58"/>
      <c r="P2297" s="58"/>
      <c r="Q2297" s="58"/>
      <c r="R2297" s="58"/>
      <c r="S2297" s="58"/>
      <c r="T2297" s="58"/>
      <c r="U2297" s="58"/>
      <c r="V2297" s="58"/>
      <c r="W2297" s="58"/>
      <c r="X2297" s="58"/>
      <c r="Y2297" s="58"/>
      <c r="Z2297" s="58"/>
      <c r="AA2297" s="67"/>
      <c r="AB2297" s="68"/>
      <c r="AC2297" s="67"/>
      <c r="AD2297" s="68"/>
      <c r="AE2297" s="67"/>
      <c r="AF2297" s="68"/>
      <c r="AG2297" s="67"/>
      <c r="AH2297" s="68"/>
      <c r="AI2297" s="67"/>
      <c r="AJ2297" s="68"/>
      <c r="AK2297" s="67"/>
      <c r="AL2297" s="68"/>
      <c r="AM2297" s="67"/>
      <c r="AN2297" s="68"/>
      <c r="AO2297" s="67"/>
      <c r="AP2297" s="68"/>
      <c r="AQ2297" s="58"/>
      <c r="AR2297" s="58"/>
      <c r="AS2297" s="62">
        <f>SUM(K2297:AR2297)</f>
        <v>0</v>
      </c>
      <c r="AT2297" s="62"/>
      <c r="AU2297" s="62"/>
      <c r="AV2297" s="62"/>
    </row>
    <row r="2298" spans="2:48" s="1" customFormat="1" ht="14.1" customHeight="1" x14ac:dyDescent="0.2">
      <c r="B2298" s="63" t="s">
        <v>25</v>
      </c>
      <c r="C2298" s="63"/>
      <c r="D2298" s="63"/>
      <c r="E2298" s="63"/>
      <c r="F2298" s="63"/>
      <c r="G2298" s="63"/>
      <c r="H2298" s="63"/>
      <c r="I2298" s="63"/>
      <c r="J2298" s="63"/>
      <c r="K2298" s="64"/>
      <c r="L2298" s="64"/>
      <c r="M2298" s="64"/>
      <c r="N2298" s="64"/>
      <c r="O2298" s="64"/>
      <c r="P2298" s="64"/>
      <c r="Q2298" s="64"/>
      <c r="R2298" s="64"/>
      <c r="S2298" s="64"/>
      <c r="T2298" s="64"/>
      <c r="U2298" s="64"/>
      <c r="V2298" s="64"/>
      <c r="W2298" s="64"/>
      <c r="X2298" s="64"/>
      <c r="Y2298" s="64"/>
      <c r="Z2298" s="64"/>
      <c r="AA2298" s="66">
        <f>$AA$2280*$AA$2297</f>
        <v>0</v>
      </c>
      <c r="AB2298" s="64"/>
      <c r="AC2298" s="66">
        <f>$AC$2280*$AC$2297</f>
        <v>0</v>
      </c>
      <c r="AD2298" s="64"/>
      <c r="AE2298" s="66">
        <f>$AE$2280*$AE$2297</f>
        <v>0</v>
      </c>
      <c r="AF2298" s="64"/>
      <c r="AG2298" s="66">
        <f>$AG$2280*$AG$2297</f>
        <v>0</v>
      </c>
      <c r="AH2298" s="64"/>
      <c r="AI2298" s="66">
        <f>$AI$2280*$AI$2297</f>
        <v>0</v>
      </c>
      <c r="AJ2298" s="64"/>
      <c r="AK2298" s="66">
        <f>$AK$2280*$AK$2297</f>
        <v>0</v>
      </c>
      <c r="AL2298" s="64"/>
      <c r="AM2298" s="66">
        <f>$AM$2280*$AM$2297</f>
        <v>0</v>
      </c>
      <c r="AN2298" s="64"/>
      <c r="AO2298" s="66">
        <f>$AO$2280*$AO$2297</f>
        <v>0</v>
      </c>
      <c r="AP2298" s="64"/>
      <c r="AQ2298" s="65"/>
      <c r="AR2298" s="65"/>
      <c r="AS2298" s="69">
        <f>SUM(K2298:AR2298)</f>
        <v>0</v>
      </c>
      <c r="AT2298" s="65"/>
      <c r="AU2298" s="65"/>
      <c r="AV2298" s="65"/>
    </row>
    <row r="2299" spans="2:48" s="1" customFormat="1" ht="15.95" customHeight="1" x14ac:dyDescent="0.2">
      <c r="B2299" s="57" t="s">
        <v>23</v>
      </c>
      <c r="C2299" s="57"/>
      <c r="D2299" s="57"/>
      <c r="E2299" s="57"/>
      <c r="F2299" s="57"/>
      <c r="G2299" s="57"/>
      <c r="H2299" s="57"/>
      <c r="I2299" s="57"/>
      <c r="J2299" s="57"/>
      <c r="K2299" s="58"/>
      <c r="L2299" s="58"/>
      <c r="M2299" s="58"/>
      <c r="N2299" s="58"/>
      <c r="O2299" s="58"/>
      <c r="P2299" s="58"/>
      <c r="Q2299" s="58"/>
      <c r="R2299" s="58"/>
      <c r="S2299" s="58"/>
      <c r="T2299" s="58"/>
      <c r="U2299" s="58"/>
      <c r="V2299" s="58"/>
      <c r="W2299" s="58"/>
      <c r="X2299" s="58"/>
      <c r="Y2299" s="58"/>
      <c r="Z2299" s="58"/>
      <c r="AA2299" s="59">
        <v>161</v>
      </c>
      <c r="AB2299" s="59"/>
      <c r="AC2299" s="59">
        <v>128</v>
      </c>
      <c r="AD2299" s="59"/>
      <c r="AE2299" s="59">
        <v>61</v>
      </c>
      <c r="AF2299" s="59"/>
      <c r="AG2299" s="59">
        <v>72</v>
      </c>
      <c r="AH2299" s="59"/>
      <c r="AI2299" s="59">
        <v>23</v>
      </c>
      <c r="AJ2299" s="59"/>
      <c r="AK2299" s="59">
        <v>31</v>
      </c>
      <c r="AL2299" s="59"/>
      <c r="AM2299" s="59">
        <v>13</v>
      </c>
      <c r="AN2299" s="59"/>
      <c r="AO2299" s="58"/>
      <c r="AP2299" s="58"/>
      <c r="AQ2299" s="58"/>
      <c r="AR2299" s="58"/>
      <c r="AS2299" s="60"/>
      <c r="AT2299" s="60"/>
      <c r="AU2299" s="60"/>
      <c r="AV2299" s="60"/>
    </row>
    <row r="2300" spans="2:48" s="1" customFormat="1" ht="21" customHeight="1" x14ac:dyDescent="0.2">
      <c r="B2300" s="61" t="s">
        <v>33</v>
      </c>
      <c r="C2300" s="61"/>
      <c r="D2300" s="61"/>
      <c r="E2300" s="61"/>
      <c r="F2300" s="61"/>
      <c r="G2300" s="61"/>
      <c r="H2300" s="61"/>
      <c r="I2300" s="61"/>
      <c r="J2300" s="61"/>
      <c r="K2300" s="58"/>
      <c r="L2300" s="58"/>
      <c r="M2300" s="58"/>
      <c r="N2300" s="58"/>
      <c r="O2300" s="58"/>
      <c r="P2300" s="58"/>
      <c r="Q2300" s="58"/>
      <c r="R2300" s="58"/>
      <c r="S2300" s="58"/>
      <c r="T2300" s="58"/>
      <c r="U2300" s="58"/>
      <c r="V2300" s="58"/>
      <c r="W2300" s="58"/>
      <c r="X2300" s="58"/>
      <c r="Y2300" s="58"/>
      <c r="Z2300" s="58"/>
      <c r="AA2300" s="67"/>
      <c r="AB2300" s="68"/>
      <c r="AC2300" s="67"/>
      <c r="AD2300" s="68"/>
      <c r="AE2300" s="67"/>
      <c r="AF2300" s="68"/>
      <c r="AG2300" s="67"/>
      <c r="AH2300" s="68"/>
      <c r="AI2300" s="67"/>
      <c r="AJ2300" s="68"/>
      <c r="AK2300" s="67"/>
      <c r="AL2300" s="68"/>
      <c r="AM2300" s="67"/>
      <c r="AN2300" s="68"/>
      <c r="AO2300" s="67"/>
      <c r="AP2300" s="68"/>
      <c r="AQ2300" s="58"/>
      <c r="AR2300" s="58"/>
      <c r="AS2300" s="62">
        <f>SUM(K2300:AR2300)</f>
        <v>0</v>
      </c>
      <c r="AT2300" s="62"/>
      <c r="AU2300" s="62"/>
      <c r="AV2300" s="62"/>
    </row>
    <row r="2301" spans="2:48" s="1" customFormat="1" ht="14.1" customHeight="1" x14ac:dyDescent="0.2">
      <c r="B2301" s="63" t="s">
        <v>25</v>
      </c>
      <c r="C2301" s="63"/>
      <c r="D2301" s="63"/>
      <c r="E2301" s="63"/>
      <c r="F2301" s="63"/>
      <c r="G2301" s="63"/>
      <c r="H2301" s="63"/>
      <c r="I2301" s="63"/>
      <c r="J2301" s="63"/>
      <c r="K2301" s="64"/>
      <c r="L2301" s="64"/>
      <c r="M2301" s="64"/>
      <c r="N2301" s="64"/>
      <c r="O2301" s="64"/>
      <c r="P2301" s="64"/>
      <c r="Q2301" s="64"/>
      <c r="R2301" s="64"/>
      <c r="S2301" s="64"/>
      <c r="T2301" s="64"/>
      <c r="U2301" s="64"/>
      <c r="V2301" s="64"/>
      <c r="W2301" s="64"/>
      <c r="X2301" s="64"/>
      <c r="Y2301" s="64"/>
      <c r="Z2301" s="64"/>
      <c r="AA2301" s="66">
        <f>$AA$2280*$AA$2300</f>
        <v>0</v>
      </c>
      <c r="AB2301" s="64"/>
      <c r="AC2301" s="66">
        <f>$AC$2280*$AC$2300</f>
        <v>0</v>
      </c>
      <c r="AD2301" s="64"/>
      <c r="AE2301" s="66">
        <f>$AE$2280*$AE$2300</f>
        <v>0</v>
      </c>
      <c r="AF2301" s="64"/>
      <c r="AG2301" s="66">
        <f>$AG$2280*$AG$2300</f>
        <v>0</v>
      </c>
      <c r="AH2301" s="64"/>
      <c r="AI2301" s="66">
        <f>$AI$2280*$AI$2300</f>
        <v>0</v>
      </c>
      <c r="AJ2301" s="64"/>
      <c r="AK2301" s="66">
        <f>$AK$2280*$AK$2300</f>
        <v>0</v>
      </c>
      <c r="AL2301" s="64"/>
      <c r="AM2301" s="66">
        <f>$AM$2280*$AM$2300</f>
        <v>0</v>
      </c>
      <c r="AN2301" s="64"/>
      <c r="AO2301" s="66">
        <f>$AO$2280*$AO$2300</f>
        <v>0</v>
      </c>
      <c r="AP2301" s="64"/>
      <c r="AQ2301" s="65"/>
      <c r="AR2301" s="65"/>
      <c r="AS2301" s="69">
        <f>SUM(K2301:AR2301)</f>
        <v>0</v>
      </c>
      <c r="AT2301" s="65"/>
      <c r="AU2301" s="65"/>
      <c r="AV2301" s="65"/>
    </row>
    <row r="2302" spans="2:48" s="1" customFormat="1" ht="15.95" customHeight="1" x14ac:dyDescent="0.2">
      <c r="B2302" s="57" t="s">
        <v>23</v>
      </c>
      <c r="C2302" s="57"/>
      <c r="D2302" s="57"/>
      <c r="E2302" s="57"/>
      <c r="F2302" s="57"/>
      <c r="G2302" s="57"/>
      <c r="H2302" s="57"/>
      <c r="I2302" s="57"/>
      <c r="J2302" s="57"/>
      <c r="K2302" s="58"/>
      <c r="L2302" s="58"/>
      <c r="M2302" s="58"/>
      <c r="N2302" s="58"/>
      <c r="O2302" s="58"/>
      <c r="P2302" s="58"/>
      <c r="Q2302" s="58"/>
      <c r="R2302" s="58"/>
      <c r="S2302" s="58"/>
      <c r="T2302" s="58"/>
      <c r="U2302" s="58"/>
      <c r="V2302" s="58"/>
      <c r="W2302" s="58"/>
      <c r="X2302" s="58"/>
      <c r="Y2302" s="58"/>
      <c r="Z2302" s="58"/>
      <c r="AA2302" s="59">
        <v>63</v>
      </c>
      <c r="AB2302" s="59"/>
      <c r="AC2302" s="59">
        <v>113</v>
      </c>
      <c r="AD2302" s="59"/>
      <c r="AE2302" s="59">
        <v>99</v>
      </c>
      <c r="AF2302" s="59"/>
      <c r="AG2302" s="59">
        <v>94</v>
      </c>
      <c r="AH2302" s="59"/>
      <c r="AI2302" s="59">
        <v>108</v>
      </c>
      <c r="AJ2302" s="59"/>
      <c r="AK2302" s="59">
        <v>35</v>
      </c>
      <c r="AL2302" s="59"/>
      <c r="AM2302" s="59">
        <v>56</v>
      </c>
      <c r="AN2302" s="59"/>
      <c r="AO2302" s="58"/>
      <c r="AP2302" s="58"/>
      <c r="AQ2302" s="58"/>
      <c r="AR2302" s="58"/>
      <c r="AS2302" s="60"/>
      <c r="AT2302" s="60"/>
      <c r="AU2302" s="60"/>
      <c r="AV2302" s="60"/>
    </row>
    <row r="2303" spans="2:48" s="1" customFormat="1" ht="21" customHeight="1" x14ac:dyDescent="0.2">
      <c r="B2303" s="61" t="s">
        <v>27</v>
      </c>
      <c r="C2303" s="61"/>
      <c r="D2303" s="61"/>
      <c r="E2303" s="61"/>
      <c r="F2303" s="61"/>
      <c r="G2303" s="61"/>
      <c r="H2303" s="61"/>
      <c r="I2303" s="61"/>
      <c r="J2303" s="61"/>
      <c r="K2303" s="58"/>
      <c r="L2303" s="58"/>
      <c r="M2303" s="58"/>
      <c r="N2303" s="58"/>
      <c r="O2303" s="58"/>
      <c r="P2303" s="58"/>
      <c r="Q2303" s="58"/>
      <c r="R2303" s="58"/>
      <c r="S2303" s="58"/>
      <c r="T2303" s="58"/>
      <c r="U2303" s="58"/>
      <c r="V2303" s="58"/>
      <c r="W2303" s="58"/>
      <c r="X2303" s="58"/>
      <c r="Y2303" s="58"/>
      <c r="Z2303" s="58"/>
      <c r="AA2303" s="67"/>
      <c r="AB2303" s="68"/>
      <c r="AC2303" s="67"/>
      <c r="AD2303" s="68"/>
      <c r="AE2303" s="67"/>
      <c r="AF2303" s="68"/>
      <c r="AG2303" s="67"/>
      <c r="AH2303" s="68"/>
      <c r="AI2303" s="67"/>
      <c r="AJ2303" s="68"/>
      <c r="AK2303" s="67"/>
      <c r="AL2303" s="68"/>
      <c r="AM2303" s="67"/>
      <c r="AN2303" s="68"/>
      <c r="AO2303" s="67"/>
      <c r="AP2303" s="68"/>
      <c r="AQ2303" s="58"/>
      <c r="AR2303" s="58"/>
      <c r="AS2303" s="62">
        <f>SUM(K2303:AR2303)</f>
        <v>0</v>
      </c>
      <c r="AT2303" s="62"/>
      <c r="AU2303" s="62"/>
      <c r="AV2303" s="62"/>
    </row>
    <row r="2304" spans="2:48" s="1" customFormat="1" ht="14.1" customHeight="1" x14ac:dyDescent="0.2">
      <c r="B2304" s="63" t="s">
        <v>25</v>
      </c>
      <c r="C2304" s="63"/>
      <c r="D2304" s="63"/>
      <c r="E2304" s="63"/>
      <c r="F2304" s="63"/>
      <c r="G2304" s="63"/>
      <c r="H2304" s="63"/>
      <c r="I2304" s="63"/>
      <c r="J2304" s="63"/>
      <c r="K2304" s="64"/>
      <c r="L2304" s="64"/>
      <c r="M2304" s="64"/>
      <c r="N2304" s="64"/>
      <c r="O2304" s="64"/>
      <c r="P2304" s="64"/>
      <c r="Q2304" s="64"/>
      <c r="R2304" s="64"/>
      <c r="S2304" s="64"/>
      <c r="T2304" s="64"/>
      <c r="U2304" s="64"/>
      <c r="V2304" s="64"/>
      <c r="W2304" s="64"/>
      <c r="X2304" s="64"/>
      <c r="Y2304" s="64"/>
      <c r="Z2304" s="64"/>
      <c r="AA2304" s="66">
        <f>$AA$2280*$AA$2303</f>
        <v>0</v>
      </c>
      <c r="AB2304" s="64"/>
      <c r="AC2304" s="66">
        <f>$AC$2280*$AC$2303</f>
        <v>0</v>
      </c>
      <c r="AD2304" s="64"/>
      <c r="AE2304" s="66">
        <f>$AE$2280*$AE$2303</f>
        <v>0</v>
      </c>
      <c r="AF2304" s="64"/>
      <c r="AG2304" s="66">
        <f>$AG$2280*$AG$2303</f>
        <v>0</v>
      </c>
      <c r="AH2304" s="64"/>
      <c r="AI2304" s="66">
        <f>$AI$2280*$AI$2303</f>
        <v>0</v>
      </c>
      <c r="AJ2304" s="64"/>
      <c r="AK2304" s="66">
        <f>$AK$2280*$AK$2303</f>
        <v>0</v>
      </c>
      <c r="AL2304" s="64"/>
      <c r="AM2304" s="66">
        <f>$AM$2280*$AM$2303</f>
        <v>0</v>
      </c>
      <c r="AN2304" s="64"/>
      <c r="AO2304" s="66">
        <f>$AO$2280*$AO$2303</f>
        <v>0</v>
      </c>
      <c r="AP2304" s="64"/>
      <c r="AQ2304" s="65"/>
      <c r="AR2304" s="65"/>
      <c r="AS2304" s="69">
        <f>SUM(K2304:AR2304)</f>
        <v>0</v>
      </c>
      <c r="AT2304" s="65"/>
      <c r="AU2304" s="65"/>
      <c r="AV2304" s="65"/>
    </row>
    <row r="2305" spans="1:48" s="5" customFormat="1" ht="6" customHeight="1" x14ac:dyDescent="0.25"/>
    <row r="2306" spans="1:48" s="5" customFormat="1" ht="21" customHeight="1" x14ac:dyDescent="0.25">
      <c r="A2306" s="19"/>
      <c r="B2306" s="20" t="s">
        <v>14</v>
      </c>
      <c r="C2306" s="20"/>
      <c r="D2306" s="25" t="s">
        <v>15</v>
      </c>
      <c r="E2306" s="25"/>
      <c r="F2306" s="25"/>
      <c r="G2306" s="25"/>
      <c r="H2306" s="25"/>
      <c r="I2306" s="25"/>
      <c r="J2306" s="25"/>
      <c r="K2306" s="30" t="s">
        <v>367</v>
      </c>
      <c r="L2306" s="30"/>
      <c r="M2306" s="30"/>
      <c r="N2306" s="30"/>
      <c r="O2306" s="30"/>
      <c r="P2306" s="30"/>
      <c r="Q2306" s="30"/>
      <c r="R2306" s="30"/>
      <c r="S2306" s="30"/>
      <c r="T2306" s="30"/>
      <c r="U2306" s="30"/>
      <c r="V2306" s="30"/>
      <c r="W2306" s="30"/>
      <c r="X2306" s="30"/>
      <c r="Y2306" s="30"/>
      <c r="Z2306" s="30"/>
      <c r="AA2306" s="30"/>
      <c r="AB2306" s="30"/>
      <c r="AC2306" s="30"/>
      <c r="AD2306" s="30"/>
      <c r="AE2306" s="30"/>
      <c r="AF2306" s="30"/>
      <c r="AG2306" s="30"/>
      <c r="AH2306" s="30"/>
      <c r="AI2306" s="30"/>
      <c r="AJ2306" s="30"/>
      <c r="AK2306" s="30"/>
      <c r="AL2306" s="30"/>
      <c r="AM2306" s="30"/>
      <c r="AN2306" s="30"/>
      <c r="AO2306" s="30"/>
      <c r="AP2306" s="30"/>
      <c r="AQ2306" s="30"/>
      <c r="AR2306" s="30"/>
      <c r="AS2306" s="31" t="s">
        <v>368</v>
      </c>
      <c r="AT2306" s="31"/>
      <c r="AU2306" s="31"/>
      <c r="AV2306" s="31"/>
    </row>
    <row r="2307" spans="1:48" s="1" customFormat="1" ht="21" customHeight="1" x14ac:dyDescent="0.2">
      <c r="A2307" s="19"/>
      <c r="B2307" s="21"/>
      <c r="C2307" s="22"/>
      <c r="D2307" s="26"/>
      <c r="E2307" s="26"/>
      <c r="F2307" s="26"/>
      <c r="G2307" s="26"/>
      <c r="H2307" s="26"/>
      <c r="I2307" s="26"/>
      <c r="J2307" s="27"/>
      <c r="K2307" s="38" t="s">
        <v>369</v>
      </c>
      <c r="L2307" s="38"/>
      <c r="M2307" s="38"/>
      <c r="N2307" s="38"/>
      <c r="O2307" s="38"/>
      <c r="P2307" s="38"/>
      <c r="Q2307" s="38"/>
      <c r="R2307" s="38"/>
      <c r="S2307" s="38"/>
      <c r="T2307" s="38"/>
      <c r="U2307" s="38"/>
      <c r="V2307" s="38"/>
      <c r="W2307" s="38"/>
      <c r="X2307" s="38"/>
      <c r="Y2307" s="38"/>
      <c r="Z2307" s="38"/>
      <c r="AA2307" s="38"/>
      <c r="AB2307" s="38"/>
      <c r="AC2307" s="38"/>
      <c r="AD2307" s="38"/>
      <c r="AE2307" s="38"/>
      <c r="AF2307" s="38"/>
      <c r="AG2307" s="38"/>
      <c r="AH2307" s="38"/>
      <c r="AI2307" s="38"/>
      <c r="AJ2307" s="38"/>
      <c r="AK2307" s="38"/>
      <c r="AL2307" s="38"/>
      <c r="AM2307" s="38"/>
      <c r="AN2307" s="38"/>
      <c r="AO2307" s="38"/>
      <c r="AP2307" s="38"/>
      <c r="AQ2307" s="38"/>
      <c r="AR2307" s="38"/>
      <c r="AS2307" s="32"/>
      <c r="AT2307" s="33"/>
      <c r="AU2307" s="33"/>
      <c r="AV2307" s="34"/>
    </row>
    <row r="2308" spans="1:48" s="1" customFormat="1" ht="21" customHeight="1" x14ac:dyDescent="0.2">
      <c r="A2308" s="19"/>
      <c r="B2308" s="21"/>
      <c r="C2308" s="22"/>
      <c r="D2308" s="26"/>
      <c r="E2308" s="26"/>
      <c r="F2308" s="26"/>
      <c r="G2308" s="26"/>
      <c r="H2308" s="26"/>
      <c r="I2308" s="26"/>
      <c r="J2308" s="27"/>
      <c r="K2308" s="39"/>
      <c r="L2308" s="39"/>
      <c r="M2308" s="39"/>
      <c r="N2308" s="39"/>
      <c r="O2308" s="39"/>
      <c r="P2308" s="39"/>
      <c r="Q2308" s="39"/>
      <c r="R2308" s="39"/>
      <c r="S2308" s="39"/>
      <c r="T2308" s="39"/>
      <c r="U2308" s="39"/>
      <c r="V2308" s="39"/>
      <c r="W2308" s="39"/>
      <c r="X2308" s="39"/>
      <c r="Y2308" s="39"/>
      <c r="Z2308" s="39"/>
      <c r="AA2308" s="39"/>
      <c r="AB2308" s="39"/>
      <c r="AC2308" s="39"/>
      <c r="AD2308" s="39"/>
      <c r="AE2308" s="39"/>
      <c r="AF2308" s="39"/>
      <c r="AG2308" s="39"/>
      <c r="AH2308" s="39"/>
      <c r="AI2308" s="39"/>
      <c r="AJ2308" s="39"/>
      <c r="AK2308" s="39"/>
      <c r="AL2308" s="39"/>
      <c r="AM2308" s="39"/>
      <c r="AN2308" s="39"/>
      <c r="AO2308" s="39"/>
      <c r="AP2308" s="39"/>
      <c r="AQ2308" s="39"/>
      <c r="AR2308" s="40"/>
      <c r="AS2308" s="32"/>
      <c r="AT2308" s="33"/>
      <c r="AU2308" s="33"/>
      <c r="AV2308" s="34"/>
    </row>
    <row r="2309" spans="1:48" s="1" customFormat="1" ht="21" customHeight="1" x14ac:dyDescent="0.2">
      <c r="A2309" s="19"/>
      <c r="B2309" s="21"/>
      <c r="C2309" s="22"/>
      <c r="D2309" s="26"/>
      <c r="E2309" s="26"/>
      <c r="F2309" s="26"/>
      <c r="G2309" s="26"/>
      <c r="H2309" s="26"/>
      <c r="I2309" s="26"/>
      <c r="J2309" s="27"/>
      <c r="K2309" s="39"/>
      <c r="L2309" s="39"/>
      <c r="M2309" s="39"/>
      <c r="N2309" s="39"/>
      <c r="O2309" s="39"/>
      <c r="P2309" s="39"/>
      <c r="Q2309" s="39"/>
      <c r="R2309" s="39"/>
      <c r="S2309" s="39"/>
      <c r="T2309" s="39"/>
      <c r="U2309" s="39"/>
      <c r="V2309" s="39"/>
      <c r="W2309" s="39"/>
      <c r="X2309" s="39"/>
      <c r="Y2309" s="39"/>
      <c r="Z2309" s="39"/>
      <c r="AA2309" s="39"/>
      <c r="AB2309" s="39"/>
      <c r="AC2309" s="39"/>
      <c r="AD2309" s="39"/>
      <c r="AE2309" s="39"/>
      <c r="AF2309" s="39"/>
      <c r="AG2309" s="39"/>
      <c r="AH2309" s="39"/>
      <c r="AI2309" s="39"/>
      <c r="AJ2309" s="39"/>
      <c r="AK2309" s="39"/>
      <c r="AL2309" s="39"/>
      <c r="AM2309" s="39"/>
      <c r="AN2309" s="39"/>
      <c r="AO2309" s="39"/>
      <c r="AP2309" s="39"/>
      <c r="AQ2309" s="39"/>
      <c r="AR2309" s="40"/>
      <c r="AS2309" s="32"/>
      <c r="AT2309" s="33"/>
      <c r="AU2309" s="33"/>
      <c r="AV2309" s="34"/>
    </row>
    <row r="2310" spans="1:48" s="1" customFormat="1" ht="21" customHeight="1" x14ac:dyDescent="0.2">
      <c r="A2310" s="19"/>
      <c r="B2310" s="21"/>
      <c r="C2310" s="22"/>
      <c r="D2310" s="26"/>
      <c r="E2310" s="26"/>
      <c r="F2310" s="26"/>
      <c r="G2310" s="26"/>
      <c r="H2310" s="26"/>
      <c r="I2310" s="26"/>
      <c r="J2310" s="27"/>
      <c r="K2310" s="41"/>
      <c r="L2310" s="41"/>
      <c r="M2310" s="41"/>
      <c r="N2310" s="41"/>
      <c r="O2310" s="41"/>
      <c r="P2310" s="41"/>
      <c r="Q2310" s="41"/>
      <c r="R2310" s="41"/>
      <c r="S2310" s="41"/>
      <c r="T2310" s="41"/>
      <c r="U2310" s="41"/>
      <c r="V2310" s="41"/>
      <c r="W2310" s="41"/>
      <c r="X2310" s="41"/>
      <c r="Y2310" s="41"/>
      <c r="Z2310" s="41"/>
      <c r="AA2310" s="41"/>
      <c r="AB2310" s="41"/>
      <c r="AC2310" s="41"/>
      <c r="AD2310" s="41"/>
      <c r="AE2310" s="41"/>
      <c r="AF2310" s="41"/>
      <c r="AG2310" s="41"/>
      <c r="AH2310" s="41"/>
      <c r="AI2310" s="41"/>
      <c r="AJ2310" s="41"/>
      <c r="AK2310" s="41"/>
      <c r="AL2310" s="41"/>
      <c r="AM2310" s="41"/>
      <c r="AN2310" s="41"/>
      <c r="AO2310" s="41"/>
      <c r="AP2310" s="41"/>
      <c r="AQ2310" s="41"/>
      <c r="AR2310" s="42"/>
      <c r="AS2310" s="35"/>
      <c r="AT2310" s="36"/>
      <c r="AU2310" s="36"/>
      <c r="AV2310" s="37"/>
    </row>
    <row r="2311" spans="1:48" s="1" customFormat="1" ht="15.95" customHeight="1" x14ac:dyDescent="0.25">
      <c r="B2311" s="21"/>
      <c r="C2311" s="22"/>
      <c r="D2311" s="26"/>
      <c r="E2311" s="26"/>
      <c r="F2311" s="26"/>
      <c r="G2311" s="26"/>
      <c r="H2311" s="26"/>
      <c r="I2311" s="26"/>
      <c r="J2311" s="27"/>
      <c r="K2311" s="43" t="s">
        <v>31</v>
      </c>
      <c r="L2311" s="43"/>
      <c r="M2311" s="43"/>
      <c r="N2311" s="43"/>
      <c r="O2311" s="43"/>
      <c r="P2311" s="43"/>
      <c r="Q2311" s="43"/>
      <c r="R2311" s="43"/>
      <c r="S2311" s="43"/>
      <c r="T2311" s="43"/>
      <c r="U2311" s="43"/>
      <c r="V2311" s="43"/>
      <c r="W2311" s="43"/>
      <c r="X2311" s="43"/>
      <c r="Y2311" s="43"/>
      <c r="Z2311" s="43"/>
      <c r="AA2311" s="43"/>
      <c r="AB2311" s="43"/>
      <c r="AC2311" s="43"/>
      <c r="AD2311" s="43"/>
      <c r="AE2311" s="43"/>
      <c r="AF2311" s="43"/>
      <c r="AG2311" s="43"/>
      <c r="AH2311" s="43"/>
      <c r="AI2311" s="43"/>
      <c r="AJ2311" s="43"/>
      <c r="AK2311" s="43"/>
      <c r="AL2311" s="43"/>
      <c r="AM2311" s="43"/>
      <c r="AN2311" s="43"/>
      <c r="AO2311" s="43"/>
      <c r="AP2311" s="43"/>
      <c r="AQ2311" s="43"/>
      <c r="AR2311" s="43"/>
      <c r="AS2311" s="44" t="s">
        <v>19</v>
      </c>
      <c r="AT2311" s="44"/>
      <c r="AU2311" s="44"/>
      <c r="AV2311" s="44"/>
    </row>
    <row r="2312" spans="1:48" s="1" customFormat="1" ht="15.95" customHeight="1" x14ac:dyDescent="0.25">
      <c r="B2312" s="23"/>
      <c r="C2312" s="24"/>
      <c r="D2312" s="28"/>
      <c r="E2312" s="28"/>
      <c r="F2312" s="28"/>
      <c r="G2312" s="28"/>
      <c r="H2312" s="28"/>
      <c r="I2312" s="28"/>
      <c r="J2312" s="29"/>
      <c r="K2312" s="45" t="s">
        <v>38</v>
      </c>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c r="AG2312" s="45"/>
      <c r="AH2312" s="45"/>
      <c r="AI2312" s="45"/>
      <c r="AJ2312" s="45"/>
      <c r="AK2312" s="45"/>
      <c r="AL2312" s="45"/>
      <c r="AM2312" s="45"/>
      <c r="AN2312" s="45"/>
      <c r="AO2312" s="45"/>
      <c r="AP2312" s="45"/>
      <c r="AQ2312" s="45"/>
      <c r="AR2312" s="45"/>
      <c r="AS2312" s="70">
        <f>$AS$2317+$AS$2320+$AS$2323+$AS$2326+$AS$2329</f>
        <v>0</v>
      </c>
      <c r="AT2312" s="46"/>
      <c r="AU2312" s="46"/>
      <c r="AV2312" s="46"/>
    </row>
    <row r="2313" spans="1:48" s="1" customFormat="1" ht="14.1" customHeight="1" x14ac:dyDescent="0.2">
      <c r="B2313" s="47"/>
      <c r="C2313" s="47"/>
      <c r="D2313" s="48" t="s">
        <v>21</v>
      </c>
      <c r="E2313" s="48"/>
      <c r="F2313" s="48"/>
      <c r="G2313" s="48"/>
      <c r="H2313" s="48"/>
      <c r="I2313" s="48"/>
      <c r="J2313" s="48"/>
      <c r="K2313" s="49">
        <v>80</v>
      </c>
      <c r="L2313" s="49"/>
      <c r="M2313" s="49">
        <v>86</v>
      </c>
      <c r="N2313" s="49"/>
      <c r="O2313" s="49">
        <v>92</v>
      </c>
      <c r="P2313" s="49"/>
      <c r="Q2313" s="49">
        <v>98</v>
      </c>
      <c r="R2313" s="49"/>
      <c r="S2313" s="49">
        <v>104</v>
      </c>
      <c r="T2313" s="49"/>
      <c r="U2313" s="49">
        <v>110</v>
      </c>
      <c r="V2313" s="49"/>
      <c r="W2313" s="49">
        <v>116</v>
      </c>
      <c r="X2313" s="49"/>
      <c r="Y2313" s="49">
        <v>122</v>
      </c>
      <c r="Z2313" s="49"/>
      <c r="AA2313" s="49">
        <v>128</v>
      </c>
      <c r="AB2313" s="49"/>
      <c r="AC2313" s="49">
        <v>134</v>
      </c>
      <c r="AD2313" s="49"/>
      <c r="AE2313" s="49">
        <v>140</v>
      </c>
      <c r="AF2313" s="49"/>
      <c r="AG2313" s="49">
        <v>146</v>
      </c>
      <c r="AH2313" s="49"/>
      <c r="AI2313" s="49">
        <v>152</v>
      </c>
      <c r="AJ2313" s="49"/>
      <c r="AK2313" s="49">
        <v>158</v>
      </c>
      <c r="AL2313" s="49"/>
      <c r="AM2313" s="49">
        <v>164</v>
      </c>
      <c r="AN2313" s="49"/>
      <c r="AO2313" s="49">
        <v>170</v>
      </c>
      <c r="AP2313" s="49"/>
      <c r="AQ2313" s="49">
        <v>176</v>
      </c>
      <c r="AR2313" s="49"/>
      <c r="AS2313" s="50"/>
      <c r="AT2313" s="50"/>
      <c r="AU2313" s="50"/>
      <c r="AV2313" s="50"/>
    </row>
    <row r="2314" spans="1:48" s="1" customFormat="1" ht="15.95" customHeight="1" x14ac:dyDescent="0.2">
      <c r="B2314" s="51"/>
      <c r="C2314" s="51"/>
      <c r="D2314" s="52" t="s">
        <v>22</v>
      </c>
      <c r="E2314" s="52"/>
      <c r="F2314" s="52"/>
      <c r="G2314" s="52"/>
      <c r="H2314" s="52"/>
      <c r="I2314" s="52"/>
      <c r="J2314" s="52"/>
      <c r="K2314" s="53"/>
      <c r="L2314" s="53"/>
      <c r="M2314" s="53"/>
      <c r="N2314" s="53"/>
      <c r="O2314" s="53"/>
      <c r="P2314" s="53"/>
      <c r="Q2314" s="53"/>
      <c r="R2314" s="53"/>
      <c r="S2314" s="53"/>
      <c r="T2314" s="53"/>
      <c r="U2314" s="53"/>
      <c r="V2314" s="53"/>
      <c r="W2314" s="53"/>
      <c r="X2314" s="53"/>
      <c r="Y2314" s="53"/>
      <c r="Z2314" s="53"/>
      <c r="AA2314" s="54">
        <v>570</v>
      </c>
      <c r="AB2314" s="54"/>
      <c r="AC2314" s="54">
        <v>570</v>
      </c>
      <c r="AD2314" s="54"/>
      <c r="AE2314" s="54">
        <v>570</v>
      </c>
      <c r="AF2314" s="54"/>
      <c r="AG2314" s="54">
        <v>600</v>
      </c>
      <c r="AH2314" s="54"/>
      <c r="AI2314" s="54">
        <v>600</v>
      </c>
      <c r="AJ2314" s="54"/>
      <c r="AK2314" s="54">
        <v>630</v>
      </c>
      <c r="AL2314" s="54"/>
      <c r="AM2314" s="54">
        <v>630</v>
      </c>
      <c r="AN2314" s="54"/>
      <c r="AO2314" s="53"/>
      <c r="AP2314" s="53"/>
      <c r="AQ2314" s="53"/>
      <c r="AR2314" s="53"/>
      <c r="AS2314" s="56"/>
      <c r="AT2314" s="56"/>
      <c r="AU2314" s="56"/>
      <c r="AV2314" s="56"/>
    </row>
    <row r="2315" spans="1:48" s="1" customFormat="1" ht="15.95" customHeight="1" x14ac:dyDescent="0.2">
      <c r="B2315" s="57" t="s">
        <v>23</v>
      </c>
      <c r="C2315" s="57"/>
      <c r="D2315" s="57"/>
      <c r="E2315" s="57"/>
      <c r="F2315" s="57"/>
      <c r="G2315" s="57"/>
      <c r="H2315" s="57"/>
      <c r="I2315" s="57"/>
      <c r="J2315" s="57"/>
      <c r="K2315" s="58"/>
      <c r="L2315" s="58"/>
      <c r="M2315" s="58"/>
      <c r="N2315" s="58"/>
      <c r="O2315" s="58"/>
      <c r="P2315" s="58"/>
      <c r="Q2315" s="58"/>
      <c r="R2315" s="58"/>
      <c r="S2315" s="58"/>
      <c r="T2315" s="58"/>
      <c r="U2315" s="58"/>
      <c r="V2315" s="58"/>
      <c r="W2315" s="58"/>
      <c r="X2315" s="58"/>
      <c r="Y2315" s="58"/>
      <c r="Z2315" s="58"/>
      <c r="AA2315" s="59">
        <v>2</v>
      </c>
      <c r="AB2315" s="59"/>
      <c r="AC2315" s="59">
        <v>1</v>
      </c>
      <c r="AD2315" s="59"/>
      <c r="AE2315" s="58"/>
      <c r="AF2315" s="58"/>
      <c r="AG2315" s="59">
        <v>2</v>
      </c>
      <c r="AH2315" s="59"/>
      <c r="AI2315" s="59">
        <v>1</v>
      </c>
      <c r="AJ2315" s="59"/>
      <c r="AK2315" s="58"/>
      <c r="AL2315" s="58"/>
      <c r="AM2315" s="58"/>
      <c r="AN2315" s="58"/>
      <c r="AO2315" s="58"/>
      <c r="AP2315" s="58"/>
      <c r="AQ2315" s="58"/>
      <c r="AR2315" s="58"/>
      <c r="AS2315" s="60"/>
      <c r="AT2315" s="60"/>
      <c r="AU2315" s="60"/>
      <c r="AV2315" s="60"/>
    </row>
    <row r="2316" spans="1:48" s="1" customFormat="1" ht="21" customHeight="1" x14ac:dyDescent="0.2">
      <c r="B2316" s="61" t="s">
        <v>24</v>
      </c>
      <c r="C2316" s="61"/>
      <c r="D2316" s="61"/>
      <c r="E2316" s="61"/>
      <c r="F2316" s="61"/>
      <c r="G2316" s="61"/>
      <c r="H2316" s="61"/>
      <c r="I2316" s="61"/>
      <c r="J2316" s="61"/>
      <c r="K2316" s="58"/>
      <c r="L2316" s="58"/>
      <c r="M2316" s="58"/>
      <c r="N2316" s="58"/>
      <c r="O2316" s="58"/>
      <c r="P2316" s="58"/>
      <c r="Q2316" s="58"/>
      <c r="R2316" s="58"/>
      <c r="S2316" s="58"/>
      <c r="T2316" s="58"/>
      <c r="U2316" s="58"/>
      <c r="V2316" s="58"/>
      <c r="W2316" s="58"/>
      <c r="X2316" s="58"/>
      <c r="Y2316" s="58"/>
      <c r="Z2316" s="58"/>
      <c r="AA2316" s="67"/>
      <c r="AB2316" s="68"/>
      <c r="AC2316" s="67"/>
      <c r="AD2316" s="68"/>
      <c r="AE2316" s="67"/>
      <c r="AF2316" s="68"/>
      <c r="AG2316" s="67"/>
      <c r="AH2316" s="68"/>
      <c r="AI2316" s="67"/>
      <c r="AJ2316" s="68"/>
      <c r="AK2316" s="67"/>
      <c r="AL2316" s="68"/>
      <c r="AM2316" s="67"/>
      <c r="AN2316" s="68"/>
      <c r="AO2316" s="58"/>
      <c r="AP2316" s="58"/>
      <c r="AQ2316" s="58"/>
      <c r="AR2316" s="58"/>
      <c r="AS2316" s="62">
        <f>SUM(K2316:AR2316)</f>
        <v>0</v>
      </c>
      <c r="AT2316" s="62"/>
      <c r="AU2316" s="62"/>
      <c r="AV2316" s="62"/>
    </row>
    <row r="2317" spans="1:48" s="1" customFormat="1" ht="14.1" customHeight="1" x14ac:dyDescent="0.2">
      <c r="B2317" s="63" t="s">
        <v>25</v>
      </c>
      <c r="C2317" s="63"/>
      <c r="D2317" s="63"/>
      <c r="E2317" s="63"/>
      <c r="F2317" s="63"/>
      <c r="G2317" s="63"/>
      <c r="H2317" s="63"/>
      <c r="I2317" s="63"/>
      <c r="J2317" s="63"/>
      <c r="K2317" s="64"/>
      <c r="L2317" s="64"/>
      <c r="M2317" s="64"/>
      <c r="N2317" s="64"/>
      <c r="O2317" s="64"/>
      <c r="P2317" s="64"/>
      <c r="Q2317" s="64"/>
      <c r="R2317" s="64"/>
      <c r="S2317" s="64"/>
      <c r="T2317" s="64"/>
      <c r="U2317" s="64"/>
      <c r="V2317" s="64"/>
      <c r="W2317" s="64"/>
      <c r="X2317" s="64"/>
      <c r="Y2317" s="64"/>
      <c r="Z2317" s="64"/>
      <c r="AA2317" s="66">
        <f>$AA$2314*$AA$2316</f>
        <v>0</v>
      </c>
      <c r="AB2317" s="64"/>
      <c r="AC2317" s="66">
        <f>$AC$2314*$AC$2316</f>
        <v>0</v>
      </c>
      <c r="AD2317" s="64"/>
      <c r="AE2317" s="66">
        <f>$AE$2314*$AE$2316</f>
        <v>0</v>
      </c>
      <c r="AF2317" s="64"/>
      <c r="AG2317" s="66">
        <f>$AG$2314*$AG$2316</f>
        <v>0</v>
      </c>
      <c r="AH2317" s="64"/>
      <c r="AI2317" s="66">
        <f>$AI$2314*$AI$2316</f>
        <v>0</v>
      </c>
      <c r="AJ2317" s="64"/>
      <c r="AK2317" s="66">
        <f>$AK$2314*$AK$2316</f>
        <v>0</v>
      </c>
      <c r="AL2317" s="64"/>
      <c r="AM2317" s="66">
        <f>$AM$2314*$AM$2316</f>
        <v>0</v>
      </c>
      <c r="AN2317" s="64"/>
      <c r="AO2317" s="64"/>
      <c r="AP2317" s="64"/>
      <c r="AQ2317" s="65"/>
      <c r="AR2317" s="65"/>
      <c r="AS2317" s="69">
        <f>SUM(K2317:AR2317)</f>
        <v>0</v>
      </c>
      <c r="AT2317" s="65"/>
      <c r="AU2317" s="65"/>
      <c r="AV2317" s="65"/>
    </row>
    <row r="2318" spans="1:48" s="1" customFormat="1" ht="15.95" customHeight="1" x14ac:dyDescent="0.2">
      <c r="B2318" s="57" t="s">
        <v>23</v>
      </c>
      <c r="C2318" s="57"/>
      <c r="D2318" s="57"/>
      <c r="E2318" s="57"/>
      <c r="F2318" s="57"/>
      <c r="G2318" s="57"/>
      <c r="H2318" s="57"/>
      <c r="I2318" s="57"/>
      <c r="J2318" s="57"/>
      <c r="K2318" s="58"/>
      <c r="L2318" s="58"/>
      <c r="M2318" s="58"/>
      <c r="N2318" s="58"/>
      <c r="O2318" s="58"/>
      <c r="P2318" s="58"/>
      <c r="Q2318" s="58"/>
      <c r="R2318" s="58"/>
      <c r="S2318" s="58"/>
      <c r="T2318" s="58"/>
      <c r="U2318" s="58"/>
      <c r="V2318" s="58"/>
      <c r="W2318" s="58"/>
      <c r="X2318" s="58"/>
      <c r="Y2318" s="58"/>
      <c r="Z2318" s="58"/>
      <c r="AA2318" s="59">
        <v>1</v>
      </c>
      <c r="AB2318" s="59"/>
      <c r="AC2318" s="58"/>
      <c r="AD2318" s="58"/>
      <c r="AE2318" s="58"/>
      <c r="AF2318" s="58"/>
      <c r="AG2318" s="58"/>
      <c r="AH2318" s="58"/>
      <c r="AI2318" s="58"/>
      <c r="AJ2318" s="58"/>
      <c r="AK2318" s="58"/>
      <c r="AL2318" s="58"/>
      <c r="AM2318" s="58"/>
      <c r="AN2318" s="58"/>
      <c r="AO2318" s="58"/>
      <c r="AP2318" s="58"/>
      <c r="AQ2318" s="58"/>
      <c r="AR2318" s="58"/>
      <c r="AS2318" s="60"/>
      <c r="AT2318" s="60"/>
      <c r="AU2318" s="60"/>
      <c r="AV2318" s="60"/>
    </row>
    <row r="2319" spans="1:48" s="1" customFormat="1" ht="21" customHeight="1" x14ac:dyDescent="0.2">
      <c r="B2319" s="61" t="s">
        <v>26</v>
      </c>
      <c r="C2319" s="61"/>
      <c r="D2319" s="61"/>
      <c r="E2319" s="61"/>
      <c r="F2319" s="61"/>
      <c r="G2319" s="61"/>
      <c r="H2319" s="61"/>
      <c r="I2319" s="61"/>
      <c r="J2319" s="61"/>
      <c r="K2319" s="58"/>
      <c r="L2319" s="58"/>
      <c r="M2319" s="58"/>
      <c r="N2319" s="58"/>
      <c r="O2319" s="58"/>
      <c r="P2319" s="58"/>
      <c r="Q2319" s="58"/>
      <c r="R2319" s="58"/>
      <c r="S2319" s="58"/>
      <c r="T2319" s="58"/>
      <c r="U2319" s="58"/>
      <c r="V2319" s="58"/>
      <c r="W2319" s="58"/>
      <c r="X2319" s="58"/>
      <c r="Y2319" s="58"/>
      <c r="Z2319" s="58"/>
      <c r="AA2319" s="67"/>
      <c r="AB2319" s="68"/>
      <c r="AC2319" s="67"/>
      <c r="AD2319" s="68"/>
      <c r="AE2319" s="67"/>
      <c r="AF2319" s="68"/>
      <c r="AG2319" s="67"/>
      <c r="AH2319" s="68"/>
      <c r="AI2319" s="67"/>
      <c r="AJ2319" s="68"/>
      <c r="AK2319" s="67"/>
      <c r="AL2319" s="68"/>
      <c r="AM2319" s="67"/>
      <c r="AN2319" s="68"/>
      <c r="AO2319" s="58"/>
      <c r="AP2319" s="58"/>
      <c r="AQ2319" s="58"/>
      <c r="AR2319" s="58"/>
      <c r="AS2319" s="62">
        <f>SUM(K2319:AR2319)</f>
        <v>0</v>
      </c>
      <c r="AT2319" s="62"/>
      <c r="AU2319" s="62"/>
      <c r="AV2319" s="62"/>
    </row>
    <row r="2320" spans="1:48" s="1" customFormat="1" ht="14.1" customHeight="1" x14ac:dyDescent="0.2">
      <c r="B2320" s="63" t="s">
        <v>25</v>
      </c>
      <c r="C2320" s="63"/>
      <c r="D2320" s="63"/>
      <c r="E2320" s="63"/>
      <c r="F2320" s="63"/>
      <c r="G2320" s="63"/>
      <c r="H2320" s="63"/>
      <c r="I2320" s="63"/>
      <c r="J2320" s="63"/>
      <c r="K2320" s="64"/>
      <c r="L2320" s="64"/>
      <c r="M2320" s="64"/>
      <c r="N2320" s="64"/>
      <c r="O2320" s="64"/>
      <c r="P2320" s="64"/>
      <c r="Q2320" s="64"/>
      <c r="R2320" s="64"/>
      <c r="S2320" s="64"/>
      <c r="T2320" s="64"/>
      <c r="U2320" s="64"/>
      <c r="V2320" s="64"/>
      <c r="W2320" s="64"/>
      <c r="X2320" s="64"/>
      <c r="Y2320" s="64"/>
      <c r="Z2320" s="64"/>
      <c r="AA2320" s="66">
        <f>$AA$2314*$AA$2319</f>
        <v>0</v>
      </c>
      <c r="AB2320" s="64"/>
      <c r="AC2320" s="66">
        <f>$AC$2314*$AC$2319</f>
        <v>0</v>
      </c>
      <c r="AD2320" s="64"/>
      <c r="AE2320" s="66">
        <f>$AE$2314*$AE$2319</f>
        <v>0</v>
      </c>
      <c r="AF2320" s="64"/>
      <c r="AG2320" s="66">
        <f>$AG$2314*$AG$2319</f>
        <v>0</v>
      </c>
      <c r="AH2320" s="64"/>
      <c r="AI2320" s="66">
        <f>$AI$2314*$AI$2319</f>
        <v>0</v>
      </c>
      <c r="AJ2320" s="64"/>
      <c r="AK2320" s="66">
        <f>$AK$2314*$AK$2319</f>
        <v>0</v>
      </c>
      <c r="AL2320" s="64"/>
      <c r="AM2320" s="66">
        <f>$AM$2314*$AM$2319</f>
        <v>0</v>
      </c>
      <c r="AN2320" s="64"/>
      <c r="AO2320" s="64"/>
      <c r="AP2320" s="64"/>
      <c r="AQ2320" s="65"/>
      <c r="AR2320" s="65"/>
      <c r="AS2320" s="69">
        <f>SUM(K2320:AR2320)</f>
        <v>0</v>
      </c>
      <c r="AT2320" s="65"/>
      <c r="AU2320" s="65"/>
      <c r="AV2320" s="65"/>
    </row>
    <row r="2321" spans="1:48" s="1" customFormat="1" ht="15.95" customHeight="1" x14ac:dyDescent="0.2">
      <c r="B2321" s="57" t="s">
        <v>23</v>
      </c>
      <c r="C2321" s="57"/>
      <c r="D2321" s="57"/>
      <c r="E2321" s="57"/>
      <c r="F2321" s="57"/>
      <c r="G2321" s="57"/>
      <c r="H2321" s="57"/>
      <c r="I2321" s="57"/>
      <c r="J2321" s="57"/>
      <c r="K2321" s="58"/>
      <c r="L2321" s="58"/>
      <c r="M2321" s="58"/>
      <c r="N2321" s="58"/>
      <c r="O2321" s="58"/>
      <c r="P2321" s="58"/>
      <c r="Q2321" s="58"/>
      <c r="R2321" s="58"/>
      <c r="S2321" s="58"/>
      <c r="T2321" s="58"/>
      <c r="U2321" s="58"/>
      <c r="V2321" s="58"/>
      <c r="W2321" s="58"/>
      <c r="X2321" s="58"/>
      <c r="Y2321" s="58"/>
      <c r="Z2321" s="58"/>
      <c r="AA2321" s="58"/>
      <c r="AB2321" s="58"/>
      <c r="AC2321" s="58"/>
      <c r="AD2321" s="58"/>
      <c r="AE2321" s="58"/>
      <c r="AF2321" s="58"/>
      <c r="AG2321" s="58"/>
      <c r="AH2321" s="58"/>
      <c r="AI2321" s="58"/>
      <c r="AJ2321" s="58"/>
      <c r="AK2321" s="58"/>
      <c r="AL2321" s="58"/>
      <c r="AM2321" s="58"/>
      <c r="AN2321" s="58"/>
      <c r="AO2321" s="58"/>
      <c r="AP2321" s="58"/>
      <c r="AQ2321" s="58"/>
      <c r="AR2321" s="58"/>
      <c r="AS2321" s="60"/>
      <c r="AT2321" s="60"/>
      <c r="AU2321" s="60"/>
      <c r="AV2321" s="60"/>
    </row>
    <row r="2322" spans="1:48" s="1" customFormat="1" ht="21" customHeight="1" x14ac:dyDescent="0.2">
      <c r="B2322" s="61" t="s">
        <v>40</v>
      </c>
      <c r="C2322" s="61"/>
      <c r="D2322" s="61"/>
      <c r="E2322" s="61"/>
      <c r="F2322" s="61"/>
      <c r="G2322" s="61"/>
      <c r="H2322" s="61"/>
      <c r="I2322" s="61"/>
      <c r="J2322" s="61"/>
      <c r="K2322" s="58"/>
      <c r="L2322" s="58"/>
      <c r="M2322" s="58"/>
      <c r="N2322" s="58"/>
      <c r="O2322" s="58"/>
      <c r="P2322" s="58"/>
      <c r="Q2322" s="58"/>
      <c r="R2322" s="58"/>
      <c r="S2322" s="58"/>
      <c r="T2322" s="58"/>
      <c r="U2322" s="58"/>
      <c r="V2322" s="58"/>
      <c r="W2322" s="58"/>
      <c r="X2322" s="58"/>
      <c r="Y2322" s="58"/>
      <c r="Z2322" s="58"/>
      <c r="AA2322" s="67"/>
      <c r="AB2322" s="68"/>
      <c r="AC2322" s="67"/>
      <c r="AD2322" s="68"/>
      <c r="AE2322" s="67"/>
      <c r="AF2322" s="68"/>
      <c r="AG2322" s="67"/>
      <c r="AH2322" s="68"/>
      <c r="AI2322" s="67"/>
      <c r="AJ2322" s="68"/>
      <c r="AK2322" s="67"/>
      <c r="AL2322" s="68"/>
      <c r="AM2322" s="67"/>
      <c r="AN2322" s="68"/>
      <c r="AO2322" s="58"/>
      <c r="AP2322" s="58"/>
      <c r="AQ2322" s="58"/>
      <c r="AR2322" s="58"/>
      <c r="AS2322" s="62">
        <f>SUM(K2322:AR2322)</f>
        <v>0</v>
      </c>
      <c r="AT2322" s="62"/>
      <c r="AU2322" s="62"/>
      <c r="AV2322" s="62"/>
    </row>
    <row r="2323" spans="1:48" s="1" customFormat="1" ht="14.1" customHeight="1" x14ac:dyDescent="0.2">
      <c r="B2323" s="63" t="s">
        <v>25</v>
      </c>
      <c r="C2323" s="63"/>
      <c r="D2323" s="63"/>
      <c r="E2323" s="63"/>
      <c r="F2323" s="63"/>
      <c r="G2323" s="63"/>
      <c r="H2323" s="63"/>
      <c r="I2323" s="63"/>
      <c r="J2323" s="63"/>
      <c r="K2323" s="64"/>
      <c r="L2323" s="64"/>
      <c r="M2323" s="64"/>
      <c r="N2323" s="64"/>
      <c r="O2323" s="64"/>
      <c r="P2323" s="64"/>
      <c r="Q2323" s="64"/>
      <c r="R2323" s="64"/>
      <c r="S2323" s="64"/>
      <c r="T2323" s="64"/>
      <c r="U2323" s="64"/>
      <c r="V2323" s="64"/>
      <c r="W2323" s="64"/>
      <c r="X2323" s="64"/>
      <c r="Y2323" s="64"/>
      <c r="Z2323" s="64"/>
      <c r="AA2323" s="66">
        <f>$AA$2314*$AA$2322</f>
        <v>0</v>
      </c>
      <c r="AB2323" s="64"/>
      <c r="AC2323" s="66">
        <f>$AC$2314*$AC$2322</f>
        <v>0</v>
      </c>
      <c r="AD2323" s="64"/>
      <c r="AE2323" s="66">
        <f>$AE$2314*$AE$2322</f>
        <v>0</v>
      </c>
      <c r="AF2323" s="64"/>
      <c r="AG2323" s="66">
        <f>$AG$2314*$AG$2322</f>
        <v>0</v>
      </c>
      <c r="AH2323" s="64"/>
      <c r="AI2323" s="66">
        <f>$AI$2314*$AI$2322</f>
        <v>0</v>
      </c>
      <c r="AJ2323" s="64"/>
      <c r="AK2323" s="66">
        <f>$AK$2314*$AK$2322</f>
        <v>0</v>
      </c>
      <c r="AL2323" s="64"/>
      <c r="AM2323" s="66">
        <f>$AM$2314*$AM$2322</f>
        <v>0</v>
      </c>
      <c r="AN2323" s="64"/>
      <c r="AO2323" s="64"/>
      <c r="AP2323" s="64"/>
      <c r="AQ2323" s="65"/>
      <c r="AR2323" s="65"/>
      <c r="AS2323" s="69">
        <f>SUM(K2323:AR2323)</f>
        <v>0</v>
      </c>
      <c r="AT2323" s="65"/>
      <c r="AU2323" s="65"/>
      <c r="AV2323" s="65"/>
    </row>
    <row r="2324" spans="1:48" s="1" customFormat="1" ht="15.95" customHeight="1" x14ac:dyDescent="0.2">
      <c r="B2324" s="57" t="s">
        <v>23</v>
      </c>
      <c r="C2324" s="57"/>
      <c r="D2324" s="57"/>
      <c r="E2324" s="57"/>
      <c r="F2324" s="57"/>
      <c r="G2324" s="57"/>
      <c r="H2324" s="57"/>
      <c r="I2324" s="57"/>
      <c r="J2324" s="57"/>
      <c r="K2324" s="58"/>
      <c r="L2324" s="58"/>
      <c r="M2324" s="58"/>
      <c r="N2324" s="58"/>
      <c r="O2324" s="58"/>
      <c r="P2324" s="58"/>
      <c r="Q2324" s="58"/>
      <c r="R2324" s="58"/>
      <c r="S2324" s="58"/>
      <c r="T2324" s="58"/>
      <c r="U2324" s="58"/>
      <c r="V2324" s="58"/>
      <c r="W2324" s="58"/>
      <c r="X2324" s="58"/>
      <c r="Y2324" s="58"/>
      <c r="Z2324" s="58"/>
      <c r="AA2324" s="58"/>
      <c r="AB2324" s="58"/>
      <c r="AC2324" s="58"/>
      <c r="AD2324" s="58"/>
      <c r="AE2324" s="58"/>
      <c r="AF2324" s="58"/>
      <c r="AG2324" s="58"/>
      <c r="AH2324" s="58"/>
      <c r="AI2324" s="58"/>
      <c r="AJ2324" s="58"/>
      <c r="AK2324" s="58"/>
      <c r="AL2324" s="58"/>
      <c r="AM2324" s="58"/>
      <c r="AN2324" s="58"/>
      <c r="AO2324" s="58"/>
      <c r="AP2324" s="58"/>
      <c r="AQ2324" s="58"/>
      <c r="AR2324" s="58"/>
      <c r="AS2324" s="60"/>
      <c r="AT2324" s="60"/>
      <c r="AU2324" s="60"/>
      <c r="AV2324" s="60"/>
    </row>
    <row r="2325" spans="1:48" s="1" customFormat="1" ht="21" customHeight="1" x14ac:dyDescent="0.2">
      <c r="B2325" s="61" t="s">
        <v>33</v>
      </c>
      <c r="C2325" s="61"/>
      <c r="D2325" s="61"/>
      <c r="E2325" s="61"/>
      <c r="F2325" s="61"/>
      <c r="G2325" s="61"/>
      <c r="H2325" s="61"/>
      <c r="I2325" s="61"/>
      <c r="J2325" s="61"/>
      <c r="K2325" s="58"/>
      <c r="L2325" s="58"/>
      <c r="M2325" s="58"/>
      <c r="N2325" s="58"/>
      <c r="O2325" s="58"/>
      <c r="P2325" s="58"/>
      <c r="Q2325" s="58"/>
      <c r="R2325" s="58"/>
      <c r="S2325" s="58"/>
      <c r="T2325" s="58"/>
      <c r="U2325" s="58"/>
      <c r="V2325" s="58"/>
      <c r="W2325" s="58"/>
      <c r="X2325" s="58"/>
      <c r="Y2325" s="58"/>
      <c r="Z2325" s="58"/>
      <c r="AA2325" s="67"/>
      <c r="AB2325" s="68"/>
      <c r="AC2325" s="67"/>
      <c r="AD2325" s="68"/>
      <c r="AE2325" s="67"/>
      <c r="AF2325" s="68"/>
      <c r="AG2325" s="67"/>
      <c r="AH2325" s="68"/>
      <c r="AI2325" s="67"/>
      <c r="AJ2325" s="68"/>
      <c r="AK2325" s="67"/>
      <c r="AL2325" s="68"/>
      <c r="AM2325" s="67"/>
      <c r="AN2325" s="68"/>
      <c r="AO2325" s="58"/>
      <c r="AP2325" s="58"/>
      <c r="AQ2325" s="58"/>
      <c r="AR2325" s="58"/>
      <c r="AS2325" s="62">
        <f>SUM(K2325:AR2325)</f>
        <v>0</v>
      </c>
      <c r="AT2325" s="62"/>
      <c r="AU2325" s="62"/>
      <c r="AV2325" s="62"/>
    </row>
    <row r="2326" spans="1:48" s="1" customFormat="1" ht="14.1" customHeight="1" x14ac:dyDescent="0.2">
      <c r="B2326" s="63" t="s">
        <v>25</v>
      </c>
      <c r="C2326" s="63"/>
      <c r="D2326" s="63"/>
      <c r="E2326" s="63"/>
      <c r="F2326" s="63"/>
      <c r="G2326" s="63"/>
      <c r="H2326" s="63"/>
      <c r="I2326" s="63"/>
      <c r="J2326" s="63"/>
      <c r="K2326" s="64"/>
      <c r="L2326" s="64"/>
      <c r="M2326" s="64"/>
      <c r="N2326" s="64"/>
      <c r="O2326" s="64"/>
      <c r="P2326" s="64"/>
      <c r="Q2326" s="64"/>
      <c r="R2326" s="64"/>
      <c r="S2326" s="64"/>
      <c r="T2326" s="64"/>
      <c r="U2326" s="64"/>
      <c r="V2326" s="64"/>
      <c r="W2326" s="64"/>
      <c r="X2326" s="64"/>
      <c r="Y2326" s="64"/>
      <c r="Z2326" s="64"/>
      <c r="AA2326" s="66">
        <f>$AA$2314*$AA$2325</f>
        <v>0</v>
      </c>
      <c r="AB2326" s="64"/>
      <c r="AC2326" s="66">
        <f>$AC$2314*$AC$2325</f>
        <v>0</v>
      </c>
      <c r="AD2326" s="64"/>
      <c r="AE2326" s="66">
        <f>$AE$2314*$AE$2325</f>
        <v>0</v>
      </c>
      <c r="AF2326" s="64"/>
      <c r="AG2326" s="66">
        <f>$AG$2314*$AG$2325</f>
        <v>0</v>
      </c>
      <c r="AH2326" s="64"/>
      <c r="AI2326" s="66">
        <f>$AI$2314*$AI$2325</f>
        <v>0</v>
      </c>
      <c r="AJ2326" s="64"/>
      <c r="AK2326" s="66">
        <f>$AK$2314*$AK$2325</f>
        <v>0</v>
      </c>
      <c r="AL2326" s="64"/>
      <c r="AM2326" s="66">
        <f>$AM$2314*$AM$2325</f>
        <v>0</v>
      </c>
      <c r="AN2326" s="64"/>
      <c r="AO2326" s="64"/>
      <c r="AP2326" s="64"/>
      <c r="AQ2326" s="65"/>
      <c r="AR2326" s="65"/>
      <c r="AS2326" s="69">
        <f>SUM(K2326:AR2326)</f>
        <v>0</v>
      </c>
      <c r="AT2326" s="65"/>
      <c r="AU2326" s="65"/>
      <c r="AV2326" s="65"/>
    </row>
    <row r="2327" spans="1:48" s="1" customFormat="1" ht="15.95" customHeight="1" x14ac:dyDescent="0.2">
      <c r="B2327" s="57" t="s">
        <v>23</v>
      </c>
      <c r="C2327" s="57"/>
      <c r="D2327" s="57"/>
      <c r="E2327" s="57"/>
      <c r="F2327" s="57"/>
      <c r="G2327" s="57"/>
      <c r="H2327" s="57"/>
      <c r="I2327" s="57"/>
      <c r="J2327" s="57"/>
      <c r="K2327" s="58"/>
      <c r="L2327" s="58"/>
      <c r="M2327" s="58"/>
      <c r="N2327" s="58"/>
      <c r="O2327" s="58"/>
      <c r="P2327" s="58"/>
      <c r="Q2327" s="58"/>
      <c r="R2327" s="58"/>
      <c r="S2327" s="58"/>
      <c r="T2327" s="58"/>
      <c r="U2327" s="58"/>
      <c r="V2327" s="58"/>
      <c r="W2327" s="58"/>
      <c r="X2327" s="58"/>
      <c r="Y2327" s="58"/>
      <c r="Z2327" s="58"/>
      <c r="AA2327" s="59">
        <v>23</v>
      </c>
      <c r="AB2327" s="59"/>
      <c r="AC2327" s="59">
        <v>5</v>
      </c>
      <c r="AD2327" s="59"/>
      <c r="AE2327" s="59">
        <v>11</v>
      </c>
      <c r="AF2327" s="59"/>
      <c r="AG2327" s="59">
        <v>11</v>
      </c>
      <c r="AH2327" s="59"/>
      <c r="AI2327" s="59">
        <v>3</v>
      </c>
      <c r="AJ2327" s="59"/>
      <c r="AK2327" s="59">
        <v>1</v>
      </c>
      <c r="AL2327" s="59"/>
      <c r="AM2327" s="59">
        <v>1</v>
      </c>
      <c r="AN2327" s="59"/>
      <c r="AO2327" s="58"/>
      <c r="AP2327" s="58"/>
      <c r="AQ2327" s="58"/>
      <c r="AR2327" s="58"/>
      <c r="AS2327" s="60"/>
      <c r="AT2327" s="60"/>
      <c r="AU2327" s="60"/>
      <c r="AV2327" s="60"/>
    </row>
    <row r="2328" spans="1:48" s="1" customFormat="1" ht="21" customHeight="1" x14ac:dyDescent="0.2">
      <c r="B2328" s="61" t="s">
        <v>27</v>
      </c>
      <c r="C2328" s="61"/>
      <c r="D2328" s="61"/>
      <c r="E2328" s="61"/>
      <c r="F2328" s="61"/>
      <c r="G2328" s="61"/>
      <c r="H2328" s="61"/>
      <c r="I2328" s="61"/>
      <c r="J2328" s="61"/>
      <c r="K2328" s="58"/>
      <c r="L2328" s="58"/>
      <c r="M2328" s="58"/>
      <c r="N2328" s="58"/>
      <c r="O2328" s="58"/>
      <c r="P2328" s="58"/>
      <c r="Q2328" s="58"/>
      <c r="R2328" s="58"/>
      <c r="S2328" s="58"/>
      <c r="T2328" s="58"/>
      <c r="U2328" s="58"/>
      <c r="V2328" s="58"/>
      <c r="W2328" s="58"/>
      <c r="X2328" s="58"/>
      <c r="Y2328" s="58"/>
      <c r="Z2328" s="58"/>
      <c r="AA2328" s="67"/>
      <c r="AB2328" s="68"/>
      <c r="AC2328" s="67"/>
      <c r="AD2328" s="68"/>
      <c r="AE2328" s="67"/>
      <c r="AF2328" s="68"/>
      <c r="AG2328" s="67"/>
      <c r="AH2328" s="68"/>
      <c r="AI2328" s="67"/>
      <c r="AJ2328" s="68"/>
      <c r="AK2328" s="67"/>
      <c r="AL2328" s="68"/>
      <c r="AM2328" s="67"/>
      <c r="AN2328" s="68"/>
      <c r="AO2328" s="58"/>
      <c r="AP2328" s="58"/>
      <c r="AQ2328" s="58"/>
      <c r="AR2328" s="58"/>
      <c r="AS2328" s="62">
        <f>SUM(K2328:AR2328)</f>
        <v>0</v>
      </c>
      <c r="AT2328" s="62"/>
      <c r="AU2328" s="62"/>
      <c r="AV2328" s="62"/>
    </row>
    <row r="2329" spans="1:48" s="1" customFormat="1" ht="14.1" customHeight="1" x14ac:dyDescent="0.2">
      <c r="B2329" s="63" t="s">
        <v>25</v>
      </c>
      <c r="C2329" s="63"/>
      <c r="D2329" s="63"/>
      <c r="E2329" s="63"/>
      <c r="F2329" s="63"/>
      <c r="G2329" s="63"/>
      <c r="H2329" s="63"/>
      <c r="I2329" s="63"/>
      <c r="J2329" s="63"/>
      <c r="K2329" s="64"/>
      <c r="L2329" s="64"/>
      <c r="M2329" s="64"/>
      <c r="N2329" s="64"/>
      <c r="O2329" s="64"/>
      <c r="P2329" s="64"/>
      <c r="Q2329" s="64"/>
      <c r="R2329" s="64"/>
      <c r="S2329" s="64"/>
      <c r="T2329" s="64"/>
      <c r="U2329" s="64"/>
      <c r="V2329" s="64"/>
      <c r="W2329" s="64"/>
      <c r="X2329" s="64"/>
      <c r="Y2329" s="64"/>
      <c r="Z2329" s="64"/>
      <c r="AA2329" s="66">
        <f>$AA$2314*$AA$2328</f>
        <v>0</v>
      </c>
      <c r="AB2329" s="64"/>
      <c r="AC2329" s="66">
        <f>$AC$2314*$AC$2328</f>
        <v>0</v>
      </c>
      <c r="AD2329" s="64"/>
      <c r="AE2329" s="66">
        <f>$AE$2314*$AE$2328</f>
        <v>0</v>
      </c>
      <c r="AF2329" s="64"/>
      <c r="AG2329" s="66">
        <f>$AG$2314*$AG$2328</f>
        <v>0</v>
      </c>
      <c r="AH2329" s="64"/>
      <c r="AI2329" s="66">
        <f>$AI$2314*$AI$2328</f>
        <v>0</v>
      </c>
      <c r="AJ2329" s="64"/>
      <c r="AK2329" s="66">
        <f>$AK$2314*$AK$2328</f>
        <v>0</v>
      </c>
      <c r="AL2329" s="64"/>
      <c r="AM2329" s="66">
        <f>$AM$2314*$AM$2328</f>
        <v>0</v>
      </c>
      <c r="AN2329" s="64"/>
      <c r="AO2329" s="64"/>
      <c r="AP2329" s="64"/>
      <c r="AQ2329" s="65"/>
      <c r="AR2329" s="65"/>
      <c r="AS2329" s="69">
        <f>SUM(K2329:AR2329)</f>
        <v>0</v>
      </c>
      <c r="AT2329" s="65"/>
      <c r="AU2329" s="65"/>
      <c r="AV2329" s="65"/>
    </row>
    <row r="2330" spans="1:48" s="5" customFormat="1" ht="6" customHeight="1" x14ac:dyDescent="0.25"/>
    <row r="2331" spans="1:48" s="5" customFormat="1" ht="21" customHeight="1" x14ac:dyDescent="0.25">
      <c r="A2331" s="19"/>
      <c r="B2331" s="20" t="s">
        <v>14</v>
      </c>
      <c r="C2331" s="20"/>
      <c r="D2331" s="25" t="s">
        <v>15</v>
      </c>
      <c r="E2331" s="25"/>
      <c r="F2331" s="25"/>
      <c r="G2331" s="25"/>
      <c r="H2331" s="25"/>
      <c r="I2331" s="25"/>
      <c r="J2331" s="25"/>
      <c r="K2331" s="30" t="s">
        <v>370</v>
      </c>
      <c r="L2331" s="30"/>
      <c r="M2331" s="30"/>
      <c r="N2331" s="30"/>
      <c r="O2331" s="30"/>
      <c r="P2331" s="30"/>
      <c r="Q2331" s="30"/>
      <c r="R2331" s="30"/>
      <c r="S2331" s="30"/>
      <c r="T2331" s="30"/>
      <c r="U2331" s="30"/>
      <c r="V2331" s="30"/>
      <c r="W2331" s="30"/>
      <c r="X2331" s="30"/>
      <c r="Y2331" s="30"/>
      <c r="Z2331" s="30"/>
      <c r="AA2331" s="30"/>
      <c r="AB2331" s="30"/>
      <c r="AC2331" s="30"/>
      <c r="AD2331" s="30"/>
      <c r="AE2331" s="30"/>
      <c r="AF2331" s="30"/>
      <c r="AG2331" s="30"/>
      <c r="AH2331" s="30"/>
      <c r="AI2331" s="30"/>
      <c r="AJ2331" s="30"/>
      <c r="AK2331" s="30"/>
      <c r="AL2331" s="30"/>
      <c r="AM2331" s="30"/>
      <c r="AN2331" s="30"/>
      <c r="AO2331" s="30"/>
      <c r="AP2331" s="30"/>
      <c r="AQ2331" s="30"/>
      <c r="AR2331" s="30"/>
      <c r="AS2331" s="31" t="s">
        <v>371</v>
      </c>
      <c r="AT2331" s="31"/>
      <c r="AU2331" s="31"/>
      <c r="AV2331" s="31"/>
    </row>
    <row r="2332" spans="1:48" s="1" customFormat="1" ht="21" customHeight="1" x14ac:dyDescent="0.2">
      <c r="A2332" s="19"/>
      <c r="B2332" s="21"/>
      <c r="C2332" s="22"/>
      <c r="D2332" s="26"/>
      <c r="E2332" s="26"/>
      <c r="F2332" s="26"/>
      <c r="G2332" s="26"/>
      <c r="H2332" s="26"/>
      <c r="I2332" s="26"/>
      <c r="J2332" s="27"/>
      <c r="K2332" s="38" t="s">
        <v>372</v>
      </c>
      <c r="L2332" s="38"/>
      <c r="M2332" s="38"/>
      <c r="N2332" s="38"/>
      <c r="O2332" s="38"/>
      <c r="P2332" s="38"/>
      <c r="Q2332" s="38"/>
      <c r="R2332" s="38"/>
      <c r="S2332" s="38"/>
      <c r="T2332" s="38"/>
      <c r="U2332" s="38"/>
      <c r="V2332" s="38"/>
      <c r="W2332" s="38"/>
      <c r="X2332" s="38"/>
      <c r="Y2332" s="38"/>
      <c r="Z2332" s="38"/>
      <c r="AA2332" s="38"/>
      <c r="AB2332" s="38"/>
      <c r="AC2332" s="38"/>
      <c r="AD2332" s="38"/>
      <c r="AE2332" s="38"/>
      <c r="AF2332" s="38"/>
      <c r="AG2332" s="38"/>
      <c r="AH2332" s="38"/>
      <c r="AI2332" s="38"/>
      <c r="AJ2332" s="38"/>
      <c r="AK2332" s="38"/>
      <c r="AL2332" s="38"/>
      <c r="AM2332" s="38"/>
      <c r="AN2332" s="38"/>
      <c r="AO2332" s="38"/>
      <c r="AP2332" s="38"/>
      <c r="AQ2332" s="38"/>
      <c r="AR2332" s="38"/>
      <c r="AS2332" s="32"/>
      <c r="AT2332" s="33"/>
      <c r="AU2332" s="33"/>
      <c r="AV2332" s="34"/>
    </row>
    <row r="2333" spans="1:48" s="1" customFormat="1" ht="21" customHeight="1" x14ac:dyDescent="0.2">
      <c r="A2333" s="19"/>
      <c r="B2333" s="21"/>
      <c r="C2333" s="22"/>
      <c r="D2333" s="26"/>
      <c r="E2333" s="26"/>
      <c r="F2333" s="26"/>
      <c r="G2333" s="26"/>
      <c r="H2333" s="26"/>
      <c r="I2333" s="26"/>
      <c r="J2333" s="27"/>
      <c r="K2333" s="39"/>
      <c r="L2333" s="39"/>
      <c r="M2333" s="39"/>
      <c r="N2333" s="39"/>
      <c r="O2333" s="39"/>
      <c r="P2333" s="39"/>
      <c r="Q2333" s="39"/>
      <c r="R2333" s="39"/>
      <c r="S2333" s="39"/>
      <c r="T2333" s="39"/>
      <c r="U2333" s="39"/>
      <c r="V2333" s="39"/>
      <c r="W2333" s="39"/>
      <c r="X2333" s="39"/>
      <c r="Y2333" s="39"/>
      <c r="Z2333" s="39"/>
      <c r="AA2333" s="39"/>
      <c r="AB2333" s="39"/>
      <c r="AC2333" s="39"/>
      <c r="AD2333" s="39"/>
      <c r="AE2333" s="39"/>
      <c r="AF2333" s="39"/>
      <c r="AG2333" s="39"/>
      <c r="AH2333" s="39"/>
      <c r="AI2333" s="39"/>
      <c r="AJ2333" s="39"/>
      <c r="AK2333" s="39"/>
      <c r="AL2333" s="39"/>
      <c r="AM2333" s="39"/>
      <c r="AN2333" s="39"/>
      <c r="AO2333" s="39"/>
      <c r="AP2333" s="39"/>
      <c r="AQ2333" s="39"/>
      <c r="AR2333" s="40"/>
      <c r="AS2333" s="32"/>
      <c r="AT2333" s="33"/>
      <c r="AU2333" s="33"/>
      <c r="AV2333" s="34"/>
    </row>
    <row r="2334" spans="1:48" s="1" customFormat="1" ht="21" customHeight="1" x14ac:dyDescent="0.2">
      <c r="A2334" s="19"/>
      <c r="B2334" s="21"/>
      <c r="C2334" s="22"/>
      <c r="D2334" s="26"/>
      <c r="E2334" s="26"/>
      <c r="F2334" s="26"/>
      <c r="G2334" s="26"/>
      <c r="H2334" s="26"/>
      <c r="I2334" s="26"/>
      <c r="J2334" s="27"/>
      <c r="K2334" s="39"/>
      <c r="L2334" s="39"/>
      <c r="M2334" s="39"/>
      <c r="N2334" s="39"/>
      <c r="O2334" s="39"/>
      <c r="P2334" s="39"/>
      <c r="Q2334" s="39"/>
      <c r="R2334" s="39"/>
      <c r="S2334" s="39"/>
      <c r="T2334" s="39"/>
      <c r="U2334" s="39"/>
      <c r="V2334" s="39"/>
      <c r="W2334" s="39"/>
      <c r="X2334" s="39"/>
      <c r="Y2334" s="39"/>
      <c r="Z2334" s="39"/>
      <c r="AA2334" s="39"/>
      <c r="AB2334" s="39"/>
      <c r="AC2334" s="39"/>
      <c r="AD2334" s="39"/>
      <c r="AE2334" s="39"/>
      <c r="AF2334" s="39"/>
      <c r="AG2334" s="39"/>
      <c r="AH2334" s="39"/>
      <c r="AI2334" s="39"/>
      <c r="AJ2334" s="39"/>
      <c r="AK2334" s="39"/>
      <c r="AL2334" s="39"/>
      <c r="AM2334" s="39"/>
      <c r="AN2334" s="39"/>
      <c r="AO2334" s="39"/>
      <c r="AP2334" s="39"/>
      <c r="AQ2334" s="39"/>
      <c r="AR2334" s="40"/>
      <c r="AS2334" s="32"/>
      <c r="AT2334" s="33"/>
      <c r="AU2334" s="33"/>
      <c r="AV2334" s="34"/>
    </row>
    <row r="2335" spans="1:48" s="1" customFormat="1" ht="21" customHeight="1" x14ac:dyDescent="0.2">
      <c r="A2335" s="19"/>
      <c r="B2335" s="21"/>
      <c r="C2335" s="22"/>
      <c r="D2335" s="26"/>
      <c r="E2335" s="26"/>
      <c r="F2335" s="26"/>
      <c r="G2335" s="26"/>
      <c r="H2335" s="26"/>
      <c r="I2335" s="26"/>
      <c r="J2335" s="27"/>
      <c r="K2335" s="41"/>
      <c r="L2335" s="41"/>
      <c r="M2335" s="41"/>
      <c r="N2335" s="41"/>
      <c r="O2335" s="41"/>
      <c r="P2335" s="41"/>
      <c r="Q2335" s="41"/>
      <c r="R2335" s="41"/>
      <c r="S2335" s="41"/>
      <c r="T2335" s="41"/>
      <c r="U2335" s="41"/>
      <c r="V2335" s="41"/>
      <c r="W2335" s="41"/>
      <c r="X2335" s="41"/>
      <c r="Y2335" s="41"/>
      <c r="Z2335" s="41"/>
      <c r="AA2335" s="41"/>
      <c r="AB2335" s="41"/>
      <c r="AC2335" s="41"/>
      <c r="AD2335" s="41"/>
      <c r="AE2335" s="41"/>
      <c r="AF2335" s="41"/>
      <c r="AG2335" s="41"/>
      <c r="AH2335" s="41"/>
      <c r="AI2335" s="41"/>
      <c r="AJ2335" s="41"/>
      <c r="AK2335" s="41"/>
      <c r="AL2335" s="41"/>
      <c r="AM2335" s="41"/>
      <c r="AN2335" s="41"/>
      <c r="AO2335" s="41"/>
      <c r="AP2335" s="41"/>
      <c r="AQ2335" s="41"/>
      <c r="AR2335" s="42"/>
      <c r="AS2335" s="35"/>
      <c r="AT2335" s="36"/>
      <c r="AU2335" s="36"/>
      <c r="AV2335" s="37"/>
    </row>
    <row r="2336" spans="1:48" s="1" customFormat="1" ht="15.95" customHeight="1" x14ac:dyDescent="0.25">
      <c r="B2336" s="21"/>
      <c r="C2336" s="22"/>
      <c r="D2336" s="26"/>
      <c r="E2336" s="26"/>
      <c r="F2336" s="26"/>
      <c r="G2336" s="26"/>
      <c r="H2336" s="26"/>
      <c r="I2336" s="26"/>
      <c r="J2336" s="27"/>
      <c r="K2336" s="43" t="s">
        <v>31</v>
      </c>
      <c r="L2336" s="43"/>
      <c r="M2336" s="43"/>
      <c r="N2336" s="43"/>
      <c r="O2336" s="43"/>
      <c r="P2336" s="43"/>
      <c r="Q2336" s="43"/>
      <c r="R2336" s="43"/>
      <c r="S2336" s="43"/>
      <c r="T2336" s="43"/>
      <c r="U2336" s="43"/>
      <c r="V2336" s="43"/>
      <c r="W2336" s="43"/>
      <c r="X2336" s="43"/>
      <c r="Y2336" s="43"/>
      <c r="Z2336" s="43"/>
      <c r="AA2336" s="43"/>
      <c r="AB2336" s="43"/>
      <c r="AC2336" s="43"/>
      <c r="AD2336" s="43"/>
      <c r="AE2336" s="43"/>
      <c r="AF2336" s="43"/>
      <c r="AG2336" s="43"/>
      <c r="AH2336" s="43"/>
      <c r="AI2336" s="43"/>
      <c r="AJ2336" s="43"/>
      <c r="AK2336" s="43"/>
      <c r="AL2336" s="43"/>
      <c r="AM2336" s="43"/>
      <c r="AN2336" s="43"/>
      <c r="AO2336" s="43"/>
      <c r="AP2336" s="43"/>
      <c r="AQ2336" s="43"/>
      <c r="AR2336" s="43"/>
      <c r="AS2336" s="44" t="s">
        <v>19</v>
      </c>
      <c r="AT2336" s="44"/>
      <c r="AU2336" s="44"/>
      <c r="AV2336" s="44"/>
    </row>
    <row r="2337" spans="2:48" s="1" customFormat="1" ht="15.95" customHeight="1" x14ac:dyDescent="0.25">
      <c r="B2337" s="23"/>
      <c r="C2337" s="24"/>
      <c r="D2337" s="28"/>
      <c r="E2337" s="28"/>
      <c r="F2337" s="28"/>
      <c r="G2337" s="28"/>
      <c r="H2337" s="28"/>
      <c r="I2337" s="28"/>
      <c r="J2337" s="29"/>
      <c r="K2337" s="45" t="s">
        <v>38</v>
      </c>
      <c r="L2337" s="45"/>
      <c r="M2337" s="45"/>
      <c r="N2337" s="45"/>
      <c r="O2337" s="45"/>
      <c r="P2337" s="45"/>
      <c r="Q2337" s="45"/>
      <c r="R2337" s="45"/>
      <c r="S2337" s="45"/>
      <c r="T2337" s="45"/>
      <c r="U2337" s="45"/>
      <c r="V2337" s="45"/>
      <c r="W2337" s="45"/>
      <c r="X2337" s="45"/>
      <c r="Y2337" s="45"/>
      <c r="Z2337" s="45"/>
      <c r="AA2337" s="45"/>
      <c r="AB2337" s="45"/>
      <c r="AC2337" s="45"/>
      <c r="AD2337" s="45"/>
      <c r="AE2337" s="45"/>
      <c r="AF2337" s="45"/>
      <c r="AG2337" s="45"/>
      <c r="AH2337" s="45"/>
      <c r="AI2337" s="45"/>
      <c r="AJ2337" s="45"/>
      <c r="AK2337" s="45"/>
      <c r="AL2337" s="45"/>
      <c r="AM2337" s="45"/>
      <c r="AN2337" s="45"/>
      <c r="AO2337" s="45"/>
      <c r="AP2337" s="45"/>
      <c r="AQ2337" s="45"/>
      <c r="AR2337" s="45"/>
      <c r="AS2337" s="70">
        <f>$AS$2342+$AS$2345+$AS$2348+$AS$2351+$AS$2354</f>
        <v>0</v>
      </c>
      <c r="AT2337" s="46"/>
      <c r="AU2337" s="46"/>
      <c r="AV2337" s="46"/>
    </row>
    <row r="2338" spans="2:48" s="1" customFormat="1" ht="14.1" customHeight="1" x14ac:dyDescent="0.2">
      <c r="B2338" s="47"/>
      <c r="C2338" s="47"/>
      <c r="D2338" s="48" t="s">
        <v>21</v>
      </c>
      <c r="E2338" s="48"/>
      <c r="F2338" s="48"/>
      <c r="G2338" s="48"/>
      <c r="H2338" s="48"/>
      <c r="I2338" s="48"/>
      <c r="J2338" s="48"/>
      <c r="K2338" s="49">
        <v>80</v>
      </c>
      <c r="L2338" s="49"/>
      <c r="M2338" s="49">
        <v>86</v>
      </c>
      <c r="N2338" s="49"/>
      <c r="O2338" s="49">
        <v>92</v>
      </c>
      <c r="P2338" s="49"/>
      <c r="Q2338" s="49">
        <v>98</v>
      </c>
      <c r="R2338" s="49"/>
      <c r="S2338" s="49">
        <v>104</v>
      </c>
      <c r="T2338" s="49"/>
      <c r="U2338" s="49">
        <v>110</v>
      </c>
      <c r="V2338" s="49"/>
      <c r="W2338" s="49">
        <v>116</v>
      </c>
      <c r="X2338" s="49"/>
      <c r="Y2338" s="49">
        <v>122</v>
      </c>
      <c r="Z2338" s="49"/>
      <c r="AA2338" s="49">
        <v>128</v>
      </c>
      <c r="AB2338" s="49"/>
      <c r="AC2338" s="49">
        <v>134</v>
      </c>
      <c r="AD2338" s="49"/>
      <c r="AE2338" s="49">
        <v>140</v>
      </c>
      <c r="AF2338" s="49"/>
      <c r="AG2338" s="49">
        <v>146</v>
      </c>
      <c r="AH2338" s="49"/>
      <c r="AI2338" s="49">
        <v>152</v>
      </c>
      <c r="AJ2338" s="49"/>
      <c r="AK2338" s="49">
        <v>158</v>
      </c>
      <c r="AL2338" s="49"/>
      <c r="AM2338" s="49">
        <v>164</v>
      </c>
      <c r="AN2338" s="49"/>
      <c r="AO2338" s="49">
        <v>170</v>
      </c>
      <c r="AP2338" s="49"/>
      <c r="AQ2338" s="49">
        <v>176</v>
      </c>
      <c r="AR2338" s="49"/>
      <c r="AS2338" s="50"/>
      <c r="AT2338" s="50"/>
      <c r="AU2338" s="50"/>
      <c r="AV2338" s="50"/>
    </row>
    <row r="2339" spans="2:48" s="1" customFormat="1" ht="15.95" customHeight="1" x14ac:dyDescent="0.2">
      <c r="B2339" s="51"/>
      <c r="C2339" s="51"/>
      <c r="D2339" s="52" t="s">
        <v>22</v>
      </c>
      <c r="E2339" s="52"/>
      <c r="F2339" s="52"/>
      <c r="G2339" s="52"/>
      <c r="H2339" s="52"/>
      <c r="I2339" s="52"/>
      <c r="J2339" s="52"/>
      <c r="K2339" s="53"/>
      <c r="L2339" s="53"/>
      <c r="M2339" s="53"/>
      <c r="N2339" s="53"/>
      <c r="O2339" s="53"/>
      <c r="P2339" s="53"/>
      <c r="Q2339" s="53"/>
      <c r="R2339" s="53"/>
      <c r="S2339" s="53"/>
      <c r="T2339" s="53"/>
      <c r="U2339" s="53"/>
      <c r="V2339" s="53"/>
      <c r="W2339" s="53"/>
      <c r="X2339" s="53"/>
      <c r="Y2339" s="53"/>
      <c r="Z2339" s="53"/>
      <c r="AA2339" s="54">
        <v>740</v>
      </c>
      <c r="AB2339" s="54"/>
      <c r="AC2339" s="54">
        <v>740</v>
      </c>
      <c r="AD2339" s="54"/>
      <c r="AE2339" s="54">
        <v>740</v>
      </c>
      <c r="AF2339" s="54"/>
      <c r="AG2339" s="54">
        <v>780</v>
      </c>
      <c r="AH2339" s="54"/>
      <c r="AI2339" s="54">
        <v>780</v>
      </c>
      <c r="AJ2339" s="54"/>
      <c r="AK2339" s="54">
        <v>810</v>
      </c>
      <c r="AL2339" s="54"/>
      <c r="AM2339" s="54">
        <v>810</v>
      </c>
      <c r="AN2339" s="54"/>
      <c r="AO2339" s="53"/>
      <c r="AP2339" s="53"/>
      <c r="AQ2339" s="53"/>
      <c r="AR2339" s="53"/>
      <c r="AS2339" s="56"/>
      <c r="AT2339" s="56"/>
      <c r="AU2339" s="56"/>
      <c r="AV2339" s="56"/>
    </row>
    <row r="2340" spans="2:48" s="1" customFormat="1" ht="15.95" customHeight="1" x14ac:dyDescent="0.2">
      <c r="B2340" s="57" t="s">
        <v>23</v>
      </c>
      <c r="C2340" s="57"/>
      <c r="D2340" s="57"/>
      <c r="E2340" s="57"/>
      <c r="F2340" s="57"/>
      <c r="G2340" s="57"/>
      <c r="H2340" s="57"/>
      <c r="I2340" s="57"/>
      <c r="J2340" s="57"/>
      <c r="K2340" s="58"/>
      <c r="L2340" s="58"/>
      <c r="M2340" s="58"/>
      <c r="N2340" s="58"/>
      <c r="O2340" s="58"/>
      <c r="P2340" s="58"/>
      <c r="Q2340" s="58"/>
      <c r="R2340" s="58"/>
      <c r="S2340" s="58"/>
      <c r="T2340" s="58"/>
      <c r="U2340" s="58"/>
      <c r="V2340" s="58"/>
      <c r="W2340" s="58"/>
      <c r="X2340" s="58"/>
      <c r="Y2340" s="58"/>
      <c r="Z2340" s="58"/>
      <c r="AA2340" s="59">
        <v>32</v>
      </c>
      <c r="AB2340" s="59"/>
      <c r="AC2340" s="59">
        <v>47</v>
      </c>
      <c r="AD2340" s="59"/>
      <c r="AE2340" s="59">
        <v>51</v>
      </c>
      <c r="AF2340" s="59"/>
      <c r="AG2340" s="59">
        <v>38</v>
      </c>
      <c r="AH2340" s="59"/>
      <c r="AI2340" s="59">
        <v>30</v>
      </c>
      <c r="AJ2340" s="59"/>
      <c r="AK2340" s="59">
        <v>33</v>
      </c>
      <c r="AL2340" s="59"/>
      <c r="AM2340" s="59">
        <v>25</v>
      </c>
      <c r="AN2340" s="59"/>
      <c r="AO2340" s="58"/>
      <c r="AP2340" s="58"/>
      <c r="AQ2340" s="58"/>
      <c r="AR2340" s="58"/>
      <c r="AS2340" s="60"/>
      <c r="AT2340" s="60"/>
      <c r="AU2340" s="60"/>
      <c r="AV2340" s="60"/>
    </row>
    <row r="2341" spans="2:48" s="1" customFormat="1" ht="21" customHeight="1" x14ac:dyDescent="0.2">
      <c r="B2341" s="61" t="s">
        <v>24</v>
      </c>
      <c r="C2341" s="61"/>
      <c r="D2341" s="61"/>
      <c r="E2341" s="61"/>
      <c r="F2341" s="61"/>
      <c r="G2341" s="61"/>
      <c r="H2341" s="61"/>
      <c r="I2341" s="61"/>
      <c r="J2341" s="61"/>
      <c r="K2341" s="58"/>
      <c r="L2341" s="58"/>
      <c r="M2341" s="58"/>
      <c r="N2341" s="58"/>
      <c r="O2341" s="58"/>
      <c r="P2341" s="58"/>
      <c r="Q2341" s="58"/>
      <c r="R2341" s="58"/>
      <c r="S2341" s="58"/>
      <c r="T2341" s="58"/>
      <c r="U2341" s="58"/>
      <c r="V2341" s="58"/>
      <c r="W2341" s="58"/>
      <c r="X2341" s="58"/>
      <c r="Y2341" s="58"/>
      <c r="Z2341" s="58"/>
      <c r="AA2341" s="67"/>
      <c r="AB2341" s="68"/>
      <c r="AC2341" s="67"/>
      <c r="AD2341" s="68"/>
      <c r="AE2341" s="67"/>
      <c r="AF2341" s="68"/>
      <c r="AG2341" s="67"/>
      <c r="AH2341" s="68"/>
      <c r="AI2341" s="67"/>
      <c r="AJ2341" s="68"/>
      <c r="AK2341" s="67"/>
      <c r="AL2341" s="68"/>
      <c r="AM2341" s="67"/>
      <c r="AN2341" s="68"/>
      <c r="AO2341" s="58"/>
      <c r="AP2341" s="58"/>
      <c r="AQ2341" s="58"/>
      <c r="AR2341" s="58"/>
      <c r="AS2341" s="62">
        <f>SUM(K2341:AR2341)</f>
        <v>0</v>
      </c>
      <c r="AT2341" s="62"/>
      <c r="AU2341" s="62"/>
      <c r="AV2341" s="62"/>
    </row>
    <row r="2342" spans="2:48" s="1" customFormat="1" ht="14.1" customHeight="1" x14ac:dyDescent="0.2">
      <c r="B2342" s="63" t="s">
        <v>25</v>
      </c>
      <c r="C2342" s="63"/>
      <c r="D2342" s="63"/>
      <c r="E2342" s="63"/>
      <c r="F2342" s="63"/>
      <c r="G2342" s="63"/>
      <c r="H2342" s="63"/>
      <c r="I2342" s="63"/>
      <c r="J2342" s="63"/>
      <c r="K2342" s="64"/>
      <c r="L2342" s="64"/>
      <c r="M2342" s="64"/>
      <c r="N2342" s="64"/>
      <c r="O2342" s="64"/>
      <c r="P2342" s="64"/>
      <c r="Q2342" s="64"/>
      <c r="R2342" s="64"/>
      <c r="S2342" s="64"/>
      <c r="T2342" s="64"/>
      <c r="U2342" s="64"/>
      <c r="V2342" s="64"/>
      <c r="W2342" s="64"/>
      <c r="X2342" s="64"/>
      <c r="Y2342" s="64"/>
      <c r="Z2342" s="64"/>
      <c r="AA2342" s="66">
        <f>$AA$2339*$AA$2341</f>
        <v>0</v>
      </c>
      <c r="AB2342" s="64"/>
      <c r="AC2342" s="66">
        <f>$AC$2339*$AC$2341</f>
        <v>0</v>
      </c>
      <c r="AD2342" s="64"/>
      <c r="AE2342" s="66">
        <f>$AE$2339*$AE$2341</f>
        <v>0</v>
      </c>
      <c r="AF2342" s="64"/>
      <c r="AG2342" s="66">
        <f>$AG$2339*$AG$2341</f>
        <v>0</v>
      </c>
      <c r="AH2342" s="64"/>
      <c r="AI2342" s="66">
        <f>$AI$2339*$AI$2341</f>
        <v>0</v>
      </c>
      <c r="AJ2342" s="64"/>
      <c r="AK2342" s="66">
        <f>$AK$2339*$AK$2341</f>
        <v>0</v>
      </c>
      <c r="AL2342" s="64"/>
      <c r="AM2342" s="66">
        <f>$AM$2339*$AM$2341</f>
        <v>0</v>
      </c>
      <c r="AN2342" s="64"/>
      <c r="AO2342" s="64"/>
      <c r="AP2342" s="64"/>
      <c r="AQ2342" s="65"/>
      <c r="AR2342" s="65"/>
      <c r="AS2342" s="69">
        <f>SUM(K2342:AR2342)</f>
        <v>0</v>
      </c>
      <c r="AT2342" s="65"/>
      <c r="AU2342" s="65"/>
      <c r="AV2342" s="65"/>
    </row>
    <row r="2343" spans="2:48" s="1" customFormat="1" ht="15.95" customHeight="1" x14ac:dyDescent="0.2">
      <c r="B2343" s="57" t="s">
        <v>23</v>
      </c>
      <c r="C2343" s="57"/>
      <c r="D2343" s="57"/>
      <c r="E2343" s="57"/>
      <c r="F2343" s="57"/>
      <c r="G2343" s="57"/>
      <c r="H2343" s="57"/>
      <c r="I2343" s="57"/>
      <c r="J2343" s="57"/>
      <c r="K2343" s="58"/>
      <c r="L2343" s="58"/>
      <c r="M2343" s="58"/>
      <c r="N2343" s="58"/>
      <c r="O2343" s="58"/>
      <c r="P2343" s="58"/>
      <c r="Q2343" s="58"/>
      <c r="R2343" s="58"/>
      <c r="S2343" s="58"/>
      <c r="T2343" s="58"/>
      <c r="U2343" s="58"/>
      <c r="V2343" s="58"/>
      <c r="W2343" s="58"/>
      <c r="X2343" s="58"/>
      <c r="Y2343" s="58"/>
      <c r="Z2343" s="58"/>
      <c r="AA2343" s="59">
        <v>5</v>
      </c>
      <c r="AB2343" s="59"/>
      <c r="AC2343" s="59">
        <v>16</v>
      </c>
      <c r="AD2343" s="59"/>
      <c r="AE2343" s="59">
        <v>15</v>
      </c>
      <c r="AF2343" s="59"/>
      <c r="AG2343" s="59">
        <v>1</v>
      </c>
      <c r="AH2343" s="59"/>
      <c r="AI2343" s="58"/>
      <c r="AJ2343" s="58"/>
      <c r="AK2343" s="59">
        <v>9</v>
      </c>
      <c r="AL2343" s="59"/>
      <c r="AM2343" s="59">
        <v>6</v>
      </c>
      <c r="AN2343" s="59"/>
      <c r="AO2343" s="58"/>
      <c r="AP2343" s="58"/>
      <c r="AQ2343" s="58"/>
      <c r="AR2343" s="58"/>
      <c r="AS2343" s="60"/>
      <c r="AT2343" s="60"/>
      <c r="AU2343" s="60"/>
      <c r="AV2343" s="60"/>
    </row>
    <row r="2344" spans="2:48" s="1" customFormat="1" ht="21" customHeight="1" x14ac:dyDescent="0.2">
      <c r="B2344" s="61" t="s">
        <v>26</v>
      </c>
      <c r="C2344" s="61"/>
      <c r="D2344" s="61"/>
      <c r="E2344" s="61"/>
      <c r="F2344" s="61"/>
      <c r="G2344" s="61"/>
      <c r="H2344" s="61"/>
      <c r="I2344" s="61"/>
      <c r="J2344" s="61"/>
      <c r="K2344" s="58"/>
      <c r="L2344" s="58"/>
      <c r="M2344" s="58"/>
      <c r="N2344" s="58"/>
      <c r="O2344" s="58"/>
      <c r="P2344" s="58"/>
      <c r="Q2344" s="58"/>
      <c r="R2344" s="58"/>
      <c r="S2344" s="58"/>
      <c r="T2344" s="58"/>
      <c r="U2344" s="58"/>
      <c r="V2344" s="58"/>
      <c r="W2344" s="58"/>
      <c r="X2344" s="58"/>
      <c r="Y2344" s="58"/>
      <c r="Z2344" s="58"/>
      <c r="AA2344" s="67"/>
      <c r="AB2344" s="68"/>
      <c r="AC2344" s="67"/>
      <c r="AD2344" s="68"/>
      <c r="AE2344" s="67"/>
      <c r="AF2344" s="68"/>
      <c r="AG2344" s="67"/>
      <c r="AH2344" s="68"/>
      <c r="AI2344" s="67"/>
      <c r="AJ2344" s="68"/>
      <c r="AK2344" s="67"/>
      <c r="AL2344" s="68"/>
      <c r="AM2344" s="67"/>
      <c r="AN2344" s="68"/>
      <c r="AO2344" s="58"/>
      <c r="AP2344" s="58"/>
      <c r="AQ2344" s="58"/>
      <c r="AR2344" s="58"/>
      <c r="AS2344" s="62">
        <f>SUM(K2344:AR2344)</f>
        <v>0</v>
      </c>
      <c r="AT2344" s="62"/>
      <c r="AU2344" s="62"/>
      <c r="AV2344" s="62"/>
    </row>
    <row r="2345" spans="2:48" s="1" customFormat="1" ht="14.1" customHeight="1" x14ac:dyDescent="0.2">
      <c r="B2345" s="63" t="s">
        <v>25</v>
      </c>
      <c r="C2345" s="63"/>
      <c r="D2345" s="63"/>
      <c r="E2345" s="63"/>
      <c r="F2345" s="63"/>
      <c r="G2345" s="63"/>
      <c r="H2345" s="63"/>
      <c r="I2345" s="63"/>
      <c r="J2345" s="63"/>
      <c r="K2345" s="64"/>
      <c r="L2345" s="64"/>
      <c r="M2345" s="64"/>
      <c r="N2345" s="64"/>
      <c r="O2345" s="64"/>
      <c r="P2345" s="64"/>
      <c r="Q2345" s="64"/>
      <c r="R2345" s="64"/>
      <c r="S2345" s="64"/>
      <c r="T2345" s="64"/>
      <c r="U2345" s="64"/>
      <c r="V2345" s="64"/>
      <c r="W2345" s="64"/>
      <c r="X2345" s="64"/>
      <c r="Y2345" s="64"/>
      <c r="Z2345" s="64"/>
      <c r="AA2345" s="66">
        <f>$AA$2339*$AA$2344</f>
        <v>0</v>
      </c>
      <c r="AB2345" s="64"/>
      <c r="AC2345" s="66">
        <f>$AC$2339*$AC$2344</f>
        <v>0</v>
      </c>
      <c r="AD2345" s="64"/>
      <c r="AE2345" s="66">
        <f>$AE$2339*$AE$2344</f>
        <v>0</v>
      </c>
      <c r="AF2345" s="64"/>
      <c r="AG2345" s="66">
        <f>$AG$2339*$AG$2344</f>
        <v>0</v>
      </c>
      <c r="AH2345" s="64"/>
      <c r="AI2345" s="66">
        <f>$AI$2339*$AI$2344</f>
        <v>0</v>
      </c>
      <c r="AJ2345" s="64"/>
      <c r="AK2345" s="66">
        <f>$AK$2339*$AK$2344</f>
        <v>0</v>
      </c>
      <c r="AL2345" s="64"/>
      <c r="AM2345" s="66">
        <f>$AM$2339*$AM$2344</f>
        <v>0</v>
      </c>
      <c r="AN2345" s="64"/>
      <c r="AO2345" s="64"/>
      <c r="AP2345" s="64"/>
      <c r="AQ2345" s="65"/>
      <c r="AR2345" s="65"/>
      <c r="AS2345" s="69">
        <f>SUM(K2345:AR2345)</f>
        <v>0</v>
      </c>
      <c r="AT2345" s="65"/>
      <c r="AU2345" s="65"/>
      <c r="AV2345" s="65"/>
    </row>
    <row r="2346" spans="2:48" s="1" customFormat="1" ht="15.95" customHeight="1" x14ac:dyDescent="0.2">
      <c r="B2346" s="57" t="s">
        <v>23</v>
      </c>
      <c r="C2346" s="57"/>
      <c r="D2346" s="57"/>
      <c r="E2346" s="57"/>
      <c r="F2346" s="57"/>
      <c r="G2346" s="57"/>
      <c r="H2346" s="57"/>
      <c r="I2346" s="57"/>
      <c r="J2346" s="57"/>
      <c r="K2346" s="58"/>
      <c r="L2346" s="58"/>
      <c r="M2346" s="58"/>
      <c r="N2346" s="58"/>
      <c r="O2346" s="58"/>
      <c r="P2346" s="58"/>
      <c r="Q2346" s="58"/>
      <c r="R2346" s="58"/>
      <c r="S2346" s="58"/>
      <c r="T2346" s="58"/>
      <c r="U2346" s="58"/>
      <c r="V2346" s="58"/>
      <c r="W2346" s="58"/>
      <c r="X2346" s="58"/>
      <c r="Y2346" s="58"/>
      <c r="Z2346" s="58"/>
      <c r="AA2346" s="59">
        <v>9</v>
      </c>
      <c r="AB2346" s="59"/>
      <c r="AC2346" s="59">
        <v>8</v>
      </c>
      <c r="AD2346" s="59"/>
      <c r="AE2346" s="59">
        <v>7</v>
      </c>
      <c r="AF2346" s="59"/>
      <c r="AG2346" s="59">
        <v>9</v>
      </c>
      <c r="AH2346" s="59"/>
      <c r="AI2346" s="59">
        <v>7</v>
      </c>
      <c r="AJ2346" s="59"/>
      <c r="AK2346" s="59">
        <v>7</v>
      </c>
      <c r="AL2346" s="59"/>
      <c r="AM2346" s="59">
        <v>10</v>
      </c>
      <c r="AN2346" s="59"/>
      <c r="AO2346" s="58"/>
      <c r="AP2346" s="58"/>
      <c r="AQ2346" s="58"/>
      <c r="AR2346" s="58"/>
      <c r="AS2346" s="60"/>
      <c r="AT2346" s="60"/>
      <c r="AU2346" s="60"/>
      <c r="AV2346" s="60"/>
    </row>
    <row r="2347" spans="2:48" s="1" customFormat="1" ht="21" customHeight="1" x14ac:dyDescent="0.2">
      <c r="B2347" s="61" t="s">
        <v>373</v>
      </c>
      <c r="C2347" s="61"/>
      <c r="D2347" s="61"/>
      <c r="E2347" s="61"/>
      <c r="F2347" s="61"/>
      <c r="G2347" s="61"/>
      <c r="H2347" s="61"/>
      <c r="I2347" s="61"/>
      <c r="J2347" s="61"/>
      <c r="K2347" s="58"/>
      <c r="L2347" s="58"/>
      <c r="M2347" s="58"/>
      <c r="N2347" s="58"/>
      <c r="O2347" s="58"/>
      <c r="P2347" s="58"/>
      <c r="Q2347" s="58"/>
      <c r="R2347" s="58"/>
      <c r="S2347" s="58"/>
      <c r="T2347" s="58"/>
      <c r="U2347" s="58"/>
      <c r="V2347" s="58"/>
      <c r="W2347" s="58"/>
      <c r="X2347" s="58"/>
      <c r="Y2347" s="58"/>
      <c r="Z2347" s="58"/>
      <c r="AA2347" s="67"/>
      <c r="AB2347" s="68"/>
      <c r="AC2347" s="67"/>
      <c r="AD2347" s="68"/>
      <c r="AE2347" s="67"/>
      <c r="AF2347" s="68"/>
      <c r="AG2347" s="67"/>
      <c r="AH2347" s="68"/>
      <c r="AI2347" s="67"/>
      <c r="AJ2347" s="68"/>
      <c r="AK2347" s="67"/>
      <c r="AL2347" s="68"/>
      <c r="AM2347" s="67"/>
      <c r="AN2347" s="68"/>
      <c r="AO2347" s="58"/>
      <c r="AP2347" s="58"/>
      <c r="AQ2347" s="58"/>
      <c r="AR2347" s="58"/>
      <c r="AS2347" s="62">
        <f>SUM(K2347:AR2347)</f>
        <v>0</v>
      </c>
      <c r="AT2347" s="62"/>
      <c r="AU2347" s="62"/>
      <c r="AV2347" s="62"/>
    </row>
    <row r="2348" spans="2:48" s="1" customFormat="1" ht="14.1" customHeight="1" x14ac:dyDescent="0.2">
      <c r="B2348" s="63" t="s">
        <v>25</v>
      </c>
      <c r="C2348" s="63"/>
      <c r="D2348" s="63"/>
      <c r="E2348" s="63"/>
      <c r="F2348" s="63"/>
      <c r="G2348" s="63"/>
      <c r="H2348" s="63"/>
      <c r="I2348" s="63"/>
      <c r="J2348" s="63"/>
      <c r="K2348" s="64"/>
      <c r="L2348" s="64"/>
      <c r="M2348" s="64"/>
      <c r="N2348" s="64"/>
      <c r="O2348" s="64"/>
      <c r="P2348" s="64"/>
      <c r="Q2348" s="64"/>
      <c r="R2348" s="64"/>
      <c r="S2348" s="64"/>
      <c r="T2348" s="64"/>
      <c r="U2348" s="64"/>
      <c r="V2348" s="64"/>
      <c r="W2348" s="64"/>
      <c r="X2348" s="64"/>
      <c r="Y2348" s="64"/>
      <c r="Z2348" s="64"/>
      <c r="AA2348" s="66">
        <f>$AA$2339*$AA$2347</f>
        <v>0</v>
      </c>
      <c r="AB2348" s="64"/>
      <c r="AC2348" s="66">
        <f>$AC$2339*$AC$2347</f>
        <v>0</v>
      </c>
      <c r="AD2348" s="64"/>
      <c r="AE2348" s="66">
        <f>$AE$2339*$AE$2347</f>
        <v>0</v>
      </c>
      <c r="AF2348" s="64"/>
      <c r="AG2348" s="66">
        <f>$AG$2339*$AG$2347</f>
        <v>0</v>
      </c>
      <c r="AH2348" s="64"/>
      <c r="AI2348" s="66">
        <f>$AI$2339*$AI$2347</f>
        <v>0</v>
      </c>
      <c r="AJ2348" s="64"/>
      <c r="AK2348" s="66">
        <f>$AK$2339*$AK$2347</f>
        <v>0</v>
      </c>
      <c r="AL2348" s="64"/>
      <c r="AM2348" s="66">
        <f>$AM$2339*$AM$2347</f>
        <v>0</v>
      </c>
      <c r="AN2348" s="64"/>
      <c r="AO2348" s="64"/>
      <c r="AP2348" s="64"/>
      <c r="AQ2348" s="65"/>
      <c r="AR2348" s="65"/>
      <c r="AS2348" s="69">
        <f>SUM(K2348:AR2348)</f>
        <v>0</v>
      </c>
      <c r="AT2348" s="65"/>
      <c r="AU2348" s="65"/>
      <c r="AV2348" s="65"/>
    </row>
    <row r="2349" spans="2:48" s="1" customFormat="1" ht="15.95" customHeight="1" x14ac:dyDescent="0.2">
      <c r="B2349" s="57" t="s">
        <v>23</v>
      </c>
      <c r="C2349" s="57"/>
      <c r="D2349" s="57"/>
      <c r="E2349" s="57"/>
      <c r="F2349" s="57"/>
      <c r="G2349" s="57"/>
      <c r="H2349" s="57"/>
      <c r="I2349" s="57"/>
      <c r="J2349" s="57"/>
      <c r="K2349" s="58"/>
      <c r="L2349" s="58"/>
      <c r="M2349" s="58"/>
      <c r="N2349" s="58"/>
      <c r="O2349" s="58"/>
      <c r="P2349" s="58"/>
      <c r="Q2349" s="58"/>
      <c r="R2349" s="58"/>
      <c r="S2349" s="58"/>
      <c r="T2349" s="58"/>
      <c r="U2349" s="58"/>
      <c r="V2349" s="58"/>
      <c r="W2349" s="58"/>
      <c r="X2349" s="58"/>
      <c r="Y2349" s="58"/>
      <c r="Z2349" s="58"/>
      <c r="AA2349" s="59">
        <v>10</v>
      </c>
      <c r="AB2349" s="59"/>
      <c r="AC2349" s="59">
        <v>18</v>
      </c>
      <c r="AD2349" s="59"/>
      <c r="AE2349" s="59">
        <v>19</v>
      </c>
      <c r="AF2349" s="59"/>
      <c r="AG2349" s="59">
        <v>9</v>
      </c>
      <c r="AH2349" s="59"/>
      <c r="AI2349" s="58"/>
      <c r="AJ2349" s="58"/>
      <c r="AK2349" s="58"/>
      <c r="AL2349" s="58"/>
      <c r="AM2349" s="59">
        <v>6</v>
      </c>
      <c r="AN2349" s="59"/>
      <c r="AO2349" s="58"/>
      <c r="AP2349" s="58"/>
      <c r="AQ2349" s="58"/>
      <c r="AR2349" s="58"/>
      <c r="AS2349" s="60"/>
      <c r="AT2349" s="60"/>
      <c r="AU2349" s="60"/>
      <c r="AV2349" s="60"/>
    </row>
    <row r="2350" spans="2:48" s="1" customFormat="1" ht="21" customHeight="1" x14ac:dyDescent="0.2">
      <c r="B2350" s="61" t="s">
        <v>33</v>
      </c>
      <c r="C2350" s="61"/>
      <c r="D2350" s="61"/>
      <c r="E2350" s="61"/>
      <c r="F2350" s="61"/>
      <c r="G2350" s="61"/>
      <c r="H2350" s="61"/>
      <c r="I2350" s="61"/>
      <c r="J2350" s="61"/>
      <c r="K2350" s="58"/>
      <c r="L2350" s="58"/>
      <c r="M2350" s="58"/>
      <c r="N2350" s="58"/>
      <c r="O2350" s="58"/>
      <c r="P2350" s="58"/>
      <c r="Q2350" s="58"/>
      <c r="R2350" s="58"/>
      <c r="S2350" s="58"/>
      <c r="T2350" s="58"/>
      <c r="U2350" s="58"/>
      <c r="V2350" s="58"/>
      <c r="W2350" s="58"/>
      <c r="X2350" s="58"/>
      <c r="Y2350" s="58"/>
      <c r="Z2350" s="58"/>
      <c r="AA2350" s="67"/>
      <c r="AB2350" s="68"/>
      <c r="AC2350" s="67"/>
      <c r="AD2350" s="68"/>
      <c r="AE2350" s="67"/>
      <c r="AF2350" s="68"/>
      <c r="AG2350" s="67"/>
      <c r="AH2350" s="68"/>
      <c r="AI2350" s="67"/>
      <c r="AJ2350" s="68"/>
      <c r="AK2350" s="67"/>
      <c r="AL2350" s="68"/>
      <c r="AM2350" s="67"/>
      <c r="AN2350" s="68"/>
      <c r="AO2350" s="58"/>
      <c r="AP2350" s="58"/>
      <c r="AQ2350" s="58"/>
      <c r="AR2350" s="58"/>
      <c r="AS2350" s="62">
        <f>SUM(K2350:AR2350)</f>
        <v>0</v>
      </c>
      <c r="AT2350" s="62"/>
      <c r="AU2350" s="62"/>
      <c r="AV2350" s="62"/>
    </row>
    <row r="2351" spans="2:48" s="1" customFormat="1" ht="14.1" customHeight="1" x14ac:dyDescent="0.2">
      <c r="B2351" s="63" t="s">
        <v>25</v>
      </c>
      <c r="C2351" s="63"/>
      <c r="D2351" s="63"/>
      <c r="E2351" s="63"/>
      <c r="F2351" s="63"/>
      <c r="G2351" s="63"/>
      <c r="H2351" s="63"/>
      <c r="I2351" s="63"/>
      <c r="J2351" s="63"/>
      <c r="K2351" s="64"/>
      <c r="L2351" s="64"/>
      <c r="M2351" s="64"/>
      <c r="N2351" s="64"/>
      <c r="O2351" s="64"/>
      <c r="P2351" s="64"/>
      <c r="Q2351" s="64"/>
      <c r="R2351" s="64"/>
      <c r="S2351" s="64"/>
      <c r="T2351" s="64"/>
      <c r="U2351" s="64"/>
      <c r="V2351" s="64"/>
      <c r="W2351" s="64"/>
      <c r="X2351" s="64"/>
      <c r="Y2351" s="64"/>
      <c r="Z2351" s="64"/>
      <c r="AA2351" s="66">
        <f>$AA$2339*$AA$2350</f>
        <v>0</v>
      </c>
      <c r="AB2351" s="64"/>
      <c r="AC2351" s="66">
        <f>$AC$2339*$AC$2350</f>
        <v>0</v>
      </c>
      <c r="AD2351" s="64"/>
      <c r="AE2351" s="66">
        <f>$AE$2339*$AE$2350</f>
        <v>0</v>
      </c>
      <c r="AF2351" s="64"/>
      <c r="AG2351" s="66">
        <f>$AG$2339*$AG$2350</f>
        <v>0</v>
      </c>
      <c r="AH2351" s="64"/>
      <c r="AI2351" s="66">
        <f>$AI$2339*$AI$2350</f>
        <v>0</v>
      </c>
      <c r="AJ2351" s="64"/>
      <c r="AK2351" s="66">
        <f>$AK$2339*$AK$2350</f>
        <v>0</v>
      </c>
      <c r="AL2351" s="64"/>
      <c r="AM2351" s="66">
        <f>$AM$2339*$AM$2350</f>
        <v>0</v>
      </c>
      <c r="AN2351" s="64"/>
      <c r="AO2351" s="64"/>
      <c r="AP2351" s="64"/>
      <c r="AQ2351" s="65"/>
      <c r="AR2351" s="65"/>
      <c r="AS2351" s="69">
        <f>SUM(K2351:AR2351)</f>
        <v>0</v>
      </c>
      <c r="AT2351" s="65"/>
      <c r="AU2351" s="65"/>
      <c r="AV2351" s="65"/>
    </row>
    <row r="2352" spans="2:48" s="1" customFormat="1" ht="15.95" customHeight="1" x14ac:dyDescent="0.2">
      <c r="B2352" s="57" t="s">
        <v>23</v>
      </c>
      <c r="C2352" s="57"/>
      <c r="D2352" s="57"/>
      <c r="E2352" s="57"/>
      <c r="F2352" s="57"/>
      <c r="G2352" s="57"/>
      <c r="H2352" s="57"/>
      <c r="I2352" s="57"/>
      <c r="J2352" s="57"/>
      <c r="K2352" s="58"/>
      <c r="L2352" s="58"/>
      <c r="M2352" s="58"/>
      <c r="N2352" s="58"/>
      <c r="O2352" s="58"/>
      <c r="P2352" s="58"/>
      <c r="Q2352" s="58"/>
      <c r="R2352" s="58"/>
      <c r="S2352" s="58"/>
      <c r="T2352" s="58"/>
      <c r="U2352" s="58"/>
      <c r="V2352" s="58"/>
      <c r="W2352" s="58"/>
      <c r="X2352" s="58"/>
      <c r="Y2352" s="58"/>
      <c r="Z2352" s="58"/>
      <c r="AA2352" s="59">
        <v>18</v>
      </c>
      <c r="AB2352" s="59"/>
      <c r="AC2352" s="59">
        <v>19</v>
      </c>
      <c r="AD2352" s="59"/>
      <c r="AE2352" s="59">
        <v>8</v>
      </c>
      <c r="AF2352" s="59"/>
      <c r="AG2352" s="59">
        <v>3</v>
      </c>
      <c r="AH2352" s="59"/>
      <c r="AI2352" s="59">
        <v>3</v>
      </c>
      <c r="AJ2352" s="59"/>
      <c r="AK2352" s="59">
        <v>14</v>
      </c>
      <c r="AL2352" s="59"/>
      <c r="AM2352" s="59">
        <v>13</v>
      </c>
      <c r="AN2352" s="59"/>
      <c r="AO2352" s="58"/>
      <c r="AP2352" s="58"/>
      <c r="AQ2352" s="58"/>
      <c r="AR2352" s="58"/>
      <c r="AS2352" s="60"/>
      <c r="AT2352" s="60"/>
      <c r="AU2352" s="60"/>
      <c r="AV2352" s="60"/>
    </row>
    <row r="2353" spans="1:48" s="1" customFormat="1" ht="21" customHeight="1" x14ac:dyDescent="0.2">
      <c r="B2353" s="61" t="s">
        <v>27</v>
      </c>
      <c r="C2353" s="61"/>
      <c r="D2353" s="61"/>
      <c r="E2353" s="61"/>
      <c r="F2353" s="61"/>
      <c r="G2353" s="61"/>
      <c r="H2353" s="61"/>
      <c r="I2353" s="61"/>
      <c r="J2353" s="61"/>
      <c r="K2353" s="58"/>
      <c r="L2353" s="58"/>
      <c r="M2353" s="58"/>
      <c r="N2353" s="58"/>
      <c r="O2353" s="58"/>
      <c r="P2353" s="58"/>
      <c r="Q2353" s="58"/>
      <c r="R2353" s="58"/>
      <c r="S2353" s="58"/>
      <c r="T2353" s="58"/>
      <c r="U2353" s="58"/>
      <c r="V2353" s="58"/>
      <c r="W2353" s="58"/>
      <c r="X2353" s="58"/>
      <c r="Y2353" s="58"/>
      <c r="Z2353" s="58"/>
      <c r="AA2353" s="67"/>
      <c r="AB2353" s="68"/>
      <c r="AC2353" s="67"/>
      <c r="AD2353" s="68"/>
      <c r="AE2353" s="67"/>
      <c r="AF2353" s="68"/>
      <c r="AG2353" s="67"/>
      <c r="AH2353" s="68"/>
      <c r="AI2353" s="67"/>
      <c r="AJ2353" s="68"/>
      <c r="AK2353" s="67"/>
      <c r="AL2353" s="68"/>
      <c r="AM2353" s="67"/>
      <c r="AN2353" s="68"/>
      <c r="AO2353" s="58"/>
      <c r="AP2353" s="58"/>
      <c r="AQ2353" s="58"/>
      <c r="AR2353" s="58"/>
      <c r="AS2353" s="62">
        <f>SUM(K2353:AR2353)</f>
        <v>0</v>
      </c>
      <c r="AT2353" s="62"/>
      <c r="AU2353" s="62"/>
      <c r="AV2353" s="62"/>
    </row>
    <row r="2354" spans="1:48" s="1" customFormat="1" ht="14.1" customHeight="1" x14ac:dyDescent="0.2">
      <c r="B2354" s="63" t="s">
        <v>25</v>
      </c>
      <c r="C2354" s="63"/>
      <c r="D2354" s="63"/>
      <c r="E2354" s="63"/>
      <c r="F2354" s="63"/>
      <c r="G2354" s="63"/>
      <c r="H2354" s="63"/>
      <c r="I2354" s="63"/>
      <c r="J2354" s="63"/>
      <c r="K2354" s="64"/>
      <c r="L2354" s="64"/>
      <c r="M2354" s="64"/>
      <c r="N2354" s="64"/>
      <c r="O2354" s="64"/>
      <c r="P2354" s="64"/>
      <c r="Q2354" s="64"/>
      <c r="R2354" s="64"/>
      <c r="S2354" s="64"/>
      <c r="T2354" s="64"/>
      <c r="U2354" s="64"/>
      <c r="V2354" s="64"/>
      <c r="W2354" s="64"/>
      <c r="X2354" s="64"/>
      <c r="Y2354" s="64"/>
      <c r="Z2354" s="64"/>
      <c r="AA2354" s="66">
        <f>$AA$2339*$AA$2353</f>
        <v>0</v>
      </c>
      <c r="AB2354" s="64"/>
      <c r="AC2354" s="66">
        <f>$AC$2339*$AC$2353</f>
        <v>0</v>
      </c>
      <c r="AD2354" s="64"/>
      <c r="AE2354" s="66">
        <f>$AE$2339*$AE$2353</f>
        <v>0</v>
      </c>
      <c r="AF2354" s="64"/>
      <c r="AG2354" s="66">
        <f>$AG$2339*$AG$2353</f>
        <v>0</v>
      </c>
      <c r="AH2354" s="64"/>
      <c r="AI2354" s="66">
        <f>$AI$2339*$AI$2353</f>
        <v>0</v>
      </c>
      <c r="AJ2354" s="64"/>
      <c r="AK2354" s="66">
        <f>$AK$2339*$AK$2353</f>
        <v>0</v>
      </c>
      <c r="AL2354" s="64"/>
      <c r="AM2354" s="66">
        <f>$AM$2339*$AM$2353</f>
        <v>0</v>
      </c>
      <c r="AN2354" s="64"/>
      <c r="AO2354" s="64"/>
      <c r="AP2354" s="64"/>
      <c r="AQ2354" s="65"/>
      <c r="AR2354" s="65"/>
      <c r="AS2354" s="69">
        <f>SUM(K2354:AR2354)</f>
        <v>0</v>
      </c>
      <c r="AT2354" s="65"/>
      <c r="AU2354" s="65"/>
      <c r="AV2354" s="65"/>
    </row>
    <row r="2355" spans="1:48" s="5" customFormat="1" ht="6" customHeight="1" x14ac:dyDescent="0.25"/>
    <row r="2356" spans="1:48" s="5" customFormat="1" ht="21" customHeight="1" x14ac:dyDescent="0.25">
      <c r="A2356" s="19"/>
      <c r="B2356" s="20" t="s">
        <v>14</v>
      </c>
      <c r="C2356" s="20"/>
      <c r="D2356" s="25" t="s">
        <v>15</v>
      </c>
      <c r="E2356" s="25"/>
      <c r="F2356" s="25"/>
      <c r="G2356" s="25"/>
      <c r="H2356" s="25"/>
      <c r="I2356" s="25"/>
      <c r="J2356" s="25"/>
      <c r="K2356" s="30" t="s">
        <v>374</v>
      </c>
      <c r="L2356" s="30"/>
      <c r="M2356" s="30"/>
      <c r="N2356" s="30"/>
      <c r="O2356" s="30"/>
      <c r="P2356" s="30"/>
      <c r="Q2356" s="30"/>
      <c r="R2356" s="30"/>
      <c r="S2356" s="30"/>
      <c r="T2356" s="30"/>
      <c r="U2356" s="30"/>
      <c r="V2356" s="30"/>
      <c r="W2356" s="30"/>
      <c r="X2356" s="30"/>
      <c r="Y2356" s="30"/>
      <c r="Z2356" s="30"/>
      <c r="AA2356" s="30"/>
      <c r="AB2356" s="30"/>
      <c r="AC2356" s="30"/>
      <c r="AD2356" s="30"/>
      <c r="AE2356" s="30"/>
      <c r="AF2356" s="30"/>
      <c r="AG2356" s="30"/>
      <c r="AH2356" s="30"/>
      <c r="AI2356" s="30"/>
      <c r="AJ2356" s="30"/>
      <c r="AK2356" s="30"/>
      <c r="AL2356" s="30"/>
      <c r="AM2356" s="30"/>
      <c r="AN2356" s="30"/>
      <c r="AO2356" s="30"/>
      <c r="AP2356" s="30"/>
      <c r="AQ2356" s="30"/>
      <c r="AR2356" s="30"/>
      <c r="AS2356" s="31" t="s">
        <v>375</v>
      </c>
      <c r="AT2356" s="31"/>
      <c r="AU2356" s="31"/>
      <c r="AV2356" s="31"/>
    </row>
    <row r="2357" spans="1:48" s="1" customFormat="1" ht="21" customHeight="1" x14ac:dyDescent="0.2">
      <c r="A2357" s="19"/>
      <c r="B2357" s="21"/>
      <c r="C2357" s="22"/>
      <c r="D2357" s="26"/>
      <c r="E2357" s="26"/>
      <c r="F2357" s="26"/>
      <c r="G2357" s="26"/>
      <c r="H2357" s="26"/>
      <c r="I2357" s="26"/>
      <c r="J2357" s="27"/>
      <c r="K2357" s="38"/>
      <c r="L2357" s="38"/>
      <c r="M2357" s="38"/>
      <c r="N2357" s="38"/>
      <c r="O2357" s="38"/>
      <c r="P2357" s="38"/>
      <c r="Q2357" s="38"/>
      <c r="R2357" s="38"/>
      <c r="S2357" s="38"/>
      <c r="T2357" s="38"/>
      <c r="U2357" s="38"/>
      <c r="V2357" s="38"/>
      <c r="W2357" s="38"/>
      <c r="X2357" s="38"/>
      <c r="Y2357" s="38"/>
      <c r="Z2357" s="38"/>
      <c r="AA2357" s="38"/>
      <c r="AB2357" s="38"/>
      <c r="AC2357" s="38"/>
      <c r="AD2357" s="38"/>
      <c r="AE2357" s="38"/>
      <c r="AF2357" s="38"/>
      <c r="AG2357" s="38"/>
      <c r="AH2357" s="38"/>
      <c r="AI2357" s="38"/>
      <c r="AJ2357" s="38"/>
      <c r="AK2357" s="38"/>
      <c r="AL2357" s="38"/>
      <c r="AM2357" s="38"/>
      <c r="AN2357" s="38"/>
      <c r="AO2357" s="38"/>
      <c r="AP2357" s="38"/>
      <c r="AQ2357" s="38"/>
      <c r="AR2357" s="38"/>
      <c r="AS2357" s="32"/>
      <c r="AT2357" s="33"/>
      <c r="AU2357" s="33"/>
      <c r="AV2357" s="34"/>
    </row>
    <row r="2358" spans="1:48" s="1" customFormat="1" ht="21" customHeight="1" x14ac:dyDescent="0.2">
      <c r="A2358" s="19"/>
      <c r="B2358" s="21"/>
      <c r="C2358" s="22"/>
      <c r="D2358" s="26"/>
      <c r="E2358" s="26"/>
      <c r="F2358" s="26"/>
      <c r="G2358" s="26"/>
      <c r="H2358" s="26"/>
      <c r="I2358" s="26"/>
      <c r="J2358" s="27"/>
      <c r="K2358" s="39"/>
      <c r="L2358" s="39"/>
      <c r="M2358" s="39"/>
      <c r="N2358" s="39"/>
      <c r="O2358" s="39"/>
      <c r="P2358" s="39"/>
      <c r="Q2358" s="39"/>
      <c r="R2358" s="39"/>
      <c r="S2358" s="39"/>
      <c r="T2358" s="39"/>
      <c r="U2358" s="39"/>
      <c r="V2358" s="39"/>
      <c r="W2358" s="39"/>
      <c r="X2358" s="39"/>
      <c r="Y2358" s="39"/>
      <c r="Z2358" s="39"/>
      <c r="AA2358" s="39"/>
      <c r="AB2358" s="39"/>
      <c r="AC2358" s="39"/>
      <c r="AD2358" s="39"/>
      <c r="AE2358" s="39"/>
      <c r="AF2358" s="39"/>
      <c r="AG2358" s="39"/>
      <c r="AH2358" s="39"/>
      <c r="AI2358" s="39"/>
      <c r="AJ2358" s="39"/>
      <c r="AK2358" s="39"/>
      <c r="AL2358" s="39"/>
      <c r="AM2358" s="39"/>
      <c r="AN2358" s="39"/>
      <c r="AO2358" s="39"/>
      <c r="AP2358" s="39"/>
      <c r="AQ2358" s="39"/>
      <c r="AR2358" s="40"/>
      <c r="AS2358" s="32"/>
      <c r="AT2358" s="33"/>
      <c r="AU2358" s="33"/>
      <c r="AV2358" s="34"/>
    </row>
    <row r="2359" spans="1:48" s="1" customFormat="1" ht="21" customHeight="1" x14ac:dyDescent="0.2">
      <c r="A2359" s="19"/>
      <c r="B2359" s="21"/>
      <c r="C2359" s="22"/>
      <c r="D2359" s="26"/>
      <c r="E2359" s="26"/>
      <c r="F2359" s="26"/>
      <c r="G2359" s="26"/>
      <c r="H2359" s="26"/>
      <c r="I2359" s="26"/>
      <c r="J2359" s="27"/>
      <c r="K2359" s="39"/>
      <c r="L2359" s="39"/>
      <c r="M2359" s="39"/>
      <c r="N2359" s="39"/>
      <c r="O2359" s="39"/>
      <c r="P2359" s="39"/>
      <c r="Q2359" s="39"/>
      <c r="R2359" s="39"/>
      <c r="S2359" s="39"/>
      <c r="T2359" s="39"/>
      <c r="U2359" s="39"/>
      <c r="V2359" s="39"/>
      <c r="W2359" s="39"/>
      <c r="X2359" s="39"/>
      <c r="Y2359" s="39"/>
      <c r="Z2359" s="39"/>
      <c r="AA2359" s="39"/>
      <c r="AB2359" s="39"/>
      <c r="AC2359" s="39"/>
      <c r="AD2359" s="39"/>
      <c r="AE2359" s="39"/>
      <c r="AF2359" s="39"/>
      <c r="AG2359" s="39"/>
      <c r="AH2359" s="39"/>
      <c r="AI2359" s="39"/>
      <c r="AJ2359" s="39"/>
      <c r="AK2359" s="39"/>
      <c r="AL2359" s="39"/>
      <c r="AM2359" s="39"/>
      <c r="AN2359" s="39"/>
      <c r="AO2359" s="39"/>
      <c r="AP2359" s="39"/>
      <c r="AQ2359" s="39"/>
      <c r="AR2359" s="40"/>
      <c r="AS2359" s="32"/>
      <c r="AT2359" s="33"/>
      <c r="AU2359" s="33"/>
      <c r="AV2359" s="34"/>
    </row>
    <row r="2360" spans="1:48" s="1" customFormat="1" ht="21" customHeight="1" x14ac:dyDescent="0.2">
      <c r="A2360" s="19"/>
      <c r="B2360" s="21"/>
      <c r="C2360" s="22"/>
      <c r="D2360" s="26"/>
      <c r="E2360" s="26"/>
      <c r="F2360" s="26"/>
      <c r="G2360" s="26"/>
      <c r="H2360" s="26"/>
      <c r="I2360" s="26"/>
      <c r="J2360" s="27"/>
      <c r="K2360" s="41"/>
      <c r="L2360" s="41"/>
      <c r="M2360" s="41"/>
      <c r="N2360" s="41"/>
      <c r="O2360" s="41"/>
      <c r="P2360" s="41"/>
      <c r="Q2360" s="41"/>
      <c r="R2360" s="41"/>
      <c r="S2360" s="41"/>
      <c r="T2360" s="41"/>
      <c r="U2360" s="41"/>
      <c r="V2360" s="41"/>
      <c r="W2360" s="41"/>
      <c r="X2360" s="41"/>
      <c r="Y2360" s="41"/>
      <c r="Z2360" s="41"/>
      <c r="AA2360" s="41"/>
      <c r="AB2360" s="41"/>
      <c r="AC2360" s="41"/>
      <c r="AD2360" s="41"/>
      <c r="AE2360" s="41"/>
      <c r="AF2360" s="41"/>
      <c r="AG2360" s="41"/>
      <c r="AH2360" s="41"/>
      <c r="AI2360" s="41"/>
      <c r="AJ2360" s="41"/>
      <c r="AK2360" s="41"/>
      <c r="AL2360" s="41"/>
      <c r="AM2360" s="41"/>
      <c r="AN2360" s="41"/>
      <c r="AO2360" s="41"/>
      <c r="AP2360" s="41"/>
      <c r="AQ2360" s="41"/>
      <c r="AR2360" s="42"/>
      <c r="AS2360" s="35"/>
      <c r="AT2360" s="36"/>
      <c r="AU2360" s="36"/>
      <c r="AV2360" s="37"/>
    </row>
    <row r="2361" spans="1:48" s="1" customFormat="1" ht="15.95" customHeight="1" x14ac:dyDescent="0.25">
      <c r="B2361" s="21"/>
      <c r="C2361" s="22"/>
      <c r="D2361" s="26"/>
      <c r="E2361" s="26"/>
      <c r="F2361" s="26"/>
      <c r="G2361" s="26"/>
      <c r="H2361" s="26"/>
      <c r="I2361" s="26"/>
      <c r="J2361" s="27"/>
      <c r="K2361" s="43" t="s">
        <v>31</v>
      </c>
      <c r="L2361" s="43"/>
      <c r="M2361" s="43"/>
      <c r="N2361" s="43"/>
      <c r="O2361" s="43"/>
      <c r="P2361" s="43"/>
      <c r="Q2361" s="43"/>
      <c r="R2361" s="43"/>
      <c r="S2361" s="43"/>
      <c r="T2361" s="43"/>
      <c r="U2361" s="43"/>
      <c r="V2361" s="43"/>
      <c r="W2361" s="43"/>
      <c r="X2361" s="43"/>
      <c r="Y2361" s="43"/>
      <c r="Z2361" s="43"/>
      <c r="AA2361" s="43"/>
      <c r="AB2361" s="43"/>
      <c r="AC2361" s="43"/>
      <c r="AD2361" s="43"/>
      <c r="AE2361" s="43"/>
      <c r="AF2361" s="43"/>
      <c r="AG2361" s="43"/>
      <c r="AH2361" s="43"/>
      <c r="AI2361" s="43"/>
      <c r="AJ2361" s="43"/>
      <c r="AK2361" s="43"/>
      <c r="AL2361" s="43"/>
      <c r="AM2361" s="43"/>
      <c r="AN2361" s="43"/>
      <c r="AO2361" s="43"/>
      <c r="AP2361" s="43"/>
      <c r="AQ2361" s="43"/>
      <c r="AR2361" s="43"/>
      <c r="AS2361" s="44" t="s">
        <v>19</v>
      </c>
      <c r="AT2361" s="44"/>
      <c r="AU2361" s="44"/>
      <c r="AV2361" s="44"/>
    </row>
    <row r="2362" spans="1:48" s="1" customFormat="1" ht="15.95" customHeight="1" x14ac:dyDescent="0.25">
      <c r="B2362" s="23"/>
      <c r="C2362" s="24"/>
      <c r="D2362" s="28"/>
      <c r="E2362" s="28"/>
      <c r="F2362" s="28"/>
      <c r="G2362" s="28"/>
      <c r="H2362" s="28"/>
      <c r="I2362" s="28"/>
      <c r="J2362" s="29"/>
      <c r="K2362" s="45" t="s">
        <v>38</v>
      </c>
      <c r="L2362" s="45"/>
      <c r="M2362" s="45"/>
      <c r="N2362" s="45"/>
      <c r="O2362" s="45"/>
      <c r="P2362" s="45"/>
      <c r="Q2362" s="45"/>
      <c r="R2362" s="45"/>
      <c r="S2362" s="45"/>
      <c r="T2362" s="45"/>
      <c r="U2362" s="45"/>
      <c r="V2362" s="45"/>
      <c r="W2362" s="45"/>
      <c r="X2362" s="45"/>
      <c r="Y2362" s="45"/>
      <c r="Z2362" s="45"/>
      <c r="AA2362" s="45"/>
      <c r="AB2362" s="45"/>
      <c r="AC2362" s="45"/>
      <c r="AD2362" s="45"/>
      <c r="AE2362" s="45"/>
      <c r="AF2362" s="45"/>
      <c r="AG2362" s="45"/>
      <c r="AH2362" s="45"/>
      <c r="AI2362" s="45"/>
      <c r="AJ2362" s="45"/>
      <c r="AK2362" s="45"/>
      <c r="AL2362" s="45"/>
      <c r="AM2362" s="45"/>
      <c r="AN2362" s="45"/>
      <c r="AO2362" s="45"/>
      <c r="AP2362" s="45"/>
      <c r="AQ2362" s="45"/>
      <c r="AR2362" s="45"/>
      <c r="AS2362" s="70">
        <f>$AS$2367+$AS$2370</f>
        <v>0</v>
      </c>
      <c r="AT2362" s="46"/>
      <c r="AU2362" s="46"/>
      <c r="AV2362" s="46"/>
    </row>
    <row r="2363" spans="1:48" s="1" customFormat="1" ht="14.1" customHeight="1" x14ac:dyDescent="0.2">
      <c r="B2363" s="47"/>
      <c r="C2363" s="47"/>
      <c r="D2363" s="48" t="s">
        <v>21</v>
      </c>
      <c r="E2363" s="48"/>
      <c r="F2363" s="48"/>
      <c r="G2363" s="48"/>
      <c r="H2363" s="48"/>
      <c r="I2363" s="48"/>
      <c r="J2363" s="48"/>
      <c r="K2363" s="49">
        <v>80</v>
      </c>
      <c r="L2363" s="49"/>
      <c r="M2363" s="49">
        <v>86</v>
      </c>
      <c r="N2363" s="49"/>
      <c r="O2363" s="49">
        <v>92</v>
      </c>
      <c r="P2363" s="49"/>
      <c r="Q2363" s="49">
        <v>98</v>
      </c>
      <c r="R2363" s="49"/>
      <c r="S2363" s="49">
        <v>104</v>
      </c>
      <c r="T2363" s="49"/>
      <c r="U2363" s="49">
        <v>110</v>
      </c>
      <c r="V2363" s="49"/>
      <c r="W2363" s="49">
        <v>116</v>
      </c>
      <c r="X2363" s="49"/>
      <c r="Y2363" s="49">
        <v>122</v>
      </c>
      <c r="Z2363" s="49"/>
      <c r="AA2363" s="49">
        <v>128</v>
      </c>
      <c r="AB2363" s="49"/>
      <c r="AC2363" s="49">
        <v>134</v>
      </c>
      <c r="AD2363" s="49"/>
      <c r="AE2363" s="49">
        <v>140</v>
      </c>
      <c r="AF2363" s="49"/>
      <c r="AG2363" s="49">
        <v>146</v>
      </c>
      <c r="AH2363" s="49"/>
      <c r="AI2363" s="49">
        <v>152</v>
      </c>
      <c r="AJ2363" s="49"/>
      <c r="AK2363" s="49">
        <v>158</v>
      </c>
      <c r="AL2363" s="49"/>
      <c r="AM2363" s="49">
        <v>164</v>
      </c>
      <c r="AN2363" s="49"/>
      <c r="AO2363" s="49">
        <v>170</v>
      </c>
      <c r="AP2363" s="49"/>
      <c r="AQ2363" s="49">
        <v>176</v>
      </c>
      <c r="AR2363" s="49"/>
      <c r="AS2363" s="50"/>
      <c r="AT2363" s="50"/>
      <c r="AU2363" s="50"/>
      <c r="AV2363" s="50"/>
    </row>
    <row r="2364" spans="1:48" s="1" customFormat="1" ht="15.95" customHeight="1" x14ac:dyDescent="0.2">
      <c r="B2364" s="51"/>
      <c r="C2364" s="51"/>
      <c r="D2364" s="52" t="s">
        <v>22</v>
      </c>
      <c r="E2364" s="52"/>
      <c r="F2364" s="52"/>
      <c r="G2364" s="52"/>
      <c r="H2364" s="52"/>
      <c r="I2364" s="52"/>
      <c r="J2364" s="52"/>
      <c r="K2364" s="53"/>
      <c r="L2364" s="53"/>
      <c r="M2364" s="53"/>
      <c r="N2364" s="53"/>
      <c r="O2364" s="53"/>
      <c r="P2364" s="53"/>
      <c r="Q2364" s="53"/>
      <c r="R2364" s="53"/>
      <c r="S2364" s="53"/>
      <c r="T2364" s="53"/>
      <c r="U2364" s="53"/>
      <c r="V2364" s="53"/>
      <c r="W2364" s="53"/>
      <c r="X2364" s="53"/>
      <c r="Y2364" s="53"/>
      <c r="Z2364" s="53"/>
      <c r="AA2364" s="54">
        <v>730</v>
      </c>
      <c r="AB2364" s="54"/>
      <c r="AC2364" s="54">
        <v>730</v>
      </c>
      <c r="AD2364" s="54"/>
      <c r="AE2364" s="54">
        <v>730</v>
      </c>
      <c r="AF2364" s="54"/>
      <c r="AG2364" s="54">
        <v>735</v>
      </c>
      <c r="AH2364" s="54"/>
      <c r="AI2364" s="54">
        <v>735</v>
      </c>
      <c r="AJ2364" s="54"/>
      <c r="AK2364" s="54">
        <v>740</v>
      </c>
      <c r="AL2364" s="54"/>
      <c r="AM2364" s="54">
        <v>740</v>
      </c>
      <c r="AN2364" s="54"/>
      <c r="AO2364" s="53"/>
      <c r="AP2364" s="53"/>
      <c r="AQ2364" s="53"/>
      <c r="AR2364" s="53"/>
      <c r="AS2364" s="56"/>
      <c r="AT2364" s="56"/>
      <c r="AU2364" s="56"/>
      <c r="AV2364" s="56"/>
    </row>
    <row r="2365" spans="1:48" s="1" customFormat="1" ht="15.95" customHeight="1" x14ac:dyDescent="0.2">
      <c r="B2365" s="57" t="s">
        <v>23</v>
      </c>
      <c r="C2365" s="57"/>
      <c r="D2365" s="57"/>
      <c r="E2365" s="57"/>
      <c r="F2365" s="57"/>
      <c r="G2365" s="57"/>
      <c r="H2365" s="57"/>
      <c r="I2365" s="57"/>
      <c r="J2365" s="57"/>
      <c r="K2365" s="58"/>
      <c r="L2365" s="58"/>
      <c r="M2365" s="58"/>
      <c r="N2365" s="58"/>
      <c r="O2365" s="58"/>
      <c r="P2365" s="58"/>
      <c r="Q2365" s="58"/>
      <c r="R2365" s="58"/>
      <c r="S2365" s="58"/>
      <c r="T2365" s="58"/>
      <c r="U2365" s="58"/>
      <c r="V2365" s="58"/>
      <c r="W2365" s="58"/>
      <c r="X2365" s="58"/>
      <c r="Y2365" s="58"/>
      <c r="Z2365" s="58"/>
      <c r="AA2365" s="59">
        <v>32</v>
      </c>
      <c r="AB2365" s="59"/>
      <c r="AC2365" s="59">
        <v>43</v>
      </c>
      <c r="AD2365" s="59"/>
      <c r="AE2365" s="59">
        <v>53</v>
      </c>
      <c r="AF2365" s="59"/>
      <c r="AG2365" s="59">
        <v>58</v>
      </c>
      <c r="AH2365" s="59"/>
      <c r="AI2365" s="59">
        <v>55</v>
      </c>
      <c r="AJ2365" s="59"/>
      <c r="AK2365" s="59">
        <v>37</v>
      </c>
      <c r="AL2365" s="59"/>
      <c r="AM2365" s="59">
        <v>33</v>
      </c>
      <c r="AN2365" s="59"/>
      <c r="AO2365" s="58"/>
      <c r="AP2365" s="58"/>
      <c r="AQ2365" s="58"/>
      <c r="AR2365" s="58"/>
      <c r="AS2365" s="60"/>
      <c r="AT2365" s="60"/>
      <c r="AU2365" s="60"/>
      <c r="AV2365" s="60"/>
    </row>
    <row r="2366" spans="1:48" s="1" customFormat="1" ht="21" customHeight="1" x14ac:dyDescent="0.2">
      <c r="B2366" s="61" t="s">
        <v>24</v>
      </c>
      <c r="C2366" s="61"/>
      <c r="D2366" s="61"/>
      <c r="E2366" s="61"/>
      <c r="F2366" s="61"/>
      <c r="G2366" s="61"/>
      <c r="H2366" s="61"/>
      <c r="I2366" s="61"/>
      <c r="J2366" s="61"/>
      <c r="K2366" s="58"/>
      <c r="L2366" s="58"/>
      <c r="M2366" s="58"/>
      <c r="N2366" s="58"/>
      <c r="O2366" s="58"/>
      <c r="P2366" s="58"/>
      <c r="Q2366" s="58"/>
      <c r="R2366" s="58"/>
      <c r="S2366" s="58"/>
      <c r="T2366" s="58"/>
      <c r="U2366" s="58"/>
      <c r="V2366" s="58"/>
      <c r="W2366" s="58"/>
      <c r="X2366" s="58"/>
      <c r="Y2366" s="58"/>
      <c r="Z2366" s="58"/>
      <c r="AA2366" s="67"/>
      <c r="AB2366" s="68"/>
      <c r="AC2366" s="67"/>
      <c r="AD2366" s="68"/>
      <c r="AE2366" s="67"/>
      <c r="AF2366" s="68"/>
      <c r="AG2366" s="67"/>
      <c r="AH2366" s="68"/>
      <c r="AI2366" s="67"/>
      <c r="AJ2366" s="68"/>
      <c r="AK2366" s="67"/>
      <c r="AL2366" s="68"/>
      <c r="AM2366" s="67"/>
      <c r="AN2366" s="68"/>
      <c r="AO2366" s="58"/>
      <c r="AP2366" s="58"/>
      <c r="AQ2366" s="58"/>
      <c r="AR2366" s="58"/>
      <c r="AS2366" s="62">
        <f>SUM(K2366:AR2366)</f>
        <v>0</v>
      </c>
      <c r="AT2366" s="62"/>
      <c r="AU2366" s="62"/>
      <c r="AV2366" s="62"/>
    </row>
    <row r="2367" spans="1:48" s="1" customFormat="1" ht="14.1" customHeight="1" x14ac:dyDescent="0.2">
      <c r="B2367" s="63" t="s">
        <v>25</v>
      </c>
      <c r="C2367" s="63"/>
      <c r="D2367" s="63"/>
      <c r="E2367" s="63"/>
      <c r="F2367" s="63"/>
      <c r="G2367" s="63"/>
      <c r="H2367" s="63"/>
      <c r="I2367" s="63"/>
      <c r="J2367" s="63"/>
      <c r="K2367" s="64"/>
      <c r="L2367" s="64"/>
      <c r="M2367" s="64"/>
      <c r="N2367" s="64"/>
      <c r="O2367" s="64"/>
      <c r="P2367" s="64"/>
      <c r="Q2367" s="64"/>
      <c r="R2367" s="64"/>
      <c r="S2367" s="64"/>
      <c r="T2367" s="64"/>
      <c r="U2367" s="64"/>
      <c r="V2367" s="64"/>
      <c r="W2367" s="64"/>
      <c r="X2367" s="64"/>
      <c r="Y2367" s="64"/>
      <c r="Z2367" s="64"/>
      <c r="AA2367" s="66">
        <f>$AA$2364*$AA$2366</f>
        <v>0</v>
      </c>
      <c r="AB2367" s="64"/>
      <c r="AC2367" s="66">
        <f>$AC$2364*$AC$2366</f>
        <v>0</v>
      </c>
      <c r="AD2367" s="64"/>
      <c r="AE2367" s="66">
        <f>$AE$2364*$AE$2366</f>
        <v>0</v>
      </c>
      <c r="AF2367" s="64"/>
      <c r="AG2367" s="66">
        <f>$AG$2364*$AG$2366</f>
        <v>0</v>
      </c>
      <c r="AH2367" s="64"/>
      <c r="AI2367" s="66">
        <f>$AI$2364*$AI$2366</f>
        <v>0</v>
      </c>
      <c r="AJ2367" s="64"/>
      <c r="AK2367" s="66">
        <f>$AK$2364*$AK$2366</f>
        <v>0</v>
      </c>
      <c r="AL2367" s="64"/>
      <c r="AM2367" s="66">
        <f>$AM$2364*$AM$2366</f>
        <v>0</v>
      </c>
      <c r="AN2367" s="64"/>
      <c r="AO2367" s="64"/>
      <c r="AP2367" s="64"/>
      <c r="AQ2367" s="65"/>
      <c r="AR2367" s="65"/>
      <c r="AS2367" s="69">
        <f>SUM(K2367:AR2367)</f>
        <v>0</v>
      </c>
      <c r="AT2367" s="65"/>
      <c r="AU2367" s="65"/>
      <c r="AV2367" s="65"/>
    </row>
    <row r="2368" spans="1:48" s="1" customFormat="1" ht="15.95" customHeight="1" x14ac:dyDescent="0.2">
      <c r="B2368" s="57" t="s">
        <v>23</v>
      </c>
      <c r="C2368" s="57"/>
      <c r="D2368" s="57"/>
      <c r="E2368" s="57"/>
      <c r="F2368" s="57"/>
      <c r="G2368" s="57"/>
      <c r="H2368" s="57"/>
      <c r="I2368" s="57"/>
      <c r="J2368" s="57"/>
      <c r="K2368" s="58"/>
      <c r="L2368" s="58"/>
      <c r="M2368" s="58"/>
      <c r="N2368" s="58"/>
      <c r="O2368" s="58"/>
      <c r="P2368" s="58"/>
      <c r="Q2368" s="58"/>
      <c r="R2368" s="58"/>
      <c r="S2368" s="58"/>
      <c r="T2368" s="58"/>
      <c r="U2368" s="58"/>
      <c r="V2368" s="58"/>
      <c r="W2368" s="58"/>
      <c r="X2368" s="58"/>
      <c r="Y2368" s="58"/>
      <c r="Z2368" s="58"/>
      <c r="AA2368" s="59">
        <v>12</v>
      </c>
      <c r="AB2368" s="59"/>
      <c r="AC2368" s="59">
        <v>2</v>
      </c>
      <c r="AD2368" s="59"/>
      <c r="AE2368" s="59">
        <v>1</v>
      </c>
      <c r="AF2368" s="59"/>
      <c r="AG2368" s="59">
        <v>2</v>
      </c>
      <c r="AH2368" s="59"/>
      <c r="AI2368" s="59">
        <v>8</v>
      </c>
      <c r="AJ2368" s="59"/>
      <c r="AK2368" s="59">
        <v>5</v>
      </c>
      <c r="AL2368" s="59"/>
      <c r="AM2368" s="59">
        <v>7</v>
      </c>
      <c r="AN2368" s="59"/>
      <c r="AO2368" s="58"/>
      <c r="AP2368" s="58"/>
      <c r="AQ2368" s="58"/>
      <c r="AR2368" s="58"/>
      <c r="AS2368" s="60"/>
      <c r="AT2368" s="60"/>
      <c r="AU2368" s="60"/>
      <c r="AV2368" s="60"/>
    </row>
    <row r="2369" spans="1:48" s="1" customFormat="1" ht="21" customHeight="1" x14ac:dyDescent="0.2">
      <c r="B2369" s="61" t="s">
        <v>27</v>
      </c>
      <c r="C2369" s="61"/>
      <c r="D2369" s="61"/>
      <c r="E2369" s="61"/>
      <c r="F2369" s="61"/>
      <c r="G2369" s="61"/>
      <c r="H2369" s="61"/>
      <c r="I2369" s="61"/>
      <c r="J2369" s="61"/>
      <c r="K2369" s="58"/>
      <c r="L2369" s="58"/>
      <c r="M2369" s="58"/>
      <c r="N2369" s="58"/>
      <c r="O2369" s="58"/>
      <c r="P2369" s="58"/>
      <c r="Q2369" s="58"/>
      <c r="R2369" s="58"/>
      <c r="S2369" s="58"/>
      <c r="T2369" s="58"/>
      <c r="U2369" s="58"/>
      <c r="V2369" s="58"/>
      <c r="W2369" s="58"/>
      <c r="X2369" s="58"/>
      <c r="Y2369" s="58"/>
      <c r="Z2369" s="58"/>
      <c r="AA2369" s="67"/>
      <c r="AB2369" s="68"/>
      <c r="AC2369" s="67"/>
      <c r="AD2369" s="68"/>
      <c r="AE2369" s="67"/>
      <c r="AF2369" s="68"/>
      <c r="AG2369" s="67"/>
      <c r="AH2369" s="68"/>
      <c r="AI2369" s="67"/>
      <c r="AJ2369" s="68"/>
      <c r="AK2369" s="67"/>
      <c r="AL2369" s="68"/>
      <c r="AM2369" s="67"/>
      <c r="AN2369" s="68"/>
      <c r="AO2369" s="58"/>
      <c r="AP2369" s="58"/>
      <c r="AQ2369" s="58"/>
      <c r="AR2369" s="58"/>
      <c r="AS2369" s="62">
        <f>SUM(K2369:AR2369)</f>
        <v>0</v>
      </c>
      <c r="AT2369" s="62"/>
      <c r="AU2369" s="62"/>
      <c r="AV2369" s="62"/>
    </row>
    <row r="2370" spans="1:48" s="1" customFormat="1" ht="14.1" customHeight="1" x14ac:dyDescent="0.2">
      <c r="B2370" s="63" t="s">
        <v>25</v>
      </c>
      <c r="C2370" s="63"/>
      <c r="D2370" s="63"/>
      <c r="E2370" s="63"/>
      <c r="F2370" s="63"/>
      <c r="G2370" s="63"/>
      <c r="H2370" s="63"/>
      <c r="I2370" s="63"/>
      <c r="J2370" s="63"/>
      <c r="K2370" s="64"/>
      <c r="L2370" s="64"/>
      <c r="M2370" s="64"/>
      <c r="N2370" s="64"/>
      <c r="O2370" s="64"/>
      <c r="P2370" s="64"/>
      <c r="Q2370" s="64"/>
      <c r="R2370" s="64"/>
      <c r="S2370" s="64"/>
      <c r="T2370" s="64"/>
      <c r="U2370" s="64"/>
      <c r="V2370" s="64"/>
      <c r="W2370" s="64"/>
      <c r="X2370" s="64"/>
      <c r="Y2370" s="64"/>
      <c r="Z2370" s="64"/>
      <c r="AA2370" s="66">
        <f>$AA$2364*$AA$2369</f>
        <v>0</v>
      </c>
      <c r="AB2370" s="64"/>
      <c r="AC2370" s="66">
        <f>$AC$2364*$AC$2369</f>
        <v>0</v>
      </c>
      <c r="AD2370" s="64"/>
      <c r="AE2370" s="66">
        <f>$AE$2364*$AE$2369</f>
        <v>0</v>
      </c>
      <c r="AF2370" s="64"/>
      <c r="AG2370" s="66">
        <f>$AG$2364*$AG$2369</f>
        <v>0</v>
      </c>
      <c r="AH2370" s="64"/>
      <c r="AI2370" s="66">
        <f>$AI$2364*$AI$2369</f>
        <v>0</v>
      </c>
      <c r="AJ2370" s="64"/>
      <c r="AK2370" s="66">
        <f>$AK$2364*$AK$2369</f>
        <v>0</v>
      </c>
      <c r="AL2370" s="64"/>
      <c r="AM2370" s="66">
        <f>$AM$2364*$AM$2369</f>
        <v>0</v>
      </c>
      <c r="AN2370" s="64"/>
      <c r="AO2370" s="64"/>
      <c r="AP2370" s="64"/>
      <c r="AQ2370" s="65"/>
      <c r="AR2370" s="65"/>
      <c r="AS2370" s="69">
        <f>SUM(K2370:AR2370)</f>
        <v>0</v>
      </c>
      <c r="AT2370" s="65"/>
      <c r="AU2370" s="65"/>
      <c r="AV2370" s="65"/>
    </row>
    <row r="2371" spans="1:48" s="5" customFormat="1" ht="6" customHeight="1" x14ac:dyDescent="0.25"/>
    <row r="2372" spans="1:48" s="5" customFormat="1" ht="21" customHeight="1" x14ac:dyDescent="0.25">
      <c r="A2372" s="19"/>
      <c r="B2372" s="20" t="s">
        <v>58</v>
      </c>
      <c r="C2372" s="20"/>
      <c r="D2372" s="25" t="s">
        <v>15</v>
      </c>
      <c r="E2372" s="25"/>
      <c r="F2372" s="25"/>
      <c r="G2372" s="25"/>
      <c r="H2372" s="25"/>
      <c r="I2372" s="25"/>
      <c r="J2372" s="25"/>
      <c r="K2372" s="30" t="s">
        <v>376</v>
      </c>
      <c r="L2372" s="30"/>
      <c r="M2372" s="30"/>
      <c r="N2372" s="30"/>
      <c r="O2372" s="30"/>
      <c r="P2372" s="30"/>
      <c r="Q2372" s="30"/>
      <c r="R2372" s="30"/>
      <c r="S2372" s="30"/>
      <c r="T2372" s="30"/>
      <c r="U2372" s="30"/>
      <c r="V2372" s="30"/>
      <c r="W2372" s="30"/>
      <c r="X2372" s="30"/>
      <c r="Y2372" s="30"/>
      <c r="Z2372" s="30"/>
      <c r="AA2372" s="30"/>
      <c r="AB2372" s="30"/>
      <c r="AC2372" s="30"/>
      <c r="AD2372" s="30"/>
      <c r="AE2372" s="30"/>
      <c r="AF2372" s="30"/>
      <c r="AG2372" s="30"/>
      <c r="AH2372" s="30"/>
      <c r="AI2372" s="30"/>
      <c r="AJ2372" s="30"/>
      <c r="AK2372" s="30"/>
      <c r="AL2372" s="30"/>
      <c r="AM2372" s="30"/>
      <c r="AN2372" s="30"/>
      <c r="AO2372" s="30"/>
      <c r="AP2372" s="30"/>
      <c r="AQ2372" s="30"/>
      <c r="AR2372" s="30"/>
      <c r="AS2372" s="31" t="s">
        <v>377</v>
      </c>
      <c r="AT2372" s="31"/>
      <c r="AU2372" s="31"/>
      <c r="AV2372" s="31"/>
    </row>
    <row r="2373" spans="1:48" s="1" customFormat="1" ht="21" customHeight="1" x14ac:dyDescent="0.2">
      <c r="A2373" s="19"/>
      <c r="B2373" s="21"/>
      <c r="C2373" s="22"/>
      <c r="D2373" s="26"/>
      <c r="E2373" s="26"/>
      <c r="F2373" s="26"/>
      <c r="G2373" s="26"/>
      <c r="H2373" s="26"/>
      <c r="I2373" s="26"/>
      <c r="J2373" s="27"/>
      <c r="K2373" s="38" t="s">
        <v>378</v>
      </c>
      <c r="L2373" s="38"/>
      <c r="M2373" s="38"/>
      <c r="N2373" s="38"/>
      <c r="O2373" s="38"/>
      <c r="P2373" s="38"/>
      <c r="Q2373" s="38"/>
      <c r="R2373" s="38"/>
      <c r="S2373" s="38"/>
      <c r="T2373" s="38"/>
      <c r="U2373" s="38"/>
      <c r="V2373" s="38"/>
      <c r="W2373" s="38"/>
      <c r="X2373" s="38"/>
      <c r="Y2373" s="38"/>
      <c r="Z2373" s="38"/>
      <c r="AA2373" s="38"/>
      <c r="AB2373" s="38"/>
      <c r="AC2373" s="38"/>
      <c r="AD2373" s="38"/>
      <c r="AE2373" s="38"/>
      <c r="AF2373" s="38"/>
      <c r="AG2373" s="38"/>
      <c r="AH2373" s="38"/>
      <c r="AI2373" s="38"/>
      <c r="AJ2373" s="38"/>
      <c r="AK2373" s="38"/>
      <c r="AL2373" s="38"/>
      <c r="AM2373" s="38"/>
      <c r="AN2373" s="38"/>
      <c r="AO2373" s="38"/>
      <c r="AP2373" s="38"/>
      <c r="AQ2373" s="38"/>
      <c r="AR2373" s="38"/>
      <c r="AS2373" s="32"/>
      <c r="AT2373" s="33"/>
      <c r="AU2373" s="33"/>
      <c r="AV2373" s="34"/>
    </row>
    <row r="2374" spans="1:48" s="1" customFormat="1" ht="21" customHeight="1" x14ac:dyDescent="0.2">
      <c r="A2374" s="19"/>
      <c r="B2374" s="21"/>
      <c r="C2374" s="22"/>
      <c r="D2374" s="26"/>
      <c r="E2374" s="26"/>
      <c r="F2374" s="26"/>
      <c r="G2374" s="26"/>
      <c r="H2374" s="26"/>
      <c r="I2374" s="26"/>
      <c r="J2374" s="27"/>
      <c r="K2374" s="39"/>
      <c r="L2374" s="39"/>
      <c r="M2374" s="39"/>
      <c r="N2374" s="39"/>
      <c r="O2374" s="39"/>
      <c r="P2374" s="39"/>
      <c r="Q2374" s="39"/>
      <c r="R2374" s="39"/>
      <c r="S2374" s="39"/>
      <c r="T2374" s="39"/>
      <c r="U2374" s="39"/>
      <c r="V2374" s="39"/>
      <c r="W2374" s="39"/>
      <c r="X2374" s="39"/>
      <c r="Y2374" s="39"/>
      <c r="Z2374" s="39"/>
      <c r="AA2374" s="39"/>
      <c r="AB2374" s="39"/>
      <c r="AC2374" s="39"/>
      <c r="AD2374" s="39"/>
      <c r="AE2374" s="39"/>
      <c r="AF2374" s="39"/>
      <c r="AG2374" s="39"/>
      <c r="AH2374" s="39"/>
      <c r="AI2374" s="39"/>
      <c r="AJ2374" s="39"/>
      <c r="AK2374" s="39"/>
      <c r="AL2374" s="39"/>
      <c r="AM2374" s="39"/>
      <c r="AN2374" s="39"/>
      <c r="AO2374" s="39"/>
      <c r="AP2374" s="39"/>
      <c r="AQ2374" s="39"/>
      <c r="AR2374" s="40"/>
      <c r="AS2374" s="32"/>
      <c r="AT2374" s="33"/>
      <c r="AU2374" s="33"/>
      <c r="AV2374" s="34"/>
    </row>
    <row r="2375" spans="1:48" s="1" customFormat="1" ht="21" customHeight="1" x14ac:dyDescent="0.2">
      <c r="A2375" s="19"/>
      <c r="B2375" s="21"/>
      <c r="C2375" s="22"/>
      <c r="D2375" s="26"/>
      <c r="E2375" s="26"/>
      <c r="F2375" s="26"/>
      <c r="G2375" s="26"/>
      <c r="H2375" s="26"/>
      <c r="I2375" s="26"/>
      <c r="J2375" s="27"/>
      <c r="K2375" s="39"/>
      <c r="L2375" s="39"/>
      <c r="M2375" s="39"/>
      <c r="N2375" s="39"/>
      <c r="O2375" s="39"/>
      <c r="P2375" s="39"/>
      <c r="Q2375" s="39"/>
      <c r="R2375" s="39"/>
      <c r="S2375" s="39"/>
      <c r="T2375" s="39"/>
      <c r="U2375" s="39"/>
      <c r="V2375" s="39"/>
      <c r="W2375" s="39"/>
      <c r="X2375" s="39"/>
      <c r="Y2375" s="39"/>
      <c r="Z2375" s="39"/>
      <c r="AA2375" s="39"/>
      <c r="AB2375" s="39"/>
      <c r="AC2375" s="39"/>
      <c r="AD2375" s="39"/>
      <c r="AE2375" s="39"/>
      <c r="AF2375" s="39"/>
      <c r="AG2375" s="39"/>
      <c r="AH2375" s="39"/>
      <c r="AI2375" s="39"/>
      <c r="AJ2375" s="39"/>
      <c r="AK2375" s="39"/>
      <c r="AL2375" s="39"/>
      <c r="AM2375" s="39"/>
      <c r="AN2375" s="39"/>
      <c r="AO2375" s="39"/>
      <c r="AP2375" s="39"/>
      <c r="AQ2375" s="39"/>
      <c r="AR2375" s="40"/>
      <c r="AS2375" s="32"/>
      <c r="AT2375" s="33"/>
      <c r="AU2375" s="33"/>
      <c r="AV2375" s="34"/>
    </row>
    <row r="2376" spans="1:48" s="1" customFormat="1" ht="21" customHeight="1" x14ac:dyDescent="0.2">
      <c r="A2376" s="19"/>
      <c r="B2376" s="21"/>
      <c r="C2376" s="22"/>
      <c r="D2376" s="26"/>
      <c r="E2376" s="26"/>
      <c r="F2376" s="26"/>
      <c r="G2376" s="26"/>
      <c r="H2376" s="26"/>
      <c r="I2376" s="26"/>
      <c r="J2376" s="27"/>
      <c r="K2376" s="41"/>
      <c r="L2376" s="41"/>
      <c r="M2376" s="41"/>
      <c r="N2376" s="41"/>
      <c r="O2376" s="41"/>
      <c r="P2376" s="41"/>
      <c r="Q2376" s="41"/>
      <c r="R2376" s="41"/>
      <c r="S2376" s="41"/>
      <c r="T2376" s="41"/>
      <c r="U2376" s="41"/>
      <c r="V2376" s="41"/>
      <c r="W2376" s="41"/>
      <c r="X2376" s="41"/>
      <c r="Y2376" s="41"/>
      <c r="Z2376" s="41"/>
      <c r="AA2376" s="41"/>
      <c r="AB2376" s="41"/>
      <c r="AC2376" s="41"/>
      <c r="AD2376" s="41"/>
      <c r="AE2376" s="41"/>
      <c r="AF2376" s="41"/>
      <c r="AG2376" s="41"/>
      <c r="AH2376" s="41"/>
      <c r="AI2376" s="41"/>
      <c r="AJ2376" s="41"/>
      <c r="AK2376" s="41"/>
      <c r="AL2376" s="41"/>
      <c r="AM2376" s="41"/>
      <c r="AN2376" s="41"/>
      <c r="AO2376" s="41"/>
      <c r="AP2376" s="41"/>
      <c r="AQ2376" s="41"/>
      <c r="AR2376" s="42"/>
      <c r="AS2376" s="35"/>
      <c r="AT2376" s="36"/>
      <c r="AU2376" s="36"/>
      <c r="AV2376" s="37"/>
    </row>
    <row r="2377" spans="1:48" s="1" customFormat="1" ht="15.95" customHeight="1" x14ac:dyDescent="0.25">
      <c r="B2377" s="21"/>
      <c r="C2377" s="22"/>
      <c r="D2377" s="26"/>
      <c r="E2377" s="26"/>
      <c r="F2377" s="26"/>
      <c r="G2377" s="26"/>
      <c r="H2377" s="26"/>
      <c r="I2377" s="26"/>
      <c r="J2377" s="27"/>
      <c r="K2377" s="43" t="s">
        <v>18</v>
      </c>
      <c r="L2377" s="43"/>
      <c r="M2377" s="43"/>
      <c r="N2377" s="43"/>
      <c r="O2377" s="43"/>
      <c r="P2377" s="43"/>
      <c r="Q2377" s="43"/>
      <c r="R2377" s="43"/>
      <c r="S2377" s="43"/>
      <c r="T2377" s="43"/>
      <c r="U2377" s="43"/>
      <c r="V2377" s="43"/>
      <c r="W2377" s="43"/>
      <c r="X2377" s="43"/>
      <c r="Y2377" s="43"/>
      <c r="Z2377" s="43"/>
      <c r="AA2377" s="43"/>
      <c r="AB2377" s="43"/>
      <c r="AC2377" s="43"/>
      <c r="AD2377" s="43"/>
      <c r="AE2377" s="43"/>
      <c r="AF2377" s="43"/>
      <c r="AG2377" s="43"/>
      <c r="AH2377" s="43"/>
      <c r="AI2377" s="43"/>
      <c r="AJ2377" s="43"/>
      <c r="AK2377" s="43"/>
      <c r="AL2377" s="43"/>
      <c r="AM2377" s="43"/>
      <c r="AN2377" s="43"/>
      <c r="AO2377" s="43"/>
      <c r="AP2377" s="43"/>
      <c r="AQ2377" s="43"/>
      <c r="AR2377" s="43"/>
      <c r="AS2377" s="44" t="s">
        <v>19</v>
      </c>
      <c r="AT2377" s="44"/>
      <c r="AU2377" s="44"/>
      <c r="AV2377" s="44"/>
    </row>
    <row r="2378" spans="1:48" s="1" customFormat="1" ht="15.95" customHeight="1" x14ac:dyDescent="0.25">
      <c r="B2378" s="23"/>
      <c r="C2378" s="24"/>
      <c r="D2378" s="28"/>
      <c r="E2378" s="28"/>
      <c r="F2378" s="28"/>
      <c r="G2378" s="28"/>
      <c r="H2378" s="28"/>
      <c r="I2378" s="28"/>
      <c r="J2378" s="29"/>
      <c r="K2378" s="45" t="s">
        <v>20</v>
      </c>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c r="AG2378" s="45"/>
      <c r="AH2378" s="45"/>
      <c r="AI2378" s="45"/>
      <c r="AJ2378" s="45"/>
      <c r="AK2378" s="45"/>
      <c r="AL2378" s="45"/>
      <c r="AM2378" s="45"/>
      <c r="AN2378" s="45"/>
      <c r="AO2378" s="45"/>
      <c r="AP2378" s="45"/>
      <c r="AQ2378" s="45"/>
      <c r="AR2378" s="45"/>
      <c r="AS2378" s="70">
        <f>$AS$2383+$AS$2386+$AS$2389+$AS$2392+$AS$2395+$AS$2398+$AS$2401+$AS$2404</f>
        <v>0</v>
      </c>
      <c r="AT2378" s="46"/>
      <c r="AU2378" s="46"/>
      <c r="AV2378" s="46"/>
    </row>
    <row r="2379" spans="1:48" s="1" customFormat="1" ht="14.1" customHeight="1" x14ac:dyDescent="0.2">
      <c r="B2379" s="47"/>
      <c r="C2379" s="47"/>
      <c r="D2379" s="48" t="s">
        <v>21</v>
      </c>
      <c r="E2379" s="48"/>
      <c r="F2379" s="48"/>
      <c r="G2379" s="48"/>
      <c r="H2379" s="48"/>
      <c r="I2379" s="48"/>
      <c r="J2379" s="48"/>
      <c r="K2379" s="49">
        <v>80</v>
      </c>
      <c r="L2379" s="49"/>
      <c r="M2379" s="49">
        <v>86</v>
      </c>
      <c r="N2379" s="49"/>
      <c r="O2379" s="49">
        <v>92</v>
      </c>
      <c r="P2379" s="49"/>
      <c r="Q2379" s="49">
        <v>98</v>
      </c>
      <c r="R2379" s="49"/>
      <c r="S2379" s="49">
        <v>104</v>
      </c>
      <c r="T2379" s="49"/>
      <c r="U2379" s="49">
        <v>110</v>
      </c>
      <c r="V2379" s="49"/>
      <c r="W2379" s="49">
        <v>116</v>
      </c>
      <c r="X2379" s="49"/>
      <c r="Y2379" s="49">
        <v>122</v>
      </c>
      <c r="Z2379" s="49"/>
      <c r="AA2379" s="49">
        <v>128</v>
      </c>
      <c r="AB2379" s="49"/>
      <c r="AC2379" s="49">
        <v>134</v>
      </c>
      <c r="AD2379" s="49"/>
      <c r="AE2379" s="49">
        <v>140</v>
      </c>
      <c r="AF2379" s="49"/>
      <c r="AG2379" s="49">
        <v>146</v>
      </c>
      <c r="AH2379" s="49"/>
      <c r="AI2379" s="49">
        <v>152</v>
      </c>
      <c r="AJ2379" s="49"/>
      <c r="AK2379" s="49">
        <v>158</v>
      </c>
      <c r="AL2379" s="49"/>
      <c r="AM2379" s="49">
        <v>164</v>
      </c>
      <c r="AN2379" s="49"/>
      <c r="AO2379" s="49">
        <v>170</v>
      </c>
      <c r="AP2379" s="49"/>
      <c r="AQ2379" s="49">
        <v>176</v>
      </c>
      <c r="AR2379" s="49"/>
      <c r="AS2379" s="50"/>
      <c r="AT2379" s="50"/>
      <c r="AU2379" s="50"/>
      <c r="AV2379" s="50"/>
    </row>
    <row r="2380" spans="1:48" s="1" customFormat="1" ht="15.95" customHeight="1" x14ac:dyDescent="0.2">
      <c r="B2380" s="51"/>
      <c r="C2380" s="51"/>
      <c r="D2380" s="52" t="s">
        <v>22</v>
      </c>
      <c r="E2380" s="52"/>
      <c r="F2380" s="52"/>
      <c r="G2380" s="52"/>
      <c r="H2380" s="52"/>
      <c r="I2380" s="52"/>
      <c r="J2380" s="52"/>
      <c r="K2380" s="53"/>
      <c r="L2380" s="53"/>
      <c r="M2380" s="53"/>
      <c r="N2380" s="53"/>
      <c r="O2380" s="53"/>
      <c r="P2380" s="53"/>
      <c r="Q2380" s="53"/>
      <c r="R2380" s="53"/>
      <c r="S2380" s="53"/>
      <c r="T2380" s="53"/>
      <c r="U2380" s="53"/>
      <c r="V2380" s="53"/>
      <c r="W2380" s="53"/>
      <c r="X2380" s="53"/>
      <c r="Y2380" s="53"/>
      <c r="Z2380" s="53"/>
      <c r="AA2380" s="54">
        <v>800</v>
      </c>
      <c r="AB2380" s="54"/>
      <c r="AC2380" s="54">
        <v>800</v>
      </c>
      <c r="AD2380" s="54"/>
      <c r="AE2380" s="54">
        <v>800</v>
      </c>
      <c r="AF2380" s="54"/>
      <c r="AG2380" s="54">
        <v>830</v>
      </c>
      <c r="AH2380" s="54"/>
      <c r="AI2380" s="54">
        <v>830</v>
      </c>
      <c r="AJ2380" s="54"/>
      <c r="AK2380" s="54">
        <v>890</v>
      </c>
      <c r="AL2380" s="54"/>
      <c r="AM2380" s="54">
        <v>890</v>
      </c>
      <c r="AN2380" s="54"/>
      <c r="AO2380" s="53"/>
      <c r="AP2380" s="53"/>
      <c r="AQ2380" s="53"/>
      <c r="AR2380" s="53"/>
      <c r="AS2380" s="56"/>
      <c r="AT2380" s="56"/>
      <c r="AU2380" s="56"/>
      <c r="AV2380" s="56"/>
    </row>
    <row r="2381" spans="1:48" s="1" customFormat="1" ht="15.95" customHeight="1" x14ac:dyDescent="0.2">
      <c r="B2381" s="57" t="s">
        <v>23</v>
      </c>
      <c r="C2381" s="57"/>
      <c r="D2381" s="57"/>
      <c r="E2381" s="57"/>
      <c r="F2381" s="57"/>
      <c r="G2381" s="57"/>
      <c r="H2381" s="57"/>
      <c r="I2381" s="57"/>
      <c r="J2381" s="57"/>
      <c r="K2381" s="58"/>
      <c r="L2381" s="58"/>
      <c r="M2381" s="58"/>
      <c r="N2381" s="58"/>
      <c r="O2381" s="58"/>
      <c r="P2381" s="58"/>
      <c r="Q2381" s="58"/>
      <c r="R2381" s="58"/>
      <c r="S2381" s="58"/>
      <c r="T2381" s="58"/>
      <c r="U2381" s="58"/>
      <c r="V2381" s="58"/>
      <c r="W2381" s="58"/>
      <c r="X2381" s="58"/>
      <c r="Y2381" s="58"/>
      <c r="Z2381" s="58"/>
      <c r="AA2381" s="58"/>
      <c r="AB2381" s="58"/>
      <c r="AC2381" s="59">
        <v>6</v>
      </c>
      <c r="AD2381" s="59"/>
      <c r="AE2381" s="59">
        <v>26</v>
      </c>
      <c r="AF2381" s="59"/>
      <c r="AG2381" s="59">
        <v>32</v>
      </c>
      <c r="AH2381" s="59"/>
      <c r="AI2381" s="59">
        <v>23</v>
      </c>
      <c r="AJ2381" s="59"/>
      <c r="AK2381" s="58"/>
      <c r="AL2381" s="58"/>
      <c r="AM2381" s="59">
        <v>10</v>
      </c>
      <c r="AN2381" s="59"/>
      <c r="AO2381" s="58"/>
      <c r="AP2381" s="58"/>
      <c r="AQ2381" s="58"/>
      <c r="AR2381" s="58"/>
      <c r="AS2381" s="60"/>
      <c r="AT2381" s="60"/>
      <c r="AU2381" s="60"/>
      <c r="AV2381" s="60"/>
    </row>
    <row r="2382" spans="1:48" s="1" customFormat="1" ht="21" customHeight="1" x14ac:dyDescent="0.2">
      <c r="B2382" s="61" t="s">
        <v>24</v>
      </c>
      <c r="C2382" s="61"/>
      <c r="D2382" s="61"/>
      <c r="E2382" s="61"/>
      <c r="F2382" s="61"/>
      <c r="G2382" s="61"/>
      <c r="H2382" s="61"/>
      <c r="I2382" s="61"/>
      <c r="J2382" s="61"/>
      <c r="K2382" s="58"/>
      <c r="L2382" s="58"/>
      <c r="M2382" s="58"/>
      <c r="N2382" s="58"/>
      <c r="O2382" s="58"/>
      <c r="P2382" s="58"/>
      <c r="Q2382" s="58"/>
      <c r="R2382" s="58"/>
      <c r="S2382" s="58"/>
      <c r="T2382" s="58"/>
      <c r="U2382" s="58"/>
      <c r="V2382" s="58"/>
      <c r="W2382" s="58"/>
      <c r="X2382" s="58"/>
      <c r="Y2382" s="58"/>
      <c r="Z2382" s="58"/>
      <c r="AA2382" s="67"/>
      <c r="AB2382" s="68"/>
      <c r="AC2382" s="67"/>
      <c r="AD2382" s="68"/>
      <c r="AE2382" s="67"/>
      <c r="AF2382" s="68"/>
      <c r="AG2382" s="67"/>
      <c r="AH2382" s="68"/>
      <c r="AI2382" s="67"/>
      <c r="AJ2382" s="68"/>
      <c r="AK2382" s="67"/>
      <c r="AL2382" s="68"/>
      <c r="AM2382" s="67"/>
      <c r="AN2382" s="68"/>
      <c r="AO2382" s="58"/>
      <c r="AP2382" s="58"/>
      <c r="AQ2382" s="58"/>
      <c r="AR2382" s="58"/>
      <c r="AS2382" s="62">
        <f>SUM(K2382:AR2382)</f>
        <v>0</v>
      </c>
      <c r="AT2382" s="62"/>
      <c r="AU2382" s="62"/>
      <c r="AV2382" s="62"/>
    </row>
    <row r="2383" spans="1:48" s="1" customFormat="1" ht="14.1" customHeight="1" x14ac:dyDescent="0.2">
      <c r="B2383" s="63" t="s">
        <v>25</v>
      </c>
      <c r="C2383" s="63"/>
      <c r="D2383" s="63"/>
      <c r="E2383" s="63"/>
      <c r="F2383" s="63"/>
      <c r="G2383" s="63"/>
      <c r="H2383" s="63"/>
      <c r="I2383" s="63"/>
      <c r="J2383" s="63"/>
      <c r="K2383" s="64"/>
      <c r="L2383" s="64"/>
      <c r="M2383" s="64"/>
      <c r="N2383" s="64"/>
      <c r="O2383" s="64"/>
      <c r="P2383" s="64"/>
      <c r="Q2383" s="64"/>
      <c r="R2383" s="64"/>
      <c r="S2383" s="64"/>
      <c r="T2383" s="64"/>
      <c r="U2383" s="64"/>
      <c r="V2383" s="64"/>
      <c r="W2383" s="64"/>
      <c r="X2383" s="64"/>
      <c r="Y2383" s="64"/>
      <c r="Z2383" s="64"/>
      <c r="AA2383" s="66">
        <f>$AA$2380*$AA$2382</f>
        <v>0</v>
      </c>
      <c r="AB2383" s="64"/>
      <c r="AC2383" s="66">
        <f>$AC$2380*$AC$2382</f>
        <v>0</v>
      </c>
      <c r="AD2383" s="64"/>
      <c r="AE2383" s="66">
        <f>$AE$2380*$AE$2382</f>
        <v>0</v>
      </c>
      <c r="AF2383" s="64"/>
      <c r="AG2383" s="66">
        <f>$AG$2380*$AG$2382</f>
        <v>0</v>
      </c>
      <c r="AH2383" s="64"/>
      <c r="AI2383" s="66">
        <f>$AI$2380*$AI$2382</f>
        <v>0</v>
      </c>
      <c r="AJ2383" s="64"/>
      <c r="AK2383" s="66">
        <f>$AK$2380*$AK$2382</f>
        <v>0</v>
      </c>
      <c r="AL2383" s="64"/>
      <c r="AM2383" s="66">
        <f>$AM$2380*$AM$2382</f>
        <v>0</v>
      </c>
      <c r="AN2383" s="64"/>
      <c r="AO2383" s="64"/>
      <c r="AP2383" s="64"/>
      <c r="AQ2383" s="65"/>
      <c r="AR2383" s="65"/>
      <c r="AS2383" s="69">
        <f>SUM(K2383:AR2383)</f>
        <v>0</v>
      </c>
      <c r="AT2383" s="65"/>
      <c r="AU2383" s="65"/>
      <c r="AV2383" s="65"/>
    </row>
    <row r="2384" spans="1:48" s="1" customFormat="1" ht="15.95" customHeight="1" x14ac:dyDescent="0.2">
      <c r="B2384" s="57" t="s">
        <v>23</v>
      </c>
      <c r="C2384" s="57"/>
      <c r="D2384" s="57"/>
      <c r="E2384" s="57"/>
      <c r="F2384" s="57"/>
      <c r="G2384" s="57"/>
      <c r="H2384" s="57"/>
      <c r="I2384" s="57"/>
      <c r="J2384" s="57"/>
      <c r="K2384" s="58"/>
      <c r="L2384" s="58"/>
      <c r="M2384" s="58"/>
      <c r="N2384" s="58"/>
      <c r="O2384" s="58"/>
      <c r="P2384" s="58"/>
      <c r="Q2384" s="58"/>
      <c r="R2384" s="58"/>
      <c r="S2384" s="58"/>
      <c r="T2384" s="58"/>
      <c r="U2384" s="58"/>
      <c r="V2384" s="58"/>
      <c r="W2384" s="58"/>
      <c r="X2384" s="58"/>
      <c r="Y2384" s="58"/>
      <c r="Z2384" s="58"/>
      <c r="AA2384" s="58"/>
      <c r="AB2384" s="58"/>
      <c r="AC2384" s="58"/>
      <c r="AD2384" s="58"/>
      <c r="AE2384" s="58"/>
      <c r="AF2384" s="58"/>
      <c r="AG2384" s="58"/>
      <c r="AH2384" s="58"/>
      <c r="AI2384" s="58"/>
      <c r="AJ2384" s="58"/>
      <c r="AK2384" s="58"/>
      <c r="AL2384" s="58"/>
      <c r="AM2384" s="58"/>
      <c r="AN2384" s="58"/>
      <c r="AO2384" s="58"/>
      <c r="AP2384" s="58"/>
      <c r="AQ2384" s="58"/>
      <c r="AR2384" s="58"/>
      <c r="AS2384" s="60"/>
      <c r="AT2384" s="60"/>
      <c r="AU2384" s="60"/>
      <c r="AV2384" s="60"/>
    </row>
    <row r="2385" spans="2:48" s="1" customFormat="1" ht="21" customHeight="1" x14ac:dyDescent="0.2">
      <c r="B2385" s="61" t="s">
        <v>26</v>
      </c>
      <c r="C2385" s="61"/>
      <c r="D2385" s="61"/>
      <c r="E2385" s="61"/>
      <c r="F2385" s="61"/>
      <c r="G2385" s="61"/>
      <c r="H2385" s="61"/>
      <c r="I2385" s="61"/>
      <c r="J2385" s="61"/>
      <c r="K2385" s="58"/>
      <c r="L2385" s="58"/>
      <c r="M2385" s="58"/>
      <c r="N2385" s="58"/>
      <c r="O2385" s="58"/>
      <c r="P2385" s="58"/>
      <c r="Q2385" s="58"/>
      <c r="R2385" s="58"/>
      <c r="S2385" s="58"/>
      <c r="T2385" s="58"/>
      <c r="U2385" s="58"/>
      <c r="V2385" s="58"/>
      <c r="W2385" s="58"/>
      <c r="X2385" s="58"/>
      <c r="Y2385" s="58"/>
      <c r="Z2385" s="58"/>
      <c r="AA2385" s="67"/>
      <c r="AB2385" s="68"/>
      <c r="AC2385" s="67"/>
      <c r="AD2385" s="68"/>
      <c r="AE2385" s="67"/>
      <c r="AF2385" s="68"/>
      <c r="AG2385" s="67"/>
      <c r="AH2385" s="68"/>
      <c r="AI2385" s="67"/>
      <c r="AJ2385" s="68"/>
      <c r="AK2385" s="67"/>
      <c r="AL2385" s="68"/>
      <c r="AM2385" s="67"/>
      <c r="AN2385" s="68"/>
      <c r="AO2385" s="58"/>
      <c r="AP2385" s="58"/>
      <c r="AQ2385" s="58"/>
      <c r="AR2385" s="58"/>
      <c r="AS2385" s="62">
        <f>SUM(K2385:AR2385)</f>
        <v>0</v>
      </c>
      <c r="AT2385" s="62"/>
      <c r="AU2385" s="62"/>
      <c r="AV2385" s="62"/>
    </row>
    <row r="2386" spans="2:48" s="1" customFormat="1" ht="14.1" customHeight="1" x14ac:dyDescent="0.2">
      <c r="B2386" s="63" t="s">
        <v>25</v>
      </c>
      <c r="C2386" s="63"/>
      <c r="D2386" s="63"/>
      <c r="E2386" s="63"/>
      <c r="F2386" s="63"/>
      <c r="G2386" s="63"/>
      <c r="H2386" s="63"/>
      <c r="I2386" s="63"/>
      <c r="J2386" s="63"/>
      <c r="K2386" s="64"/>
      <c r="L2386" s="64"/>
      <c r="M2386" s="64"/>
      <c r="N2386" s="64"/>
      <c r="O2386" s="64"/>
      <c r="P2386" s="64"/>
      <c r="Q2386" s="64"/>
      <c r="R2386" s="64"/>
      <c r="S2386" s="64"/>
      <c r="T2386" s="64"/>
      <c r="U2386" s="64"/>
      <c r="V2386" s="64"/>
      <c r="W2386" s="64"/>
      <c r="X2386" s="64"/>
      <c r="Y2386" s="64"/>
      <c r="Z2386" s="64"/>
      <c r="AA2386" s="66">
        <f>$AA$2380*$AA$2385</f>
        <v>0</v>
      </c>
      <c r="AB2386" s="64"/>
      <c r="AC2386" s="66">
        <f>$AC$2380*$AC$2385</f>
        <v>0</v>
      </c>
      <c r="AD2386" s="64"/>
      <c r="AE2386" s="66">
        <f>$AE$2380*$AE$2385</f>
        <v>0</v>
      </c>
      <c r="AF2386" s="64"/>
      <c r="AG2386" s="66">
        <f>$AG$2380*$AG$2385</f>
        <v>0</v>
      </c>
      <c r="AH2386" s="64"/>
      <c r="AI2386" s="66">
        <f>$AI$2380*$AI$2385</f>
        <v>0</v>
      </c>
      <c r="AJ2386" s="64"/>
      <c r="AK2386" s="66">
        <f>$AK$2380*$AK$2385</f>
        <v>0</v>
      </c>
      <c r="AL2386" s="64"/>
      <c r="AM2386" s="66">
        <f>$AM$2380*$AM$2385</f>
        <v>0</v>
      </c>
      <c r="AN2386" s="64"/>
      <c r="AO2386" s="64"/>
      <c r="AP2386" s="64"/>
      <c r="AQ2386" s="65"/>
      <c r="AR2386" s="65"/>
      <c r="AS2386" s="69">
        <f>SUM(K2386:AR2386)</f>
        <v>0</v>
      </c>
      <c r="AT2386" s="65"/>
      <c r="AU2386" s="65"/>
      <c r="AV2386" s="65"/>
    </row>
    <row r="2387" spans="2:48" s="1" customFormat="1" ht="15.95" customHeight="1" x14ac:dyDescent="0.2">
      <c r="B2387" s="57" t="s">
        <v>23</v>
      </c>
      <c r="C2387" s="57"/>
      <c r="D2387" s="57"/>
      <c r="E2387" s="57"/>
      <c r="F2387" s="57"/>
      <c r="G2387" s="57"/>
      <c r="H2387" s="57"/>
      <c r="I2387" s="57"/>
      <c r="J2387" s="57"/>
      <c r="K2387" s="58"/>
      <c r="L2387" s="58"/>
      <c r="M2387" s="58"/>
      <c r="N2387" s="58"/>
      <c r="O2387" s="58"/>
      <c r="P2387" s="58"/>
      <c r="Q2387" s="58"/>
      <c r="R2387" s="58"/>
      <c r="S2387" s="58"/>
      <c r="T2387" s="58"/>
      <c r="U2387" s="58"/>
      <c r="V2387" s="58"/>
      <c r="W2387" s="58"/>
      <c r="X2387" s="58"/>
      <c r="Y2387" s="58"/>
      <c r="Z2387" s="58"/>
      <c r="AA2387" s="59">
        <v>16</v>
      </c>
      <c r="AB2387" s="59"/>
      <c r="AC2387" s="59">
        <v>20</v>
      </c>
      <c r="AD2387" s="59"/>
      <c r="AE2387" s="59">
        <v>26</v>
      </c>
      <c r="AF2387" s="59"/>
      <c r="AG2387" s="59">
        <v>10</v>
      </c>
      <c r="AH2387" s="59"/>
      <c r="AI2387" s="59">
        <v>8</v>
      </c>
      <c r="AJ2387" s="59"/>
      <c r="AK2387" s="59">
        <v>5</v>
      </c>
      <c r="AL2387" s="59"/>
      <c r="AM2387" s="59">
        <v>7</v>
      </c>
      <c r="AN2387" s="59"/>
      <c r="AO2387" s="58"/>
      <c r="AP2387" s="58"/>
      <c r="AQ2387" s="58"/>
      <c r="AR2387" s="58"/>
      <c r="AS2387" s="60"/>
      <c r="AT2387" s="60"/>
      <c r="AU2387" s="60"/>
      <c r="AV2387" s="60"/>
    </row>
    <row r="2388" spans="2:48" s="1" customFormat="1" ht="21" customHeight="1" x14ac:dyDescent="0.2">
      <c r="B2388" s="61" t="s">
        <v>32</v>
      </c>
      <c r="C2388" s="61"/>
      <c r="D2388" s="61"/>
      <c r="E2388" s="61"/>
      <c r="F2388" s="61"/>
      <c r="G2388" s="61"/>
      <c r="H2388" s="61"/>
      <c r="I2388" s="61"/>
      <c r="J2388" s="61"/>
      <c r="K2388" s="58"/>
      <c r="L2388" s="58"/>
      <c r="M2388" s="58"/>
      <c r="N2388" s="58"/>
      <c r="O2388" s="58"/>
      <c r="P2388" s="58"/>
      <c r="Q2388" s="58"/>
      <c r="R2388" s="58"/>
      <c r="S2388" s="58"/>
      <c r="T2388" s="58"/>
      <c r="U2388" s="58"/>
      <c r="V2388" s="58"/>
      <c r="W2388" s="58"/>
      <c r="X2388" s="58"/>
      <c r="Y2388" s="58"/>
      <c r="Z2388" s="58"/>
      <c r="AA2388" s="67"/>
      <c r="AB2388" s="68"/>
      <c r="AC2388" s="67"/>
      <c r="AD2388" s="68"/>
      <c r="AE2388" s="67"/>
      <c r="AF2388" s="68"/>
      <c r="AG2388" s="67"/>
      <c r="AH2388" s="68"/>
      <c r="AI2388" s="67"/>
      <c r="AJ2388" s="68"/>
      <c r="AK2388" s="67"/>
      <c r="AL2388" s="68"/>
      <c r="AM2388" s="67"/>
      <c r="AN2388" s="68"/>
      <c r="AO2388" s="58"/>
      <c r="AP2388" s="58"/>
      <c r="AQ2388" s="58"/>
      <c r="AR2388" s="58"/>
      <c r="AS2388" s="62">
        <f>SUM(K2388:AR2388)</f>
        <v>0</v>
      </c>
      <c r="AT2388" s="62"/>
      <c r="AU2388" s="62"/>
      <c r="AV2388" s="62"/>
    </row>
    <row r="2389" spans="2:48" s="1" customFormat="1" ht="14.1" customHeight="1" x14ac:dyDescent="0.2">
      <c r="B2389" s="63" t="s">
        <v>25</v>
      </c>
      <c r="C2389" s="63"/>
      <c r="D2389" s="63"/>
      <c r="E2389" s="63"/>
      <c r="F2389" s="63"/>
      <c r="G2389" s="63"/>
      <c r="H2389" s="63"/>
      <c r="I2389" s="63"/>
      <c r="J2389" s="63"/>
      <c r="K2389" s="64"/>
      <c r="L2389" s="64"/>
      <c r="M2389" s="64"/>
      <c r="N2389" s="64"/>
      <c r="O2389" s="64"/>
      <c r="P2389" s="64"/>
      <c r="Q2389" s="64"/>
      <c r="R2389" s="64"/>
      <c r="S2389" s="64"/>
      <c r="T2389" s="64"/>
      <c r="U2389" s="64"/>
      <c r="V2389" s="64"/>
      <c r="W2389" s="64"/>
      <c r="X2389" s="64"/>
      <c r="Y2389" s="64"/>
      <c r="Z2389" s="64"/>
      <c r="AA2389" s="66">
        <f>$AA$2380*$AA$2388</f>
        <v>0</v>
      </c>
      <c r="AB2389" s="64"/>
      <c r="AC2389" s="66">
        <f>$AC$2380*$AC$2388</f>
        <v>0</v>
      </c>
      <c r="AD2389" s="64"/>
      <c r="AE2389" s="66">
        <f>$AE$2380*$AE$2388</f>
        <v>0</v>
      </c>
      <c r="AF2389" s="64"/>
      <c r="AG2389" s="66">
        <f>$AG$2380*$AG$2388</f>
        <v>0</v>
      </c>
      <c r="AH2389" s="64"/>
      <c r="AI2389" s="66">
        <f>$AI$2380*$AI$2388</f>
        <v>0</v>
      </c>
      <c r="AJ2389" s="64"/>
      <c r="AK2389" s="66">
        <f>$AK$2380*$AK$2388</f>
        <v>0</v>
      </c>
      <c r="AL2389" s="64"/>
      <c r="AM2389" s="66">
        <f>$AM$2380*$AM$2388</f>
        <v>0</v>
      </c>
      <c r="AN2389" s="64"/>
      <c r="AO2389" s="64"/>
      <c r="AP2389" s="64"/>
      <c r="AQ2389" s="65"/>
      <c r="AR2389" s="65"/>
      <c r="AS2389" s="69">
        <f>SUM(K2389:AR2389)</f>
        <v>0</v>
      </c>
      <c r="AT2389" s="65"/>
      <c r="AU2389" s="65"/>
      <c r="AV2389" s="65"/>
    </row>
    <row r="2390" spans="2:48" s="1" customFormat="1" ht="15.95" customHeight="1" x14ac:dyDescent="0.2">
      <c r="B2390" s="57" t="s">
        <v>23</v>
      </c>
      <c r="C2390" s="57"/>
      <c r="D2390" s="57"/>
      <c r="E2390" s="57"/>
      <c r="F2390" s="57"/>
      <c r="G2390" s="57"/>
      <c r="H2390" s="57"/>
      <c r="I2390" s="57"/>
      <c r="J2390" s="57"/>
      <c r="K2390" s="58"/>
      <c r="L2390" s="58"/>
      <c r="M2390" s="58"/>
      <c r="N2390" s="58"/>
      <c r="O2390" s="58"/>
      <c r="P2390" s="58"/>
      <c r="Q2390" s="58"/>
      <c r="R2390" s="58"/>
      <c r="S2390" s="58"/>
      <c r="T2390" s="58"/>
      <c r="U2390" s="58"/>
      <c r="V2390" s="58"/>
      <c r="W2390" s="58"/>
      <c r="X2390" s="58"/>
      <c r="Y2390" s="58"/>
      <c r="Z2390" s="58"/>
      <c r="AA2390" s="58"/>
      <c r="AB2390" s="58"/>
      <c r="AC2390" s="58"/>
      <c r="AD2390" s="58"/>
      <c r="AE2390" s="58"/>
      <c r="AF2390" s="58"/>
      <c r="AG2390" s="58"/>
      <c r="AH2390" s="58"/>
      <c r="AI2390" s="58"/>
      <c r="AJ2390" s="58"/>
      <c r="AK2390" s="58"/>
      <c r="AL2390" s="58"/>
      <c r="AM2390" s="58"/>
      <c r="AN2390" s="58"/>
      <c r="AO2390" s="58"/>
      <c r="AP2390" s="58"/>
      <c r="AQ2390" s="58"/>
      <c r="AR2390" s="58"/>
      <c r="AS2390" s="60"/>
      <c r="AT2390" s="60"/>
      <c r="AU2390" s="60"/>
      <c r="AV2390" s="60"/>
    </row>
    <row r="2391" spans="2:48" s="1" customFormat="1" ht="21" customHeight="1" x14ac:dyDescent="0.2">
      <c r="B2391" s="61" t="s">
        <v>39</v>
      </c>
      <c r="C2391" s="61"/>
      <c r="D2391" s="61"/>
      <c r="E2391" s="61"/>
      <c r="F2391" s="61"/>
      <c r="G2391" s="61"/>
      <c r="H2391" s="61"/>
      <c r="I2391" s="61"/>
      <c r="J2391" s="61"/>
      <c r="K2391" s="58"/>
      <c r="L2391" s="58"/>
      <c r="M2391" s="58"/>
      <c r="N2391" s="58"/>
      <c r="O2391" s="58"/>
      <c r="P2391" s="58"/>
      <c r="Q2391" s="58"/>
      <c r="R2391" s="58"/>
      <c r="S2391" s="58"/>
      <c r="T2391" s="58"/>
      <c r="U2391" s="58"/>
      <c r="V2391" s="58"/>
      <c r="W2391" s="58"/>
      <c r="X2391" s="58"/>
      <c r="Y2391" s="58"/>
      <c r="Z2391" s="58"/>
      <c r="AA2391" s="67"/>
      <c r="AB2391" s="68"/>
      <c r="AC2391" s="67"/>
      <c r="AD2391" s="68"/>
      <c r="AE2391" s="67"/>
      <c r="AF2391" s="68"/>
      <c r="AG2391" s="67"/>
      <c r="AH2391" s="68"/>
      <c r="AI2391" s="67"/>
      <c r="AJ2391" s="68"/>
      <c r="AK2391" s="67"/>
      <c r="AL2391" s="68"/>
      <c r="AM2391" s="67"/>
      <c r="AN2391" s="68"/>
      <c r="AO2391" s="58"/>
      <c r="AP2391" s="58"/>
      <c r="AQ2391" s="58"/>
      <c r="AR2391" s="58"/>
      <c r="AS2391" s="62">
        <f>SUM(K2391:AR2391)</f>
        <v>0</v>
      </c>
      <c r="AT2391" s="62"/>
      <c r="AU2391" s="62"/>
      <c r="AV2391" s="62"/>
    </row>
    <row r="2392" spans="2:48" s="1" customFormat="1" ht="14.1" customHeight="1" x14ac:dyDescent="0.2">
      <c r="B2392" s="63" t="s">
        <v>25</v>
      </c>
      <c r="C2392" s="63"/>
      <c r="D2392" s="63"/>
      <c r="E2392" s="63"/>
      <c r="F2392" s="63"/>
      <c r="G2392" s="63"/>
      <c r="H2392" s="63"/>
      <c r="I2392" s="63"/>
      <c r="J2392" s="63"/>
      <c r="K2392" s="64"/>
      <c r="L2392" s="64"/>
      <c r="M2392" s="64"/>
      <c r="N2392" s="64"/>
      <c r="O2392" s="64"/>
      <c r="P2392" s="64"/>
      <c r="Q2392" s="64"/>
      <c r="R2392" s="64"/>
      <c r="S2392" s="64"/>
      <c r="T2392" s="64"/>
      <c r="U2392" s="64"/>
      <c r="V2392" s="64"/>
      <c r="W2392" s="64"/>
      <c r="X2392" s="64"/>
      <c r="Y2392" s="64"/>
      <c r="Z2392" s="64"/>
      <c r="AA2392" s="66">
        <f>$AA$2380*$AA$2391</f>
        <v>0</v>
      </c>
      <c r="AB2392" s="64"/>
      <c r="AC2392" s="66">
        <f>$AC$2380*$AC$2391</f>
        <v>0</v>
      </c>
      <c r="AD2392" s="64"/>
      <c r="AE2392" s="66">
        <f>$AE$2380*$AE$2391</f>
        <v>0</v>
      </c>
      <c r="AF2392" s="64"/>
      <c r="AG2392" s="66">
        <f>$AG$2380*$AG$2391</f>
        <v>0</v>
      </c>
      <c r="AH2392" s="64"/>
      <c r="AI2392" s="66">
        <f>$AI$2380*$AI$2391</f>
        <v>0</v>
      </c>
      <c r="AJ2392" s="64"/>
      <c r="AK2392" s="66">
        <f>$AK$2380*$AK$2391</f>
        <v>0</v>
      </c>
      <c r="AL2392" s="64"/>
      <c r="AM2392" s="66">
        <f>$AM$2380*$AM$2391</f>
        <v>0</v>
      </c>
      <c r="AN2392" s="64"/>
      <c r="AO2392" s="64"/>
      <c r="AP2392" s="64"/>
      <c r="AQ2392" s="65"/>
      <c r="AR2392" s="65"/>
      <c r="AS2392" s="69">
        <f>SUM(K2392:AR2392)</f>
        <v>0</v>
      </c>
      <c r="AT2392" s="65"/>
      <c r="AU2392" s="65"/>
      <c r="AV2392" s="65"/>
    </row>
    <row r="2393" spans="2:48" s="1" customFormat="1" ht="15.95" customHeight="1" x14ac:dyDescent="0.2">
      <c r="B2393" s="57" t="s">
        <v>23</v>
      </c>
      <c r="C2393" s="57"/>
      <c r="D2393" s="57"/>
      <c r="E2393" s="57"/>
      <c r="F2393" s="57"/>
      <c r="G2393" s="57"/>
      <c r="H2393" s="57"/>
      <c r="I2393" s="57"/>
      <c r="J2393" s="57"/>
      <c r="K2393" s="58"/>
      <c r="L2393" s="58"/>
      <c r="M2393" s="58"/>
      <c r="N2393" s="58"/>
      <c r="O2393" s="58"/>
      <c r="P2393" s="58"/>
      <c r="Q2393" s="58"/>
      <c r="R2393" s="58"/>
      <c r="S2393" s="58"/>
      <c r="T2393" s="58"/>
      <c r="U2393" s="58"/>
      <c r="V2393" s="58"/>
      <c r="W2393" s="58"/>
      <c r="X2393" s="58"/>
      <c r="Y2393" s="58"/>
      <c r="Z2393" s="58"/>
      <c r="AA2393" s="59">
        <v>56</v>
      </c>
      <c r="AB2393" s="59"/>
      <c r="AC2393" s="59">
        <v>152</v>
      </c>
      <c r="AD2393" s="59"/>
      <c r="AE2393" s="59">
        <v>111</v>
      </c>
      <c r="AF2393" s="59"/>
      <c r="AG2393" s="59">
        <v>52</v>
      </c>
      <c r="AH2393" s="59"/>
      <c r="AI2393" s="59">
        <v>66</v>
      </c>
      <c r="AJ2393" s="59"/>
      <c r="AK2393" s="59">
        <v>39</v>
      </c>
      <c r="AL2393" s="59"/>
      <c r="AM2393" s="59">
        <v>57</v>
      </c>
      <c r="AN2393" s="59"/>
      <c r="AO2393" s="58"/>
      <c r="AP2393" s="58"/>
      <c r="AQ2393" s="58"/>
      <c r="AR2393" s="58"/>
      <c r="AS2393" s="60"/>
      <c r="AT2393" s="60"/>
      <c r="AU2393" s="60"/>
      <c r="AV2393" s="60"/>
    </row>
    <row r="2394" spans="2:48" s="1" customFormat="1" ht="21" customHeight="1" x14ac:dyDescent="0.2">
      <c r="B2394" s="61" t="s">
        <v>152</v>
      </c>
      <c r="C2394" s="61"/>
      <c r="D2394" s="61"/>
      <c r="E2394" s="61"/>
      <c r="F2394" s="61"/>
      <c r="G2394" s="61"/>
      <c r="H2394" s="61"/>
      <c r="I2394" s="61"/>
      <c r="J2394" s="61"/>
      <c r="K2394" s="58"/>
      <c r="L2394" s="58"/>
      <c r="M2394" s="58"/>
      <c r="N2394" s="58"/>
      <c r="O2394" s="58"/>
      <c r="P2394" s="58"/>
      <c r="Q2394" s="58"/>
      <c r="R2394" s="58"/>
      <c r="S2394" s="58"/>
      <c r="T2394" s="58"/>
      <c r="U2394" s="58"/>
      <c r="V2394" s="58"/>
      <c r="W2394" s="58"/>
      <c r="X2394" s="58"/>
      <c r="Y2394" s="58"/>
      <c r="Z2394" s="58"/>
      <c r="AA2394" s="67"/>
      <c r="AB2394" s="68"/>
      <c r="AC2394" s="67"/>
      <c r="AD2394" s="68"/>
      <c r="AE2394" s="67"/>
      <c r="AF2394" s="68"/>
      <c r="AG2394" s="67"/>
      <c r="AH2394" s="68"/>
      <c r="AI2394" s="67"/>
      <c r="AJ2394" s="68"/>
      <c r="AK2394" s="67"/>
      <c r="AL2394" s="68"/>
      <c r="AM2394" s="67"/>
      <c r="AN2394" s="68"/>
      <c r="AO2394" s="58"/>
      <c r="AP2394" s="58"/>
      <c r="AQ2394" s="58"/>
      <c r="AR2394" s="58"/>
      <c r="AS2394" s="62">
        <f>SUM(K2394:AR2394)</f>
        <v>0</v>
      </c>
      <c r="AT2394" s="62"/>
      <c r="AU2394" s="62"/>
      <c r="AV2394" s="62"/>
    </row>
    <row r="2395" spans="2:48" s="1" customFormat="1" ht="14.1" customHeight="1" x14ac:dyDescent="0.2">
      <c r="B2395" s="63" t="s">
        <v>25</v>
      </c>
      <c r="C2395" s="63"/>
      <c r="D2395" s="63"/>
      <c r="E2395" s="63"/>
      <c r="F2395" s="63"/>
      <c r="G2395" s="63"/>
      <c r="H2395" s="63"/>
      <c r="I2395" s="63"/>
      <c r="J2395" s="63"/>
      <c r="K2395" s="64"/>
      <c r="L2395" s="64"/>
      <c r="M2395" s="64"/>
      <c r="N2395" s="64"/>
      <c r="O2395" s="64"/>
      <c r="P2395" s="64"/>
      <c r="Q2395" s="64"/>
      <c r="R2395" s="64"/>
      <c r="S2395" s="64"/>
      <c r="T2395" s="64"/>
      <c r="U2395" s="64"/>
      <c r="V2395" s="64"/>
      <c r="W2395" s="64"/>
      <c r="X2395" s="64"/>
      <c r="Y2395" s="64"/>
      <c r="Z2395" s="64"/>
      <c r="AA2395" s="66">
        <f>$AA$2380*$AA$2394</f>
        <v>0</v>
      </c>
      <c r="AB2395" s="64"/>
      <c r="AC2395" s="66">
        <f>$AC$2380*$AC$2394</f>
        <v>0</v>
      </c>
      <c r="AD2395" s="64"/>
      <c r="AE2395" s="66">
        <f>$AE$2380*$AE$2394</f>
        <v>0</v>
      </c>
      <c r="AF2395" s="64"/>
      <c r="AG2395" s="66">
        <f>$AG$2380*$AG$2394</f>
        <v>0</v>
      </c>
      <c r="AH2395" s="64"/>
      <c r="AI2395" s="66">
        <f>$AI$2380*$AI$2394</f>
        <v>0</v>
      </c>
      <c r="AJ2395" s="64"/>
      <c r="AK2395" s="66">
        <f>$AK$2380*$AK$2394</f>
        <v>0</v>
      </c>
      <c r="AL2395" s="64"/>
      <c r="AM2395" s="66">
        <f>$AM$2380*$AM$2394</f>
        <v>0</v>
      </c>
      <c r="AN2395" s="64"/>
      <c r="AO2395" s="64"/>
      <c r="AP2395" s="64"/>
      <c r="AQ2395" s="65"/>
      <c r="AR2395" s="65"/>
      <c r="AS2395" s="69">
        <f>SUM(K2395:AR2395)</f>
        <v>0</v>
      </c>
      <c r="AT2395" s="65"/>
      <c r="AU2395" s="65"/>
      <c r="AV2395" s="65"/>
    </row>
    <row r="2396" spans="2:48" s="1" customFormat="1" ht="15.95" customHeight="1" x14ac:dyDescent="0.2">
      <c r="B2396" s="57" t="s">
        <v>23</v>
      </c>
      <c r="C2396" s="57"/>
      <c r="D2396" s="57"/>
      <c r="E2396" s="57"/>
      <c r="F2396" s="57"/>
      <c r="G2396" s="57"/>
      <c r="H2396" s="57"/>
      <c r="I2396" s="57"/>
      <c r="J2396" s="57"/>
      <c r="K2396" s="58"/>
      <c r="L2396" s="58"/>
      <c r="M2396" s="58"/>
      <c r="N2396" s="58"/>
      <c r="O2396" s="58"/>
      <c r="P2396" s="58"/>
      <c r="Q2396" s="58"/>
      <c r="R2396" s="58"/>
      <c r="S2396" s="58"/>
      <c r="T2396" s="58"/>
      <c r="U2396" s="58"/>
      <c r="V2396" s="58"/>
      <c r="W2396" s="58"/>
      <c r="X2396" s="58"/>
      <c r="Y2396" s="58"/>
      <c r="Z2396" s="58"/>
      <c r="AA2396" s="58"/>
      <c r="AB2396" s="58"/>
      <c r="AC2396" s="58"/>
      <c r="AD2396" s="58"/>
      <c r="AE2396" s="58"/>
      <c r="AF2396" s="58"/>
      <c r="AG2396" s="58"/>
      <c r="AH2396" s="58"/>
      <c r="AI2396" s="58"/>
      <c r="AJ2396" s="58"/>
      <c r="AK2396" s="58"/>
      <c r="AL2396" s="58"/>
      <c r="AM2396" s="58"/>
      <c r="AN2396" s="58"/>
      <c r="AO2396" s="58"/>
      <c r="AP2396" s="58"/>
      <c r="AQ2396" s="58"/>
      <c r="AR2396" s="58"/>
      <c r="AS2396" s="60"/>
      <c r="AT2396" s="60"/>
      <c r="AU2396" s="60"/>
      <c r="AV2396" s="60"/>
    </row>
    <row r="2397" spans="2:48" s="1" customFormat="1" ht="21" customHeight="1" x14ac:dyDescent="0.2">
      <c r="B2397" s="61" t="s">
        <v>40</v>
      </c>
      <c r="C2397" s="61"/>
      <c r="D2397" s="61"/>
      <c r="E2397" s="61"/>
      <c r="F2397" s="61"/>
      <c r="G2397" s="61"/>
      <c r="H2397" s="61"/>
      <c r="I2397" s="61"/>
      <c r="J2397" s="61"/>
      <c r="K2397" s="58"/>
      <c r="L2397" s="58"/>
      <c r="M2397" s="58"/>
      <c r="N2397" s="58"/>
      <c r="O2397" s="58"/>
      <c r="P2397" s="58"/>
      <c r="Q2397" s="58"/>
      <c r="R2397" s="58"/>
      <c r="S2397" s="58"/>
      <c r="T2397" s="58"/>
      <c r="U2397" s="58"/>
      <c r="V2397" s="58"/>
      <c r="W2397" s="58"/>
      <c r="X2397" s="58"/>
      <c r="Y2397" s="58"/>
      <c r="Z2397" s="58"/>
      <c r="AA2397" s="67"/>
      <c r="AB2397" s="68"/>
      <c r="AC2397" s="67"/>
      <c r="AD2397" s="68"/>
      <c r="AE2397" s="67"/>
      <c r="AF2397" s="68"/>
      <c r="AG2397" s="67"/>
      <c r="AH2397" s="68"/>
      <c r="AI2397" s="67"/>
      <c r="AJ2397" s="68"/>
      <c r="AK2397" s="67"/>
      <c r="AL2397" s="68"/>
      <c r="AM2397" s="67"/>
      <c r="AN2397" s="68"/>
      <c r="AO2397" s="58"/>
      <c r="AP2397" s="58"/>
      <c r="AQ2397" s="58"/>
      <c r="AR2397" s="58"/>
      <c r="AS2397" s="62">
        <f>SUM(K2397:AR2397)</f>
        <v>0</v>
      </c>
      <c r="AT2397" s="62"/>
      <c r="AU2397" s="62"/>
      <c r="AV2397" s="62"/>
    </row>
    <row r="2398" spans="2:48" s="1" customFormat="1" ht="14.1" customHeight="1" x14ac:dyDescent="0.2">
      <c r="B2398" s="63" t="s">
        <v>25</v>
      </c>
      <c r="C2398" s="63"/>
      <c r="D2398" s="63"/>
      <c r="E2398" s="63"/>
      <c r="F2398" s="63"/>
      <c r="G2398" s="63"/>
      <c r="H2398" s="63"/>
      <c r="I2398" s="63"/>
      <c r="J2398" s="63"/>
      <c r="K2398" s="64"/>
      <c r="L2398" s="64"/>
      <c r="M2398" s="64"/>
      <c r="N2398" s="64"/>
      <c r="O2398" s="64"/>
      <c r="P2398" s="64"/>
      <c r="Q2398" s="64"/>
      <c r="R2398" s="64"/>
      <c r="S2398" s="64"/>
      <c r="T2398" s="64"/>
      <c r="U2398" s="64"/>
      <c r="V2398" s="64"/>
      <c r="W2398" s="64"/>
      <c r="X2398" s="64"/>
      <c r="Y2398" s="64"/>
      <c r="Z2398" s="64"/>
      <c r="AA2398" s="66">
        <f>$AA$2380*$AA$2397</f>
        <v>0</v>
      </c>
      <c r="AB2398" s="64"/>
      <c r="AC2398" s="66">
        <f>$AC$2380*$AC$2397</f>
        <v>0</v>
      </c>
      <c r="AD2398" s="64"/>
      <c r="AE2398" s="66">
        <f>$AE$2380*$AE$2397</f>
        <v>0</v>
      </c>
      <c r="AF2398" s="64"/>
      <c r="AG2398" s="66">
        <f>$AG$2380*$AG$2397</f>
        <v>0</v>
      </c>
      <c r="AH2398" s="64"/>
      <c r="AI2398" s="66">
        <f>$AI$2380*$AI$2397</f>
        <v>0</v>
      </c>
      <c r="AJ2398" s="64"/>
      <c r="AK2398" s="66">
        <f>$AK$2380*$AK$2397</f>
        <v>0</v>
      </c>
      <c r="AL2398" s="64"/>
      <c r="AM2398" s="66">
        <f>$AM$2380*$AM$2397</f>
        <v>0</v>
      </c>
      <c r="AN2398" s="64"/>
      <c r="AO2398" s="64"/>
      <c r="AP2398" s="64"/>
      <c r="AQ2398" s="65"/>
      <c r="AR2398" s="65"/>
      <c r="AS2398" s="69">
        <f>SUM(K2398:AR2398)</f>
        <v>0</v>
      </c>
      <c r="AT2398" s="65"/>
      <c r="AU2398" s="65"/>
      <c r="AV2398" s="65"/>
    </row>
    <row r="2399" spans="2:48" s="1" customFormat="1" ht="15.95" customHeight="1" x14ac:dyDescent="0.2">
      <c r="B2399" s="57" t="s">
        <v>23</v>
      </c>
      <c r="C2399" s="57"/>
      <c r="D2399" s="57"/>
      <c r="E2399" s="57"/>
      <c r="F2399" s="57"/>
      <c r="G2399" s="57"/>
      <c r="H2399" s="57"/>
      <c r="I2399" s="57"/>
      <c r="J2399" s="57"/>
      <c r="K2399" s="58"/>
      <c r="L2399" s="58"/>
      <c r="M2399" s="58"/>
      <c r="N2399" s="58"/>
      <c r="O2399" s="58"/>
      <c r="P2399" s="58"/>
      <c r="Q2399" s="58"/>
      <c r="R2399" s="58"/>
      <c r="S2399" s="58"/>
      <c r="T2399" s="58"/>
      <c r="U2399" s="58"/>
      <c r="V2399" s="58"/>
      <c r="W2399" s="58"/>
      <c r="X2399" s="58"/>
      <c r="Y2399" s="58"/>
      <c r="Z2399" s="58"/>
      <c r="AA2399" s="58"/>
      <c r="AB2399" s="58"/>
      <c r="AC2399" s="59">
        <v>11</v>
      </c>
      <c r="AD2399" s="59"/>
      <c r="AE2399" s="59">
        <v>2</v>
      </c>
      <c r="AF2399" s="59"/>
      <c r="AG2399" s="58"/>
      <c r="AH2399" s="58"/>
      <c r="AI2399" s="58"/>
      <c r="AJ2399" s="58"/>
      <c r="AK2399" s="59">
        <v>3</v>
      </c>
      <c r="AL2399" s="59"/>
      <c r="AM2399" s="59">
        <v>4</v>
      </c>
      <c r="AN2399" s="59"/>
      <c r="AO2399" s="58"/>
      <c r="AP2399" s="58"/>
      <c r="AQ2399" s="58"/>
      <c r="AR2399" s="58"/>
      <c r="AS2399" s="60"/>
      <c r="AT2399" s="60"/>
      <c r="AU2399" s="60"/>
      <c r="AV2399" s="60"/>
    </row>
    <row r="2400" spans="2:48" s="1" customFormat="1" ht="21" customHeight="1" x14ac:dyDescent="0.2">
      <c r="B2400" s="61" t="s">
        <v>33</v>
      </c>
      <c r="C2400" s="61"/>
      <c r="D2400" s="61"/>
      <c r="E2400" s="61"/>
      <c r="F2400" s="61"/>
      <c r="G2400" s="61"/>
      <c r="H2400" s="61"/>
      <c r="I2400" s="61"/>
      <c r="J2400" s="61"/>
      <c r="K2400" s="58"/>
      <c r="L2400" s="58"/>
      <c r="M2400" s="58"/>
      <c r="N2400" s="58"/>
      <c r="O2400" s="58"/>
      <c r="P2400" s="58"/>
      <c r="Q2400" s="58"/>
      <c r="R2400" s="58"/>
      <c r="S2400" s="58"/>
      <c r="T2400" s="58"/>
      <c r="U2400" s="58"/>
      <c r="V2400" s="58"/>
      <c r="W2400" s="58"/>
      <c r="X2400" s="58"/>
      <c r="Y2400" s="58"/>
      <c r="Z2400" s="58"/>
      <c r="AA2400" s="67"/>
      <c r="AB2400" s="68"/>
      <c r="AC2400" s="67"/>
      <c r="AD2400" s="68"/>
      <c r="AE2400" s="67"/>
      <c r="AF2400" s="68"/>
      <c r="AG2400" s="67"/>
      <c r="AH2400" s="68"/>
      <c r="AI2400" s="67"/>
      <c r="AJ2400" s="68"/>
      <c r="AK2400" s="67"/>
      <c r="AL2400" s="68"/>
      <c r="AM2400" s="67"/>
      <c r="AN2400" s="68"/>
      <c r="AO2400" s="58"/>
      <c r="AP2400" s="58"/>
      <c r="AQ2400" s="58"/>
      <c r="AR2400" s="58"/>
      <c r="AS2400" s="62">
        <f>SUM(K2400:AR2400)</f>
        <v>0</v>
      </c>
      <c r="AT2400" s="62"/>
      <c r="AU2400" s="62"/>
      <c r="AV2400" s="62"/>
    </row>
    <row r="2401" spans="1:48" s="1" customFormat="1" ht="14.1" customHeight="1" x14ac:dyDescent="0.2">
      <c r="B2401" s="63" t="s">
        <v>25</v>
      </c>
      <c r="C2401" s="63"/>
      <c r="D2401" s="63"/>
      <c r="E2401" s="63"/>
      <c r="F2401" s="63"/>
      <c r="G2401" s="63"/>
      <c r="H2401" s="63"/>
      <c r="I2401" s="63"/>
      <c r="J2401" s="63"/>
      <c r="K2401" s="64"/>
      <c r="L2401" s="64"/>
      <c r="M2401" s="64"/>
      <c r="N2401" s="64"/>
      <c r="O2401" s="64"/>
      <c r="P2401" s="64"/>
      <c r="Q2401" s="64"/>
      <c r="R2401" s="64"/>
      <c r="S2401" s="64"/>
      <c r="T2401" s="64"/>
      <c r="U2401" s="64"/>
      <c r="V2401" s="64"/>
      <c r="W2401" s="64"/>
      <c r="X2401" s="64"/>
      <c r="Y2401" s="64"/>
      <c r="Z2401" s="64"/>
      <c r="AA2401" s="66">
        <f>$AA$2380*$AA$2400</f>
        <v>0</v>
      </c>
      <c r="AB2401" s="64"/>
      <c r="AC2401" s="66">
        <f>$AC$2380*$AC$2400</f>
        <v>0</v>
      </c>
      <c r="AD2401" s="64"/>
      <c r="AE2401" s="66">
        <f>$AE$2380*$AE$2400</f>
        <v>0</v>
      </c>
      <c r="AF2401" s="64"/>
      <c r="AG2401" s="66">
        <f>$AG$2380*$AG$2400</f>
        <v>0</v>
      </c>
      <c r="AH2401" s="64"/>
      <c r="AI2401" s="66">
        <f>$AI$2380*$AI$2400</f>
        <v>0</v>
      </c>
      <c r="AJ2401" s="64"/>
      <c r="AK2401" s="66">
        <f>$AK$2380*$AK$2400</f>
        <v>0</v>
      </c>
      <c r="AL2401" s="64"/>
      <c r="AM2401" s="66">
        <f>$AM$2380*$AM$2400</f>
        <v>0</v>
      </c>
      <c r="AN2401" s="64"/>
      <c r="AO2401" s="64"/>
      <c r="AP2401" s="64"/>
      <c r="AQ2401" s="65"/>
      <c r="AR2401" s="65"/>
      <c r="AS2401" s="69">
        <f>SUM(K2401:AR2401)</f>
        <v>0</v>
      </c>
      <c r="AT2401" s="65"/>
      <c r="AU2401" s="65"/>
      <c r="AV2401" s="65"/>
    </row>
    <row r="2402" spans="1:48" s="1" customFormat="1" ht="15.95" customHeight="1" x14ac:dyDescent="0.2">
      <c r="B2402" s="57" t="s">
        <v>23</v>
      </c>
      <c r="C2402" s="57"/>
      <c r="D2402" s="57"/>
      <c r="E2402" s="57"/>
      <c r="F2402" s="57"/>
      <c r="G2402" s="57"/>
      <c r="H2402" s="57"/>
      <c r="I2402" s="57"/>
      <c r="J2402" s="57"/>
      <c r="K2402" s="58"/>
      <c r="L2402" s="58"/>
      <c r="M2402" s="58"/>
      <c r="N2402" s="58"/>
      <c r="O2402" s="58"/>
      <c r="P2402" s="58"/>
      <c r="Q2402" s="58"/>
      <c r="R2402" s="58"/>
      <c r="S2402" s="58"/>
      <c r="T2402" s="58"/>
      <c r="U2402" s="58"/>
      <c r="V2402" s="58"/>
      <c r="W2402" s="58"/>
      <c r="X2402" s="58"/>
      <c r="Y2402" s="58"/>
      <c r="Z2402" s="58"/>
      <c r="AA2402" s="59">
        <v>6</v>
      </c>
      <c r="AB2402" s="59"/>
      <c r="AC2402" s="59">
        <v>56</v>
      </c>
      <c r="AD2402" s="59"/>
      <c r="AE2402" s="59">
        <v>55</v>
      </c>
      <c r="AF2402" s="59"/>
      <c r="AG2402" s="59">
        <v>28</v>
      </c>
      <c r="AH2402" s="59"/>
      <c r="AI2402" s="59">
        <v>33</v>
      </c>
      <c r="AJ2402" s="59"/>
      <c r="AK2402" s="59">
        <v>10</v>
      </c>
      <c r="AL2402" s="59"/>
      <c r="AM2402" s="59">
        <v>38</v>
      </c>
      <c r="AN2402" s="59"/>
      <c r="AO2402" s="58"/>
      <c r="AP2402" s="58"/>
      <c r="AQ2402" s="58"/>
      <c r="AR2402" s="58"/>
      <c r="AS2402" s="60"/>
      <c r="AT2402" s="60"/>
      <c r="AU2402" s="60"/>
      <c r="AV2402" s="60"/>
    </row>
    <row r="2403" spans="1:48" s="1" customFormat="1" ht="21" customHeight="1" x14ac:dyDescent="0.2">
      <c r="B2403" s="61" t="s">
        <v>27</v>
      </c>
      <c r="C2403" s="61"/>
      <c r="D2403" s="61"/>
      <c r="E2403" s="61"/>
      <c r="F2403" s="61"/>
      <c r="G2403" s="61"/>
      <c r="H2403" s="61"/>
      <c r="I2403" s="61"/>
      <c r="J2403" s="61"/>
      <c r="K2403" s="58"/>
      <c r="L2403" s="58"/>
      <c r="M2403" s="58"/>
      <c r="N2403" s="58"/>
      <c r="O2403" s="58"/>
      <c r="P2403" s="58"/>
      <c r="Q2403" s="58"/>
      <c r="R2403" s="58"/>
      <c r="S2403" s="58"/>
      <c r="T2403" s="58"/>
      <c r="U2403" s="58"/>
      <c r="V2403" s="58"/>
      <c r="W2403" s="58"/>
      <c r="X2403" s="58"/>
      <c r="Y2403" s="58"/>
      <c r="Z2403" s="58"/>
      <c r="AA2403" s="67"/>
      <c r="AB2403" s="68"/>
      <c r="AC2403" s="67"/>
      <c r="AD2403" s="68"/>
      <c r="AE2403" s="67"/>
      <c r="AF2403" s="68"/>
      <c r="AG2403" s="67"/>
      <c r="AH2403" s="68"/>
      <c r="AI2403" s="67"/>
      <c r="AJ2403" s="68"/>
      <c r="AK2403" s="67"/>
      <c r="AL2403" s="68"/>
      <c r="AM2403" s="67"/>
      <c r="AN2403" s="68"/>
      <c r="AO2403" s="58"/>
      <c r="AP2403" s="58"/>
      <c r="AQ2403" s="58"/>
      <c r="AR2403" s="58"/>
      <c r="AS2403" s="62">
        <f>SUM(K2403:AR2403)</f>
        <v>0</v>
      </c>
      <c r="AT2403" s="62"/>
      <c r="AU2403" s="62"/>
      <c r="AV2403" s="62"/>
    </row>
    <row r="2404" spans="1:48" s="1" customFormat="1" ht="14.1" customHeight="1" x14ac:dyDescent="0.2">
      <c r="B2404" s="63" t="s">
        <v>25</v>
      </c>
      <c r="C2404" s="63"/>
      <c r="D2404" s="63"/>
      <c r="E2404" s="63"/>
      <c r="F2404" s="63"/>
      <c r="G2404" s="63"/>
      <c r="H2404" s="63"/>
      <c r="I2404" s="63"/>
      <c r="J2404" s="63"/>
      <c r="K2404" s="64"/>
      <c r="L2404" s="64"/>
      <c r="M2404" s="64"/>
      <c r="N2404" s="64"/>
      <c r="O2404" s="64"/>
      <c r="P2404" s="64"/>
      <c r="Q2404" s="64"/>
      <c r="R2404" s="64"/>
      <c r="S2404" s="64"/>
      <c r="T2404" s="64"/>
      <c r="U2404" s="64"/>
      <c r="V2404" s="64"/>
      <c r="W2404" s="64"/>
      <c r="X2404" s="64"/>
      <c r="Y2404" s="64"/>
      <c r="Z2404" s="64"/>
      <c r="AA2404" s="66">
        <f>$AA$2380*$AA$2403</f>
        <v>0</v>
      </c>
      <c r="AB2404" s="64"/>
      <c r="AC2404" s="66">
        <f>$AC$2380*$AC$2403</f>
        <v>0</v>
      </c>
      <c r="AD2404" s="64"/>
      <c r="AE2404" s="66">
        <f>$AE$2380*$AE$2403</f>
        <v>0</v>
      </c>
      <c r="AF2404" s="64"/>
      <c r="AG2404" s="66">
        <f>$AG$2380*$AG$2403</f>
        <v>0</v>
      </c>
      <c r="AH2404" s="64"/>
      <c r="AI2404" s="66">
        <f>$AI$2380*$AI$2403</f>
        <v>0</v>
      </c>
      <c r="AJ2404" s="64"/>
      <c r="AK2404" s="66">
        <f>$AK$2380*$AK$2403</f>
        <v>0</v>
      </c>
      <c r="AL2404" s="64"/>
      <c r="AM2404" s="66">
        <f>$AM$2380*$AM$2403</f>
        <v>0</v>
      </c>
      <c r="AN2404" s="64"/>
      <c r="AO2404" s="64"/>
      <c r="AP2404" s="64"/>
      <c r="AQ2404" s="65"/>
      <c r="AR2404" s="65"/>
      <c r="AS2404" s="69">
        <f>SUM(K2404:AR2404)</f>
        <v>0</v>
      </c>
      <c r="AT2404" s="65"/>
      <c r="AU2404" s="65"/>
      <c r="AV2404" s="65"/>
    </row>
    <row r="2405" spans="1:48" s="5" customFormat="1" ht="6" customHeight="1" x14ac:dyDescent="0.25"/>
    <row r="2406" spans="1:48" s="5" customFormat="1" ht="21" customHeight="1" x14ac:dyDescent="0.25">
      <c r="A2406" s="19"/>
      <c r="B2406" s="20" t="s">
        <v>14</v>
      </c>
      <c r="C2406" s="20"/>
      <c r="D2406" s="25" t="s">
        <v>15</v>
      </c>
      <c r="E2406" s="25"/>
      <c r="F2406" s="25"/>
      <c r="G2406" s="25"/>
      <c r="H2406" s="25"/>
      <c r="I2406" s="25"/>
      <c r="J2406" s="25"/>
      <c r="K2406" s="30" t="s">
        <v>379</v>
      </c>
      <c r="L2406" s="30"/>
      <c r="M2406" s="30"/>
      <c r="N2406" s="30"/>
      <c r="O2406" s="30"/>
      <c r="P2406" s="30"/>
      <c r="Q2406" s="30"/>
      <c r="R2406" s="30"/>
      <c r="S2406" s="30"/>
      <c r="T2406" s="30"/>
      <c r="U2406" s="30"/>
      <c r="V2406" s="30"/>
      <c r="W2406" s="30"/>
      <c r="X2406" s="30"/>
      <c r="Y2406" s="30"/>
      <c r="Z2406" s="30"/>
      <c r="AA2406" s="30"/>
      <c r="AB2406" s="30"/>
      <c r="AC2406" s="30"/>
      <c r="AD2406" s="30"/>
      <c r="AE2406" s="30"/>
      <c r="AF2406" s="30"/>
      <c r="AG2406" s="30"/>
      <c r="AH2406" s="30"/>
      <c r="AI2406" s="30"/>
      <c r="AJ2406" s="30"/>
      <c r="AK2406" s="30"/>
      <c r="AL2406" s="30"/>
      <c r="AM2406" s="30"/>
      <c r="AN2406" s="30"/>
      <c r="AO2406" s="30"/>
      <c r="AP2406" s="30"/>
      <c r="AQ2406" s="30"/>
      <c r="AR2406" s="30"/>
      <c r="AS2406" s="31" t="s">
        <v>380</v>
      </c>
      <c r="AT2406" s="31"/>
      <c r="AU2406" s="31"/>
      <c r="AV2406" s="31"/>
    </row>
    <row r="2407" spans="1:48" s="1" customFormat="1" ht="21" customHeight="1" x14ac:dyDescent="0.2">
      <c r="A2407" s="19"/>
      <c r="B2407" s="21"/>
      <c r="C2407" s="22"/>
      <c r="D2407" s="26"/>
      <c r="E2407" s="26"/>
      <c r="F2407" s="26"/>
      <c r="G2407" s="26"/>
      <c r="H2407" s="26"/>
      <c r="I2407" s="26"/>
      <c r="J2407" s="27"/>
      <c r="K2407" s="38" t="s">
        <v>381</v>
      </c>
      <c r="L2407" s="38"/>
      <c r="M2407" s="38"/>
      <c r="N2407" s="38"/>
      <c r="O2407" s="38"/>
      <c r="P2407" s="38"/>
      <c r="Q2407" s="38"/>
      <c r="R2407" s="38"/>
      <c r="S2407" s="38"/>
      <c r="T2407" s="38"/>
      <c r="U2407" s="38"/>
      <c r="V2407" s="38"/>
      <c r="W2407" s="38"/>
      <c r="X2407" s="38"/>
      <c r="Y2407" s="38"/>
      <c r="Z2407" s="38"/>
      <c r="AA2407" s="38"/>
      <c r="AB2407" s="38"/>
      <c r="AC2407" s="38"/>
      <c r="AD2407" s="38"/>
      <c r="AE2407" s="38"/>
      <c r="AF2407" s="38"/>
      <c r="AG2407" s="38"/>
      <c r="AH2407" s="38"/>
      <c r="AI2407" s="38"/>
      <c r="AJ2407" s="38"/>
      <c r="AK2407" s="38"/>
      <c r="AL2407" s="38"/>
      <c r="AM2407" s="38"/>
      <c r="AN2407" s="38"/>
      <c r="AO2407" s="38"/>
      <c r="AP2407" s="38"/>
      <c r="AQ2407" s="38"/>
      <c r="AR2407" s="38"/>
      <c r="AS2407" s="32"/>
      <c r="AT2407" s="33"/>
      <c r="AU2407" s="33"/>
      <c r="AV2407" s="34"/>
    </row>
    <row r="2408" spans="1:48" s="1" customFormat="1" ht="21" customHeight="1" x14ac:dyDescent="0.2">
      <c r="A2408" s="19"/>
      <c r="B2408" s="21"/>
      <c r="C2408" s="22"/>
      <c r="D2408" s="26"/>
      <c r="E2408" s="26"/>
      <c r="F2408" s="26"/>
      <c r="G2408" s="26"/>
      <c r="H2408" s="26"/>
      <c r="I2408" s="26"/>
      <c r="J2408" s="27"/>
      <c r="K2408" s="39"/>
      <c r="L2408" s="39"/>
      <c r="M2408" s="39"/>
      <c r="N2408" s="39"/>
      <c r="O2408" s="39"/>
      <c r="P2408" s="39"/>
      <c r="Q2408" s="39"/>
      <c r="R2408" s="39"/>
      <c r="S2408" s="39"/>
      <c r="T2408" s="39"/>
      <c r="U2408" s="39"/>
      <c r="V2408" s="39"/>
      <c r="W2408" s="39"/>
      <c r="X2408" s="39"/>
      <c r="Y2408" s="39"/>
      <c r="Z2408" s="39"/>
      <c r="AA2408" s="39"/>
      <c r="AB2408" s="39"/>
      <c r="AC2408" s="39"/>
      <c r="AD2408" s="39"/>
      <c r="AE2408" s="39"/>
      <c r="AF2408" s="39"/>
      <c r="AG2408" s="39"/>
      <c r="AH2408" s="39"/>
      <c r="AI2408" s="39"/>
      <c r="AJ2408" s="39"/>
      <c r="AK2408" s="39"/>
      <c r="AL2408" s="39"/>
      <c r="AM2408" s="39"/>
      <c r="AN2408" s="39"/>
      <c r="AO2408" s="39"/>
      <c r="AP2408" s="39"/>
      <c r="AQ2408" s="39"/>
      <c r="AR2408" s="40"/>
      <c r="AS2408" s="32"/>
      <c r="AT2408" s="33"/>
      <c r="AU2408" s="33"/>
      <c r="AV2408" s="34"/>
    </row>
    <row r="2409" spans="1:48" s="1" customFormat="1" ht="21" customHeight="1" x14ac:dyDescent="0.2">
      <c r="A2409" s="19"/>
      <c r="B2409" s="21"/>
      <c r="C2409" s="22"/>
      <c r="D2409" s="26"/>
      <c r="E2409" s="26"/>
      <c r="F2409" s="26"/>
      <c r="G2409" s="26"/>
      <c r="H2409" s="26"/>
      <c r="I2409" s="26"/>
      <c r="J2409" s="27"/>
      <c r="K2409" s="39"/>
      <c r="L2409" s="39"/>
      <c r="M2409" s="39"/>
      <c r="N2409" s="39"/>
      <c r="O2409" s="39"/>
      <c r="P2409" s="39"/>
      <c r="Q2409" s="39"/>
      <c r="R2409" s="39"/>
      <c r="S2409" s="39"/>
      <c r="T2409" s="39"/>
      <c r="U2409" s="39"/>
      <c r="V2409" s="39"/>
      <c r="W2409" s="39"/>
      <c r="X2409" s="39"/>
      <c r="Y2409" s="39"/>
      <c r="Z2409" s="39"/>
      <c r="AA2409" s="39"/>
      <c r="AB2409" s="39"/>
      <c r="AC2409" s="39"/>
      <c r="AD2409" s="39"/>
      <c r="AE2409" s="39"/>
      <c r="AF2409" s="39"/>
      <c r="AG2409" s="39"/>
      <c r="AH2409" s="39"/>
      <c r="AI2409" s="39"/>
      <c r="AJ2409" s="39"/>
      <c r="AK2409" s="39"/>
      <c r="AL2409" s="39"/>
      <c r="AM2409" s="39"/>
      <c r="AN2409" s="39"/>
      <c r="AO2409" s="39"/>
      <c r="AP2409" s="39"/>
      <c r="AQ2409" s="39"/>
      <c r="AR2409" s="40"/>
      <c r="AS2409" s="32"/>
      <c r="AT2409" s="33"/>
      <c r="AU2409" s="33"/>
      <c r="AV2409" s="34"/>
    </row>
    <row r="2410" spans="1:48" s="1" customFormat="1" ht="21" customHeight="1" x14ac:dyDescent="0.2">
      <c r="A2410" s="19"/>
      <c r="B2410" s="21"/>
      <c r="C2410" s="22"/>
      <c r="D2410" s="26"/>
      <c r="E2410" s="26"/>
      <c r="F2410" s="26"/>
      <c r="G2410" s="26"/>
      <c r="H2410" s="26"/>
      <c r="I2410" s="26"/>
      <c r="J2410" s="27"/>
      <c r="K2410" s="41"/>
      <c r="L2410" s="41"/>
      <c r="M2410" s="41"/>
      <c r="N2410" s="41"/>
      <c r="O2410" s="41"/>
      <c r="P2410" s="41"/>
      <c r="Q2410" s="41"/>
      <c r="R2410" s="41"/>
      <c r="S2410" s="41"/>
      <c r="T2410" s="41"/>
      <c r="U2410" s="41"/>
      <c r="V2410" s="41"/>
      <c r="W2410" s="41"/>
      <c r="X2410" s="41"/>
      <c r="Y2410" s="41"/>
      <c r="Z2410" s="41"/>
      <c r="AA2410" s="41"/>
      <c r="AB2410" s="41"/>
      <c r="AC2410" s="41"/>
      <c r="AD2410" s="41"/>
      <c r="AE2410" s="41"/>
      <c r="AF2410" s="41"/>
      <c r="AG2410" s="41"/>
      <c r="AH2410" s="41"/>
      <c r="AI2410" s="41"/>
      <c r="AJ2410" s="41"/>
      <c r="AK2410" s="41"/>
      <c r="AL2410" s="41"/>
      <c r="AM2410" s="41"/>
      <c r="AN2410" s="41"/>
      <c r="AO2410" s="41"/>
      <c r="AP2410" s="41"/>
      <c r="AQ2410" s="41"/>
      <c r="AR2410" s="42"/>
      <c r="AS2410" s="35"/>
      <c r="AT2410" s="36"/>
      <c r="AU2410" s="36"/>
      <c r="AV2410" s="37"/>
    </row>
    <row r="2411" spans="1:48" s="1" customFormat="1" ht="15.95" customHeight="1" x14ac:dyDescent="0.25">
      <c r="B2411" s="21"/>
      <c r="C2411" s="22"/>
      <c r="D2411" s="26"/>
      <c r="E2411" s="26"/>
      <c r="F2411" s="26"/>
      <c r="G2411" s="26"/>
      <c r="H2411" s="26"/>
      <c r="I2411" s="26"/>
      <c r="J2411" s="27"/>
      <c r="K2411" s="43" t="s">
        <v>31</v>
      </c>
      <c r="L2411" s="43"/>
      <c r="M2411" s="43"/>
      <c r="N2411" s="43"/>
      <c r="O2411" s="43"/>
      <c r="P2411" s="43"/>
      <c r="Q2411" s="43"/>
      <c r="R2411" s="43"/>
      <c r="S2411" s="43"/>
      <c r="T2411" s="43"/>
      <c r="U2411" s="43"/>
      <c r="V2411" s="43"/>
      <c r="W2411" s="43"/>
      <c r="X2411" s="43"/>
      <c r="Y2411" s="43"/>
      <c r="Z2411" s="43"/>
      <c r="AA2411" s="43"/>
      <c r="AB2411" s="43"/>
      <c r="AC2411" s="43"/>
      <c r="AD2411" s="43"/>
      <c r="AE2411" s="43"/>
      <c r="AF2411" s="43"/>
      <c r="AG2411" s="43"/>
      <c r="AH2411" s="43"/>
      <c r="AI2411" s="43"/>
      <c r="AJ2411" s="43"/>
      <c r="AK2411" s="43"/>
      <c r="AL2411" s="43"/>
      <c r="AM2411" s="43"/>
      <c r="AN2411" s="43"/>
      <c r="AO2411" s="43"/>
      <c r="AP2411" s="43"/>
      <c r="AQ2411" s="43"/>
      <c r="AR2411" s="43"/>
      <c r="AS2411" s="44" t="s">
        <v>19</v>
      </c>
      <c r="AT2411" s="44"/>
      <c r="AU2411" s="44"/>
      <c r="AV2411" s="44"/>
    </row>
    <row r="2412" spans="1:48" s="1" customFormat="1" ht="15.95" customHeight="1" x14ac:dyDescent="0.25">
      <c r="B2412" s="23"/>
      <c r="C2412" s="24"/>
      <c r="D2412" s="28"/>
      <c r="E2412" s="28"/>
      <c r="F2412" s="28"/>
      <c r="G2412" s="28"/>
      <c r="H2412" s="28"/>
      <c r="I2412" s="28"/>
      <c r="J2412" s="29"/>
      <c r="K2412" s="45" t="s">
        <v>20</v>
      </c>
      <c r="L2412" s="45"/>
      <c r="M2412" s="45"/>
      <c r="N2412" s="45"/>
      <c r="O2412" s="45"/>
      <c r="P2412" s="45"/>
      <c r="Q2412" s="45"/>
      <c r="R2412" s="45"/>
      <c r="S2412" s="45"/>
      <c r="T2412" s="45"/>
      <c r="U2412" s="45"/>
      <c r="V2412" s="45"/>
      <c r="W2412" s="45"/>
      <c r="X2412" s="45"/>
      <c r="Y2412" s="45"/>
      <c r="Z2412" s="45"/>
      <c r="AA2412" s="45"/>
      <c r="AB2412" s="45"/>
      <c r="AC2412" s="45"/>
      <c r="AD2412" s="45"/>
      <c r="AE2412" s="45"/>
      <c r="AF2412" s="45"/>
      <c r="AG2412" s="45"/>
      <c r="AH2412" s="45"/>
      <c r="AI2412" s="45"/>
      <c r="AJ2412" s="45"/>
      <c r="AK2412" s="45"/>
      <c r="AL2412" s="45"/>
      <c r="AM2412" s="45"/>
      <c r="AN2412" s="45"/>
      <c r="AO2412" s="45"/>
      <c r="AP2412" s="45"/>
      <c r="AQ2412" s="45"/>
      <c r="AR2412" s="45"/>
      <c r="AS2412" s="70">
        <f>$AS$2417+$AS$2420+$AS$2423</f>
        <v>0</v>
      </c>
      <c r="AT2412" s="46"/>
      <c r="AU2412" s="46"/>
      <c r="AV2412" s="46"/>
    </row>
    <row r="2413" spans="1:48" s="1" customFormat="1" ht="14.1" customHeight="1" x14ac:dyDescent="0.2">
      <c r="B2413" s="47"/>
      <c r="C2413" s="47"/>
      <c r="D2413" s="48" t="s">
        <v>21</v>
      </c>
      <c r="E2413" s="48"/>
      <c r="F2413" s="48"/>
      <c r="G2413" s="48"/>
      <c r="H2413" s="48"/>
      <c r="I2413" s="48"/>
      <c r="J2413" s="48"/>
      <c r="K2413" s="49">
        <v>80</v>
      </c>
      <c r="L2413" s="49"/>
      <c r="M2413" s="49">
        <v>86</v>
      </c>
      <c r="N2413" s="49"/>
      <c r="O2413" s="49">
        <v>92</v>
      </c>
      <c r="P2413" s="49"/>
      <c r="Q2413" s="49">
        <v>98</v>
      </c>
      <c r="R2413" s="49"/>
      <c r="S2413" s="49">
        <v>104</v>
      </c>
      <c r="T2413" s="49"/>
      <c r="U2413" s="49">
        <v>110</v>
      </c>
      <c r="V2413" s="49"/>
      <c r="W2413" s="49">
        <v>116</v>
      </c>
      <c r="X2413" s="49"/>
      <c r="Y2413" s="49">
        <v>122</v>
      </c>
      <c r="Z2413" s="49"/>
      <c r="AA2413" s="49">
        <v>128</v>
      </c>
      <c r="AB2413" s="49"/>
      <c r="AC2413" s="49">
        <v>134</v>
      </c>
      <c r="AD2413" s="49"/>
      <c r="AE2413" s="49">
        <v>140</v>
      </c>
      <c r="AF2413" s="49"/>
      <c r="AG2413" s="49">
        <v>146</v>
      </c>
      <c r="AH2413" s="49"/>
      <c r="AI2413" s="49">
        <v>152</v>
      </c>
      <c r="AJ2413" s="49"/>
      <c r="AK2413" s="49">
        <v>158</v>
      </c>
      <c r="AL2413" s="49"/>
      <c r="AM2413" s="49">
        <v>164</v>
      </c>
      <c r="AN2413" s="49"/>
      <c r="AO2413" s="49">
        <v>170</v>
      </c>
      <c r="AP2413" s="49"/>
      <c r="AQ2413" s="49">
        <v>176</v>
      </c>
      <c r="AR2413" s="49"/>
      <c r="AS2413" s="50"/>
      <c r="AT2413" s="50"/>
      <c r="AU2413" s="50"/>
      <c r="AV2413" s="50"/>
    </row>
    <row r="2414" spans="1:48" s="1" customFormat="1" ht="15.95" customHeight="1" x14ac:dyDescent="0.2">
      <c r="B2414" s="51"/>
      <c r="C2414" s="51"/>
      <c r="D2414" s="52" t="s">
        <v>22</v>
      </c>
      <c r="E2414" s="52"/>
      <c r="F2414" s="52"/>
      <c r="G2414" s="52"/>
      <c r="H2414" s="52"/>
      <c r="I2414" s="52"/>
      <c r="J2414" s="52"/>
      <c r="K2414" s="53"/>
      <c r="L2414" s="53"/>
      <c r="M2414" s="53"/>
      <c r="N2414" s="53"/>
      <c r="O2414" s="53"/>
      <c r="P2414" s="53"/>
      <c r="Q2414" s="53"/>
      <c r="R2414" s="53"/>
      <c r="S2414" s="53"/>
      <c r="T2414" s="53"/>
      <c r="U2414" s="53"/>
      <c r="V2414" s="53"/>
      <c r="W2414" s="53"/>
      <c r="X2414" s="53"/>
      <c r="Y2414" s="53"/>
      <c r="Z2414" s="53"/>
      <c r="AA2414" s="54">
        <v>850</v>
      </c>
      <c r="AB2414" s="54"/>
      <c r="AC2414" s="54">
        <v>850</v>
      </c>
      <c r="AD2414" s="54"/>
      <c r="AE2414" s="54">
        <v>850</v>
      </c>
      <c r="AF2414" s="54"/>
      <c r="AG2414" s="54">
        <v>880</v>
      </c>
      <c r="AH2414" s="54"/>
      <c r="AI2414" s="54">
        <v>880</v>
      </c>
      <c r="AJ2414" s="54"/>
      <c r="AK2414" s="54">
        <v>890</v>
      </c>
      <c r="AL2414" s="54"/>
      <c r="AM2414" s="54">
        <v>890</v>
      </c>
      <c r="AN2414" s="54"/>
      <c r="AO2414" s="53"/>
      <c r="AP2414" s="53"/>
      <c r="AQ2414" s="53"/>
      <c r="AR2414" s="53"/>
      <c r="AS2414" s="56"/>
      <c r="AT2414" s="56"/>
      <c r="AU2414" s="56"/>
      <c r="AV2414" s="56"/>
    </row>
    <row r="2415" spans="1:48" s="1" customFormat="1" ht="15.95" customHeight="1" x14ac:dyDescent="0.2">
      <c r="B2415" s="57" t="s">
        <v>23</v>
      </c>
      <c r="C2415" s="57"/>
      <c r="D2415" s="57"/>
      <c r="E2415" s="57"/>
      <c r="F2415" s="57"/>
      <c r="G2415" s="57"/>
      <c r="H2415" s="57"/>
      <c r="I2415" s="57"/>
      <c r="J2415" s="57"/>
      <c r="K2415" s="58"/>
      <c r="L2415" s="58"/>
      <c r="M2415" s="58"/>
      <c r="N2415" s="58"/>
      <c r="O2415" s="58"/>
      <c r="P2415" s="58"/>
      <c r="Q2415" s="58"/>
      <c r="R2415" s="58"/>
      <c r="S2415" s="58"/>
      <c r="T2415" s="58"/>
      <c r="U2415" s="58"/>
      <c r="V2415" s="58"/>
      <c r="W2415" s="58"/>
      <c r="X2415" s="58"/>
      <c r="Y2415" s="58"/>
      <c r="Z2415" s="58"/>
      <c r="AA2415" s="59">
        <v>35</v>
      </c>
      <c r="AB2415" s="59"/>
      <c r="AC2415" s="59">
        <v>71</v>
      </c>
      <c r="AD2415" s="59"/>
      <c r="AE2415" s="59">
        <v>87</v>
      </c>
      <c r="AF2415" s="59"/>
      <c r="AG2415" s="59">
        <v>24</v>
      </c>
      <c r="AH2415" s="59"/>
      <c r="AI2415" s="59">
        <v>17</v>
      </c>
      <c r="AJ2415" s="59"/>
      <c r="AK2415" s="59">
        <v>53</v>
      </c>
      <c r="AL2415" s="59"/>
      <c r="AM2415" s="59">
        <v>2</v>
      </c>
      <c r="AN2415" s="59"/>
      <c r="AO2415" s="58"/>
      <c r="AP2415" s="58"/>
      <c r="AQ2415" s="58"/>
      <c r="AR2415" s="58"/>
      <c r="AS2415" s="60"/>
      <c r="AT2415" s="60"/>
      <c r="AU2415" s="60"/>
      <c r="AV2415" s="60"/>
    </row>
    <row r="2416" spans="1:48" s="1" customFormat="1" ht="21" customHeight="1" x14ac:dyDescent="0.2">
      <c r="B2416" s="61" t="s">
        <v>24</v>
      </c>
      <c r="C2416" s="61"/>
      <c r="D2416" s="61"/>
      <c r="E2416" s="61"/>
      <c r="F2416" s="61"/>
      <c r="G2416" s="61"/>
      <c r="H2416" s="61"/>
      <c r="I2416" s="61"/>
      <c r="J2416" s="61"/>
      <c r="K2416" s="58"/>
      <c r="L2416" s="58"/>
      <c r="M2416" s="58"/>
      <c r="N2416" s="58"/>
      <c r="O2416" s="58"/>
      <c r="P2416" s="58"/>
      <c r="Q2416" s="58"/>
      <c r="R2416" s="58"/>
      <c r="S2416" s="58"/>
      <c r="T2416" s="58"/>
      <c r="U2416" s="58"/>
      <c r="V2416" s="58"/>
      <c r="W2416" s="58"/>
      <c r="X2416" s="58"/>
      <c r="Y2416" s="58"/>
      <c r="Z2416" s="58"/>
      <c r="AA2416" s="67"/>
      <c r="AB2416" s="68"/>
      <c r="AC2416" s="67"/>
      <c r="AD2416" s="68"/>
      <c r="AE2416" s="67"/>
      <c r="AF2416" s="68"/>
      <c r="AG2416" s="67"/>
      <c r="AH2416" s="68"/>
      <c r="AI2416" s="67"/>
      <c r="AJ2416" s="68"/>
      <c r="AK2416" s="67"/>
      <c r="AL2416" s="68"/>
      <c r="AM2416" s="67"/>
      <c r="AN2416" s="68"/>
      <c r="AO2416" s="58"/>
      <c r="AP2416" s="58"/>
      <c r="AQ2416" s="58"/>
      <c r="AR2416" s="58"/>
      <c r="AS2416" s="62">
        <f>SUM(K2416:AR2416)</f>
        <v>0</v>
      </c>
      <c r="AT2416" s="62"/>
      <c r="AU2416" s="62"/>
      <c r="AV2416" s="62"/>
    </row>
    <row r="2417" spans="1:48" s="1" customFormat="1" ht="14.1" customHeight="1" x14ac:dyDescent="0.2">
      <c r="B2417" s="63" t="s">
        <v>25</v>
      </c>
      <c r="C2417" s="63"/>
      <c r="D2417" s="63"/>
      <c r="E2417" s="63"/>
      <c r="F2417" s="63"/>
      <c r="G2417" s="63"/>
      <c r="H2417" s="63"/>
      <c r="I2417" s="63"/>
      <c r="J2417" s="63"/>
      <c r="K2417" s="64"/>
      <c r="L2417" s="64"/>
      <c r="M2417" s="64"/>
      <c r="N2417" s="64"/>
      <c r="O2417" s="64"/>
      <c r="P2417" s="64"/>
      <c r="Q2417" s="64"/>
      <c r="R2417" s="64"/>
      <c r="S2417" s="64"/>
      <c r="T2417" s="64"/>
      <c r="U2417" s="64"/>
      <c r="V2417" s="64"/>
      <c r="W2417" s="64"/>
      <c r="X2417" s="64"/>
      <c r="Y2417" s="64"/>
      <c r="Z2417" s="64"/>
      <c r="AA2417" s="66">
        <f>$AA$2414*$AA$2416</f>
        <v>0</v>
      </c>
      <c r="AB2417" s="64"/>
      <c r="AC2417" s="66">
        <f>$AC$2414*$AC$2416</f>
        <v>0</v>
      </c>
      <c r="AD2417" s="64"/>
      <c r="AE2417" s="66">
        <f>$AE$2414*$AE$2416</f>
        <v>0</v>
      </c>
      <c r="AF2417" s="64"/>
      <c r="AG2417" s="66">
        <f>$AG$2414*$AG$2416</f>
        <v>0</v>
      </c>
      <c r="AH2417" s="64"/>
      <c r="AI2417" s="66">
        <f>$AI$2414*$AI$2416</f>
        <v>0</v>
      </c>
      <c r="AJ2417" s="64"/>
      <c r="AK2417" s="66">
        <f>$AK$2414*$AK$2416</f>
        <v>0</v>
      </c>
      <c r="AL2417" s="64"/>
      <c r="AM2417" s="66">
        <f>$AM$2414*$AM$2416</f>
        <v>0</v>
      </c>
      <c r="AN2417" s="64"/>
      <c r="AO2417" s="64"/>
      <c r="AP2417" s="64"/>
      <c r="AQ2417" s="65"/>
      <c r="AR2417" s="65"/>
      <c r="AS2417" s="69">
        <f>SUM(K2417:AR2417)</f>
        <v>0</v>
      </c>
      <c r="AT2417" s="65"/>
      <c r="AU2417" s="65"/>
      <c r="AV2417" s="65"/>
    </row>
    <row r="2418" spans="1:48" s="1" customFormat="1" ht="15.95" customHeight="1" x14ac:dyDescent="0.2">
      <c r="B2418" s="57" t="s">
        <v>23</v>
      </c>
      <c r="C2418" s="57"/>
      <c r="D2418" s="57"/>
      <c r="E2418" s="57"/>
      <c r="F2418" s="57"/>
      <c r="G2418" s="57"/>
      <c r="H2418" s="57"/>
      <c r="I2418" s="57"/>
      <c r="J2418" s="57"/>
      <c r="K2418" s="58"/>
      <c r="L2418" s="58"/>
      <c r="M2418" s="58"/>
      <c r="N2418" s="58"/>
      <c r="O2418" s="58"/>
      <c r="P2418" s="58"/>
      <c r="Q2418" s="58"/>
      <c r="R2418" s="58"/>
      <c r="S2418" s="58"/>
      <c r="T2418" s="58"/>
      <c r="U2418" s="58"/>
      <c r="V2418" s="58"/>
      <c r="W2418" s="58"/>
      <c r="X2418" s="58"/>
      <c r="Y2418" s="58"/>
      <c r="Z2418" s="58"/>
      <c r="AA2418" s="59">
        <v>21</v>
      </c>
      <c r="AB2418" s="59"/>
      <c r="AC2418" s="58"/>
      <c r="AD2418" s="58"/>
      <c r="AE2418" s="58"/>
      <c r="AF2418" s="58"/>
      <c r="AG2418" s="59">
        <v>11</v>
      </c>
      <c r="AH2418" s="59"/>
      <c r="AI2418" s="58"/>
      <c r="AJ2418" s="58"/>
      <c r="AK2418" s="59">
        <v>17</v>
      </c>
      <c r="AL2418" s="59"/>
      <c r="AM2418" s="59">
        <v>27</v>
      </c>
      <c r="AN2418" s="59"/>
      <c r="AO2418" s="58"/>
      <c r="AP2418" s="58"/>
      <c r="AQ2418" s="58"/>
      <c r="AR2418" s="58"/>
      <c r="AS2418" s="60"/>
      <c r="AT2418" s="60"/>
      <c r="AU2418" s="60"/>
      <c r="AV2418" s="60"/>
    </row>
    <row r="2419" spans="1:48" s="1" customFormat="1" ht="21" customHeight="1" x14ac:dyDescent="0.2">
      <c r="B2419" s="61" t="s">
        <v>26</v>
      </c>
      <c r="C2419" s="61"/>
      <c r="D2419" s="61"/>
      <c r="E2419" s="61"/>
      <c r="F2419" s="61"/>
      <c r="G2419" s="61"/>
      <c r="H2419" s="61"/>
      <c r="I2419" s="61"/>
      <c r="J2419" s="61"/>
      <c r="K2419" s="58"/>
      <c r="L2419" s="58"/>
      <c r="M2419" s="58"/>
      <c r="N2419" s="58"/>
      <c r="O2419" s="58"/>
      <c r="P2419" s="58"/>
      <c r="Q2419" s="58"/>
      <c r="R2419" s="58"/>
      <c r="S2419" s="58"/>
      <c r="T2419" s="58"/>
      <c r="U2419" s="58"/>
      <c r="V2419" s="58"/>
      <c r="W2419" s="58"/>
      <c r="X2419" s="58"/>
      <c r="Y2419" s="58"/>
      <c r="Z2419" s="58"/>
      <c r="AA2419" s="67"/>
      <c r="AB2419" s="68"/>
      <c r="AC2419" s="67"/>
      <c r="AD2419" s="68"/>
      <c r="AE2419" s="67"/>
      <c r="AF2419" s="68"/>
      <c r="AG2419" s="67"/>
      <c r="AH2419" s="68"/>
      <c r="AI2419" s="67"/>
      <c r="AJ2419" s="68"/>
      <c r="AK2419" s="67"/>
      <c r="AL2419" s="68"/>
      <c r="AM2419" s="67"/>
      <c r="AN2419" s="68"/>
      <c r="AO2419" s="58"/>
      <c r="AP2419" s="58"/>
      <c r="AQ2419" s="58"/>
      <c r="AR2419" s="58"/>
      <c r="AS2419" s="62">
        <f>SUM(K2419:AR2419)</f>
        <v>0</v>
      </c>
      <c r="AT2419" s="62"/>
      <c r="AU2419" s="62"/>
      <c r="AV2419" s="62"/>
    </row>
    <row r="2420" spans="1:48" s="1" customFormat="1" ht="14.1" customHeight="1" x14ac:dyDescent="0.2">
      <c r="B2420" s="63" t="s">
        <v>25</v>
      </c>
      <c r="C2420" s="63"/>
      <c r="D2420" s="63"/>
      <c r="E2420" s="63"/>
      <c r="F2420" s="63"/>
      <c r="G2420" s="63"/>
      <c r="H2420" s="63"/>
      <c r="I2420" s="63"/>
      <c r="J2420" s="63"/>
      <c r="K2420" s="64"/>
      <c r="L2420" s="64"/>
      <c r="M2420" s="64"/>
      <c r="N2420" s="64"/>
      <c r="O2420" s="64"/>
      <c r="P2420" s="64"/>
      <c r="Q2420" s="64"/>
      <c r="R2420" s="64"/>
      <c r="S2420" s="64"/>
      <c r="T2420" s="64"/>
      <c r="U2420" s="64"/>
      <c r="V2420" s="64"/>
      <c r="W2420" s="64"/>
      <c r="X2420" s="64"/>
      <c r="Y2420" s="64"/>
      <c r="Z2420" s="64"/>
      <c r="AA2420" s="66">
        <f>$AA$2414*$AA$2419</f>
        <v>0</v>
      </c>
      <c r="AB2420" s="64"/>
      <c r="AC2420" s="66">
        <f>$AC$2414*$AC$2419</f>
        <v>0</v>
      </c>
      <c r="AD2420" s="64"/>
      <c r="AE2420" s="66">
        <f>$AE$2414*$AE$2419</f>
        <v>0</v>
      </c>
      <c r="AF2420" s="64"/>
      <c r="AG2420" s="66">
        <f>$AG$2414*$AG$2419</f>
        <v>0</v>
      </c>
      <c r="AH2420" s="64"/>
      <c r="AI2420" s="66">
        <f>$AI$2414*$AI$2419</f>
        <v>0</v>
      </c>
      <c r="AJ2420" s="64"/>
      <c r="AK2420" s="66">
        <f>$AK$2414*$AK$2419</f>
        <v>0</v>
      </c>
      <c r="AL2420" s="64"/>
      <c r="AM2420" s="66">
        <f>$AM$2414*$AM$2419</f>
        <v>0</v>
      </c>
      <c r="AN2420" s="64"/>
      <c r="AO2420" s="64"/>
      <c r="AP2420" s="64"/>
      <c r="AQ2420" s="65"/>
      <c r="AR2420" s="65"/>
      <c r="AS2420" s="69">
        <f>SUM(K2420:AR2420)</f>
        <v>0</v>
      </c>
      <c r="AT2420" s="65"/>
      <c r="AU2420" s="65"/>
      <c r="AV2420" s="65"/>
    </row>
    <row r="2421" spans="1:48" s="1" customFormat="1" ht="15.95" customHeight="1" x14ac:dyDescent="0.2">
      <c r="B2421" s="57" t="s">
        <v>23</v>
      </c>
      <c r="C2421" s="57"/>
      <c r="D2421" s="57"/>
      <c r="E2421" s="57"/>
      <c r="F2421" s="57"/>
      <c r="G2421" s="57"/>
      <c r="H2421" s="57"/>
      <c r="I2421" s="57"/>
      <c r="J2421" s="57"/>
      <c r="K2421" s="58"/>
      <c r="L2421" s="58"/>
      <c r="M2421" s="58"/>
      <c r="N2421" s="58"/>
      <c r="O2421" s="58"/>
      <c r="P2421" s="58"/>
      <c r="Q2421" s="58"/>
      <c r="R2421" s="58"/>
      <c r="S2421" s="58"/>
      <c r="T2421" s="58"/>
      <c r="U2421" s="58"/>
      <c r="V2421" s="58"/>
      <c r="W2421" s="58"/>
      <c r="X2421" s="58"/>
      <c r="Y2421" s="58"/>
      <c r="Z2421" s="58"/>
      <c r="AA2421" s="59">
        <v>8</v>
      </c>
      <c r="AB2421" s="59"/>
      <c r="AC2421" s="59">
        <v>19</v>
      </c>
      <c r="AD2421" s="59"/>
      <c r="AE2421" s="59">
        <v>37</v>
      </c>
      <c r="AF2421" s="59"/>
      <c r="AG2421" s="59">
        <v>26</v>
      </c>
      <c r="AH2421" s="59"/>
      <c r="AI2421" s="59">
        <v>29</v>
      </c>
      <c r="AJ2421" s="59"/>
      <c r="AK2421" s="59">
        <v>12</v>
      </c>
      <c r="AL2421" s="59"/>
      <c r="AM2421" s="59">
        <v>4</v>
      </c>
      <c r="AN2421" s="59"/>
      <c r="AO2421" s="58"/>
      <c r="AP2421" s="58"/>
      <c r="AQ2421" s="58"/>
      <c r="AR2421" s="58"/>
      <c r="AS2421" s="60"/>
      <c r="AT2421" s="60"/>
      <c r="AU2421" s="60"/>
      <c r="AV2421" s="60"/>
    </row>
    <row r="2422" spans="1:48" s="1" customFormat="1" ht="21" customHeight="1" x14ac:dyDescent="0.2">
      <c r="B2422" s="61" t="s">
        <v>27</v>
      </c>
      <c r="C2422" s="61"/>
      <c r="D2422" s="61"/>
      <c r="E2422" s="61"/>
      <c r="F2422" s="61"/>
      <c r="G2422" s="61"/>
      <c r="H2422" s="61"/>
      <c r="I2422" s="61"/>
      <c r="J2422" s="61"/>
      <c r="K2422" s="58"/>
      <c r="L2422" s="58"/>
      <c r="M2422" s="58"/>
      <c r="N2422" s="58"/>
      <c r="O2422" s="58"/>
      <c r="P2422" s="58"/>
      <c r="Q2422" s="58"/>
      <c r="R2422" s="58"/>
      <c r="S2422" s="58"/>
      <c r="T2422" s="58"/>
      <c r="U2422" s="58"/>
      <c r="V2422" s="58"/>
      <c r="W2422" s="58"/>
      <c r="X2422" s="58"/>
      <c r="Y2422" s="58"/>
      <c r="Z2422" s="58"/>
      <c r="AA2422" s="67"/>
      <c r="AB2422" s="68"/>
      <c r="AC2422" s="67"/>
      <c r="AD2422" s="68"/>
      <c r="AE2422" s="67"/>
      <c r="AF2422" s="68"/>
      <c r="AG2422" s="67"/>
      <c r="AH2422" s="68"/>
      <c r="AI2422" s="67"/>
      <c r="AJ2422" s="68"/>
      <c r="AK2422" s="67"/>
      <c r="AL2422" s="68"/>
      <c r="AM2422" s="67"/>
      <c r="AN2422" s="68"/>
      <c r="AO2422" s="58"/>
      <c r="AP2422" s="58"/>
      <c r="AQ2422" s="58"/>
      <c r="AR2422" s="58"/>
      <c r="AS2422" s="62">
        <f>SUM(K2422:AR2422)</f>
        <v>0</v>
      </c>
      <c r="AT2422" s="62"/>
      <c r="AU2422" s="62"/>
      <c r="AV2422" s="62"/>
    </row>
    <row r="2423" spans="1:48" s="1" customFormat="1" ht="14.1" customHeight="1" x14ac:dyDescent="0.2">
      <c r="B2423" s="63" t="s">
        <v>25</v>
      </c>
      <c r="C2423" s="63"/>
      <c r="D2423" s="63"/>
      <c r="E2423" s="63"/>
      <c r="F2423" s="63"/>
      <c r="G2423" s="63"/>
      <c r="H2423" s="63"/>
      <c r="I2423" s="63"/>
      <c r="J2423" s="63"/>
      <c r="K2423" s="64"/>
      <c r="L2423" s="64"/>
      <c r="M2423" s="64"/>
      <c r="N2423" s="64"/>
      <c r="O2423" s="64"/>
      <c r="P2423" s="64"/>
      <c r="Q2423" s="64"/>
      <c r="R2423" s="64"/>
      <c r="S2423" s="64"/>
      <c r="T2423" s="64"/>
      <c r="U2423" s="64"/>
      <c r="V2423" s="64"/>
      <c r="W2423" s="64"/>
      <c r="X2423" s="64"/>
      <c r="Y2423" s="64"/>
      <c r="Z2423" s="64"/>
      <c r="AA2423" s="66">
        <f>$AA$2414*$AA$2422</f>
        <v>0</v>
      </c>
      <c r="AB2423" s="64"/>
      <c r="AC2423" s="66">
        <f>$AC$2414*$AC$2422</f>
        <v>0</v>
      </c>
      <c r="AD2423" s="64"/>
      <c r="AE2423" s="66">
        <f>$AE$2414*$AE$2422</f>
        <v>0</v>
      </c>
      <c r="AF2423" s="64"/>
      <c r="AG2423" s="66">
        <f>$AG$2414*$AG$2422</f>
        <v>0</v>
      </c>
      <c r="AH2423" s="64"/>
      <c r="AI2423" s="66">
        <f>$AI$2414*$AI$2422</f>
        <v>0</v>
      </c>
      <c r="AJ2423" s="64"/>
      <c r="AK2423" s="66">
        <f>$AK$2414*$AK$2422</f>
        <v>0</v>
      </c>
      <c r="AL2423" s="64"/>
      <c r="AM2423" s="66">
        <f>$AM$2414*$AM$2422</f>
        <v>0</v>
      </c>
      <c r="AN2423" s="64"/>
      <c r="AO2423" s="64"/>
      <c r="AP2423" s="64"/>
      <c r="AQ2423" s="65"/>
      <c r="AR2423" s="65"/>
      <c r="AS2423" s="69">
        <f>SUM(K2423:AR2423)</f>
        <v>0</v>
      </c>
      <c r="AT2423" s="65"/>
      <c r="AU2423" s="65"/>
      <c r="AV2423" s="65"/>
    </row>
    <row r="2424" spans="1:48" s="5" customFormat="1" ht="6" customHeight="1" x14ac:dyDescent="0.25"/>
    <row r="2425" spans="1:48" s="5" customFormat="1" ht="21" customHeight="1" x14ac:dyDescent="0.25">
      <c r="A2425" s="19"/>
      <c r="B2425" s="20"/>
      <c r="C2425" s="20"/>
      <c r="D2425" s="25" t="s">
        <v>15</v>
      </c>
      <c r="E2425" s="25"/>
      <c r="F2425" s="25"/>
      <c r="G2425" s="25"/>
      <c r="H2425" s="25"/>
      <c r="I2425" s="25"/>
      <c r="J2425" s="25"/>
      <c r="K2425" s="30" t="s">
        <v>382</v>
      </c>
      <c r="L2425" s="30"/>
      <c r="M2425" s="30"/>
      <c r="N2425" s="30"/>
      <c r="O2425" s="30"/>
      <c r="P2425" s="30"/>
      <c r="Q2425" s="30"/>
      <c r="R2425" s="30"/>
      <c r="S2425" s="30"/>
      <c r="T2425" s="30"/>
      <c r="U2425" s="30"/>
      <c r="V2425" s="30"/>
      <c r="W2425" s="30"/>
      <c r="X2425" s="30"/>
      <c r="Y2425" s="30"/>
      <c r="Z2425" s="30"/>
      <c r="AA2425" s="30"/>
      <c r="AB2425" s="30"/>
      <c r="AC2425" s="30"/>
      <c r="AD2425" s="30"/>
      <c r="AE2425" s="30"/>
      <c r="AF2425" s="30"/>
      <c r="AG2425" s="30"/>
      <c r="AH2425" s="30"/>
      <c r="AI2425" s="30"/>
      <c r="AJ2425" s="30"/>
      <c r="AK2425" s="30"/>
      <c r="AL2425" s="30"/>
      <c r="AM2425" s="30"/>
      <c r="AN2425" s="30"/>
      <c r="AO2425" s="30"/>
      <c r="AP2425" s="30"/>
      <c r="AQ2425" s="30"/>
      <c r="AR2425" s="30"/>
      <c r="AS2425" s="31" t="s">
        <v>383</v>
      </c>
      <c r="AT2425" s="31"/>
      <c r="AU2425" s="31"/>
      <c r="AV2425" s="31"/>
    </row>
    <row r="2426" spans="1:48" s="1" customFormat="1" ht="21" customHeight="1" x14ac:dyDescent="0.2">
      <c r="A2426" s="19"/>
      <c r="B2426" s="21"/>
      <c r="C2426" s="22"/>
      <c r="D2426" s="26"/>
      <c r="E2426" s="26"/>
      <c r="F2426" s="26"/>
      <c r="G2426" s="26"/>
      <c r="H2426" s="26"/>
      <c r="I2426" s="26"/>
      <c r="J2426" s="27"/>
      <c r="K2426" s="38" t="s">
        <v>384</v>
      </c>
      <c r="L2426" s="38"/>
      <c r="M2426" s="38"/>
      <c r="N2426" s="38"/>
      <c r="O2426" s="38"/>
      <c r="P2426" s="38"/>
      <c r="Q2426" s="38"/>
      <c r="R2426" s="38"/>
      <c r="S2426" s="38"/>
      <c r="T2426" s="38"/>
      <c r="U2426" s="38"/>
      <c r="V2426" s="38"/>
      <c r="W2426" s="38"/>
      <c r="X2426" s="38"/>
      <c r="Y2426" s="38"/>
      <c r="Z2426" s="38"/>
      <c r="AA2426" s="38"/>
      <c r="AB2426" s="38"/>
      <c r="AC2426" s="38"/>
      <c r="AD2426" s="38"/>
      <c r="AE2426" s="38"/>
      <c r="AF2426" s="38"/>
      <c r="AG2426" s="38"/>
      <c r="AH2426" s="38"/>
      <c r="AI2426" s="38"/>
      <c r="AJ2426" s="38"/>
      <c r="AK2426" s="38"/>
      <c r="AL2426" s="38"/>
      <c r="AM2426" s="38"/>
      <c r="AN2426" s="38"/>
      <c r="AO2426" s="38"/>
      <c r="AP2426" s="38"/>
      <c r="AQ2426" s="38"/>
      <c r="AR2426" s="38"/>
      <c r="AS2426" s="32"/>
      <c r="AT2426" s="33"/>
      <c r="AU2426" s="33"/>
      <c r="AV2426" s="34"/>
    </row>
    <row r="2427" spans="1:48" s="1" customFormat="1" ht="21" customHeight="1" x14ac:dyDescent="0.2">
      <c r="A2427" s="19"/>
      <c r="B2427" s="21"/>
      <c r="C2427" s="22"/>
      <c r="D2427" s="26"/>
      <c r="E2427" s="26"/>
      <c r="F2427" s="26"/>
      <c r="G2427" s="26"/>
      <c r="H2427" s="26"/>
      <c r="I2427" s="26"/>
      <c r="J2427" s="27"/>
      <c r="K2427" s="39"/>
      <c r="L2427" s="39"/>
      <c r="M2427" s="39"/>
      <c r="N2427" s="39"/>
      <c r="O2427" s="39"/>
      <c r="P2427" s="39"/>
      <c r="Q2427" s="39"/>
      <c r="R2427" s="39"/>
      <c r="S2427" s="39"/>
      <c r="T2427" s="39"/>
      <c r="U2427" s="39"/>
      <c r="V2427" s="39"/>
      <c r="W2427" s="39"/>
      <c r="X2427" s="39"/>
      <c r="Y2427" s="39"/>
      <c r="Z2427" s="39"/>
      <c r="AA2427" s="39"/>
      <c r="AB2427" s="39"/>
      <c r="AC2427" s="39"/>
      <c r="AD2427" s="39"/>
      <c r="AE2427" s="39"/>
      <c r="AF2427" s="39"/>
      <c r="AG2427" s="39"/>
      <c r="AH2427" s="39"/>
      <c r="AI2427" s="39"/>
      <c r="AJ2427" s="39"/>
      <c r="AK2427" s="39"/>
      <c r="AL2427" s="39"/>
      <c r="AM2427" s="39"/>
      <c r="AN2427" s="39"/>
      <c r="AO2427" s="39"/>
      <c r="AP2427" s="39"/>
      <c r="AQ2427" s="39"/>
      <c r="AR2427" s="40"/>
      <c r="AS2427" s="32"/>
      <c r="AT2427" s="33"/>
      <c r="AU2427" s="33"/>
      <c r="AV2427" s="34"/>
    </row>
    <row r="2428" spans="1:48" s="1" customFormat="1" ht="21" customHeight="1" x14ac:dyDescent="0.2">
      <c r="A2428" s="19"/>
      <c r="B2428" s="21"/>
      <c r="C2428" s="22"/>
      <c r="D2428" s="26"/>
      <c r="E2428" s="26"/>
      <c r="F2428" s="26"/>
      <c r="G2428" s="26"/>
      <c r="H2428" s="26"/>
      <c r="I2428" s="26"/>
      <c r="J2428" s="27"/>
      <c r="K2428" s="39"/>
      <c r="L2428" s="39"/>
      <c r="M2428" s="39"/>
      <c r="N2428" s="39"/>
      <c r="O2428" s="39"/>
      <c r="P2428" s="39"/>
      <c r="Q2428" s="39"/>
      <c r="R2428" s="39"/>
      <c r="S2428" s="39"/>
      <c r="T2428" s="39"/>
      <c r="U2428" s="39"/>
      <c r="V2428" s="39"/>
      <c r="W2428" s="39"/>
      <c r="X2428" s="39"/>
      <c r="Y2428" s="39"/>
      <c r="Z2428" s="39"/>
      <c r="AA2428" s="39"/>
      <c r="AB2428" s="39"/>
      <c r="AC2428" s="39"/>
      <c r="AD2428" s="39"/>
      <c r="AE2428" s="39"/>
      <c r="AF2428" s="39"/>
      <c r="AG2428" s="39"/>
      <c r="AH2428" s="39"/>
      <c r="AI2428" s="39"/>
      <c r="AJ2428" s="39"/>
      <c r="AK2428" s="39"/>
      <c r="AL2428" s="39"/>
      <c r="AM2428" s="39"/>
      <c r="AN2428" s="39"/>
      <c r="AO2428" s="39"/>
      <c r="AP2428" s="39"/>
      <c r="AQ2428" s="39"/>
      <c r="AR2428" s="40"/>
      <c r="AS2428" s="32"/>
      <c r="AT2428" s="33"/>
      <c r="AU2428" s="33"/>
      <c r="AV2428" s="34"/>
    </row>
    <row r="2429" spans="1:48" s="1" customFormat="1" ht="21" customHeight="1" x14ac:dyDescent="0.2">
      <c r="A2429" s="19"/>
      <c r="B2429" s="21"/>
      <c r="C2429" s="22"/>
      <c r="D2429" s="26"/>
      <c r="E2429" s="26"/>
      <c r="F2429" s="26"/>
      <c r="G2429" s="26"/>
      <c r="H2429" s="26"/>
      <c r="I2429" s="26"/>
      <c r="J2429" s="27"/>
      <c r="K2429" s="41"/>
      <c r="L2429" s="41"/>
      <c r="M2429" s="41"/>
      <c r="N2429" s="41"/>
      <c r="O2429" s="41"/>
      <c r="P2429" s="41"/>
      <c r="Q2429" s="41"/>
      <c r="R2429" s="41"/>
      <c r="S2429" s="41"/>
      <c r="T2429" s="41"/>
      <c r="U2429" s="41"/>
      <c r="V2429" s="41"/>
      <c r="W2429" s="41"/>
      <c r="X2429" s="41"/>
      <c r="Y2429" s="41"/>
      <c r="Z2429" s="41"/>
      <c r="AA2429" s="41"/>
      <c r="AB2429" s="41"/>
      <c r="AC2429" s="41"/>
      <c r="AD2429" s="41"/>
      <c r="AE2429" s="41"/>
      <c r="AF2429" s="41"/>
      <c r="AG2429" s="41"/>
      <c r="AH2429" s="41"/>
      <c r="AI2429" s="41"/>
      <c r="AJ2429" s="41"/>
      <c r="AK2429" s="41"/>
      <c r="AL2429" s="41"/>
      <c r="AM2429" s="41"/>
      <c r="AN2429" s="41"/>
      <c r="AO2429" s="41"/>
      <c r="AP2429" s="41"/>
      <c r="AQ2429" s="41"/>
      <c r="AR2429" s="42"/>
      <c r="AS2429" s="35"/>
      <c r="AT2429" s="36"/>
      <c r="AU2429" s="36"/>
      <c r="AV2429" s="37"/>
    </row>
    <row r="2430" spans="1:48" s="1" customFormat="1" ht="15.95" customHeight="1" x14ac:dyDescent="0.25">
      <c r="B2430" s="21"/>
      <c r="C2430" s="22"/>
      <c r="D2430" s="26"/>
      <c r="E2430" s="26"/>
      <c r="F2430" s="26"/>
      <c r="G2430" s="26"/>
      <c r="H2430" s="26"/>
      <c r="I2430" s="26"/>
      <c r="J2430" s="27"/>
      <c r="K2430" s="43" t="s">
        <v>31</v>
      </c>
      <c r="L2430" s="43"/>
      <c r="M2430" s="43"/>
      <c r="N2430" s="43"/>
      <c r="O2430" s="43"/>
      <c r="P2430" s="43"/>
      <c r="Q2430" s="43"/>
      <c r="R2430" s="43"/>
      <c r="S2430" s="43"/>
      <c r="T2430" s="43"/>
      <c r="U2430" s="43"/>
      <c r="V2430" s="43"/>
      <c r="W2430" s="43"/>
      <c r="X2430" s="43"/>
      <c r="Y2430" s="43"/>
      <c r="Z2430" s="43"/>
      <c r="AA2430" s="43"/>
      <c r="AB2430" s="43"/>
      <c r="AC2430" s="43"/>
      <c r="AD2430" s="43"/>
      <c r="AE2430" s="43"/>
      <c r="AF2430" s="43"/>
      <c r="AG2430" s="43"/>
      <c r="AH2430" s="43"/>
      <c r="AI2430" s="43"/>
      <c r="AJ2430" s="43"/>
      <c r="AK2430" s="43"/>
      <c r="AL2430" s="43"/>
      <c r="AM2430" s="43"/>
      <c r="AN2430" s="43"/>
      <c r="AO2430" s="43"/>
      <c r="AP2430" s="43"/>
      <c r="AQ2430" s="43"/>
      <c r="AR2430" s="43"/>
      <c r="AS2430" s="44" t="s">
        <v>19</v>
      </c>
      <c r="AT2430" s="44"/>
      <c r="AU2430" s="44"/>
      <c r="AV2430" s="44"/>
    </row>
    <row r="2431" spans="1:48" s="1" customFormat="1" ht="15.95" customHeight="1" x14ac:dyDescent="0.25">
      <c r="B2431" s="23"/>
      <c r="C2431" s="24"/>
      <c r="D2431" s="28"/>
      <c r="E2431" s="28"/>
      <c r="F2431" s="28"/>
      <c r="G2431" s="28"/>
      <c r="H2431" s="28"/>
      <c r="I2431" s="28"/>
      <c r="J2431" s="29"/>
      <c r="K2431" s="45" t="s">
        <v>38</v>
      </c>
      <c r="L2431" s="45"/>
      <c r="M2431" s="45"/>
      <c r="N2431" s="45"/>
      <c r="O2431" s="45"/>
      <c r="P2431" s="45"/>
      <c r="Q2431" s="45"/>
      <c r="R2431" s="45"/>
      <c r="S2431" s="45"/>
      <c r="T2431" s="45"/>
      <c r="U2431" s="45"/>
      <c r="V2431" s="45"/>
      <c r="W2431" s="45"/>
      <c r="X2431" s="45"/>
      <c r="Y2431" s="45"/>
      <c r="Z2431" s="45"/>
      <c r="AA2431" s="45"/>
      <c r="AB2431" s="45"/>
      <c r="AC2431" s="45"/>
      <c r="AD2431" s="45"/>
      <c r="AE2431" s="45"/>
      <c r="AF2431" s="45"/>
      <c r="AG2431" s="45"/>
      <c r="AH2431" s="45"/>
      <c r="AI2431" s="45"/>
      <c r="AJ2431" s="45"/>
      <c r="AK2431" s="45"/>
      <c r="AL2431" s="45"/>
      <c r="AM2431" s="45"/>
      <c r="AN2431" s="45"/>
      <c r="AO2431" s="45"/>
      <c r="AP2431" s="45"/>
      <c r="AQ2431" s="45"/>
      <c r="AR2431" s="45"/>
      <c r="AS2431" s="70">
        <f>$AS$2436+$AS$2439+$AS$2442+$AS$2445+$AS$2448+$AS$2451+$AS$2454+$AS$2457+$AS$2460</f>
        <v>0</v>
      </c>
      <c r="AT2431" s="46"/>
      <c r="AU2431" s="46"/>
      <c r="AV2431" s="46"/>
    </row>
    <row r="2432" spans="1:48" s="1" customFormat="1" ht="14.1" customHeight="1" x14ac:dyDescent="0.2">
      <c r="B2432" s="47"/>
      <c r="C2432" s="47"/>
      <c r="D2432" s="48" t="s">
        <v>21</v>
      </c>
      <c r="E2432" s="48"/>
      <c r="F2432" s="48"/>
      <c r="G2432" s="48"/>
      <c r="H2432" s="48"/>
      <c r="I2432" s="48"/>
      <c r="J2432" s="48"/>
      <c r="K2432" s="49">
        <v>80</v>
      </c>
      <c r="L2432" s="49"/>
      <c r="M2432" s="49">
        <v>86</v>
      </c>
      <c r="N2432" s="49"/>
      <c r="O2432" s="49">
        <v>92</v>
      </c>
      <c r="P2432" s="49"/>
      <c r="Q2432" s="49">
        <v>98</v>
      </c>
      <c r="R2432" s="49"/>
      <c r="S2432" s="49">
        <v>104</v>
      </c>
      <c r="T2432" s="49"/>
      <c r="U2432" s="49">
        <v>110</v>
      </c>
      <c r="V2432" s="49"/>
      <c r="W2432" s="49">
        <v>116</v>
      </c>
      <c r="X2432" s="49"/>
      <c r="Y2432" s="49">
        <v>122</v>
      </c>
      <c r="Z2432" s="49"/>
      <c r="AA2432" s="49">
        <v>128</v>
      </c>
      <c r="AB2432" s="49"/>
      <c r="AC2432" s="49">
        <v>134</v>
      </c>
      <c r="AD2432" s="49"/>
      <c r="AE2432" s="49">
        <v>140</v>
      </c>
      <c r="AF2432" s="49"/>
      <c r="AG2432" s="49">
        <v>146</v>
      </c>
      <c r="AH2432" s="49"/>
      <c r="AI2432" s="49">
        <v>152</v>
      </c>
      <c r="AJ2432" s="49"/>
      <c r="AK2432" s="49">
        <v>158</v>
      </c>
      <c r="AL2432" s="49"/>
      <c r="AM2432" s="49">
        <v>164</v>
      </c>
      <c r="AN2432" s="49"/>
      <c r="AO2432" s="49">
        <v>170</v>
      </c>
      <c r="AP2432" s="49"/>
      <c r="AQ2432" s="49">
        <v>176</v>
      </c>
      <c r="AR2432" s="49"/>
      <c r="AS2432" s="50"/>
      <c r="AT2432" s="50"/>
      <c r="AU2432" s="50"/>
      <c r="AV2432" s="50"/>
    </row>
    <row r="2433" spans="2:48" s="1" customFormat="1" ht="15.95" customHeight="1" x14ac:dyDescent="0.2">
      <c r="B2433" s="51"/>
      <c r="C2433" s="51"/>
      <c r="D2433" s="52" t="s">
        <v>22</v>
      </c>
      <c r="E2433" s="52"/>
      <c r="F2433" s="52"/>
      <c r="G2433" s="52"/>
      <c r="H2433" s="52"/>
      <c r="I2433" s="52"/>
      <c r="J2433" s="52"/>
      <c r="K2433" s="53"/>
      <c r="L2433" s="53"/>
      <c r="M2433" s="53"/>
      <c r="N2433" s="53"/>
      <c r="O2433" s="53"/>
      <c r="P2433" s="53"/>
      <c r="Q2433" s="53"/>
      <c r="R2433" s="53"/>
      <c r="S2433" s="53"/>
      <c r="T2433" s="53"/>
      <c r="U2433" s="53"/>
      <c r="V2433" s="53"/>
      <c r="W2433" s="53"/>
      <c r="X2433" s="53"/>
      <c r="Y2433" s="53"/>
      <c r="Z2433" s="53"/>
      <c r="AA2433" s="55">
        <v>1150</v>
      </c>
      <c r="AB2433" s="55"/>
      <c r="AC2433" s="55">
        <v>1150</v>
      </c>
      <c r="AD2433" s="55"/>
      <c r="AE2433" s="55">
        <v>1150</v>
      </c>
      <c r="AF2433" s="55"/>
      <c r="AG2433" s="55">
        <v>1200</v>
      </c>
      <c r="AH2433" s="55"/>
      <c r="AI2433" s="55">
        <v>1200</v>
      </c>
      <c r="AJ2433" s="55"/>
      <c r="AK2433" s="55">
        <v>1250</v>
      </c>
      <c r="AL2433" s="55"/>
      <c r="AM2433" s="55">
        <v>1250</v>
      </c>
      <c r="AN2433" s="55"/>
      <c r="AO2433" s="53"/>
      <c r="AP2433" s="53"/>
      <c r="AQ2433" s="53"/>
      <c r="AR2433" s="53"/>
      <c r="AS2433" s="56"/>
      <c r="AT2433" s="56"/>
      <c r="AU2433" s="56"/>
      <c r="AV2433" s="56"/>
    </row>
    <row r="2434" spans="2:48" s="1" customFormat="1" ht="15.95" customHeight="1" x14ac:dyDescent="0.2">
      <c r="B2434" s="57" t="s">
        <v>23</v>
      </c>
      <c r="C2434" s="57"/>
      <c r="D2434" s="57"/>
      <c r="E2434" s="57"/>
      <c r="F2434" s="57"/>
      <c r="G2434" s="57"/>
      <c r="H2434" s="57"/>
      <c r="I2434" s="57"/>
      <c r="J2434" s="57"/>
      <c r="K2434" s="58"/>
      <c r="L2434" s="58"/>
      <c r="M2434" s="58"/>
      <c r="N2434" s="58"/>
      <c r="O2434" s="58"/>
      <c r="P2434" s="58"/>
      <c r="Q2434" s="58"/>
      <c r="R2434" s="58"/>
      <c r="S2434" s="58"/>
      <c r="T2434" s="58"/>
      <c r="U2434" s="58"/>
      <c r="V2434" s="58"/>
      <c r="W2434" s="58"/>
      <c r="X2434" s="58"/>
      <c r="Y2434" s="58"/>
      <c r="Z2434" s="58"/>
      <c r="AA2434" s="59">
        <v>15</v>
      </c>
      <c r="AB2434" s="59"/>
      <c r="AC2434" s="59">
        <v>33</v>
      </c>
      <c r="AD2434" s="59"/>
      <c r="AE2434" s="59">
        <v>53</v>
      </c>
      <c r="AF2434" s="59"/>
      <c r="AG2434" s="59">
        <v>42</v>
      </c>
      <c r="AH2434" s="59"/>
      <c r="AI2434" s="59">
        <v>22</v>
      </c>
      <c r="AJ2434" s="59"/>
      <c r="AK2434" s="59">
        <v>40</v>
      </c>
      <c r="AL2434" s="59"/>
      <c r="AM2434" s="59">
        <v>24</v>
      </c>
      <c r="AN2434" s="59"/>
      <c r="AO2434" s="58"/>
      <c r="AP2434" s="58"/>
      <c r="AQ2434" s="58"/>
      <c r="AR2434" s="58"/>
      <c r="AS2434" s="60"/>
      <c r="AT2434" s="60"/>
      <c r="AU2434" s="60"/>
      <c r="AV2434" s="60"/>
    </row>
    <row r="2435" spans="2:48" s="1" customFormat="1" ht="21" customHeight="1" x14ac:dyDescent="0.2">
      <c r="B2435" s="61" t="s">
        <v>24</v>
      </c>
      <c r="C2435" s="61"/>
      <c r="D2435" s="61"/>
      <c r="E2435" s="61"/>
      <c r="F2435" s="61"/>
      <c r="G2435" s="61"/>
      <c r="H2435" s="61"/>
      <c r="I2435" s="61"/>
      <c r="J2435" s="61"/>
      <c r="K2435" s="58"/>
      <c r="L2435" s="58"/>
      <c r="M2435" s="58"/>
      <c r="N2435" s="58"/>
      <c r="O2435" s="58"/>
      <c r="P2435" s="58"/>
      <c r="Q2435" s="58"/>
      <c r="R2435" s="58"/>
      <c r="S2435" s="58"/>
      <c r="T2435" s="58"/>
      <c r="U2435" s="58"/>
      <c r="V2435" s="58"/>
      <c r="W2435" s="58"/>
      <c r="X2435" s="58"/>
      <c r="Y2435" s="58"/>
      <c r="Z2435" s="58"/>
      <c r="AA2435" s="67"/>
      <c r="AB2435" s="68"/>
      <c r="AC2435" s="67"/>
      <c r="AD2435" s="68"/>
      <c r="AE2435" s="67"/>
      <c r="AF2435" s="68"/>
      <c r="AG2435" s="67"/>
      <c r="AH2435" s="68"/>
      <c r="AI2435" s="67"/>
      <c r="AJ2435" s="68"/>
      <c r="AK2435" s="67"/>
      <c r="AL2435" s="68"/>
      <c r="AM2435" s="67"/>
      <c r="AN2435" s="68"/>
      <c r="AO2435" s="58"/>
      <c r="AP2435" s="58"/>
      <c r="AQ2435" s="58"/>
      <c r="AR2435" s="58"/>
      <c r="AS2435" s="62">
        <f>SUM(K2435:AR2435)</f>
        <v>0</v>
      </c>
      <c r="AT2435" s="62"/>
      <c r="AU2435" s="62"/>
      <c r="AV2435" s="62"/>
    </row>
    <row r="2436" spans="2:48" s="1" customFormat="1" ht="14.1" customHeight="1" x14ac:dyDescent="0.2">
      <c r="B2436" s="63" t="s">
        <v>25</v>
      </c>
      <c r="C2436" s="63"/>
      <c r="D2436" s="63"/>
      <c r="E2436" s="63"/>
      <c r="F2436" s="63"/>
      <c r="G2436" s="63"/>
      <c r="H2436" s="63"/>
      <c r="I2436" s="63"/>
      <c r="J2436" s="63"/>
      <c r="K2436" s="64"/>
      <c r="L2436" s="64"/>
      <c r="M2436" s="64"/>
      <c r="N2436" s="64"/>
      <c r="O2436" s="64"/>
      <c r="P2436" s="64"/>
      <c r="Q2436" s="64"/>
      <c r="R2436" s="64"/>
      <c r="S2436" s="64"/>
      <c r="T2436" s="64"/>
      <c r="U2436" s="64"/>
      <c r="V2436" s="64"/>
      <c r="W2436" s="64"/>
      <c r="X2436" s="64"/>
      <c r="Y2436" s="64"/>
      <c r="Z2436" s="64"/>
      <c r="AA2436" s="66">
        <f>$AA$2433*$AA$2435</f>
        <v>0</v>
      </c>
      <c r="AB2436" s="64"/>
      <c r="AC2436" s="66">
        <f>$AC$2433*$AC$2435</f>
        <v>0</v>
      </c>
      <c r="AD2436" s="64"/>
      <c r="AE2436" s="66">
        <f>$AE$2433*$AE$2435</f>
        <v>0</v>
      </c>
      <c r="AF2436" s="64"/>
      <c r="AG2436" s="66">
        <f>$AG$2433*$AG$2435</f>
        <v>0</v>
      </c>
      <c r="AH2436" s="64"/>
      <c r="AI2436" s="66">
        <f>$AI$2433*$AI$2435</f>
        <v>0</v>
      </c>
      <c r="AJ2436" s="64"/>
      <c r="AK2436" s="66">
        <f>$AK$2433*$AK$2435</f>
        <v>0</v>
      </c>
      <c r="AL2436" s="64"/>
      <c r="AM2436" s="66">
        <f>$AM$2433*$AM$2435</f>
        <v>0</v>
      </c>
      <c r="AN2436" s="64"/>
      <c r="AO2436" s="64"/>
      <c r="AP2436" s="64"/>
      <c r="AQ2436" s="65"/>
      <c r="AR2436" s="65"/>
      <c r="AS2436" s="69">
        <f>SUM(K2436:AR2436)</f>
        <v>0</v>
      </c>
      <c r="AT2436" s="65"/>
      <c r="AU2436" s="65"/>
      <c r="AV2436" s="65"/>
    </row>
    <row r="2437" spans="2:48" s="1" customFormat="1" ht="15.95" customHeight="1" x14ac:dyDescent="0.2">
      <c r="B2437" s="57" t="s">
        <v>23</v>
      </c>
      <c r="C2437" s="57"/>
      <c r="D2437" s="57"/>
      <c r="E2437" s="57"/>
      <c r="F2437" s="57"/>
      <c r="G2437" s="57"/>
      <c r="H2437" s="57"/>
      <c r="I2437" s="57"/>
      <c r="J2437" s="57"/>
      <c r="K2437" s="58"/>
      <c r="L2437" s="58"/>
      <c r="M2437" s="58"/>
      <c r="N2437" s="58"/>
      <c r="O2437" s="58"/>
      <c r="P2437" s="58"/>
      <c r="Q2437" s="58"/>
      <c r="R2437" s="58"/>
      <c r="S2437" s="58"/>
      <c r="T2437" s="58"/>
      <c r="U2437" s="58"/>
      <c r="V2437" s="58"/>
      <c r="W2437" s="58"/>
      <c r="X2437" s="58"/>
      <c r="Y2437" s="58"/>
      <c r="Z2437" s="58"/>
      <c r="AA2437" s="58"/>
      <c r="AB2437" s="58"/>
      <c r="AC2437" s="59">
        <v>12</v>
      </c>
      <c r="AD2437" s="59"/>
      <c r="AE2437" s="58"/>
      <c r="AF2437" s="58"/>
      <c r="AG2437" s="59">
        <v>1</v>
      </c>
      <c r="AH2437" s="59"/>
      <c r="AI2437" s="59">
        <v>11</v>
      </c>
      <c r="AJ2437" s="59"/>
      <c r="AK2437" s="59">
        <v>31</v>
      </c>
      <c r="AL2437" s="59"/>
      <c r="AM2437" s="59">
        <v>11</v>
      </c>
      <c r="AN2437" s="59"/>
      <c r="AO2437" s="58"/>
      <c r="AP2437" s="58"/>
      <c r="AQ2437" s="58"/>
      <c r="AR2437" s="58"/>
      <c r="AS2437" s="60"/>
      <c r="AT2437" s="60"/>
      <c r="AU2437" s="60"/>
      <c r="AV2437" s="60"/>
    </row>
    <row r="2438" spans="2:48" s="1" customFormat="1" ht="21" customHeight="1" x14ac:dyDescent="0.2">
      <c r="B2438" s="61" t="s">
        <v>26</v>
      </c>
      <c r="C2438" s="61"/>
      <c r="D2438" s="61"/>
      <c r="E2438" s="61"/>
      <c r="F2438" s="61"/>
      <c r="G2438" s="61"/>
      <c r="H2438" s="61"/>
      <c r="I2438" s="61"/>
      <c r="J2438" s="61"/>
      <c r="K2438" s="58"/>
      <c r="L2438" s="58"/>
      <c r="M2438" s="58"/>
      <c r="N2438" s="58"/>
      <c r="O2438" s="58"/>
      <c r="P2438" s="58"/>
      <c r="Q2438" s="58"/>
      <c r="R2438" s="58"/>
      <c r="S2438" s="58"/>
      <c r="T2438" s="58"/>
      <c r="U2438" s="58"/>
      <c r="V2438" s="58"/>
      <c r="W2438" s="58"/>
      <c r="X2438" s="58"/>
      <c r="Y2438" s="58"/>
      <c r="Z2438" s="58"/>
      <c r="AA2438" s="67"/>
      <c r="AB2438" s="68"/>
      <c r="AC2438" s="67"/>
      <c r="AD2438" s="68"/>
      <c r="AE2438" s="67"/>
      <c r="AF2438" s="68"/>
      <c r="AG2438" s="67"/>
      <c r="AH2438" s="68"/>
      <c r="AI2438" s="67"/>
      <c r="AJ2438" s="68"/>
      <c r="AK2438" s="67"/>
      <c r="AL2438" s="68"/>
      <c r="AM2438" s="67"/>
      <c r="AN2438" s="68"/>
      <c r="AO2438" s="58"/>
      <c r="AP2438" s="58"/>
      <c r="AQ2438" s="58"/>
      <c r="AR2438" s="58"/>
      <c r="AS2438" s="62">
        <f>SUM(K2438:AR2438)</f>
        <v>0</v>
      </c>
      <c r="AT2438" s="62"/>
      <c r="AU2438" s="62"/>
      <c r="AV2438" s="62"/>
    </row>
    <row r="2439" spans="2:48" s="1" customFormat="1" ht="14.1" customHeight="1" x14ac:dyDescent="0.2">
      <c r="B2439" s="63" t="s">
        <v>25</v>
      </c>
      <c r="C2439" s="63"/>
      <c r="D2439" s="63"/>
      <c r="E2439" s="63"/>
      <c r="F2439" s="63"/>
      <c r="G2439" s="63"/>
      <c r="H2439" s="63"/>
      <c r="I2439" s="63"/>
      <c r="J2439" s="63"/>
      <c r="K2439" s="64"/>
      <c r="L2439" s="64"/>
      <c r="M2439" s="64"/>
      <c r="N2439" s="64"/>
      <c r="O2439" s="64"/>
      <c r="P2439" s="64"/>
      <c r="Q2439" s="64"/>
      <c r="R2439" s="64"/>
      <c r="S2439" s="64"/>
      <c r="T2439" s="64"/>
      <c r="U2439" s="64"/>
      <c r="V2439" s="64"/>
      <c r="W2439" s="64"/>
      <c r="X2439" s="64"/>
      <c r="Y2439" s="64"/>
      <c r="Z2439" s="64"/>
      <c r="AA2439" s="66">
        <f>$AA$2433*$AA$2438</f>
        <v>0</v>
      </c>
      <c r="AB2439" s="64"/>
      <c r="AC2439" s="66">
        <f>$AC$2433*$AC$2438</f>
        <v>0</v>
      </c>
      <c r="AD2439" s="64"/>
      <c r="AE2439" s="66">
        <f>$AE$2433*$AE$2438</f>
        <v>0</v>
      </c>
      <c r="AF2439" s="64"/>
      <c r="AG2439" s="66">
        <f>$AG$2433*$AG$2438</f>
        <v>0</v>
      </c>
      <c r="AH2439" s="64"/>
      <c r="AI2439" s="66">
        <f>$AI$2433*$AI$2438</f>
        <v>0</v>
      </c>
      <c r="AJ2439" s="64"/>
      <c r="AK2439" s="66">
        <f>$AK$2433*$AK$2438</f>
        <v>0</v>
      </c>
      <c r="AL2439" s="64"/>
      <c r="AM2439" s="66">
        <f>$AM$2433*$AM$2438</f>
        <v>0</v>
      </c>
      <c r="AN2439" s="64"/>
      <c r="AO2439" s="64"/>
      <c r="AP2439" s="64"/>
      <c r="AQ2439" s="65"/>
      <c r="AR2439" s="65"/>
      <c r="AS2439" s="69">
        <f>SUM(K2439:AR2439)</f>
        <v>0</v>
      </c>
      <c r="AT2439" s="65"/>
      <c r="AU2439" s="65"/>
      <c r="AV2439" s="65"/>
    </row>
    <row r="2440" spans="2:48" s="1" customFormat="1" ht="15.95" customHeight="1" x14ac:dyDescent="0.2">
      <c r="B2440" s="57" t="s">
        <v>23</v>
      </c>
      <c r="C2440" s="57"/>
      <c r="D2440" s="57"/>
      <c r="E2440" s="57"/>
      <c r="F2440" s="57"/>
      <c r="G2440" s="57"/>
      <c r="H2440" s="57"/>
      <c r="I2440" s="57"/>
      <c r="J2440" s="57"/>
      <c r="K2440" s="58"/>
      <c r="L2440" s="58"/>
      <c r="M2440" s="58"/>
      <c r="N2440" s="58"/>
      <c r="O2440" s="58"/>
      <c r="P2440" s="58"/>
      <c r="Q2440" s="58"/>
      <c r="R2440" s="58"/>
      <c r="S2440" s="58"/>
      <c r="T2440" s="58"/>
      <c r="U2440" s="58"/>
      <c r="V2440" s="58"/>
      <c r="W2440" s="58"/>
      <c r="X2440" s="58"/>
      <c r="Y2440" s="58"/>
      <c r="Z2440" s="58"/>
      <c r="AA2440" s="59">
        <v>20</v>
      </c>
      <c r="AB2440" s="59"/>
      <c r="AC2440" s="59">
        <v>15</v>
      </c>
      <c r="AD2440" s="59"/>
      <c r="AE2440" s="59">
        <v>7</v>
      </c>
      <c r="AF2440" s="59"/>
      <c r="AG2440" s="59">
        <v>20</v>
      </c>
      <c r="AH2440" s="59"/>
      <c r="AI2440" s="59">
        <v>22</v>
      </c>
      <c r="AJ2440" s="59"/>
      <c r="AK2440" s="59">
        <v>32</v>
      </c>
      <c r="AL2440" s="59"/>
      <c r="AM2440" s="59">
        <v>22</v>
      </c>
      <c r="AN2440" s="59"/>
      <c r="AO2440" s="58"/>
      <c r="AP2440" s="58"/>
      <c r="AQ2440" s="58"/>
      <c r="AR2440" s="58"/>
      <c r="AS2440" s="60"/>
      <c r="AT2440" s="60"/>
      <c r="AU2440" s="60"/>
      <c r="AV2440" s="60"/>
    </row>
    <row r="2441" spans="2:48" s="1" customFormat="1" ht="21" customHeight="1" x14ac:dyDescent="0.2">
      <c r="B2441" s="61" t="s">
        <v>32</v>
      </c>
      <c r="C2441" s="61"/>
      <c r="D2441" s="61"/>
      <c r="E2441" s="61"/>
      <c r="F2441" s="61"/>
      <c r="G2441" s="61"/>
      <c r="H2441" s="61"/>
      <c r="I2441" s="61"/>
      <c r="J2441" s="61"/>
      <c r="K2441" s="58"/>
      <c r="L2441" s="58"/>
      <c r="M2441" s="58"/>
      <c r="N2441" s="58"/>
      <c r="O2441" s="58"/>
      <c r="P2441" s="58"/>
      <c r="Q2441" s="58"/>
      <c r="R2441" s="58"/>
      <c r="S2441" s="58"/>
      <c r="T2441" s="58"/>
      <c r="U2441" s="58"/>
      <c r="V2441" s="58"/>
      <c r="W2441" s="58"/>
      <c r="X2441" s="58"/>
      <c r="Y2441" s="58"/>
      <c r="Z2441" s="58"/>
      <c r="AA2441" s="67"/>
      <c r="AB2441" s="68"/>
      <c r="AC2441" s="67"/>
      <c r="AD2441" s="68"/>
      <c r="AE2441" s="67"/>
      <c r="AF2441" s="68"/>
      <c r="AG2441" s="67"/>
      <c r="AH2441" s="68"/>
      <c r="AI2441" s="67"/>
      <c r="AJ2441" s="68"/>
      <c r="AK2441" s="67"/>
      <c r="AL2441" s="68"/>
      <c r="AM2441" s="67"/>
      <c r="AN2441" s="68"/>
      <c r="AO2441" s="58"/>
      <c r="AP2441" s="58"/>
      <c r="AQ2441" s="58"/>
      <c r="AR2441" s="58"/>
      <c r="AS2441" s="62">
        <f>SUM(K2441:AR2441)</f>
        <v>0</v>
      </c>
      <c r="AT2441" s="62"/>
      <c r="AU2441" s="62"/>
      <c r="AV2441" s="62"/>
    </row>
    <row r="2442" spans="2:48" s="1" customFormat="1" ht="14.1" customHeight="1" x14ac:dyDescent="0.2">
      <c r="B2442" s="63" t="s">
        <v>25</v>
      </c>
      <c r="C2442" s="63"/>
      <c r="D2442" s="63"/>
      <c r="E2442" s="63"/>
      <c r="F2442" s="63"/>
      <c r="G2442" s="63"/>
      <c r="H2442" s="63"/>
      <c r="I2442" s="63"/>
      <c r="J2442" s="63"/>
      <c r="K2442" s="64"/>
      <c r="L2442" s="64"/>
      <c r="M2442" s="64"/>
      <c r="N2442" s="64"/>
      <c r="O2442" s="64"/>
      <c r="P2442" s="64"/>
      <c r="Q2442" s="64"/>
      <c r="R2442" s="64"/>
      <c r="S2442" s="64"/>
      <c r="T2442" s="64"/>
      <c r="U2442" s="64"/>
      <c r="V2442" s="64"/>
      <c r="W2442" s="64"/>
      <c r="X2442" s="64"/>
      <c r="Y2442" s="64"/>
      <c r="Z2442" s="64"/>
      <c r="AA2442" s="66">
        <f>$AA$2433*$AA$2441</f>
        <v>0</v>
      </c>
      <c r="AB2442" s="64"/>
      <c r="AC2442" s="66">
        <f>$AC$2433*$AC$2441</f>
        <v>0</v>
      </c>
      <c r="AD2442" s="64"/>
      <c r="AE2442" s="66">
        <f>$AE$2433*$AE$2441</f>
        <v>0</v>
      </c>
      <c r="AF2442" s="64"/>
      <c r="AG2442" s="66">
        <f>$AG$2433*$AG$2441</f>
        <v>0</v>
      </c>
      <c r="AH2442" s="64"/>
      <c r="AI2442" s="66">
        <f>$AI$2433*$AI$2441</f>
        <v>0</v>
      </c>
      <c r="AJ2442" s="64"/>
      <c r="AK2442" s="66">
        <f>$AK$2433*$AK$2441</f>
        <v>0</v>
      </c>
      <c r="AL2442" s="64"/>
      <c r="AM2442" s="66">
        <f>$AM$2433*$AM$2441</f>
        <v>0</v>
      </c>
      <c r="AN2442" s="64"/>
      <c r="AO2442" s="64"/>
      <c r="AP2442" s="64"/>
      <c r="AQ2442" s="65"/>
      <c r="AR2442" s="65"/>
      <c r="AS2442" s="69">
        <f>SUM(K2442:AR2442)</f>
        <v>0</v>
      </c>
      <c r="AT2442" s="65"/>
      <c r="AU2442" s="65"/>
      <c r="AV2442" s="65"/>
    </row>
    <row r="2443" spans="2:48" s="1" customFormat="1" ht="15.95" customHeight="1" x14ac:dyDescent="0.2">
      <c r="B2443" s="57" t="s">
        <v>23</v>
      </c>
      <c r="C2443" s="57"/>
      <c r="D2443" s="57"/>
      <c r="E2443" s="57"/>
      <c r="F2443" s="57"/>
      <c r="G2443" s="57"/>
      <c r="H2443" s="57"/>
      <c r="I2443" s="57"/>
      <c r="J2443" s="57"/>
      <c r="K2443" s="58"/>
      <c r="L2443" s="58"/>
      <c r="M2443" s="58"/>
      <c r="N2443" s="58"/>
      <c r="O2443" s="58"/>
      <c r="P2443" s="58"/>
      <c r="Q2443" s="58"/>
      <c r="R2443" s="58"/>
      <c r="S2443" s="58"/>
      <c r="T2443" s="58"/>
      <c r="U2443" s="58"/>
      <c r="V2443" s="58"/>
      <c r="W2443" s="58"/>
      <c r="X2443" s="58"/>
      <c r="Y2443" s="58"/>
      <c r="Z2443" s="58"/>
      <c r="AA2443" s="59">
        <v>13</v>
      </c>
      <c r="AB2443" s="59"/>
      <c r="AC2443" s="59">
        <v>14</v>
      </c>
      <c r="AD2443" s="59"/>
      <c r="AE2443" s="59">
        <v>18</v>
      </c>
      <c r="AF2443" s="59"/>
      <c r="AG2443" s="59">
        <v>19</v>
      </c>
      <c r="AH2443" s="59"/>
      <c r="AI2443" s="59">
        <v>18</v>
      </c>
      <c r="AJ2443" s="59"/>
      <c r="AK2443" s="59">
        <v>19</v>
      </c>
      <c r="AL2443" s="59"/>
      <c r="AM2443" s="59">
        <v>18</v>
      </c>
      <c r="AN2443" s="59"/>
      <c r="AO2443" s="58"/>
      <c r="AP2443" s="58"/>
      <c r="AQ2443" s="58"/>
      <c r="AR2443" s="58"/>
      <c r="AS2443" s="60"/>
      <c r="AT2443" s="60"/>
      <c r="AU2443" s="60"/>
      <c r="AV2443" s="60"/>
    </row>
    <row r="2444" spans="2:48" s="1" customFormat="1" ht="21" customHeight="1" x14ac:dyDescent="0.2">
      <c r="B2444" s="61" t="s">
        <v>39</v>
      </c>
      <c r="C2444" s="61"/>
      <c r="D2444" s="61"/>
      <c r="E2444" s="61"/>
      <c r="F2444" s="61"/>
      <c r="G2444" s="61"/>
      <c r="H2444" s="61"/>
      <c r="I2444" s="61"/>
      <c r="J2444" s="61"/>
      <c r="K2444" s="58"/>
      <c r="L2444" s="58"/>
      <c r="M2444" s="58"/>
      <c r="N2444" s="58"/>
      <c r="O2444" s="58"/>
      <c r="P2444" s="58"/>
      <c r="Q2444" s="58"/>
      <c r="R2444" s="58"/>
      <c r="S2444" s="58"/>
      <c r="T2444" s="58"/>
      <c r="U2444" s="58"/>
      <c r="V2444" s="58"/>
      <c r="W2444" s="58"/>
      <c r="X2444" s="58"/>
      <c r="Y2444" s="58"/>
      <c r="Z2444" s="58"/>
      <c r="AA2444" s="67"/>
      <c r="AB2444" s="68"/>
      <c r="AC2444" s="67"/>
      <c r="AD2444" s="68"/>
      <c r="AE2444" s="67"/>
      <c r="AF2444" s="68"/>
      <c r="AG2444" s="67"/>
      <c r="AH2444" s="68"/>
      <c r="AI2444" s="67"/>
      <c r="AJ2444" s="68"/>
      <c r="AK2444" s="67"/>
      <c r="AL2444" s="68"/>
      <c r="AM2444" s="67"/>
      <c r="AN2444" s="68"/>
      <c r="AO2444" s="58"/>
      <c r="AP2444" s="58"/>
      <c r="AQ2444" s="58"/>
      <c r="AR2444" s="58"/>
      <c r="AS2444" s="62">
        <f>SUM(K2444:AR2444)</f>
        <v>0</v>
      </c>
      <c r="AT2444" s="62"/>
      <c r="AU2444" s="62"/>
      <c r="AV2444" s="62"/>
    </row>
    <row r="2445" spans="2:48" s="1" customFormat="1" ht="14.1" customHeight="1" x14ac:dyDescent="0.2">
      <c r="B2445" s="63" t="s">
        <v>25</v>
      </c>
      <c r="C2445" s="63"/>
      <c r="D2445" s="63"/>
      <c r="E2445" s="63"/>
      <c r="F2445" s="63"/>
      <c r="G2445" s="63"/>
      <c r="H2445" s="63"/>
      <c r="I2445" s="63"/>
      <c r="J2445" s="63"/>
      <c r="K2445" s="64"/>
      <c r="L2445" s="64"/>
      <c r="M2445" s="64"/>
      <c r="N2445" s="64"/>
      <c r="O2445" s="64"/>
      <c r="P2445" s="64"/>
      <c r="Q2445" s="64"/>
      <c r="R2445" s="64"/>
      <c r="S2445" s="64"/>
      <c r="T2445" s="64"/>
      <c r="U2445" s="64"/>
      <c r="V2445" s="64"/>
      <c r="W2445" s="64"/>
      <c r="X2445" s="64"/>
      <c r="Y2445" s="64"/>
      <c r="Z2445" s="64"/>
      <c r="AA2445" s="66">
        <f>$AA$2433*$AA$2444</f>
        <v>0</v>
      </c>
      <c r="AB2445" s="64"/>
      <c r="AC2445" s="66">
        <f>$AC$2433*$AC$2444</f>
        <v>0</v>
      </c>
      <c r="AD2445" s="64"/>
      <c r="AE2445" s="66">
        <f>$AE$2433*$AE$2444</f>
        <v>0</v>
      </c>
      <c r="AF2445" s="64"/>
      <c r="AG2445" s="66">
        <f>$AG$2433*$AG$2444</f>
        <v>0</v>
      </c>
      <c r="AH2445" s="64"/>
      <c r="AI2445" s="66">
        <f>$AI$2433*$AI$2444</f>
        <v>0</v>
      </c>
      <c r="AJ2445" s="64"/>
      <c r="AK2445" s="66">
        <f>$AK$2433*$AK$2444</f>
        <v>0</v>
      </c>
      <c r="AL2445" s="64"/>
      <c r="AM2445" s="66">
        <f>$AM$2433*$AM$2444</f>
        <v>0</v>
      </c>
      <c r="AN2445" s="64"/>
      <c r="AO2445" s="64"/>
      <c r="AP2445" s="64"/>
      <c r="AQ2445" s="65"/>
      <c r="AR2445" s="65"/>
      <c r="AS2445" s="69">
        <f>SUM(K2445:AR2445)</f>
        <v>0</v>
      </c>
      <c r="AT2445" s="65"/>
      <c r="AU2445" s="65"/>
      <c r="AV2445" s="65"/>
    </row>
    <row r="2446" spans="2:48" s="1" customFormat="1" ht="15.95" customHeight="1" x14ac:dyDescent="0.2">
      <c r="B2446" s="57" t="s">
        <v>23</v>
      </c>
      <c r="C2446" s="57"/>
      <c r="D2446" s="57"/>
      <c r="E2446" s="57"/>
      <c r="F2446" s="57"/>
      <c r="G2446" s="57"/>
      <c r="H2446" s="57"/>
      <c r="I2446" s="57"/>
      <c r="J2446" s="57"/>
      <c r="K2446" s="58"/>
      <c r="L2446" s="58"/>
      <c r="M2446" s="58"/>
      <c r="N2446" s="58"/>
      <c r="O2446" s="58"/>
      <c r="P2446" s="58"/>
      <c r="Q2446" s="58"/>
      <c r="R2446" s="58"/>
      <c r="S2446" s="58"/>
      <c r="T2446" s="58"/>
      <c r="U2446" s="58"/>
      <c r="V2446" s="58"/>
      <c r="W2446" s="58"/>
      <c r="X2446" s="58"/>
      <c r="Y2446" s="58"/>
      <c r="Z2446" s="58"/>
      <c r="AA2446" s="59">
        <v>10</v>
      </c>
      <c r="AB2446" s="59"/>
      <c r="AC2446" s="59">
        <v>32</v>
      </c>
      <c r="AD2446" s="59"/>
      <c r="AE2446" s="59">
        <v>4</v>
      </c>
      <c r="AF2446" s="59"/>
      <c r="AG2446" s="59">
        <v>3</v>
      </c>
      <c r="AH2446" s="59"/>
      <c r="AI2446" s="59">
        <v>3</v>
      </c>
      <c r="AJ2446" s="59"/>
      <c r="AK2446" s="59">
        <v>3</v>
      </c>
      <c r="AL2446" s="59"/>
      <c r="AM2446" s="59">
        <v>12</v>
      </c>
      <c r="AN2446" s="59"/>
      <c r="AO2446" s="58"/>
      <c r="AP2446" s="58"/>
      <c r="AQ2446" s="58"/>
      <c r="AR2446" s="58"/>
      <c r="AS2446" s="60"/>
      <c r="AT2446" s="60"/>
      <c r="AU2446" s="60"/>
      <c r="AV2446" s="60"/>
    </row>
    <row r="2447" spans="2:48" s="1" customFormat="1" ht="21" customHeight="1" x14ac:dyDescent="0.2">
      <c r="B2447" s="61" t="s">
        <v>40</v>
      </c>
      <c r="C2447" s="61"/>
      <c r="D2447" s="61"/>
      <c r="E2447" s="61"/>
      <c r="F2447" s="61"/>
      <c r="G2447" s="61"/>
      <c r="H2447" s="61"/>
      <c r="I2447" s="61"/>
      <c r="J2447" s="61"/>
      <c r="K2447" s="58"/>
      <c r="L2447" s="58"/>
      <c r="M2447" s="58"/>
      <c r="N2447" s="58"/>
      <c r="O2447" s="58"/>
      <c r="P2447" s="58"/>
      <c r="Q2447" s="58"/>
      <c r="R2447" s="58"/>
      <c r="S2447" s="58"/>
      <c r="T2447" s="58"/>
      <c r="U2447" s="58"/>
      <c r="V2447" s="58"/>
      <c r="W2447" s="58"/>
      <c r="X2447" s="58"/>
      <c r="Y2447" s="58"/>
      <c r="Z2447" s="58"/>
      <c r="AA2447" s="67"/>
      <c r="AB2447" s="68"/>
      <c r="AC2447" s="67"/>
      <c r="AD2447" s="68"/>
      <c r="AE2447" s="67"/>
      <c r="AF2447" s="68"/>
      <c r="AG2447" s="67"/>
      <c r="AH2447" s="68"/>
      <c r="AI2447" s="67"/>
      <c r="AJ2447" s="68"/>
      <c r="AK2447" s="67"/>
      <c r="AL2447" s="68"/>
      <c r="AM2447" s="67"/>
      <c r="AN2447" s="68"/>
      <c r="AO2447" s="58"/>
      <c r="AP2447" s="58"/>
      <c r="AQ2447" s="58"/>
      <c r="AR2447" s="58"/>
      <c r="AS2447" s="62">
        <f>SUM(K2447:AR2447)</f>
        <v>0</v>
      </c>
      <c r="AT2447" s="62"/>
      <c r="AU2447" s="62"/>
      <c r="AV2447" s="62"/>
    </row>
    <row r="2448" spans="2:48" s="1" customFormat="1" ht="14.1" customHeight="1" x14ac:dyDescent="0.2">
      <c r="B2448" s="63" t="s">
        <v>25</v>
      </c>
      <c r="C2448" s="63"/>
      <c r="D2448" s="63"/>
      <c r="E2448" s="63"/>
      <c r="F2448" s="63"/>
      <c r="G2448" s="63"/>
      <c r="H2448" s="63"/>
      <c r="I2448" s="63"/>
      <c r="J2448" s="63"/>
      <c r="K2448" s="64"/>
      <c r="L2448" s="64"/>
      <c r="M2448" s="64"/>
      <c r="N2448" s="64"/>
      <c r="O2448" s="64"/>
      <c r="P2448" s="64"/>
      <c r="Q2448" s="64"/>
      <c r="R2448" s="64"/>
      <c r="S2448" s="64"/>
      <c r="T2448" s="64"/>
      <c r="U2448" s="64"/>
      <c r="V2448" s="64"/>
      <c r="W2448" s="64"/>
      <c r="X2448" s="64"/>
      <c r="Y2448" s="64"/>
      <c r="Z2448" s="64"/>
      <c r="AA2448" s="66">
        <f>$AA$2433*$AA$2447</f>
        <v>0</v>
      </c>
      <c r="AB2448" s="64"/>
      <c r="AC2448" s="66">
        <f>$AC$2433*$AC$2447</f>
        <v>0</v>
      </c>
      <c r="AD2448" s="64"/>
      <c r="AE2448" s="66">
        <f>$AE$2433*$AE$2447</f>
        <v>0</v>
      </c>
      <c r="AF2448" s="64"/>
      <c r="AG2448" s="66">
        <f>$AG$2433*$AG$2447</f>
        <v>0</v>
      </c>
      <c r="AH2448" s="64"/>
      <c r="AI2448" s="66">
        <f>$AI$2433*$AI$2447</f>
        <v>0</v>
      </c>
      <c r="AJ2448" s="64"/>
      <c r="AK2448" s="66">
        <f>$AK$2433*$AK$2447</f>
        <v>0</v>
      </c>
      <c r="AL2448" s="64"/>
      <c r="AM2448" s="66">
        <f>$AM$2433*$AM$2447</f>
        <v>0</v>
      </c>
      <c r="AN2448" s="64"/>
      <c r="AO2448" s="64"/>
      <c r="AP2448" s="64"/>
      <c r="AQ2448" s="65"/>
      <c r="AR2448" s="65"/>
      <c r="AS2448" s="69">
        <f>SUM(K2448:AR2448)</f>
        <v>0</v>
      </c>
      <c r="AT2448" s="65"/>
      <c r="AU2448" s="65"/>
      <c r="AV2448" s="65"/>
    </row>
    <row r="2449" spans="1:48" s="1" customFormat="1" ht="15.95" customHeight="1" x14ac:dyDescent="0.2">
      <c r="B2449" s="57" t="s">
        <v>23</v>
      </c>
      <c r="C2449" s="57"/>
      <c r="D2449" s="57"/>
      <c r="E2449" s="57"/>
      <c r="F2449" s="57"/>
      <c r="G2449" s="57"/>
      <c r="H2449" s="57"/>
      <c r="I2449" s="57"/>
      <c r="J2449" s="57"/>
      <c r="K2449" s="58"/>
      <c r="L2449" s="58"/>
      <c r="M2449" s="58"/>
      <c r="N2449" s="58"/>
      <c r="O2449" s="58"/>
      <c r="P2449" s="58"/>
      <c r="Q2449" s="58"/>
      <c r="R2449" s="58"/>
      <c r="S2449" s="58"/>
      <c r="T2449" s="58"/>
      <c r="U2449" s="58"/>
      <c r="V2449" s="58"/>
      <c r="W2449" s="58"/>
      <c r="X2449" s="58"/>
      <c r="Y2449" s="58"/>
      <c r="Z2449" s="58"/>
      <c r="AA2449" s="58"/>
      <c r="AB2449" s="58"/>
      <c r="AC2449" s="58"/>
      <c r="AD2449" s="58"/>
      <c r="AE2449" s="58"/>
      <c r="AF2449" s="58"/>
      <c r="AG2449" s="58"/>
      <c r="AH2449" s="58"/>
      <c r="AI2449" s="58"/>
      <c r="AJ2449" s="58"/>
      <c r="AK2449" s="58"/>
      <c r="AL2449" s="58"/>
      <c r="AM2449" s="58"/>
      <c r="AN2449" s="58"/>
      <c r="AO2449" s="58"/>
      <c r="AP2449" s="58"/>
      <c r="AQ2449" s="58"/>
      <c r="AR2449" s="58"/>
      <c r="AS2449" s="60"/>
      <c r="AT2449" s="60"/>
      <c r="AU2449" s="60"/>
      <c r="AV2449" s="60"/>
    </row>
    <row r="2450" spans="1:48" s="1" customFormat="1" ht="21" customHeight="1" x14ac:dyDescent="0.2">
      <c r="B2450" s="61" t="s">
        <v>128</v>
      </c>
      <c r="C2450" s="61"/>
      <c r="D2450" s="61"/>
      <c r="E2450" s="61"/>
      <c r="F2450" s="61"/>
      <c r="G2450" s="61"/>
      <c r="H2450" s="61"/>
      <c r="I2450" s="61"/>
      <c r="J2450" s="61"/>
      <c r="K2450" s="58"/>
      <c r="L2450" s="58"/>
      <c r="M2450" s="58"/>
      <c r="N2450" s="58"/>
      <c r="O2450" s="58"/>
      <c r="P2450" s="58"/>
      <c r="Q2450" s="58"/>
      <c r="R2450" s="58"/>
      <c r="S2450" s="58"/>
      <c r="T2450" s="58"/>
      <c r="U2450" s="58"/>
      <c r="V2450" s="58"/>
      <c r="W2450" s="58"/>
      <c r="X2450" s="58"/>
      <c r="Y2450" s="58"/>
      <c r="Z2450" s="58"/>
      <c r="AA2450" s="67"/>
      <c r="AB2450" s="68"/>
      <c r="AC2450" s="67"/>
      <c r="AD2450" s="68"/>
      <c r="AE2450" s="67"/>
      <c r="AF2450" s="68"/>
      <c r="AG2450" s="67"/>
      <c r="AH2450" s="68"/>
      <c r="AI2450" s="67"/>
      <c r="AJ2450" s="68"/>
      <c r="AK2450" s="67"/>
      <c r="AL2450" s="68"/>
      <c r="AM2450" s="67"/>
      <c r="AN2450" s="68"/>
      <c r="AO2450" s="58"/>
      <c r="AP2450" s="58"/>
      <c r="AQ2450" s="58"/>
      <c r="AR2450" s="58"/>
      <c r="AS2450" s="62">
        <f>SUM(K2450:AR2450)</f>
        <v>0</v>
      </c>
      <c r="AT2450" s="62"/>
      <c r="AU2450" s="62"/>
      <c r="AV2450" s="62"/>
    </row>
    <row r="2451" spans="1:48" s="1" customFormat="1" ht="14.1" customHeight="1" x14ac:dyDescent="0.2">
      <c r="B2451" s="63" t="s">
        <v>25</v>
      </c>
      <c r="C2451" s="63"/>
      <c r="D2451" s="63"/>
      <c r="E2451" s="63"/>
      <c r="F2451" s="63"/>
      <c r="G2451" s="63"/>
      <c r="H2451" s="63"/>
      <c r="I2451" s="63"/>
      <c r="J2451" s="63"/>
      <c r="K2451" s="64"/>
      <c r="L2451" s="64"/>
      <c r="M2451" s="64"/>
      <c r="N2451" s="64"/>
      <c r="O2451" s="64"/>
      <c r="P2451" s="64"/>
      <c r="Q2451" s="64"/>
      <c r="R2451" s="64"/>
      <c r="S2451" s="64"/>
      <c r="T2451" s="64"/>
      <c r="U2451" s="64"/>
      <c r="V2451" s="64"/>
      <c r="W2451" s="64"/>
      <c r="X2451" s="64"/>
      <c r="Y2451" s="64"/>
      <c r="Z2451" s="64"/>
      <c r="AA2451" s="66">
        <f>$AA$2433*$AA$2450</f>
        <v>0</v>
      </c>
      <c r="AB2451" s="64"/>
      <c r="AC2451" s="66">
        <f>$AC$2433*$AC$2450</f>
        <v>0</v>
      </c>
      <c r="AD2451" s="64"/>
      <c r="AE2451" s="66">
        <f>$AE$2433*$AE$2450</f>
        <v>0</v>
      </c>
      <c r="AF2451" s="64"/>
      <c r="AG2451" s="66">
        <f>$AG$2433*$AG$2450</f>
        <v>0</v>
      </c>
      <c r="AH2451" s="64"/>
      <c r="AI2451" s="66">
        <f>$AI$2433*$AI$2450</f>
        <v>0</v>
      </c>
      <c r="AJ2451" s="64"/>
      <c r="AK2451" s="66">
        <f>$AK$2433*$AK$2450</f>
        <v>0</v>
      </c>
      <c r="AL2451" s="64"/>
      <c r="AM2451" s="66">
        <f>$AM$2433*$AM$2450</f>
        <v>0</v>
      </c>
      <c r="AN2451" s="64"/>
      <c r="AO2451" s="64"/>
      <c r="AP2451" s="64"/>
      <c r="AQ2451" s="65"/>
      <c r="AR2451" s="65"/>
      <c r="AS2451" s="69">
        <f>SUM(K2451:AR2451)</f>
        <v>0</v>
      </c>
      <c r="AT2451" s="65"/>
      <c r="AU2451" s="65"/>
      <c r="AV2451" s="65"/>
    </row>
    <row r="2452" spans="1:48" s="1" customFormat="1" ht="15.95" customHeight="1" x14ac:dyDescent="0.2">
      <c r="B2452" s="57" t="s">
        <v>23</v>
      </c>
      <c r="C2452" s="57"/>
      <c r="D2452" s="57"/>
      <c r="E2452" s="57"/>
      <c r="F2452" s="57"/>
      <c r="G2452" s="57"/>
      <c r="H2452" s="57"/>
      <c r="I2452" s="57"/>
      <c r="J2452" s="57"/>
      <c r="K2452" s="58"/>
      <c r="L2452" s="58"/>
      <c r="M2452" s="58"/>
      <c r="N2452" s="58"/>
      <c r="O2452" s="58"/>
      <c r="P2452" s="58"/>
      <c r="Q2452" s="58"/>
      <c r="R2452" s="58"/>
      <c r="S2452" s="58"/>
      <c r="T2452" s="58"/>
      <c r="U2452" s="58"/>
      <c r="V2452" s="58"/>
      <c r="W2452" s="58"/>
      <c r="X2452" s="58"/>
      <c r="Y2452" s="58"/>
      <c r="Z2452" s="58"/>
      <c r="AA2452" s="59">
        <v>11</v>
      </c>
      <c r="AB2452" s="59"/>
      <c r="AC2452" s="59">
        <v>34</v>
      </c>
      <c r="AD2452" s="59"/>
      <c r="AE2452" s="59">
        <v>27</v>
      </c>
      <c r="AF2452" s="59"/>
      <c r="AG2452" s="59">
        <v>3</v>
      </c>
      <c r="AH2452" s="59"/>
      <c r="AI2452" s="59">
        <v>6</v>
      </c>
      <c r="AJ2452" s="59"/>
      <c r="AK2452" s="59">
        <v>18</v>
      </c>
      <c r="AL2452" s="59"/>
      <c r="AM2452" s="59">
        <v>10</v>
      </c>
      <c r="AN2452" s="59"/>
      <c r="AO2452" s="58"/>
      <c r="AP2452" s="58"/>
      <c r="AQ2452" s="58"/>
      <c r="AR2452" s="58"/>
      <c r="AS2452" s="60"/>
      <c r="AT2452" s="60"/>
      <c r="AU2452" s="60"/>
      <c r="AV2452" s="60"/>
    </row>
    <row r="2453" spans="1:48" s="1" customFormat="1" ht="21" customHeight="1" x14ac:dyDescent="0.2">
      <c r="B2453" s="61" t="s">
        <v>41</v>
      </c>
      <c r="C2453" s="61"/>
      <c r="D2453" s="61"/>
      <c r="E2453" s="61"/>
      <c r="F2453" s="61"/>
      <c r="G2453" s="61"/>
      <c r="H2453" s="61"/>
      <c r="I2453" s="61"/>
      <c r="J2453" s="61"/>
      <c r="K2453" s="58"/>
      <c r="L2453" s="58"/>
      <c r="M2453" s="58"/>
      <c r="N2453" s="58"/>
      <c r="O2453" s="58"/>
      <c r="P2453" s="58"/>
      <c r="Q2453" s="58"/>
      <c r="R2453" s="58"/>
      <c r="S2453" s="58"/>
      <c r="T2453" s="58"/>
      <c r="U2453" s="58"/>
      <c r="V2453" s="58"/>
      <c r="W2453" s="58"/>
      <c r="X2453" s="58"/>
      <c r="Y2453" s="58"/>
      <c r="Z2453" s="58"/>
      <c r="AA2453" s="67"/>
      <c r="AB2453" s="68"/>
      <c r="AC2453" s="67"/>
      <c r="AD2453" s="68"/>
      <c r="AE2453" s="67"/>
      <c r="AF2453" s="68"/>
      <c r="AG2453" s="67"/>
      <c r="AH2453" s="68"/>
      <c r="AI2453" s="67"/>
      <c r="AJ2453" s="68"/>
      <c r="AK2453" s="67"/>
      <c r="AL2453" s="68"/>
      <c r="AM2453" s="67"/>
      <c r="AN2453" s="68"/>
      <c r="AO2453" s="58"/>
      <c r="AP2453" s="58"/>
      <c r="AQ2453" s="58"/>
      <c r="AR2453" s="58"/>
      <c r="AS2453" s="62">
        <f>SUM(K2453:AR2453)</f>
        <v>0</v>
      </c>
      <c r="AT2453" s="62"/>
      <c r="AU2453" s="62"/>
      <c r="AV2453" s="62"/>
    </row>
    <row r="2454" spans="1:48" s="1" customFormat="1" ht="14.1" customHeight="1" x14ac:dyDescent="0.2">
      <c r="B2454" s="63" t="s">
        <v>25</v>
      </c>
      <c r="C2454" s="63"/>
      <c r="D2454" s="63"/>
      <c r="E2454" s="63"/>
      <c r="F2454" s="63"/>
      <c r="G2454" s="63"/>
      <c r="H2454" s="63"/>
      <c r="I2454" s="63"/>
      <c r="J2454" s="63"/>
      <c r="K2454" s="64"/>
      <c r="L2454" s="64"/>
      <c r="M2454" s="64"/>
      <c r="N2454" s="64"/>
      <c r="O2454" s="64"/>
      <c r="P2454" s="64"/>
      <c r="Q2454" s="64"/>
      <c r="R2454" s="64"/>
      <c r="S2454" s="64"/>
      <c r="T2454" s="64"/>
      <c r="U2454" s="64"/>
      <c r="V2454" s="64"/>
      <c r="W2454" s="64"/>
      <c r="X2454" s="64"/>
      <c r="Y2454" s="64"/>
      <c r="Z2454" s="64"/>
      <c r="AA2454" s="66">
        <f>$AA$2433*$AA$2453</f>
        <v>0</v>
      </c>
      <c r="AB2454" s="64"/>
      <c r="AC2454" s="66">
        <f>$AC$2433*$AC$2453</f>
        <v>0</v>
      </c>
      <c r="AD2454" s="64"/>
      <c r="AE2454" s="66">
        <f>$AE$2433*$AE$2453</f>
        <v>0</v>
      </c>
      <c r="AF2454" s="64"/>
      <c r="AG2454" s="66">
        <f>$AG$2433*$AG$2453</f>
        <v>0</v>
      </c>
      <c r="AH2454" s="64"/>
      <c r="AI2454" s="66">
        <f>$AI$2433*$AI$2453</f>
        <v>0</v>
      </c>
      <c r="AJ2454" s="64"/>
      <c r="AK2454" s="66">
        <f>$AK$2433*$AK$2453</f>
        <v>0</v>
      </c>
      <c r="AL2454" s="64"/>
      <c r="AM2454" s="66">
        <f>$AM$2433*$AM$2453</f>
        <v>0</v>
      </c>
      <c r="AN2454" s="64"/>
      <c r="AO2454" s="64"/>
      <c r="AP2454" s="64"/>
      <c r="AQ2454" s="65"/>
      <c r="AR2454" s="65"/>
      <c r="AS2454" s="69">
        <f>SUM(K2454:AR2454)</f>
        <v>0</v>
      </c>
      <c r="AT2454" s="65"/>
      <c r="AU2454" s="65"/>
      <c r="AV2454" s="65"/>
    </row>
    <row r="2455" spans="1:48" s="1" customFormat="1" ht="15.95" customHeight="1" x14ac:dyDescent="0.2">
      <c r="B2455" s="57" t="s">
        <v>23</v>
      </c>
      <c r="C2455" s="57"/>
      <c r="D2455" s="57"/>
      <c r="E2455" s="57"/>
      <c r="F2455" s="57"/>
      <c r="G2455" s="57"/>
      <c r="H2455" s="57"/>
      <c r="I2455" s="57"/>
      <c r="J2455" s="57"/>
      <c r="K2455" s="58"/>
      <c r="L2455" s="58"/>
      <c r="M2455" s="58"/>
      <c r="N2455" s="58"/>
      <c r="O2455" s="58"/>
      <c r="P2455" s="58"/>
      <c r="Q2455" s="58"/>
      <c r="R2455" s="58"/>
      <c r="S2455" s="58"/>
      <c r="T2455" s="58"/>
      <c r="U2455" s="58"/>
      <c r="V2455" s="58"/>
      <c r="W2455" s="58"/>
      <c r="X2455" s="58"/>
      <c r="Y2455" s="58"/>
      <c r="Z2455" s="58"/>
      <c r="AA2455" s="59">
        <v>15</v>
      </c>
      <c r="AB2455" s="59"/>
      <c r="AC2455" s="58"/>
      <c r="AD2455" s="58"/>
      <c r="AE2455" s="58"/>
      <c r="AF2455" s="58"/>
      <c r="AG2455" s="58"/>
      <c r="AH2455" s="58"/>
      <c r="AI2455" s="58"/>
      <c r="AJ2455" s="58"/>
      <c r="AK2455" s="58"/>
      <c r="AL2455" s="58"/>
      <c r="AM2455" s="58"/>
      <c r="AN2455" s="58"/>
      <c r="AO2455" s="58"/>
      <c r="AP2455" s="58"/>
      <c r="AQ2455" s="58"/>
      <c r="AR2455" s="58"/>
      <c r="AS2455" s="60"/>
      <c r="AT2455" s="60"/>
      <c r="AU2455" s="60"/>
      <c r="AV2455" s="60"/>
    </row>
    <row r="2456" spans="1:48" s="1" customFormat="1" ht="21" customHeight="1" x14ac:dyDescent="0.2">
      <c r="B2456" s="61" t="s">
        <v>33</v>
      </c>
      <c r="C2456" s="61"/>
      <c r="D2456" s="61"/>
      <c r="E2456" s="61"/>
      <c r="F2456" s="61"/>
      <c r="G2456" s="61"/>
      <c r="H2456" s="61"/>
      <c r="I2456" s="61"/>
      <c r="J2456" s="61"/>
      <c r="K2456" s="58"/>
      <c r="L2456" s="58"/>
      <c r="M2456" s="58"/>
      <c r="N2456" s="58"/>
      <c r="O2456" s="58"/>
      <c r="P2456" s="58"/>
      <c r="Q2456" s="58"/>
      <c r="R2456" s="58"/>
      <c r="S2456" s="58"/>
      <c r="T2456" s="58"/>
      <c r="U2456" s="58"/>
      <c r="V2456" s="58"/>
      <c r="W2456" s="58"/>
      <c r="X2456" s="58"/>
      <c r="Y2456" s="58"/>
      <c r="Z2456" s="58"/>
      <c r="AA2456" s="67"/>
      <c r="AB2456" s="68"/>
      <c r="AC2456" s="67"/>
      <c r="AD2456" s="68"/>
      <c r="AE2456" s="67"/>
      <c r="AF2456" s="68"/>
      <c r="AG2456" s="67"/>
      <c r="AH2456" s="68"/>
      <c r="AI2456" s="67"/>
      <c r="AJ2456" s="68"/>
      <c r="AK2456" s="67"/>
      <c r="AL2456" s="68"/>
      <c r="AM2456" s="67"/>
      <c r="AN2456" s="68"/>
      <c r="AO2456" s="58"/>
      <c r="AP2456" s="58"/>
      <c r="AQ2456" s="58"/>
      <c r="AR2456" s="58"/>
      <c r="AS2456" s="62">
        <f>SUM(K2456:AR2456)</f>
        <v>0</v>
      </c>
      <c r="AT2456" s="62"/>
      <c r="AU2456" s="62"/>
      <c r="AV2456" s="62"/>
    </row>
    <row r="2457" spans="1:48" s="1" customFormat="1" ht="14.1" customHeight="1" x14ac:dyDescent="0.2">
      <c r="B2457" s="63" t="s">
        <v>25</v>
      </c>
      <c r="C2457" s="63"/>
      <c r="D2457" s="63"/>
      <c r="E2457" s="63"/>
      <c r="F2457" s="63"/>
      <c r="G2457" s="63"/>
      <c r="H2457" s="63"/>
      <c r="I2457" s="63"/>
      <c r="J2457" s="63"/>
      <c r="K2457" s="64"/>
      <c r="L2457" s="64"/>
      <c r="M2457" s="64"/>
      <c r="N2457" s="64"/>
      <c r="O2457" s="64"/>
      <c r="P2457" s="64"/>
      <c r="Q2457" s="64"/>
      <c r="R2457" s="64"/>
      <c r="S2457" s="64"/>
      <c r="T2457" s="64"/>
      <c r="U2457" s="64"/>
      <c r="V2457" s="64"/>
      <c r="W2457" s="64"/>
      <c r="X2457" s="64"/>
      <c r="Y2457" s="64"/>
      <c r="Z2457" s="64"/>
      <c r="AA2457" s="66">
        <f>$AA$2433*$AA$2456</f>
        <v>0</v>
      </c>
      <c r="AB2457" s="64"/>
      <c r="AC2457" s="66">
        <f>$AC$2433*$AC$2456</f>
        <v>0</v>
      </c>
      <c r="AD2457" s="64"/>
      <c r="AE2457" s="66">
        <f>$AE$2433*$AE$2456</f>
        <v>0</v>
      </c>
      <c r="AF2457" s="64"/>
      <c r="AG2457" s="66">
        <f>$AG$2433*$AG$2456</f>
        <v>0</v>
      </c>
      <c r="AH2457" s="64"/>
      <c r="AI2457" s="66">
        <f>$AI$2433*$AI$2456</f>
        <v>0</v>
      </c>
      <c r="AJ2457" s="64"/>
      <c r="AK2457" s="66">
        <f>$AK$2433*$AK$2456</f>
        <v>0</v>
      </c>
      <c r="AL2457" s="64"/>
      <c r="AM2457" s="66">
        <f>$AM$2433*$AM$2456</f>
        <v>0</v>
      </c>
      <c r="AN2457" s="64"/>
      <c r="AO2457" s="64"/>
      <c r="AP2457" s="64"/>
      <c r="AQ2457" s="65"/>
      <c r="AR2457" s="65"/>
      <c r="AS2457" s="69">
        <f>SUM(K2457:AR2457)</f>
        <v>0</v>
      </c>
      <c r="AT2457" s="65"/>
      <c r="AU2457" s="65"/>
      <c r="AV2457" s="65"/>
    </row>
    <row r="2458" spans="1:48" s="1" customFormat="1" ht="15.95" customHeight="1" x14ac:dyDescent="0.2">
      <c r="B2458" s="57" t="s">
        <v>23</v>
      </c>
      <c r="C2458" s="57"/>
      <c r="D2458" s="57"/>
      <c r="E2458" s="57"/>
      <c r="F2458" s="57"/>
      <c r="G2458" s="57"/>
      <c r="H2458" s="57"/>
      <c r="I2458" s="57"/>
      <c r="J2458" s="57"/>
      <c r="K2458" s="58"/>
      <c r="L2458" s="58"/>
      <c r="M2458" s="58"/>
      <c r="N2458" s="58"/>
      <c r="O2458" s="58"/>
      <c r="P2458" s="58"/>
      <c r="Q2458" s="58"/>
      <c r="R2458" s="58"/>
      <c r="S2458" s="58"/>
      <c r="T2458" s="58"/>
      <c r="U2458" s="58"/>
      <c r="V2458" s="58"/>
      <c r="W2458" s="58"/>
      <c r="X2458" s="58"/>
      <c r="Y2458" s="58"/>
      <c r="Z2458" s="58"/>
      <c r="AA2458" s="59">
        <v>1</v>
      </c>
      <c r="AB2458" s="59"/>
      <c r="AC2458" s="59">
        <v>1</v>
      </c>
      <c r="AD2458" s="59"/>
      <c r="AE2458" s="59">
        <v>2</v>
      </c>
      <c r="AF2458" s="59"/>
      <c r="AG2458" s="59">
        <v>2</v>
      </c>
      <c r="AH2458" s="59"/>
      <c r="AI2458" s="59">
        <v>2</v>
      </c>
      <c r="AJ2458" s="59"/>
      <c r="AK2458" s="59">
        <v>3</v>
      </c>
      <c r="AL2458" s="59"/>
      <c r="AM2458" s="59">
        <v>8</v>
      </c>
      <c r="AN2458" s="59"/>
      <c r="AO2458" s="58"/>
      <c r="AP2458" s="58"/>
      <c r="AQ2458" s="58"/>
      <c r="AR2458" s="58"/>
      <c r="AS2458" s="60"/>
      <c r="AT2458" s="60"/>
      <c r="AU2458" s="60"/>
      <c r="AV2458" s="60"/>
    </row>
    <row r="2459" spans="1:48" s="1" customFormat="1" ht="21" customHeight="1" x14ac:dyDescent="0.2">
      <c r="B2459" s="61" t="s">
        <v>27</v>
      </c>
      <c r="C2459" s="61"/>
      <c r="D2459" s="61"/>
      <c r="E2459" s="61"/>
      <c r="F2459" s="61"/>
      <c r="G2459" s="61"/>
      <c r="H2459" s="61"/>
      <c r="I2459" s="61"/>
      <c r="J2459" s="61"/>
      <c r="K2459" s="58"/>
      <c r="L2459" s="58"/>
      <c r="M2459" s="58"/>
      <c r="N2459" s="58"/>
      <c r="O2459" s="58"/>
      <c r="P2459" s="58"/>
      <c r="Q2459" s="58"/>
      <c r="R2459" s="58"/>
      <c r="S2459" s="58"/>
      <c r="T2459" s="58"/>
      <c r="U2459" s="58"/>
      <c r="V2459" s="58"/>
      <c r="W2459" s="58"/>
      <c r="X2459" s="58"/>
      <c r="Y2459" s="58"/>
      <c r="Z2459" s="58"/>
      <c r="AA2459" s="67"/>
      <c r="AB2459" s="68"/>
      <c r="AC2459" s="67"/>
      <c r="AD2459" s="68"/>
      <c r="AE2459" s="67"/>
      <c r="AF2459" s="68"/>
      <c r="AG2459" s="67"/>
      <c r="AH2459" s="68"/>
      <c r="AI2459" s="67"/>
      <c r="AJ2459" s="68"/>
      <c r="AK2459" s="67"/>
      <c r="AL2459" s="68"/>
      <c r="AM2459" s="67"/>
      <c r="AN2459" s="68"/>
      <c r="AO2459" s="58"/>
      <c r="AP2459" s="58"/>
      <c r="AQ2459" s="58"/>
      <c r="AR2459" s="58"/>
      <c r="AS2459" s="62">
        <f>SUM(K2459:AR2459)</f>
        <v>0</v>
      </c>
      <c r="AT2459" s="62"/>
      <c r="AU2459" s="62"/>
      <c r="AV2459" s="62"/>
    </row>
    <row r="2460" spans="1:48" s="1" customFormat="1" ht="14.1" customHeight="1" x14ac:dyDescent="0.2">
      <c r="B2460" s="63" t="s">
        <v>25</v>
      </c>
      <c r="C2460" s="63"/>
      <c r="D2460" s="63"/>
      <c r="E2460" s="63"/>
      <c r="F2460" s="63"/>
      <c r="G2460" s="63"/>
      <c r="H2460" s="63"/>
      <c r="I2460" s="63"/>
      <c r="J2460" s="63"/>
      <c r="K2460" s="64"/>
      <c r="L2460" s="64"/>
      <c r="M2460" s="64"/>
      <c r="N2460" s="64"/>
      <c r="O2460" s="64"/>
      <c r="P2460" s="64"/>
      <c r="Q2460" s="64"/>
      <c r="R2460" s="64"/>
      <c r="S2460" s="64"/>
      <c r="T2460" s="64"/>
      <c r="U2460" s="64"/>
      <c r="V2460" s="64"/>
      <c r="W2460" s="64"/>
      <c r="X2460" s="64"/>
      <c r="Y2460" s="64"/>
      <c r="Z2460" s="64"/>
      <c r="AA2460" s="66">
        <f>$AA$2433*$AA$2459</f>
        <v>0</v>
      </c>
      <c r="AB2460" s="64"/>
      <c r="AC2460" s="66">
        <f>$AC$2433*$AC$2459</f>
        <v>0</v>
      </c>
      <c r="AD2460" s="64"/>
      <c r="AE2460" s="66">
        <f>$AE$2433*$AE$2459</f>
        <v>0</v>
      </c>
      <c r="AF2460" s="64"/>
      <c r="AG2460" s="66">
        <f>$AG$2433*$AG$2459</f>
        <v>0</v>
      </c>
      <c r="AH2460" s="64"/>
      <c r="AI2460" s="66">
        <f>$AI$2433*$AI$2459</f>
        <v>0</v>
      </c>
      <c r="AJ2460" s="64"/>
      <c r="AK2460" s="66">
        <f>$AK$2433*$AK$2459</f>
        <v>0</v>
      </c>
      <c r="AL2460" s="64"/>
      <c r="AM2460" s="66">
        <f>$AM$2433*$AM$2459</f>
        <v>0</v>
      </c>
      <c r="AN2460" s="64"/>
      <c r="AO2460" s="64"/>
      <c r="AP2460" s="64"/>
      <c r="AQ2460" s="65"/>
      <c r="AR2460" s="65"/>
      <c r="AS2460" s="69">
        <f>SUM(K2460:AR2460)</f>
        <v>0</v>
      </c>
      <c r="AT2460" s="65"/>
      <c r="AU2460" s="65"/>
      <c r="AV2460" s="65"/>
    </row>
    <row r="2461" spans="1:48" s="5" customFormat="1" ht="6" customHeight="1" x14ac:dyDescent="0.25"/>
    <row r="2462" spans="1:48" s="5" customFormat="1" ht="21" customHeight="1" x14ac:dyDescent="0.25">
      <c r="A2462" s="19"/>
      <c r="B2462" s="20" t="s">
        <v>14</v>
      </c>
      <c r="C2462" s="20"/>
      <c r="D2462" s="25" t="s">
        <v>15</v>
      </c>
      <c r="E2462" s="25"/>
      <c r="F2462" s="25"/>
      <c r="G2462" s="25"/>
      <c r="H2462" s="25"/>
      <c r="I2462" s="25"/>
      <c r="J2462" s="25"/>
      <c r="K2462" s="30" t="s">
        <v>385</v>
      </c>
      <c r="L2462" s="30"/>
      <c r="M2462" s="30"/>
      <c r="N2462" s="30"/>
      <c r="O2462" s="30"/>
      <c r="P2462" s="30"/>
      <c r="Q2462" s="30"/>
      <c r="R2462" s="30"/>
      <c r="S2462" s="30"/>
      <c r="T2462" s="30"/>
      <c r="U2462" s="30"/>
      <c r="V2462" s="30"/>
      <c r="W2462" s="30"/>
      <c r="X2462" s="30"/>
      <c r="Y2462" s="30"/>
      <c r="Z2462" s="30"/>
      <c r="AA2462" s="30"/>
      <c r="AB2462" s="30"/>
      <c r="AC2462" s="30"/>
      <c r="AD2462" s="30"/>
      <c r="AE2462" s="30"/>
      <c r="AF2462" s="30"/>
      <c r="AG2462" s="30"/>
      <c r="AH2462" s="30"/>
      <c r="AI2462" s="30"/>
      <c r="AJ2462" s="30"/>
      <c r="AK2462" s="30"/>
      <c r="AL2462" s="30"/>
      <c r="AM2462" s="30"/>
      <c r="AN2462" s="30"/>
      <c r="AO2462" s="30"/>
      <c r="AP2462" s="30"/>
      <c r="AQ2462" s="30"/>
      <c r="AR2462" s="30"/>
      <c r="AS2462" s="31" t="s">
        <v>386</v>
      </c>
      <c r="AT2462" s="31"/>
      <c r="AU2462" s="31"/>
      <c r="AV2462" s="31"/>
    </row>
    <row r="2463" spans="1:48" s="1" customFormat="1" ht="21" customHeight="1" x14ac:dyDescent="0.2">
      <c r="A2463" s="19"/>
      <c r="B2463" s="21"/>
      <c r="C2463" s="22"/>
      <c r="D2463" s="26"/>
      <c r="E2463" s="26"/>
      <c r="F2463" s="26"/>
      <c r="G2463" s="26"/>
      <c r="H2463" s="26"/>
      <c r="I2463" s="26"/>
      <c r="J2463" s="27"/>
      <c r="K2463" s="38" t="s">
        <v>387</v>
      </c>
      <c r="L2463" s="38"/>
      <c r="M2463" s="38"/>
      <c r="N2463" s="38"/>
      <c r="O2463" s="38"/>
      <c r="P2463" s="38"/>
      <c r="Q2463" s="38"/>
      <c r="R2463" s="38"/>
      <c r="S2463" s="38"/>
      <c r="T2463" s="38"/>
      <c r="U2463" s="38"/>
      <c r="V2463" s="38"/>
      <c r="W2463" s="38"/>
      <c r="X2463" s="38"/>
      <c r="Y2463" s="38"/>
      <c r="Z2463" s="38"/>
      <c r="AA2463" s="38"/>
      <c r="AB2463" s="38"/>
      <c r="AC2463" s="38"/>
      <c r="AD2463" s="38"/>
      <c r="AE2463" s="38"/>
      <c r="AF2463" s="38"/>
      <c r="AG2463" s="38"/>
      <c r="AH2463" s="38"/>
      <c r="AI2463" s="38"/>
      <c r="AJ2463" s="38"/>
      <c r="AK2463" s="38"/>
      <c r="AL2463" s="38"/>
      <c r="AM2463" s="38"/>
      <c r="AN2463" s="38"/>
      <c r="AO2463" s="38"/>
      <c r="AP2463" s="38"/>
      <c r="AQ2463" s="38"/>
      <c r="AR2463" s="38"/>
      <c r="AS2463" s="32"/>
      <c r="AT2463" s="33"/>
      <c r="AU2463" s="33"/>
      <c r="AV2463" s="34"/>
    </row>
    <row r="2464" spans="1:48" s="1" customFormat="1" ht="21" customHeight="1" x14ac:dyDescent="0.2">
      <c r="A2464" s="19"/>
      <c r="B2464" s="21"/>
      <c r="C2464" s="22"/>
      <c r="D2464" s="26"/>
      <c r="E2464" s="26"/>
      <c r="F2464" s="26"/>
      <c r="G2464" s="26"/>
      <c r="H2464" s="26"/>
      <c r="I2464" s="26"/>
      <c r="J2464" s="27"/>
      <c r="K2464" s="39"/>
      <c r="L2464" s="39"/>
      <c r="M2464" s="39"/>
      <c r="N2464" s="39"/>
      <c r="O2464" s="39"/>
      <c r="P2464" s="39"/>
      <c r="Q2464" s="39"/>
      <c r="R2464" s="39"/>
      <c r="S2464" s="39"/>
      <c r="T2464" s="39"/>
      <c r="U2464" s="39"/>
      <c r="V2464" s="39"/>
      <c r="W2464" s="39"/>
      <c r="X2464" s="39"/>
      <c r="Y2464" s="39"/>
      <c r="Z2464" s="39"/>
      <c r="AA2464" s="39"/>
      <c r="AB2464" s="39"/>
      <c r="AC2464" s="39"/>
      <c r="AD2464" s="39"/>
      <c r="AE2464" s="39"/>
      <c r="AF2464" s="39"/>
      <c r="AG2464" s="39"/>
      <c r="AH2464" s="39"/>
      <c r="AI2464" s="39"/>
      <c r="AJ2464" s="39"/>
      <c r="AK2464" s="39"/>
      <c r="AL2464" s="39"/>
      <c r="AM2464" s="39"/>
      <c r="AN2464" s="39"/>
      <c r="AO2464" s="39"/>
      <c r="AP2464" s="39"/>
      <c r="AQ2464" s="39"/>
      <c r="AR2464" s="40"/>
      <c r="AS2464" s="32"/>
      <c r="AT2464" s="33"/>
      <c r="AU2464" s="33"/>
      <c r="AV2464" s="34"/>
    </row>
    <row r="2465" spans="1:48" s="1" customFormat="1" ht="21" customHeight="1" x14ac:dyDescent="0.2">
      <c r="A2465" s="19"/>
      <c r="B2465" s="21"/>
      <c r="C2465" s="22"/>
      <c r="D2465" s="26"/>
      <c r="E2465" s="26"/>
      <c r="F2465" s="26"/>
      <c r="G2465" s="26"/>
      <c r="H2465" s="26"/>
      <c r="I2465" s="26"/>
      <c r="J2465" s="27"/>
      <c r="K2465" s="39"/>
      <c r="L2465" s="39"/>
      <c r="M2465" s="39"/>
      <c r="N2465" s="39"/>
      <c r="O2465" s="39"/>
      <c r="P2465" s="39"/>
      <c r="Q2465" s="39"/>
      <c r="R2465" s="39"/>
      <c r="S2465" s="39"/>
      <c r="T2465" s="39"/>
      <c r="U2465" s="39"/>
      <c r="V2465" s="39"/>
      <c r="W2465" s="39"/>
      <c r="X2465" s="39"/>
      <c r="Y2465" s="39"/>
      <c r="Z2465" s="39"/>
      <c r="AA2465" s="39"/>
      <c r="AB2465" s="39"/>
      <c r="AC2465" s="39"/>
      <c r="AD2465" s="39"/>
      <c r="AE2465" s="39"/>
      <c r="AF2465" s="39"/>
      <c r="AG2465" s="39"/>
      <c r="AH2465" s="39"/>
      <c r="AI2465" s="39"/>
      <c r="AJ2465" s="39"/>
      <c r="AK2465" s="39"/>
      <c r="AL2465" s="39"/>
      <c r="AM2465" s="39"/>
      <c r="AN2465" s="39"/>
      <c r="AO2465" s="39"/>
      <c r="AP2465" s="39"/>
      <c r="AQ2465" s="39"/>
      <c r="AR2465" s="40"/>
      <c r="AS2465" s="32"/>
      <c r="AT2465" s="33"/>
      <c r="AU2465" s="33"/>
      <c r="AV2465" s="34"/>
    </row>
    <row r="2466" spans="1:48" s="1" customFormat="1" ht="21" customHeight="1" x14ac:dyDescent="0.2">
      <c r="A2466" s="19"/>
      <c r="B2466" s="21"/>
      <c r="C2466" s="22"/>
      <c r="D2466" s="26"/>
      <c r="E2466" s="26"/>
      <c r="F2466" s="26"/>
      <c r="G2466" s="26"/>
      <c r="H2466" s="26"/>
      <c r="I2466" s="26"/>
      <c r="J2466" s="27"/>
      <c r="K2466" s="41"/>
      <c r="L2466" s="41"/>
      <c r="M2466" s="41"/>
      <c r="N2466" s="41"/>
      <c r="O2466" s="41"/>
      <c r="P2466" s="41"/>
      <c r="Q2466" s="41"/>
      <c r="R2466" s="41"/>
      <c r="S2466" s="41"/>
      <c r="T2466" s="41"/>
      <c r="U2466" s="41"/>
      <c r="V2466" s="41"/>
      <c r="W2466" s="41"/>
      <c r="X2466" s="41"/>
      <c r="Y2466" s="41"/>
      <c r="Z2466" s="41"/>
      <c r="AA2466" s="41"/>
      <c r="AB2466" s="41"/>
      <c r="AC2466" s="41"/>
      <c r="AD2466" s="41"/>
      <c r="AE2466" s="41"/>
      <c r="AF2466" s="41"/>
      <c r="AG2466" s="41"/>
      <c r="AH2466" s="41"/>
      <c r="AI2466" s="41"/>
      <c r="AJ2466" s="41"/>
      <c r="AK2466" s="41"/>
      <c r="AL2466" s="41"/>
      <c r="AM2466" s="41"/>
      <c r="AN2466" s="41"/>
      <c r="AO2466" s="41"/>
      <c r="AP2466" s="41"/>
      <c r="AQ2466" s="41"/>
      <c r="AR2466" s="42"/>
      <c r="AS2466" s="35"/>
      <c r="AT2466" s="36"/>
      <c r="AU2466" s="36"/>
      <c r="AV2466" s="37"/>
    </row>
    <row r="2467" spans="1:48" s="1" customFormat="1" ht="15.95" customHeight="1" x14ac:dyDescent="0.25">
      <c r="B2467" s="21"/>
      <c r="C2467" s="22"/>
      <c r="D2467" s="26"/>
      <c r="E2467" s="26"/>
      <c r="F2467" s="26"/>
      <c r="G2467" s="26"/>
      <c r="H2467" s="26"/>
      <c r="I2467" s="26"/>
      <c r="J2467" s="27"/>
      <c r="K2467" s="43" t="s">
        <v>31</v>
      </c>
      <c r="L2467" s="43"/>
      <c r="M2467" s="43"/>
      <c r="N2467" s="43"/>
      <c r="O2467" s="43"/>
      <c r="P2467" s="43"/>
      <c r="Q2467" s="43"/>
      <c r="R2467" s="43"/>
      <c r="S2467" s="43"/>
      <c r="T2467" s="43"/>
      <c r="U2467" s="43"/>
      <c r="V2467" s="43"/>
      <c r="W2467" s="43"/>
      <c r="X2467" s="43"/>
      <c r="Y2467" s="43"/>
      <c r="Z2467" s="43"/>
      <c r="AA2467" s="43"/>
      <c r="AB2467" s="43"/>
      <c r="AC2467" s="43"/>
      <c r="AD2467" s="43"/>
      <c r="AE2467" s="43"/>
      <c r="AF2467" s="43"/>
      <c r="AG2467" s="43"/>
      <c r="AH2467" s="43"/>
      <c r="AI2467" s="43"/>
      <c r="AJ2467" s="43"/>
      <c r="AK2467" s="43"/>
      <c r="AL2467" s="43"/>
      <c r="AM2467" s="43"/>
      <c r="AN2467" s="43"/>
      <c r="AO2467" s="43"/>
      <c r="AP2467" s="43"/>
      <c r="AQ2467" s="43"/>
      <c r="AR2467" s="43"/>
      <c r="AS2467" s="44" t="s">
        <v>19</v>
      </c>
      <c r="AT2467" s="44"/>
      <c r="AU2467" s="44"/>
      <c r="AV2467" s="44"/>
    </row>
    <row r="2468" spans="1:48" s="1" customFormat="1" ht="15.95" customHeight="1" x14ac:dyDescent="0.25">
      <c r="B2468" s="23"/>
      <c r="C2468" s="24"/>
      <c r="D2468" s="28"/>
      <c r="E2468" s="28"/>
      <c r="F2468" s="28"/>
      <c r="G2468" s="28"/>
      <c r="H2468" s="28"/>
      <c r="I2468" s="28"/>
      <c r="J2468" s="29"/>
      <c r="K2468" s="45" t="s">
        <v>38</v>
      </c>
      <c r="L2468" s="45"/>
      <c r="M2468" s="45"/>
      <c r="N2468" s="45"/>
      <c r="O2468" s="45"/>
      <c r="P2468" s="45"/>
      <c r="Q2468" s="45"/>
      <c r="R2468" s="45"/>
      <c r="S2468" s="45"/>
      <c r="T2468" s="45"/>
      <c r="U2468" s="45"/>
      <c r="V2468" s="45"/>
      <c r="W2468" s="45"/>
      <c r="X2468" s="45"/>
      <c r="Y2468" s="45"/>
      <c r="Z2468" s="45"/>
      <c r="AA2468" s="45"/>
      <c r="AB2468" s="45"/>
      <c r="AC2468" s="45"/>
      <c r="AD2468" s="45"/>
      <c r="AE2468" s="45"/>
      <c r="AF2468" s="45"/>
      <c r="AG2468" s="45"/>
      <c r="AH2468" s="45"/>
      <c r="AI2468" s="45"/>
      <c r="AJ2468" s="45"/>
      <c r="AK2468" s="45"/>
      <c r="AL2468" s="45"/>
      <c r="AM2468" s="45"/>
      <c r="AN2468" s="45"/>
      <c r="AO2468" s="45"/>
      <c r="AP2468" s="45"/>
      <c r="AQ2468" s="45"/>
      <c r="AR2468" s="45"/>
      <c r="AS2468" s="70">
        <f>$AS$2473+$AS$2476+$AS$2479</f>
        <v>0</v>
      </c>
      <c r="AT2468" s="46"/>
      <c r="AU2468" s="46"/>
      <c r="AV2468" s="46"/>
    </row>
    <row r="2469" spans="1:48" s="1" customFormat="1" ht="14.1" customHeight="1" x14ac:dyDescent="0.2">
      <c r="B2469" s="47"/>
      <c r="C2469" s="47"/>
      <c r="D2469" s="48" t="s">
        <v>21</v>
      </c>
      <c r="E2469" s="48"/>
      <c r="F2469" s="48"/>
      <c r="G2469" s="48"/>
      <c r="H2469" s="48"/>
      <c r="I2469" s="48"/>
      <c r="J2469" s="48"/>
      <c r="K2469" s="49">
        <v>80</v>
      </c>
      <c r="L2469" s="49"/>
      <c r="M2469" s="49">
        <v>86</v>
      </c>
      <c r="N2469" s="49"/>
      <c r="O2469" s="49">
        <v>92</v>
      </c>
      <c r="P2469" s="49"/>
      <c r="Q2469" s="49">
        <v>98</v>
      </c>
      <c r="R2469" s="49"/>
      <c r="S2469" s="49">
        <v>104</v>
      </c>
      <c r="T2469" s="49"/>
      <c r="U2469" s="49">
        <v>110</v>
      </c>
      <c r="V2469" s="49"/>
      <c r="W2469" s="49">
        <v>116</v>
      </c>
      <c r="X2469" s="49"/>
      <c r="Y2469" s="49">
        <v>122</v>
      </c>
      <c r="Z2469" s="49"/>
      <c r="AA2469" s="49">
        <v>128</v>
      </c>
      <c r="AB2469" s="49"/>
      <c r="AC2469" s="49">
        <v>134</v>
      </c>
      <c r="AD2469" s="49"/>
      <c r="AE2469" s="49">
        <v>140</v>
      </c>
      <c r="AF2469" s="49"/>
      <c r="AG2469" s="49">
        <v>146</v>
      </c>
      <c r="AH2469" s="49"/>
      <c r="AI2469" s="49">
        <v>152</v>
      </c>
      <c r="AJ2469" s="49"/>
      <c r="AK2469" s="49">
        <v>158</v>
      </c>
      <c r="AL2469" s="49"/>
      <c r="AM2469" s="49">
        <v>164</v>
      </c>
      <c r="AN2469" s="49"/>
      <c r="AO2469" s="49">
        <v>170</v>
      </c>
      <c r="AP2469" s="49"/>
      <c r="AQ2469" s="49">
        <v>176</v>
      </c>
      <c r="AR2469" s="49"/>
      <c r="AS2469" s="50"/>
      <c r="AT2469" s="50"/>
      <c r="AU2469" s="50"/>
      <c r="AV2469" s="50"/>
    </row>
    <row r="2470" spans="1:48" s="1" customFormat="1" ht="15.95" customHeight="1" x14ac:dyDescent="0.2">
      <c r="B2470" s="51"/>
      <c r="C2470" s="51"/>
      <c r="D2470" s="52" t="s">
        <v>22</v>
      </c>
      <c r="E2470" s="52"/>
      <c r="F2470" s="52"/>
      <c r="G2470" s="52"/>
      <c r="H2470" s="52"/>
      <c r="I2470" s="52"/>
      <c r="J2470" s="52"/>
      <c r="K2470" s="53"/>
      <c r="L2470" s="53"/>
      <c r="M2470" s="53"/>
      <c r="N2470" s="53"/>
      <c r="O2470" s="53"/>
      <c r="P2470" s="53"/>
      <c r="Q2470" s="53"/>
      <c r="R2470" s="53"/>
      <c r="S2470" s="53"/>
      <c r="T2470" s="53"/>
      <c r="U2470" s="53"/>
      <c r="V2470" s="53"/>
      <c r="W2470" s="53"/>
      <c r="X2470" s="53"/>
      <c r="Y2470" s="53"/>
      <c r="Z2470" s="53"/>
      <c r="AA2470" s="54">
        <v>710</v>
      </c>
      <c r="AB2470" s="54"/>
      <c r="AC2470" s="54">
        <v>710</v>
      </c>
      <c r="AD2470" s="54"/>
      <c r="AE2470" s="54">
        <v>710</v>
      </c>
      <c r="AF2470" s="54"/>
      <c r="AG2470" s="54">
        <v>720</v>
      </c>
      <c r="AH2470" s="54"/>
      <c r="AI2470" s="54">
        <v>720</v>
      </c>
      <c r="AJ2470" s="54"/>
      <c r="AK2470" s="54">
        <v>730</v>
      </c>
      <c r="AL2470" s="54"/>
      <c r="AM2470" s="54">
        <v>730</v>
      </c>
      <c r="AN2470" s="54"/>
      <c r="AO2470" s="53"/>
      <c r="AP2470" s="53"/>
      <c r="AQ2470" s="53"/>
      <c r="AR2470" s="53"/>
      <c r="AS2470" s="56"/>
      <c r="AT2470" s="56"/>
      <c r="AU2470" s="56"/>
      <c r="AV2470" s="56"/>
    </row>
    <row r="2471" spans="1:48" s="1" customFormat="1" ht="15.95" customHeight="1" x14ac:dyDescent="0.2">
      <c r="B2471" s="57" t="s">
        <v>23</v>
      </c>
      <c r="C2471" s="57"/>
      <c r="D2471" s="57"/>
      <c r="E2471" s="57"/>
      <c r="F2471" s="57"/>
      <c r="G2471" s="57"/>
      <c r="H2471" s="57"/>
      <c r="I2471" s="57"/>
      <c r="J2471" s="57"/>
      <c r="K2471" s="58"/>
      <c r="L2471" s="58"/>
      <c r="M2471" s="58"/>
      <c r="N2471" s="58"/>
      <c r="O2471" s="58"/>
      <c r="P2471" s="58"/>
      <c r="Q2471" s="58"/>
      <c r="R2471" s="58"/>
      <c r="S2471" s="58"/>
      <c r="T2471" s="58"/>
      <c r="U2471" s="58"/>
      <c r="V2471" s="58"/>
      <c r="W2471" s="58"/>
      <c r="X2471" s="58"/>
      <c r="Y2471" s="58"/>
      <c r="Z2471" s="58"/>
      <c r="AA2471" s="59">
        <v>32</v>
      </c>
      <c r="AB2471" s="59"/>
      <c r="AC2471" s="59">
        <v>13</v>
      </c>
      <c r="AD2471" s="59"/>
      <c r="AE2471" s="59">
        <v>28</v>
      </c>
      <c r="AF2471" s="59"/>
      <c r="AG2471" s="59">
        <v>31</v>
      </c>
      <c r="AH2471" s="59"/>
      <c r="AI2471" s="59">
        <v>24</v>
      </c>
      <c r="AJ2471" s="59"/>
      <c r="AK2471" s="59">
        <v>13</v>
      </c>
      <c r="AL2471" s="59"/>
      <c r="AM2471" s="59">
        <v>24</v>
      </c>
      <c r="AN2471" s="59"/>
      <c r="AO2471" s="58"/>
      <c r="AP2471" s="58"/>
      <c r="AQ2471" s="58"/>
      <c r="AR2471" s="58"/>
      <c r="AS2471" s="60"/>
      <c r="AT2471" s="60"/>
      <c r="AU2471" s="60"/>
      <c r="AV2471" s="60"/>
    </row>
    <row r="2472" spans="1:48" s="1" customFormat="1" ht="21" customHeight="1" x14ac:dyDescent="0.2">
      <c r="B2472" s="61" t="s">
        <v>24</v>
      </c>
      <c r="C2472" s="61"/>
      <c r="D2472" s="61"/>
      <c r="E2472" s="61"/>
      <c r="F2472" s="61"/>
      <c r="G2472" s="61"/>
      <c r="H2472" s="61"/>
      <c r="I2472" s="61"/>
      <c r="J2472" s="61"/>
      <c r="K2472" s="58"/>
      <c r="L2472" s="58"/>
      <c r="M2472" s="58"/>
      <c r="N2472" s="58"/>
      <c r="O2472" s="58"/>
      <c r="P2472" s="58"/>
      <c r="Q2472" s="58"/>
      <c r="R2472" s="58"/>
      <c r="S2472" s="58"/>
      <c r="T2472" s="58"/>
      <c r="U2472" s="58"/>
      <c r="V2472" s="58"/>
      <c r="W2472" s="58"/>
      <c r="X2472" s="58"/>
      <c r="Y2472" s="58"/>
      <c r="Z2472" s="58"/>
      <c r="AA2472" s="67"/>
      <c r="AB2472" s="68"/>
      <c r="AC2472" s="67"/>
      <c r="AD2472" s="68"/>
      <c r="AE2472" s="67"/>
      <c r="AF2472" s="68"/>
      <c r="AG2472" s="67"/>
      <c r="AH2472" s="68"/>
      <c r="AI2472" s="67"/>
      <c r="AJ2472" s="68"/>
      <c r="AK2472" s="67"/>
      <c r="AL2472" s="68"/>
      <c r="AM2472" s="67"/>
      <c r="AN2472" s="68"/>
      <c r="AO2472" s="58"/>
      <c r="AP2472" s="58"/>
      <c r="AQ2472" s="58"/>
      <c r="AR2472" s="58"/>
      <c r="AS2472" s="62">
        <f>SUM(K2472:AR2472)</f>
        <v>0</v>
      </c>
      <c r="AT2472" s="62"/>
      <c r="AU2472" s="62"/>
      <c r="AV2472" s="62"/>
    </row>
    <row r="2473" spans="1:48" s="1" customFormat="1" ht="14.1" customHeight="1" x14ac:dyDescent="0.2">
      <c r="B2473" s="63" t="s">
        <v>25</v>
      </c>
      <c r="C2473" s="63"/>
      <c r="D2473" s="63"/>
      <c r="E2473" s="63"/>
      <c r="F2473" s="63"/>
      <c r="G2473" s="63"/>
      <c r="H2473" s="63"/>
      <c r="I2473" s="63"/>
      <c r="J2473" s="63"/>
      <c r="K2473" s="64"/>
      <c r="L2473" s="64"/>
      <c r="M2473" s="64"/>
      <c r="N2473" s="64"/>
      <c r="O2473" s="64"/>
      <c r="P2473" s="64"/>
      <c r="Q2473" s="64"/>
      <c r="R2473" s="64"/>
      <c r="S2473" s="64"/>
      <c r="T2473" s="64"/>
      <c r="U2473" s="64"/>
      <c r="V2473" s="64"/>
      <c r="W2473" s="64"/>
      <c r="X2473" s="64"/>
      <c r="Y2473" s="64"/>
      <c r="Z2473" s="64"/>
      <c r="AA2473" s="66">
        <f>$AA$2470*$AA$2472</f>
        <v>0</v>
      </c>
      <c r="AB2473" s="64"/>
      <c r="AC2473" s="66">
        <f>$AC$2470*$AC$2472</f>
        <v>0</v>
      </c>
      <c r="AD2473" s="64"/>
      <c r="AE2473" s="66">
        <f>$AE$2470*$AE$2472</f>
        <v>0</v>
      </c>
      <c r="AF2473" s="64"/>
      <c r="AG2473" s="66">
        <f>$AG$2470*$AG$2472</f>
        <v>0</v>
      </c>
      <c r="AH2473" s="64"/>
      <c r="AI2473" s="66">
        <f>$AI$2470*$AI$2472</f>
        <v>0</v>
      </c>
      <c r="AJ2473" s="64"/>
      <c r="AK2473" s="66">
        <f>$AK$2470*$AK$2472</f>
        <v>0</v>
      </c>
      <c r="AL2473" s="64"/>
      <c r="AM2473" s="66">
        <f>$AM$2470*$AM$2472</f>
        <v>0</v>
      </c>
      <c r="AN2473" s="64"/>
      <c r="AO2473" s="64"/>
      <c r="AP2473" s="64"/>
      <c r="AQ2473" s="65"/>
      <c r="AR2473" s="65"/>
      <c r="AS2473" s="69">
        <f>SUM(K2473:AR2473)</f>
        <v>0</v>
      </c>
      <c r="AT2473" s="65"/>
      <c r="AU2473" s="65"/>
      <c r="AV2473" s="65"/>
    </row>
    <row r="2474" spans="1:48" s="1" customFormat="1" ht="15.95" customHeight="1" x14ac:dyDescent="0.2">
      <c r="B2474" s="57" t="s">
        <v>23</v>
      </c>
      <c r="C2474" s="57"/>
      <c r="D2474" s="57"/>
      <c r="E2474" s="57"/>
      <c r="F2474" s="57"/>
      <c r="G2474" s="57"/>
      <c r="H2474" s="57"/>
      <c r="I2474" s="57"/>
      <c r="J2474" s="57"/>
      <c r="K2474" s="58"/>
      <c r="L2474" s="58"/>
      <c r="M2474" s="58"/>
      <c r="N2474" s="58"/>
      <c r="O2474" s="58"/>
      <c r="P2474" s="58"/>
      <c r="Q2474" s="58"/>
      <c r="R2474" s="58"/>
      <c r="S2474" s="58"/>
      <c r="T2474" s="58"/>
      <c r="U2474" s="58"/>
      <c r="V2474" s="58"/>
      <c r="W2474" s="58"/>
      <c r="X2474" s="58"/>
      <c r="Y2474" s="58"/>
      <c r="Z2474" s="58"/>
      <c r="AA2474" s="59">
        <v>31</v>
      </c>
      <c r="AB2474" s="59"/>
      <c r="AC2474" s="59">
        <v>6</v>
      </c>
      <c r="AD2474" s="59"/>
      <c r="AE2474" s="59">
        <v>26</v>
      </c>
      <c r="AF2474" s="59"/>
      <c r="AG2474" s="59">
        <v>29</v>
      </c>
      <c r="AH2474" s="59"/>
      <c r="AI2474" s="59">
        <v>7</v>
      </c>
      <c r="AJ2474" s="59"/>
      <c r="AK2474" s="58"/>
      <c r="AL2474" s="58"/>
      <c r="AM2474" s="59">
        <v>23</v>
      </c>
      <c r="AN2474" s="59"/>
      <c r="AO2474" s="58"/>
      <c r="AP2474" s="58"/>
      <c r="AQ2474" s="58"/>
      <c r="AR2474" s="58"/>
      <c r="AS2474" s="60"/>
      <c r="AT2474" s="60"/>
      <c r="AU2474" s="60"/>
      <c r="AV2474" s="60"/>
    </row>
    <row r="2475" spans="1:48" s="1" customFormat="1" ht="21" customHeight="1" x14ac:dyDescent="0.2">
      <c r="B2475" s="61" t="s">
        <v>26</v>
      </c>
      <c r="C2475" s="61"/>
      <c r="D2475" s="61"/>
      <c r="E2475" s="61"/>
      <c r="F2475" s="61"/>
      <c r="G2475" s="61"/>
      <c r="H2475" s="61"/>
      <c r="I2475" s="61"/>
      <c r="J2475" s="61"/>
      <c r="K2475" s="58"/>
      <c r="L2475" s="58"/>
      <c r="M2475" s="58"/>
      <c r="N2475" s="58"/>
      <c r="O2475" s="58"/>
      <c r="P2475" s="58"/>
      <c r="Q2475" s="58"/>
      <c r="R2475" s="58"/>
      <c r="S2475" s="58"/>
      <c r="T2475" s="58"/>
      <c r="U2475" s="58"/>
      <c r="V2475" s="58"/>
      <c r="W2475" s="58"/>
      <c r="X2475" s="58"/>
      <c r="Y2475" s="58"/>
      <c r="Z2475" s="58"/>
      <c r="AA2475" s="67"/>
      <c r="AB2475" s="68"/>
      <c r="AC2475" s="67"/>
      <c r="AD2475" s="68"/>
      <c r="AE2475" s="67"/>
      <c r="AF2475" s="68"/>
      <c r="AG2475" s="67"/>
      <c r="AH2475" s="68"/>
      <c r="AI2475" s="67"/>
      <c r="AJ2475" s="68"/>
      <c r="AK2475" s="67"/>
      <c r="AL2475" s="68"/>
      <c r="AM2475" s="67"/>
      <c r="AN2475" s="68"/>
      <c r="AO2475" s="58"/>
      <c r="AP2475" s="58"/>
      <c r="AQ2475" s="58"/>
      <c r="AR2475" s="58"/>
      <c r="AS2475" s="62">
        <f>SUM(K2475:AR2475)</f>
        <v>0</v>
      </c>
      <c r="AT2475" s="62"/>
      <c r="AU2475" s="62"/>
      <c r="AV2475" s="62"/>
    </row>
    <row r="2476" spans="1:48" s="1" customFormat="1" ht="14.1" customHeight="1" x14ac:dyDescent="0.2">
      <c r="B2476" s="63" t="s">
        <v>25</v>
      </c>
      <c r="C2476" s="63"/>
      <c r="D2476" s="63"/>
      <c r="E2476" s="63"/>
      <c r="F2476" s="63"/>
      <c r="G2476" s="63"/>
      <c r="H2476" s="63"/>
      <c r="I2476" s="63"/>
      <c r="J2476" s="63"/>
      <c r="K2476" s="64"/>
      <c r="L2476" s="64"/>
      <c r="M2476" s="64"/>
      <c r="N2476" s="64"/>
      <c r="O2476" s="64"/>
      <c r="P2476" s="64"/>
      <c r="Q2476" s="64"/>
      <c r="R2476" s="64"/>
      <c r="S2476" s="64"/>
      <c r="T2476" s="64"/>
      <c r="U2476" s="64"/>
      <c r="V2476" s="64"/>
      <c r="W2476" s="64"/>
      <c r="X2476" s="64"/>
      <c r="Y2476" s="64"/>
      <c r="Z2476" s="64"/>
      <c r="AA2476" s="66">
        <f>$AA$2470*$AA$2475</f>
        <v>0</v>
      </c>
      <c r="AB2476" s="64"/>
      <c r="AC2476" s="66">
        <f>$AC$2470*$AC$2475</f>
        <v>0</v>
      </c>
      <c r="AD2476" s="64"/>
      <c r="AE2476" s="66">
        <f>$AE$2470*$AE$2475</f>
        <v>0</v>
      </c>
      <c r="AF2476" s="64"/>
      <c r="AG2476" s="66">
        <f>$AG$2470*$AG$2475</f>
        <v>0</v>
      </c>
      <c r="AH2476" s="64"/>
      <c r="AI2476" s="66">
        <f>$AI$2470*$AI$2475</f>
        <v>0</v>
      </c>
      <c r="AJ2476" s="64"/>
      <c r="AK2476" s="66">
        <f>$AK$2470*$AK$2475</f>
        <v>0</v>
      </c>
      <c r="AL2476" s="64"/>
      <c r="AM2476" s="66">
        <f>$AM$2470*$AM$2475</f>
        <v>0</v>
      </c>
      <c r="AN2476" s="64"/>
      <c r="AO2476" s="64"/>
      <c r="AP2476" s="64"/>
      <c r="AQ2476" s="65"/>
      <c r="AR2476" s="65"/>
      <c r="AS2476" s="69">
        <f>SUM(K2476:AR2476)</f>
        <v>0</v>
      </c>
      <c r="AT2476" s="65"/>
      <c r="AU2476" s="65"/>
      <c r="AV2476" s="65"/>
    </row>
    <row r="2477" spans="1:48" s="1" customFormat="1" ht="15.95" customHeight="1" x14ac:dyDescent="0.2">
      <c r="B2477" s="57" t="s">
        <v>23</v>
      </c>
      <c r="C2477" s="57"/>
      <c r="D2477" s="57"/>
      <c r="E2477" s="57"/>
      <c r="F2477" s="57"/>
      <c r="G2477" s="57"/>
      <c r="H2477" s="57"/>
      <c r="I2477" s="57"/>
      <c r="J2477" s="57"/>
      <c r="K2477" s="58"/>
      <c r="L2477" s="58"/>
      <c r="M2477" s="58"/>
      <c r="N2477" s="58"/>
      <c r="O2477" s="58"/>
      <c r="P2477" s="58"/>
      <c r="Q2477" s="58"/>
      <c r="R2477" s="58"/>
      <c r="S2477" s="58"/>
      <c r="T2477" s="58"/>
      <c r="U2477" s="58"/>
      <c r="V2477" s="58"/>
      <c r="W2477" s="58"/>
      <c r="X2477" s="58"/>
      <c r="Y2477" s="58"/>
      <c r="Z2477" s="58"/>
      <c r="AA2477" s="59">
        <v>29</v>
      </c>
      <c r="AB2477" s="59"/>
      <c r="AC2477" s="59">
        <v>15</v>
      </c>
      <c r="AD2477" s="59"/>
      <c r="AE2477" s="59">
        <v>24</v>
      </c>
      <c r="AF2477" s="59"/>
      <c r="AG2477" s="59">
        <v>12</v>
      </c>
      <c r="AH2477" s="59"/>
      <c r="AI2477" s="59">
        <v>20</v>
      </c>
      <c r="AJ2477" s="59"/>
      <c r="AK2477" s="59">
        <v>14</v>
      </c>
      <c r="AL2477" s="59"/>
      <c r="AM2477" s="59">
        <v>17</v>
      </c>
      <c r="AN2477" s="59"/>
      <c r="AO2477" s="58"/>
      <c r="AP2477" s="58"/>
      <c r="AQ2477" s="58"/>
      <c r="AR2477" s="58"/>
      <c r="AS2477" s="60"/>
      <c r="AT2477" s="60"/>
      <c r="AU2477" s="60"/>
      <c r="AV2477" s="60"/>
    </row>
    <row r="2478" spans="1:48" s="1" customFormat="1" ht="21" customHeight="1" x14ac:dyDescent="0.2">
      <c r="B2478" s="61" t="s">
        <v>27</v>
      </c>
      <c r="C2478" s="61"/>
      <c r="D2478" s="61"/>
      <c r="E2478" s="61"/>
      <c r="F2478" s="61"/>
      <c r="G2478" s="61"/>
      <c r="H2478" s="61"/>
      <c r="I2478" s="61"/>
      <c r="J2478" s="61"/>
      <c r="K2478" s="58"/>
      <c r="L2478" s="58"/>
      <c r="M2478" s="58"/>
      <c r="N2478" s="58"/>
      <c r="O2478" s="58"/>
      <c r="P2478" s="58"/>
      <c r="Q2478" s="58"/>
      <c r="R2478" s="58"/>
      <c r="S2478" s="58"/>
      <c r="T2478" s="58"/>
      <c r="U2478" s="58"/>
      <c r="V2478" s="58"/>
      <c r="W2478" s="58"/>
      <c r="X2478" s="58"/>
      <c r="Y2478" s="58"/>
      <c r="Z2478" s="58"/>
      <c r="AA2478" s="67"/>
      <c r="AB2478" s="68"/>
      <c r="AC2478" s="67"/>
      <c r="AD2478" s="68"/>
      <c r="AE2478" s="67"/>
      <c r="AF2478" s="68"/>
      <c r="AG2478" s="67"/>
      <c r="AH2478" s="68"/>
      <c r="AI2478" s="67"/>
      <c r="AJ2478" s="68"/>
      <c r="AK2478" s="67"/>
      <c r="AL2478" s="68"/>
      <c r="AM2478" s="67"/>
      <c r="AN2478" s="68"/>
      <c r="AO2478" s="58"/>
      <c r="AP2478" s="58"/>
      <c r="AQ2478" s="58"/>
      <c r="AR2478" s="58"/>
      <c r="AS2478" s="62">
        <f>SUM(K2478:AR2478)</f>
        <v>0</v>
      </c>
      <c r="AT2478" s="62"/>
      <c r="AU2478" s="62"/>
      <c r="AV2478" s="62"/>
    </row>
    <row r="2479" spans="1:48" s="1" customFormat="1" ht="14.1" customHeight="1" x14ac:dyDescent="0.2">
      <c r="B2479" s="63" t="s">
        <v>25</v>
      </c>
      <c r="C2479" s="63"/>
      <c r="D2479" s="63"/>
      <c r="E2479" s="63"/>
      <c r="F2479" s="63"/>
      <c r="G2479" s="63"/>
      <c r="H2479" s="63"/>
      <c r="I2479" s="63"/>
      <c r="J2479" s="63"/>
      <c r="K2479" s="64"/>
      <c r="L2479" s="64"/>
      <c r="M2479" s="64"/>
      <c r="N2479" s="64"/>
      <c r="O2479" s="64"/>
      <c r="P2479" s="64"/>
      <c r="Q2479" s="64"/>
      <c r="R2479" s="64"/>
      <c r="S2479" s="64"/>
      <c r="T2479" s="64"/>
      <c r="U2479" s="64"/>
      <c r="V2479" s="64"/>
      <c r="W2479" s="64"/>
      <c r="X2479" s="64"/>
      <c r="Y2479" s="64"/>
      <c r="Z2479" s="64"/>
      <c r="AA2479" s="66">
        <f>$AA$2470*$AA$2478</f>
        <v>0</v>
      </c>
      <c r="AB2479" s="64"/>
      <c r="AC2479" s="66">
        <f>$AC$2470*$AC$2478</f>
        <v>0</v>
      </c>
      <c r="AD2479" s="64"/>
      <c r="AE2479" s="66">
        <f>$AE$2470*$AE$2478</f>
        <v>0</v>
      </c>
      <c r="AF2479" s="64"/>
      <c r="AG2479" s="66">
        <f>$AG$2470*$AG$2478</f>
        <v>0</v>
      </c>
      <c r="AH2479" s="64"/>
      <c r="AI2479" s="66">
        <f>$AI$2470*$AI$2478</f>
        <v>0</v>
      </c>
      <c r="AJ2479" s="64"/>
      <c r="AK2479" s="66">
        <f>$AK$2470*$AK$2478</f>
        <v>0</v>
      </c>
      <c r="AL2479" s="64"/>
      <c r="AM2479" s="66">
        <f>$AM$2470*$AM$2478</f>
        <v>0</v>
      </c>
      <c r="AN2479" s="64"/>
      <c r="AO2479" s="64"/>
      <c r="AP2479" s="64"/>
      <c r="AQ2479" s="65"/>
      <c r="AR2479" s="65"/>
      <c r="AS2479" s="69">
        <f>SUM(K2479:AR2479)</f>
        <v>0</v>
      </c>
      <c r="AT2479" s="65"/>
      <c r="AU2479" s="65"/>
      <c r="AV2479" s="65"/>
    </row>
    <row r="2480" spans="1:48" s="5" customFormat="1" ht="6" customHeight="1" x14ac:dyDescent="0.25"/>
    <row r="2481" spans="1:48" s="5" customFormat="1" ht="21" customHeight="1" x14ac:dyDescent="0.25">
      <c r="A2481" s="19"/>
      <c r="B2481" s="20" t="s">
        <v>14</v>
      </c>
      <c r="C2481" s="20"/>
      <c r="D2481" s="25" t="s">
        <v>15</v>
      </c>
      <c r="E2481" s="25"/>
      <c r="F2481" s="25"/>
      <c r="G2481" s="25"/>
      <c r="H2481" s="25"/>
      <c r="I2481" s="25"/>
      <c r="J2481" s="25"/>
      <c r="K2481" s="30" t="s">
        <v>388</v>
      </c>
      <c r="L2481" s="30"/>
      <c r="M2481" s="30"/>
      <c r="N2481" s="30"/>
      <c r="O2481" s="30"/>
      <c r="P2481" s="30"/>
      <c r="Q2481" s="30"/>
      <c r="R2481" s="30"/>
      <c r="S2481" s="30"/>
      <c r="T2481" s="30"/>
      <c r="U2481" s="30"/>
      <c r="V2481" s="30"/>
      <c r="W2481" s="30"/>
      <c r="X2481" s="30"/>
      <c r="Y2481" s="30"/>
      <c r="Z2481" s="30"/>
      <c r="AA2481" s="30"/>
      <c r="AB2481" s="30"/>
      <c r="AC2481" s="30"/>
      <c r="AD2481" s="30"/>
      <c r="AE2481" s="30"/>
      <c r="AF2481" s="30"/>
      <c r="AG2481" s="30"/>
      <c r="AH2481" s="30"/>
      <c r="AI2481" s="30"/>
      <c r="AJ2481" s="30"/>
      <c r="AK2481" s="30"/>
      <c r="AL2481" s="30"/>
      <c r="AM2481" s="30"/>
      <c r="AN2481" s="30"/>
      <c r="AO2481" s="30"/>
      <c r="AP2481" s="30"/>
      <c r="AQ2481" s="30"/>
      <c r="AR2481" s="30"/>
      <c r="AS2481" s="31" t="s">
        <v>389</v>
      </c>
      <c r="AT2481" s="31"/>
      <c r="AU2481" s="31"/>
      <c r="AV2481" s="31"/>
    </row>
    <row r="2482" spans="1:48" s="1" customFormat="1" ht="21" customHeight="1" x14ac:dyDescent="0.2">
      <c r="A2482" s="19"/>
      <c r="B2482" s="21"/>
      <c r="C2482" s="22"/>
      <c r="D2482" s="26"/>
      <c r="E2482" s="26"/>
      <c r="F2482" s="26"/>
      <c r="G2482" s="26"/>
      <c r="H2482" s="26"/>
      <c r="I2482" s="26"/>
      <c r="J2482" s="27"/>
      <c r="K2482" s="38"/>
      <c r="L2482" s="38"/>
      <c r="M2482" s="38"/>
      <c r="N2482" s="38"/>
      <c r="O2482" s="38"/>
      <c r="P2482" s="38"/>
      <c r="Q2482" s="38"/>
      <c r="R2482" s="38"/>
      <c r="S2482" s="38"/>
      <c r="T2482" s="38"/>
      <c r="U2482" s="38"/>
      <c r="V2482" s="38"/>
      <c r="W2482" s="38"/>
      <c r="X2482" s="38"/>
      <c r="Y2482" s="38"/>
      <c r="Z2482" s="38"/>
      <c r="AA2482" s="38"/>
      <c r="AB2482" s="38"/>
      <c r="AC2482" s="38"/>
      <c r="AD2482" s="38"/>
      <c r="AE2482" s="38"/>
      <c r="AF2482" s="38"/>
      <c r="AG2482" s="38"/>
      <c r="AH2482" s="38"/>
      <c r="AI2482" s="38"/>
      <c r="AJ2482" s="38"/>
      <c r="AK2482" s="38"/>
      <c r="AL2482" s="38"/>
      <c r="AM2482" s="38"/>
      <c r="AN2482" s="38"/>
      <c r="AO2482" s="38"/>
      <c r="AP2482" s="38"/>
      <c r="AQ2482" s="38"/>
      <c r="AR2482" s="38"/>
      <c r="AS2482" s="32"/>
      <c r="AT2482" s="33"/>
      <c r="AU2482" s="33"/>
      <c r="AV2482" s="34"/>
    </row>
    <row r="2483" spans="1:48" s="1" customFormat="1" ht="21" customHeight="1" x14ac:dyDescent="0.2">
      <c r="A2483" s="19"/>
      <c r="B2483" s="21"/>
      <c r="C2483" s="22"/>
      <c r="D2483" s="26"/>
      <c r="E2483" s="26"/>
      <c r="F2483" s="26"/>
      <c r="G2483" s="26"/>
      <c r="H2483" s="26"/>
      <c r="I2483" s="26"/>
      <c r="J2483" s="27"/>
      <c r="K2483" s="39"/>
      <c r="L2483" s="39"/>
      <c r="M2483" s="39"/>
      <c r="N2483" s="39"/>
      <c r="O2483" s="39"/>
      <c r="P2483" s="39"/>
      <c r="Q2483" s="39"/>
      <c r="R2483" s="39"/>
      <c r="S2483" s="39"/>
      <c r="T2483" s="39"/>
      <c r="U2483" s="39"/>
      <c r="V2483" s="39"/>
      <c r="W2483" s="39"/>
      <c r="X2483" s="39"/>
      <c r="Y2483" s="39"/>
      <c r="Z2483" s="39"/>
      <c r="AA2483" s="39"/>
      <c r="AB2483" s="39"/>
      <c r="AC2483" s="39"/>
      <c r="AD2483" s="39"/>
      <c r="AE2483" s="39"/>
      <c r="AF2483" s="39"/>
      <c r="AG2483" s="39"/>
      <c r="AH2483" s="39"/>
      <c r="AI2483" s="39"/>
      <c r="AJ2483" s="39"/>
      <c r="AK2483" s="39"/>
      <c r="AL2483" s="39"/>
      <c r="AM2483" s="39"/>
      <c r="AN2483" s="39"/>
      <c r="AO2483" s="39"/>
      <c r="AP2483" s="39"/>
      <c r="AQ2483" s="39"/>
      <c r="AR2483" s="40"/>
      <c r="AS2483" s="32"/>
      <c r="AT2483" s="33"/>
      <c r="AU2483" s="33"/>
      <c r="AV2483" s="34"/>
    </row>
    <row r="2484" spans="1:48" s="1" customFormat="1" ht="21" customHeight="1" x14ac:dyDescent="0.2">
      <c r="A2484" s="19"/>
      <c r="B2484" s="21"/>
      <c r="C2484" s="22"/>
      <c r="D2484" s="26"/>
      <c r="E2484" s="26"/>
      <c r="F2484" s="26"/>
      <c r="G2484" s="26"/>
      <c r="H2484" s="26"/>
      <c r="I2484" s="26"/>
      <c r="J2484" s="27"/>
      <c r="K2484" s="39"/>
      <c r="L2484" s="39"/>
      <c r="M2484" s="39"/>
      <c r="N2484" s="39"/>
      <c r="O2484" s="39"/>
      <c r="P2484" s="39"/>
      <c r="Q2484" s="39"/>
      <c r="R2484" s="39"/>
      <c r="S2484" s="39"/>
      <c r="T2484" s="39"/>
      <c r="U2484" s="39"/>
      <c r="V2484" s="39"/>
      <c r="W2484" s="39"/>
      <c r="X2484" s="39"/>
      <c r="Y2484" s="39"/>
      <c r="Z2484" s="39"/>
      <c r="AA2484" s="39"/>
      <c r="AB2484" s="39"/>
      <c r="AC2484" s="39"/>
      <c r="AD2484" s="39"/>
      <c r="AE2484" s="39"/>
      <c r="AF2484" s="39"/>
      <c r="AG2484" s="39"/>
      <c r="AH2484" s="39"/>
      <c r="AI2484" s="39"/>
      <c r="AJ2484" s="39"/>
      <c r="AK2484" s="39"/>
      <c r="AL2484" s="39"/>
      <c r="AM2484" s="39"/>
      <c r="AN2484" s="39"/>
      <c r="AO2484" s="39"/>
      <c r="AP2484" s="39"/>
      <c r="AQ2484" s="39"/>
      <c r="AR2484" s="40"/>
      <c r="AS2484" s="32"/>
      <c r="AT2484" s="33"/>
      <c r="AU2484" s="33"/>
      <c r="AV2484" s="34"/>
    </row>
    <row r="2485" spans="1:48" s="1" customFormat="1" ht="21" customHeight="1" x14ac:dyDescent="0.2">
      <c r="A2485" s="19"/>
      <c r="B2485" s="21"/>
      <c r="C2485" s="22"/>
      <c r="D2485" s="26"/>
      <c r="E2485" s="26"/>
      <c r="F2485" s="26"/>
      <c r="G2485" s="26"/>
      <c r="H2485" s="26"/>
      <c r="I2485" s="26"/>
      <c r="J2485" s="27"/>
      <c r="K2485" s="41"/>
      <c r="L2485" s="41"/>
      <c r="M2485" s="41"/>
      <c r="N2485" s="41"/>
      <c r="O2485" s="41"/>
      <c r="P2485" s="41"/>
      <c r="Q2485" s="41"/>
      <c r="R2485" s="41"/>
      <c r="S2485" s="41"/>
      <c r="T2485" s="41"/>
      <c r="U2485" s="41"/>
      <c r="V2485" s="41"/>
      <c r="W2485" s="41"/>
      <c r="X2485" s="41"/>
      <c r="Y2485" s="41"/>
      <c r="Z2485" s="41"/>
      <c r="AA2485" s="41"/>
      <c r="AB2485" s="41"/>
      <c r="AC2485" s="41"/>
      <c r="AD2485" s="41"/>
      <c r="AE2485" s="41"/>
      <c r="AF2485" s="41"/>
      <c r="AG2485" s="41"/>
      <c r="AH2485" s="41"/>
      <c r="AI2485" s="41"/>
      <c r="AJ2485" s="41"/>
      <c r="AK2485" s="41"/>
      <c r="AL2485" s="41"/>
      <c r="AM2485" s="41"/>
      <c r="AN2485" s="41"/>
      <c r="AO2485" s="41"/>
      <c r="AP2485" s="41"/>
      <c r="AQ2485" s="41"/>
      <c r="AR2485" s="42"/>
      <c r="AS2485" s="35"/>
      <c r="AT2485" s="36"/>
      <c r="AU2485" s="36"/>
      <c r="AV2485" s="37"/>
    </row>
    <row r="2486" spans="1:48" s="1" customFormat="1" ht="15.95" customHeight="1" x14ac:dyDescent="0.25">
      <c r="B2486" s="21"/>
      <c r="C2486" s="22"/>
      <c r="D2486" s="26"/>
      <c r="E2486" s="26"/>
      <c r="F2486" s="26"/>
      <c r="G2486" s="26"/>
      <c r="H2486" s="26"/>
      <c r="I2486" s="26"/>
      <c r="J2486" s="27"/>
      <c r="K2486" s="43" t="s">
        <v>209</v>
      </c>
      <c r="L2486" s="43"/>
      <c r="M2486" s="43"/>
      <c r="N2486" s="43"/>
      <c r="O2486" s="43"/>
      <c r="P2486" s="43"/>
      <c r="Q2486" s="43"/>
      <c r="R2486" s="43"/>
      <c r="S2486" s="43"/>
      <c r="T2486" s="43"/>
      <c r="U2486" s="43"/>
      <c r="V2486" s="43"/>
      <c r="W2486" s="43"/>
      <c r="X2486" s="43"/>
      <c r="Y2486" s="43"/>
      <c r="Z2486" s="43"/>
      <c r="AA2486" s="43"/>
      <c r="AB2486" s="43"/>
      <c r="AC2486" s="43"/>
      <c r="AD2486" s="43"/>
      <c r="AE2486" s="43"/>
      <c r="AF2486" s="43"/>
      <c r="AG2486" s="43"/>
      <c r="AH2486" s="43"/>
      <c r="AI2486" s="43"/>
      <c r="AJ2486" s="43"/>
      <c r="AK2486" s="43"/>
      <c r="AL2486" s="43"/>
      <c r="AM2486" s="43"/>
      <c r="AN2486" s="43"/>
      <c r="AO2486" s="43"/>
      <c r="AP2486" s="43"/>
      <c r="AQ2486" s="43"/>
      <c r="AR2486" s="43"/>
      <c r="AS2486" s="44" t="s">
        <v>19</v>
      </c>
      <c r="AT2486" s="44"/>
      <c r="AU2486" s="44"/>
      <c r="AV2486" s="44"/>
    </row>
    <row r="2487" spans="1:48" s="1" customFormat="1" ht="15.95" customHeight="1" x14ac:dyDescent="0.25">
      <c r="B2487" s="23"/>
      <c r="C2487" s="24"/>
      <c r="D2487" s="28"/>
      <c r="E2487" s="28"/>
      <c r="F2487" s="28"/>
      <c r="G2487" s="28"/>
      <c r="H2487" s="28"/>
      <c r="I2487" s="28"/>
      <c r="J2487" s="29"/>
      <c r="K2487" s="45" t="s">
        <v>210</v>
      </c>
      <c r="L2487" s="45"/>
      <c r="M2487" s="45"/>
      <c r="N2487" s="45"/>
      <c r="O2487" s="45"/>
      <c r="P2487" s="45"/>
      <c r="Q2487" s="45"/>
      <c r="R2487" s="45"/>
      <c r="S2487" s="45"/>
      <c r="T2487" s="45"/>
      <c r="U2487" s="45"/>
      <c r="V2487" s="45"/>
      <c r="W2487" s="45"/>
      <c r="X2487" s="45"/>
      <c r="Y2487" s="45"/>
      <c r="Z2487" s="45"/>
      <c r="AA2487" s="45"/>
      <c r="AB2487" s="45"/>
      <c r="AC2487" s="45"/>
      <c r="AD2487" s="45"/>
      <c r="AE2487" s="45"/>
      <c r="AF2487" s="45"/>
      <c r="AG2487" s="45"/>
      <c r="AH2487" s="45"/>
      <c r="AI2487" s="45"/>
      <c r="AJ2487" s="45"/>
      <c r="AK2487" s="45"/>
      <c r="AL2487" s="45"/>
      <c r="AM2487" s="45"/>
      <c r="AN2487" s="45"/>
      <c r="AO2487" s="45"/>
      <c r="AP2487" s="45"/>
      <c r="AQ2487" s="45"/>
      <c r="AR2487" s="45"/>
      <c r="AS2487" s="70">
        <f>$AS$2492+$AS$2495</f>
        <v>0</v>
      </c>
      <c r="AT2487" s="46"/>
      <c r="AU2487" s="46"/>
      <c r="AV2487" s="46"/>
    </row>
    <row r="2488" spans="1:48" s="1" customFormat="1" ht="14.1" customHeight="1" x14ac:dyDescent="0.2">
      <c r="B2488" s="47"/>
      <c r="C2488" s="47"/>
      <c r="D2488" s="48" t="s">
        <v>21</v>
      </c>
      <c r="E2488" s="48"/>
      <c r="F2488" s="48"/>
      <c r="G2488" s="48"/>
      <c r="H2488" s="48"/>
      <c r="I2488" s="48"/>
      <c r="J2488" s="48"/>
      <c r="K2488" s="49">
        <v>80</v>
      </c>
      <c r="L2488" s="49"/>
      <c r="M2488" s="49">
        <v>86</v>
      </c>
      <c r="N2488" s="49"/>
      <c r="O2488" s="49">
        <v>92</v>
      </c>
      <c r="P2488" s="49"/>
      <c r="Q2488" s="49">
        <v>98</v>
      </c>
      <c r="R2488" s="49"/>
      <c r="S2488" s="49">
        <v>104</v>
      </c>
      <c r="T2488" s="49"/>
      <c r="U2488" s="49">
        <v>110</v>
      </c>
      <c r="V2488" s="49"/>
      <c r="W2488" s="49">
        <v>116</v>
      </c>
      <c r="X2488" s="49"/>
      <c r="Y2488" s="49">
        <v>122</v>
      </c>
      <c r="Z2488" s="49"/>
      <c r="AA2488" s="49">
        <v>128</v>
      </c>
      <c r="AB2488" s="49"/>
      <c r="AC2488" s="49">
        <v>134</v>
      </c>
      <c r="AD2488" s="49"/>
      <c r="AE2488" s="49">
        <v>140</v>
      </c>
      <c r="AF2488" s="49"/>
      <c r="AG2488" s="49">
        <v>146</v>
      </c>
      <c r="AH2488" s="49"/>
      <c r="AI2488" s="49">
        <v>152</v>
      </c>
      <c r="AJ2488" s="49"/>
      <c r="AK2488" s="49">
        <v>158</v>
      </c>
      <c r="AL2488" s="49"/>
      <c r="AM2488" s="49">
        <v>164</v>
      </c>
      <c r="AN2488" s="49"/>
      <c r="AO2488" s="49">
        <v>170</v>
      </c>
      <c r="AP2488" s="49"/>
      <c r="AQ2488" s="49">
        <v>176</v>
      </c>
      <c r="AR2488" s="49"/>
      <c r="AS2488" s="50"/>
      <c r="AT2488" s="50"/>
      <c r="AU2488" s="50"/>
      <c r="AV2488" s="50"/>
    </row>
    <row r="2489" spans="1:48" s="1" customFormat="1" ht="15.95" customHeight="1" x14ac:dyDescent="0.2">
      <c r="B2489" s="51"/>
      <c r="C2489" s="51"/>
      <c r="D2489" s="52" t="s">
        <v>22</v>
      </c>
      <c r="E2489" s="52"/>
      <c r="F2489" s="52"/>
      <c r="G2489" s="52"/>
      <c r="H2489" s="52"/>
      <c r="I2489" s="52"/>
      <c r="J2489" s="52"/>
      <c r="K2489" s="53"/>
      <c r="L2489" s="53"/>
      <c r="M2489" s="53"/>
      <c r="N2489" s="53"/>
      <c r="O2489" s="53"/>
      <c r="P2489" s="53"/>
      <c r="Q2489" s="53"/>
      <c r="R2489" s="53"/>
      <c r="S2489" s="53"/>
      <c r="T2489" s="53"/>
      <c r="U2489" s="53"/>
      <c r="V2489" s="53"/>
      <c r="W2489" s="53"/>
      <c r="X2489" s="53"/>
      <c r="Y2489" s="54">
        <v>700</v>
      </c>
      <c r="Z2489" s="54"/>
      <c r="AA2489" s="54">
        <v>700</v>
      </c>
      <c r="AB2489" s="54"/>
      <c r="AC2489" s="54">
        <v>700</v>
      </c>
      <c r="AD2489" s="54"/>
      <c r="AE2489" s="54">
        <v>700</v>
      </c>
      <c r="AF2489" s="54"/>
      <c r="AG2489" s="53"/>
      <c r="AH2489" s="53"/>
      <c r="AI2489" s="53"/>
      <c r="AJ2489" s="53"/>
      <c r="AK2489" s="53"/>
      <c r="AL2489" s="53"/>
      <c r="AM2489" s="53"/>
      <c r="AN2489" s="53"/>
      <c r="AO2489" s="53"/>
      <c r="AP2489" s="53"/>
      <c r="AQ2489" s="53"/>
      <c r="AR2489" s="53"/>
      <c r="AS2489" s="56"/>
      <c r="AT2489" s="56"/>
      <c r="AU2489" s="56"/>
      <c r="AV2489" s="56"/>
    </row>
    <row r="2490" spans="1:48" s="1" customFormat="1" ht="15.95" customHeight="1" x14ac:dyDescent="0.2">
      <c r="B2490" s="57" t="s">
        <v>23</v>
      </c>
      <c r="C2490" s="57"/>
      <c r="D2490" s="57"/>
      <c r="E2490" s="57"/>
      <c r="F2490" s="57"/>
      <c r="G2490" s="57"/>
      <c r="H2490" s="57"/>
      <c r="I2490" s="57"/>
      <c r="J2490" s="57"/>
      <c r="K2490" s="58"/>
      <c r="L2490" s="58"/>
      <c r="M2490" s="58"/>
      <c r="N2490" s="58"/>
      <c r="O2490" s="58"/>
      <c r="P2490" s="58"/>
      <c r="Q2490" s="58"/>
      <c r="R2490" s="58"/>
      <c r="S2490" s="58"/>
      <c r="T2490" s="58"/>
      <c r="U2490" s="58"/>
      <c r="V2490" s="58"/>
      <c r="W2490" s="58"/>
      <c r="X2490" s="58"/>
      <c r="Y2490" s="58"/>
      <c r="Z2490" s="58"/>
      <c r="AA2490" s="58"/>
      <c r="AB2490" s="58"/>
      <c r="AC2490" s="58"/>
      <c r="AD2490" s="58"/>
      <c r="AE2490" s="58"/>
      <c r="AF2490" s="58"/>
      <c r="AG2490" s="58"/>
      <c r="AH2490" s="58"/>
      <c r="AI2490" s="58"/>
      <c r="AJ2490" s="58"/>
      <c r="AK2490" s="58"/>
      <c r="AL2490" s="58"/>
      <c r="AM2490" s="58"/>
      <c r="AN2490" s="58"/>
      <c r="AO2490" s="58"/>
      <c r="AP2490" s="58"/>
      <c r="AQ2490" s="58"/>
      <c r="AR2490" s="58"/>
      <c r="AS2490" s="60"/>
      <c r="AT2490" s="60"/>
      <c r="AU2490" s="60"/>
      <c r="AV2490" s="60"/>
    </row>
    <row r="2491" spans="1:48" s="1" customFormat="1" ht="21" customHeight="1" x14ac:dyDescent="0.2">
      <c r="B2491" s="61" t="s">
        <v>77</v>
      </c>
      <c r="C2491" s="61"/>
      <c r="D2491" s="61"/>
      <c r="E2491" s="61"/>
      <c r="F2491" s="61"/>
      <c r="G2491" s="61"/>
      <c r="H2491" s="61"/>
      <c r="I2491" s="61"/>
      <c r="J2491" s="61"/>
      <c r="K2491" s="58"/>
      <c r="L2491" s="58"/>
      <c r="M2491" s="58"/>
      <c r="N2491" s="58"/>
      <c r="O2491" s="58"/>
      <c r="P2491" s="58"/>
      <c r="Q2491" s="58"/>
      <c r="R2491" s="58"/>
      <c r="S2491" s="58"/>
      <c r="T2491" s="58"/>
      <c r="U2491" s="58"/>
      <c r="V2491" s="58"/>
      <c r="W2491" s="58"/>
      <c r="X2491" s="58"/>
      <c r="Y2491" s="67"/>
      <c r="Z2491" s="68"/>
      <c r="AA2491" s="67"/>
      <c r="AB2491" s="68"/>
      <c r="AC2491" s="67"/>
      <c r="AD2491" s="68"/>
      <c r="AE2491" s="67"/>
      <c r="AF2491" s="68"/>
      <c r="AG2491" s="58"/>
      <c r="AH2491" s="58"/>
      <c r="AI2491" s="58"/>
      <c r="AJ2491" s="58"/>
      <c r="AK2491" s="58"/>
      <c r="AL2491" s="58"/>
      <c r="AM2491" s="58"/>
      <c r="AN2491" s="58"/>
      <c r="AO2491" s="58"/>
      <c r="AP2491" s="58"/>
      <c r="AQ2491" s="58"/>
      <c r="AR2491" s="58"/>
      <c r="AS2491" s="62">
        <f>SUM(K2491:AR2491)</f>
        <v>0</v>
      </c>
      <c r="AT2491" s="62"/>
      <c r="AU2491" s="62"/>
      <c r="AV2491" s="62"/>
    </row>
    <row r="2492" spans="1:48" s="1" customFormat="1" ht="14.1" customHeight="1" x14ac:dyDescent="0.2">
      <c r="B2492" s="63" t="s">
        <v>25</v>
      </c>
      <c r="C2492" s="63"/>
      <c r="D2492" s="63"/>
      <c r="E2492" s="63"/>
      <c r="F2492" s="63"/>
      <c r="G2492" s="63"/>
      <c r="H2492" s="63"/>
      <c r="I2492" s="63"/>
      <c r="J2492" s="63"/>
      <c r="K2492" s="64"/>
      <c r="L2492" s="64"/>
      <c r="M2492" s="64"/>
      <c r="N2492" s="64"/>
      <c r="O2492" s="64"/>
      <c r="P2492" s="64"/>
      <c r="Q2492" s="64"/>
      <c r="R2492" s="64"/>
      <c r="S2492" s="64"/>
      <c r="T2492" s="64"/>
      <c r="U2492" s="64"/>
      <c r="V2492" s="64"/>
      <c r="W2492" s="64"/>
      <c r="X2492" s="64"/>
      <c r="Y2492" s="66">
        <f>$Y$2489*$Y$2491</f>
        <v>0</v>
      </c>
      <c r="Z2492" s="64"/>
      <c r="AA2492" s="66">
        <f>$AA$2489*$AA$2491</f>
        <v>0</v>
      </c>
      <c r="AB2492" s="64"/>
      <c r="AC2492" s="66">
        <f>$AC$2489*$AC$2491</f>
        <v>0</v>
      </c>
      <c r="AD2492" s="64"/>
      <c r="AE2492" s="66">
        <f>$AE$2489*$AE$2491</f>
        <v>0</v>
      </c>
      <c r="AF2492" s="64"/>
      <c r="AG2492" s="64"/>
      <c r="AH2492" s="64"/>
      <c r="AI2492" s="64"/>
      <c r="AJ2492" s="64"/>
      <c r="AK2492" s="64"/>
      <c r="AL2492" s="64"/>
      <c r="AM2492" s="64"/>
      <c r="AN2492" s="64"/>
      <c r="AO2492" s="64"/>
      <c r="AP2492" s="64"/>
      <c r="AQ2492" s="65"/>
      <c r="AR2492" s="65"/>
      <c r="AS2492" s="69">
        <f>SUM(K2492:AR2492)</f>
        <v>0</v>
      </c>
      <c r="AT2492" s="65"/>
      <c r="AU2492" s="65"/>
      <c r="AV2492" s="65"/>
    </row>
    <row r="2493" spans="1:48" s="1" customFormat="1" ht="15.95" customHeight="1" x14ac:dyDescent="0.2">
      <c r="B2493" s="57" t="s">
        <v>23</v>
      </c>
      <c r="C2493" s="57"/>
      <c r="D2493" s="57"/>
      <c r="E2493" s="57"/>
      <c r="F2493" s="57"/>
      <c r="G2493" s="57"/>
      <c r="H2493" s="57"/>
      <c r="I2493" s="57"/>
      <c r="J2493" s="57"/>
      <c r="K2493" s="58"/>
      <c r="L2493" s="58"/>
      <c r="M2493" s="58"/>
      <c r="N2493" s="58"/>
      <c r="O2493" s="58"/>
      <c r="P2493" s="58"/>
      <c r="Q2493" s="58"/>
      <c r="R2493" s="58"/>
      <c r="S2493" s="58"/>
      <c r="T2493" s="58"/>
      <c r="U2493" s="58"/>
      <c r="V2493" s="58"/>
      <c r="W2493" s="58"/>
      <c r="X2493" s="58"/>
      <c r="Y2493" s="59">
        <v>18</v>
      </c>
      <c r="Z2493" s="59"/>
      <c r="AA2493" s="59">
        <v>1</v>
      </c>
      <c r="AB2493" s="59"/>
      <c r="AC2493" s="59">
        <v>1</v>
      </c>
      <c r="AD2493" s="59"/>
      <c r="AE2493" s="59">
        <v>7</v>
      </c>
      <c r="AF2493" s="59"/>
      <c r="AG2493" s="58"/>
      <c r="AH2493" s="58"/>
      <c r="AI2493" s="58"/>
      <c r="AJ2493" s="58"/>
      <c r="AK2493" s="58"/>
      <c r="AL2493" s="58"/>
      <c r="AM2493" s="58"/>
      <c r="AN2493" s="58"/>
      <c r="AO2493" s="58"/>
      <c r="AP2493" s="58"/>
      <c r="AQ2493" s="58"/>
      <c r="AR2493" s="58"/>
      <c r="AS2493" s="60"/>
      <c r="AT2493" s="60"/>
      <c r="AU2493" s="60"/>
      <c r="AV2493" s="60"/>
    </row>
    <row r="2494" spans="1:48" s="1" customFormat="1" ht="21" customHeight="1" x14ac:dyDescent="0.2">
      <c r="B2494" s="61" t="s">
        <v>211</v>
      </c>
      <c r="C2494" s="61"/>
      <c r="D2494" s="61"/>
      <c r="E2494" s="61"/>
      <c r="F2494" s="61"/>
      <c r="G2494" s="61"/>
      <c r="H2494" s="61"/>
      <c r="I2494" s="61"/>
      <c r="J2494" s="61"/>
      <c r="K2494" s="58"/>
      <c r="L2494" s="58"/>
      <c r="M2494" s="58"/>
      <c r="N2494" s="58"/>
      <c r="O2494" s="58"/>
      <c r="P2494" s="58"/>
      <c r="Q2494" s="58"/>
      <c r="R2494" s="58"/>
      <c r="S2494" s="58"/>
      <c r="T2494" s="58"/>
      <c r="U2494" s="58"/>
      <c r="V2494" s="58"/>
      <c r="W2494" s="58"/>
      <c r="X2494" s="58"/>
      <c r="Y2494" s="67"/>
      <c r="Z2494" s="68"/>
      <c r="AA2494" s="67"/>
      <c r="AB2494" s="68"/>
      <c r="AC2494" s="67"/>
      <c r="AD2494" s="68"/>
      <c r="AE2494" s="67"/>
      <c r="AF2494" s="68"/>
      <c r="AG2494" s="58"/>
      <c r="AH2494" s="58"/>
      <c r="AI2494" s="58"/>
      <c r="AJ2494" s="58"/>
      <c r="AK2494" s="58"/>
      <c r="AL2494" s="58"/>
      <c r="AM2494" s="58"/>
      <c r="AN2494" s="58"/>
      <c r="AO2494" s="58"/>
      <c r="AP2494" s="58"/>
      <c r="AQ2494" s="58"/>
      <c r="AR2494" s="58"/>
      <c r="AS2494" s="62">
        <f>SUM(K2494:AR2494)</f>
        <v>0</v>
      </c>
      <c r="AT2494" s="62"/>
      <c r="AU2494" s="62"/>
      <c r="AV2494" s="62"/>
    </row>
    <row r="2495" spans="1:48" s="1" customFormat="1" ht="14.1" customHeight="1" x14ac:dyDescent="0.2">
      <c r="B2495" s="63" t="s">
        <v>25</v>
      </c>
      <c r="C2495" s="63"/>
      <c r="D2495" s="63"/>
      <c r="E2495" s="63"/>
      <c r="F2495" s="63"/>
      <c r="G2495" s="63"/>
      <c r="H2495" s="63"/>
      <c r="I2495" s="63"/>
      <c r="J2495" s="63"/>
      <c r="K2495" s="64"/>
      <c r="L2495" s="64"/>
      <c r="M2495" s="64"/>
      <c r="N2495" s="64"/>
      <c r="O2495" s="64"/>
      <c r="P2495" s="64"/>
      <c r="Q2495" s="64"/>
      <c r="R2495" s="64"/>
      <c r="S2495" s="64"/>
      <c r="T2495" s="64"/>
      <c r="U2495" s="64"/>
      <c r="V2495" s="64"/>
      <c r="W2495" s="64"/>
      <c r="X2495" s="64"/>
      <c r="Y2495" s="66">
        <f>$Y$2489*$Y$2494</f>
        <v>0</v>
      </c>
      <c r="Z2495" s="64"/>
      <c r="AA2495" s="66">
        <f>$AA$2489*$AA$2494</f>
        <v>0</v>
      </c>
      <c r="AB2495" s="64"/>
      <c r="AC2495" s="66">
        <f>$AC$2489*$AC$2494</f>
        <v>0</v>
      </c>
      <c r="AD2495" s="64"/>
      <c r="AE2495" s="66">
        <f>$AE$2489*$AE$2494</f>
        <v>0</v>
      </c>
      <c r="AF2495" s="64"/>
      <c r="AG2495" s="64"/>
      <c r="AH2495" s="64"/>
      <c r="AI2495" s="64"/>
      <c r="AJ2495" s="64"/>
      <c r="AK2495" s="64"/>
      <c r="AL2495" s="64"/>
      <c r="AM2495" s="64"/>
      <c r="AN2495" s="64"/>
      <c r="AO2495" s="64"/>
      <c r="AP2495" s="64"/>
      <c r="AQ2495" s="65"/>
      <c r="AR2495" s="65"/>
      <c r="AS2495" s="69">
        <f>SUM(K2495:AR2495)</f>
        <v>0</v>
      </c>
      <c r="AT2495" s="65"/>
      <c r="AU2495" s="65"/>
      <c r="AV2495" s="65"/>
    </row>
    <row r="2496" spans="1:48" s="5" customFormat="1" ht="6" customHeight="1" x14ac:dyDescent="0.25"/>
    <row r="2497" spans="1:48" s="5" customFormat="1" ht="21" customHeight="1" x14ac:dyDescent="0.25">
      <c r="A2497" s="19"/>
      <c r="B2497" s="20" t="s">
        <v>14</v>
      </c>
      <c r="C2497" s="20"/>
      <c r="D2497" s="25" t="s">
        <v>15</v>
      </c>
      <c r="E2497" s="25"/>
      <c r="F2497" s="25"/>
      <c r="G2497" s="25"/>
      <c r="H2497" s="25"/>
      <c r="I2497" s="25"/>
      <c r="J2497" s="25"/>
      <c r="K2497" s="30" t="s">
        <v>390</v>
      </c>
      <c r="L2497" s="30"/>
      <c r="M2497" s="30"/>
      <c r="N2497" s="30"/>
      <c r="O2497" s="30"/>
      <c r="P2497" s="30"/>
      <c r="Q2497" s="30"/>
      <c r="R2497" s="30"/>
      <c r="S2497" s="30"/>
      <c r="T2497" s="30"/>
      <c r="U2497" s="30"/>
      <c r="V2497" s="30"/>
      <c r="W2497" s="30"/>
      <c r="X2497" s="30"/>
      <c r="Y2497" s="30"/>
      <c r="Z2497" s="30"/>
      <c r="AA2497" s="30"/>
      <c r="AB2497" s="30"/>
      <c r="AC2497" s="30"/>
      <c r="AD2497" s="30"/>
      <c r="AE2497" s="30"/>
      <c r="AF2497" s="30"/>
      <c r="AG2497" s="30"/>
      <c r="AH2497" s="30"/>
      <c r="AI2497" s="30"/>
      <c r="AJ2497" s="30"/>
      <c r="AK2497" s="30"/>
      <c r="AL2497" s="30"/>
      <c r="AM2497" s="30"/>
      <c r="AN2497" s="30"/>
      <c r="AO2497" s="30"/>
      <c r="AP2497" s="30"/>
      <c r="AQ2497" s="30"/>
      <c r="AR2497" s="30"/>
      <c r="AS2497" s="31" t="s">
        <v>391</v>
      </c>
      <c r="AT2497" s="31"/>
      <c r="AU2497" s="31"/>
      <c r="AV2497" s="31"/>
    </row>
    <row r="2498" spans="1:48" s="1" customFormat="1" ht="21" customHeight="1" x14ac:dyDescent="0.2">
      <c r="A2498" s="19"/>
      <c r="B2498" s="21"/>
      <c r="C2498" s="22"/>
      <c r="D2498" s="26"/>
      <c r="E2498" s="26"/>
      <c r="F2498" s="26"/>
      <c r="G2498" s="26"/>
      <c r="H2498" s="26"/>
      <c r="I2498" s="26"/>
      <c r="J2498" s="27"/>
      <c r="K2498" s="38"/>
      <c r="L2498" s="38"/>
      <c r="M2498" s="38"/>
      <c r="N2498" s="38"/>
      <c r="O2498" s="38"/>
      <c r="P2498" s="38"/>
      <c r="Q2498" s="38"/>
      <c r="R2498" s="38"/>
      <c r="S2498" s="38"/>
      <c r="T2498" s="38"/>
      <c r="U2498" s="38"/>
      <c r="V2498" s="38"/>
      <c r="W2498" s="38"/>
      <c r="X2498" s="38"/>
      <c r="Y2498" s="38"/>
      <c r="Z2498" s="38"/>
      <c r="AA2498" s="38"/>
      <c r="AB2498" s="38"/>
      <c r="AC2498" s="38"/>
      <c r="AD2498" s="38"/>
      <c r="AE2498" s="38"/>
      <c r="AF2498" s="38"/>
      <c r="AG2498" s="38"/>
      <c r="AH2498" s="38"/>
      <c r="AI2498" s="38"/>
      <c r="AJ2498" s="38"/>
      <c r="AK2498" s="38"/>
      <c r="AL2498" s="38"/>
      <c r="AM2498" s="38"/>
      <c r="AN2498" s="38"/>
      <c r="AO2498" s="38"/>
      <c r="AP2498" s="38"/>
      <c r="AQ2498" s="38"/>
      <c r="AR2498" s="38"/>
      <c r="AS2498" s="32"/>
      <c r="AT2498" s="33"/>
      <c r="AU2498" s="33"/>
      <c r="AV2498" s="34"/>
    </row>
    <row r="2499" spans="1:48" s="1" customFormat="1" ht="21" customHeight="1" x14ac:dyDescent="0.2">
      <c r="A2499" s="19"/>
      <c r="B2499" s="21"/>
      <c r="C2499" s="22"/>
      <c r="D2499" s="26"/>
      <c r="E2499" s="26"/>
      <c r="F2499" s="26"/>
      <c r="G2499" s="26"/>
      <c r="H2499" s="26"/>
      <c r="I2499" s="26"/>
      <c r="J2499" s="27"/>
      <c r="K2499" s="39"/>
      <c r="L2499" s="39"/>
      <c r="M2499" s="39"/>
      <c r="N2499" s="39"/>
      <c r="O2499" s="39"/>
      <c r="P2499" s="39"/>
      <c r="Q2499" s="39"/>
      <c r="R2499" s="39"/>
      <c r="S2499" s="39"/>
      <c r="T2499" s="39"/>
      <c r="U2499" s="39"/>
      <c r="V2499" s="39"/>
      <c r="W2499" s="39"/>
      <c r="X2499" s="39"/>
      <c r="Y2499" s="39"/>
      <c r="Z2499" s="39"/>
      <c r="AA2499" s="39"/>
      <c r="AB2499" s="39"/>
      <c r="AC2499" s="39"/>
      <c r="AD2499" s="39"/>
      <c r="AE2499" s="39"/>
      <c r="AF2499" s="39"/>
      <c r="AG2499" s="39"/>
      <c r="AH2499" s="39"/>
      <c r="AI2499" s="39"/>
      <c r="AJ2499" s="39"/>
      <c r="AK2499" s="39"/>
      <c r="AL2499" s="39"/>
      <c r="AM2499" s="39"/>
      <c r="AN2499" s="39"/>
      <c r="AO2499" s="39"/>
      <c r="AP2499" s="39"/>
      <c r="AQ2499" s="39"/>
      <c r="AR2499" s="40"/>
      <c r="AS2499" s="32"/>
      <c r="AT2499" s="33"/>
      <c r="AU2499" s="33"/>
      <c r="AV2499" s="34"/>
    </row>
    <row r="2500" spans="1:48" s="1" customFormat="1" ht="21" customHeight="1" x14ac:dyDescent="0.2">
      <c r="A2500" s="19"/>
      <c r="B2500" s="21"/>
      <c r="C2500" s="22"/>
      <c r="D2500" s="26"/>
      <c r="E2500" s="26"/>
      <c r="F2500" s="26"/>
      <c r="G2500" s="26"/>
      <c r="H2500" s="26"/>
      <c r="I2500" s="26"/>
      <c r="J2500" s="27"/>
      <c r="K2500" s="39"/>
      <c r="L2500" s="39"/>
      <c r="M2500" s="39"/>
      <c r="N2500" s="39"/>
      <c r="O2500" s="39"/>
      <c r="P2500" s="39"/>
      <c r="Q2500" s="39"/>
      <c r="R2500" s="39"/>
      <c r="S2500" s="39"/>
      <c r="T2500" s="39"/>
      <c r="U2500" s="39"/>
      <c r="V2500" s="39"/>
      <c r="W2500" s="39"/>
      <c r="X2500" s="39"/>
      <c r="Y2500" s="39"/>
      <c r="Z2500" s="39"/>
      <c r="AA2500" s="39"/>
      <c r="AB2500" s="39"/>
      <c r="AC2500" s="39"/>
      <c r="AD2500" s="39"/>
      <c r="AE2500" s="39"/>
      <c r="AF2500" s="39"/>
      <c r="AG2500" s="39"/>
      <c r="AH2500" s="39"/>
      <c r="AI2500" s="39"/>
      <c r="AJ2500" s="39"/>
      <c r="AK2500" s="39"/>
      <c r="AL2500" s="39"/>
      <c r="AM2500" s="39"/>
      <c r="AN2500" s="39"/>
      <c r="AO2500" s="39"/>
      <c r="AP2500" s="39"/>
      <c r="AQ2500" s="39"/>
      <c r="AR2500" s="40"/>
      <c r="AS2500" s="32"/>
      <c r="AT2500" s="33"/>
      <c r="AU2500" s="33"/>
      <c r="AV2500" s="34"/>
    </row>
    <row r="2501" spans="1:48" s="1" customFormat="1" ht="21" customHeight="1" x14ac:dyDescent="0.2">
      <c r="A2501" s="19"/>
      <c r="B2501" s="21"/>
      <c r="C2501" s="22"/>
      <c r="D2501" s="26"/>
      <c r="E2501" s="26"/>
      <c r="F2501" s="26"/>
      <c r="G2501" s="26"/>
      <c r="H2501" s="26"/>
      <c r="I2501" s="26"/>
      <c r="J2501" s="27"/>
      <c r="K2501" s="41"/>
      <c r="L2501" s="41"/>
      <c r="M2501" s="41"/>
      <c r="N2501" s="41"/>
      <c r="O2501" s="41"/>
      <c r="P2501" s="41"/>
      <c r="Q2501" s="41"/>
      <c r="R2501" s="41"/>
      <c r="S2501" s="41"/>
      <c r="T2501" s="41"/>
      <c r="U2501" s="41"/>
      <c r="V2501" s="41"/>
      <c r="W2501" s="41"/>
      <c r="X2501" s="41"/>
      <c r="Y2501" s="41"/>
      <c r="Z2501" s="41"/>
      <c r="AA2501" s="41"/>
      <c r="AB2501" s="41"/>
      <c r="AC2501" s="41"/>
      <c r="AD2501" s="41"/>
      <c r="AE2501" s="41"/>
      <c r="AF2501" s="41"/>
      <c r="AG2501" s="41"/>
      <c r="AH2501" s="41"/>
      <c r="AI2501" s="41"/>
      <c r="AJ2501" s="41"/>
      <c r="AK2501" s="41"/>
      <c r="AL2501" s="41"/>
      <c r="AM2501" s="41"/>
      <c r="AN2501" s="41"/>
      <c r="AO2501" s="41"/>
      <c r="AP2501" s="41"/>
      <c r="AQ2501" s="41"/>
      <c r="AR2501" s="42"/>
      <c r="AS2501" s="35"/>
      <c r="AT2501" s="36"/>
      <c r="AU2501" s="36"/>
      <c r="AV2501" s="37"/>
    </row>
    <row r="2502" spans="1:48" s="1" customFormat="1" ht="15.95" customHeight="1" x14ac:dyDescent="0.25">
      <c r="B2502" s="21"/>
      <c r="C2502" s="22"/>
      <c r="D2502" s="26"/>
      <c r="E2502" s="26"/>
      <c r="F2502" s="26"/>
      <c r="G2502" s="26"/>
      <c r="H2502" s="26"/>
      <c r="I2502" s="26"/>
      <c r="J2502" s="27"/>
      <c r="K2502" s="43" t="s">
        <v>209</v>
      </c>
      <c r="L2502" s="43"/>
      <c r="M2502" s="43"/>
      <c r="N2502" s="43"/>
      <c r="O2502" s="43"/>
      <c r="P2502" s="43"/>
      <c r="Q2502" s="43"/>
      <c r="R2502" s="43"/>
      <c r="S2502" s="43"/>
      <c r="T2502" s="43"/>
      <c r="U2502" s="43"/>
      <c r="V2502" s="43"/>
      <c r="W2502" s="43"/>
      <c r="X2502" s="43"/>
      <c r="Y2502" s="43"/>
      <c r="Z2502" s="43"/>
      <c r="AA2502" s="43"/>
      <c r="AB2502" s="43"/>
      <c r="AC2502" s="43"/>
      <c r="AD2502" s="43"/>
      <c r="AE2502" s="43"/>
      <c r="AF2502" s="43"/>
      <c r="AG2502" s="43"/>
      <c r="AH2502" s="43"/>
      <c r="AI2502" s="43"/>
      <c r="AJ2502" s="43"/>
      <c r="AK2502" s="43"/>
      <c r="AL2502" s="43"/>
      <c r="AM2502" s="43"/>
      <c r="AN2502" s="43"/>
      <c r="AO2502" s="43"/>
      <c r="AP2502" s="43"/>
      <c r="AQ2502" s="43"/>
      <c r="AR2502" s="43"/>
      <c r="AS2502" s="44" t="s">
        <v>19</v>
      </c>
      <c r="AT2502" s="44"/>
      <c r="AU2502" s="44"/>
      <c r="AV2502" s="44"/>
    </row>
    <row r="2503" spans="1:48" s="1" customFormat="1" ht="15.95" customHeight="1" x14ac:dyDescent="0.25">
      <c r="B2503" s="23"/>
      <c r="C2503" s="24"/>
      <c r="D2503" s="28"/>
      <c r="E2503" s="28"/>
      <c r="F2503" s="28"/>
      <c r="G2503" s="28"/>
      <c r="H2503" s="28"/>
      <c r="I2503" s="28"/>
      <c r="J2503" s="29"/>
      <c r="K2503" s="45" t="s">
        <v>210</v>
      </c>
      <c r="L2503" s="45"/>
      <c r="M2503" s="45"/>
      <c r="N2503" s="45"/>
      <c r="O2503" s="45"/>
      <c r="P2503" s="45"/>
      <c r="Q2503" s="45"/>
      <c r="R2503" s="45"/>
      <c r="S2503" s="45"/>
      <c r="T2503" s="45"/>
      <c r="U2503" s="45"/>
      <c r="V2503" s="45"/>
      <c r="W2503" s="45"/>
      <c r="X2503" s="45"/>
      <c r="Y2503" s="45"/>
      <c r="Z2503" s="45"/>
      <c r="AA2503" s="45"/>
      <c r="AB2503" s="45"/>
      <c r="AC2503" s="45"/>
      <c r="AD2503" s="45"/>
      <c r="AE2503" s="45"/>
      <c r="AF2503" s="45"/>
      <c r="AG2503" s="45"/>
      <c r="AH2503" s="45"/>
      <c r="AI2503" s="45"/>
      <c r="AJ2503" s="45"/>
      <c r="AK2503" s="45"/>
      <c r="AL2503" s="45"/>
      <c r="AM2503" s="45"/>
      <c r="AN2503" s="45"/>
      <c r="AO2503" s="45"/>
      <c r="AP2503" s="45"/>
      <c r="AQ2503" s="45"/>
      <c r="AR2503" s="45"/>
      <c r="AS2503" s="70">
        <f>$AS$2508+$AS$2511</f>
        <v>0</v>
      </c>
      <c r="AT2503" s="46"/>
      <c r="AU2503" s="46"/>
      <c r="AV2503" s="46"/>
    </row>
    <row r="2504" spans="1:48" s="1" customFormat="1" ht="14.1" customHeight="1" x14ac:dyDescent="0.2">
      <c r="B2504" s="47"/>
      <c r="C2504" s="47"/>
      <c r="D2504" s="48" t="s">
        <v>21</v>
      </c>
      <c r="E2504" s="48"/>
      <c r="F2504" s="48"/>
      <c r="G2504" s="48"/>
      <c r="H2504" s="48"/>
      <c r="I2504" s="48"/>
      <c r="J2504" s="48"/>
      <c r="K2504" s="49">
        <v>80</v>
      </c>
      <c r="L2504" s="49"/>
      <c r="M2504" s="49">
        <v>86</v>
      </c>
      <c r="N2504" s="49"/>
      <c r="O2504" s="49">
        <v>92</v>
      </c>
      <c r="P2504" s="49"/>
      <c r="Q2504" s="49">
        <v>98</v>
      </c>
      <c r="R2504" s="49"/>
      <c r="S2504" s="49">
        <v>104</v>
      </c>
      <c r="T2504" s="49"/>
      <c r="U2504" s="49">
        <v>110</v>
      </c>
      <c r="V2504" s="49"/>
      <c r="W2504" s="49">
        <v>116</v>
      </c>
      <c r="X2504" s="49"/>
      <c r="Y2504" s="49">
        <v>122</v>
      </c>
      <c r="Z2504" s="49"/>
      <c r="AA2504" s="49">
        <v>128</v>
      </c>
      <c r="AB2504" s="49"/>
      <c r="AC2504" s="49">
        <v>134</v>
      </c>
      <c r="AD2504" s="49"/>
      <c r="AE2504" s="49">
        <v>140</v>
      </c>
      <c r="AF2504" s="49"/>
      <c r="AG2504" s="49">
        <v>146</v>
      </c>
      <c r="AH2504" s="49"/>
      <c r="AI2504" s="49">
        <v>152</v>
      </c>
      <c r="AJ2504" s="49"/>
      <c r="AK2504" s="49">
        <v>158</v>
      </c>
      <c r="AL2504" s="49"/>
      <c r="AM2504" s="49">
        <v>164</v>
      </c>
      <c r="AN2504" s="49"/>
      <c r="AO2504" s="49">
        <v>170</v>
      </c>
      <c r="AP2504" s="49"/>
      <c r="AQ2504" s="49">
        <v>176</v>
      </c>
      <c r="AR2504" s="49"/>
      <c r="AS2504" s="50"/>
      <c r="AT2504" s="50"/>
      <c r="AU2504" s="50"/>
      <c r="AV2504" s="50"/>
    </row>
    <row r="2505" spans="1:48" s="1" customFormat="1" ht="15.95" customHeight="1" x14ac:dyDescent="0.2">
      <c r="B2505" s="51"/>
      <c r="C2505" s="51"/>
      <c r="D2505" s="52" t="s">
        <v>22</v>
      </c>
      <c r="E2505" s="52"/>
      <c r="F2505" s="52"/>
      <c r="G2505" s="52"/>
      <c r="H2505" s="52"/>
      <c r="I2505" s="52"/>
      <c r="J2505" s="52"/>
      <c r="K2505" s="53"/>
      <c r="L2505" s="53"/>
      <c r="M2505" s="53"/>
      <c r="N2505" s="53"/>
      <c r="O2505" s="53"/>
      <c r="P2505" s="53"/>
      <c r="Q2505" s="53"/>
      <c r="R2505" s="53"/>
      <c r="S2505" s="53"/>
      <c r="T2505" s="53"/>
      <c r="U2505" s="53"/>
      <c r="V2505" s="53"/>
      <c r="W2505" s="53"/>
      <c r="X2505" s="53"/>
      <c r="Y2505" s="53"/>
      <c r="Z2505" s="53"/>
      <c r="AA2505" s="53"/>
      <c r="AB2505" s="53"/>
      <c r="AC2505" s="53"/>
      <c r="AD2505" s="53"/>
      <c r="AE2505" s="53"/>
      <c r="AF2505" s="53"/>
      <c r="AG2505" s="54">
        <v>720</v>
      </c>
      <c r="AH2505" s="54"/>
      <c r="AI2505" s="54">
        <v>720</v>
      </c>
      <c r="AJ2505" s="54"/>
      <c r="AK2505" s="54">
        <v>720</v>
      </c>
      <c r="AL2505" s="54"/>
      <c r="AM2505" s="54">
        <v>720</v>
      </c>
      <c r="AN2505" s="54"/>
      <c r="AO2505" s="53"/>
      <c r="AP2505" s="53"/>
      <c r="AQ2505" s="53"/>
      <c r="AR2505" s="53"/>
      <c r="AS2505" s="56"/>
      <c r="AT2505" s="56"/>
      <c r="AU2505" s="56"/>
      <c r="AV2505" s="56"/>
    </row>
    <row r="2506" spans="1:48" s="1" customFormat="1" ht="15.95" customHeight="1" x14ac:dyDescent="0.2">
      <c r="B2506" s="57" t="s">
        <v>23</v>
      </c>
      <c r="C2506" s="57"/>
      <c r="D2506" s="57"/>
      <c r="E2506" s="57"/>
      <c r="F2506" s="57"/>
      <c r="G2506" s="57"/>
      <c r="H2506" s="57"/>
      <c r="I2506" s="57"/>
      <c r="J2506" s="57"/>
      <c r="K2506" s="58"/>
      <c r="L2506" s="58"/>
      <c r="M2506" s="58"/>
      <c r="N2506" s="58"/>
      <c r="O2506" s="58"/>
      <c r="P2506" s="58"/>
      <c r="Q2506" s="58"/>
      <c r="R2506" s="58"/>
      <c r="S2506" s="58"/>
      <c r="T2506" s="58"/>
      <c r="U2506" s="58"/>
      <c r="V2506" s="58"/>
      <c r="W2506" s="58"/>
      <c r="X2506" s="58"/>
      <c r="Y2506" s="58"/>
      <c r="Z2506" s="58"/>
      <c r="AA2506" s="58"/>
      <c r="AB2506" s="58"/>
      <c r="AC2506" s="58"/>
      <c r="AD2506" s="58"/>
      <c r="AE2506" s="58"/>
      <c r="AF2506" s="58"/>
      <c r="AG2506" s="58"/>
      <c r="AH2506" s="58"/>
      <c r="AI2506" s="58"/>
      <c r="AJ2506" s="58"/>
      <c r="AK2506" s="58"/>
      <c r="AL2506" s="58"/>
      <c r="AM2506" s="58"/>
      <c r="AN2506" s="58"/>
      <c r="AO2506" s="58"/>
      <c r="AP2506" s="58"/>
      <c r="AQ2506" s="58"/>
      <c r="AR2506" s="58"/>
      <c r="AS2506" s="60"/>
      <c r="AT2506" s="60"/>
      <c r="AU2506" s="60"/>
      <c r="AV2506" s="60"/>
    </row>
    <row r="2507" spans="1:48" s="1" customFormat="1" ht="21" customHeight="1" x14ac:dyDescent="0.2">
      <c r="B2507" s="61" t="s">
        <v>77</v>
      </c>
      <c r="C2507" s="61"/>
      <c r="D2507" s="61"/>
      <c r="E2507" s="61"/>
      <c r="F2507" s="61"/>
      <c r="G2507" s="61"/>
      <c r="H2507" s="61"/>
      <c r="I2507" s="61"/>
      <c r="J2507" s="61"/>
      <c r="K2507" s="58"/>
      <c r="L2507" s="58"/>
      <c r="M2507" s="58"/>
      <c r="N2507" s="58"/>
      <c r="O2507" s="58"/>
      <c r="P2507" s="58"/>
      <c r="Q2507" s="58"/>
      <c r="R2507" s="58"/>
      <c r="S2507" s="58"/>
      <c r="T2507" s="58"/>
      <c r="U2507" s="58"/>
      <c r="V2507" s="58"/>
      <c r="W2507" s="58"/>
      <c r="X2507" s="58"/>
      <c r="Y2507" s="58"/>
      <c r="Z2507" s="58"/>
      <c r="AA2507" s="58"/>
      <c r="AB2507" s="58"/>
      <c r="AC2507" s="58"/>
      <c r="AD2507" s="58"/>
      <c r="AE2507" s="58"/>
      <c r="AF2507" s="58"/>
      <c r="AG2507" s="67"/>
      <c r="AH2507" s="68"/>
      <c r="AI2507" s="67"/>
      <c r="AJ2507" s="68"/>
      <c r="AK2507" s="67"/>
      <c r="AL2507" s="68"/>
      <c r="AM2507" s="67"/>
      <c r="AN2507" s="68"/>
      <c r="AO2507" s="58"/>
      <c r="AP2507" s="58"/>
      <c r="AQ2507" s="58"/>
      <c r="AR2507" s="58"/>
      <c r="AS2507" s="62">
        <f>SUM(K2507:AR2507)</f>
        <v>0</v>
      </c>
      <c r="AT2507" s="62"/>
      <c r="AU2507" s="62"/>
      <c r="AV2507" s="62"/>
    </row>
    <row r="2508" spans="1:48" s="1" customFormat="1" ht="14.1" customHeight="1" x14ac:dyDescent="0.2">
      <c r="B2508" s="63" t="s">
        <v>25</v>
      </c>
      <c r="C2508" s="63"/>
      <c r="D2508" s="63"/>
      <c r="E2508" s="63"/>
      <c r="F2508" s="63"/>
      <c r="G2508" s="63"/>
      <c r="H2508" s="63"/>
      <c r="I2508" s="63"/>
      <c r="J2508" s="63"/>
      <c r="K2508" s="64"/>
      <c r="L2508" s="64"/>
      <c r="M2508" s="64"/>
      <c r="N2508" s="64"/>
      <c r="O2508" s="64"/>
      <c r="P2508" s="64"/>
      <c r="Q2508" s="64"/>
      <c r="R2508" s="64"/>
      <c r="S2508" s="64"/>
      <c r="T2508" s="64"/>
      <c r="U2508" s="64"/>
      <c r="V2508" s="64"/>
      <c r="W2508" s="64"/>
      <c r="X2508" s="64"/>
      <c r="Y2508" s="64"/>
      <c r="Z2508" s="64"/>
      <c r="AA2508" s="64"/>
      <c r="AB2508" s="64"/>
      <c r="AC2508" s="64"/>
      <c r="AD2508" s="64"/>
      <c r="AE2508" s="64"/>
      <c r="AF2508" s="64"/>
      <c r="AG2508" s="66">
        <f>$AG$2505*$AG$2507</f>
        <v>0</v>
      </c>
      <c r="AH2508" s="64"/>
      <c r="AI2508" s="66">
        <f>$AI$2505*$AI$2507</f>
        <v>0</v>
      </c>
      <c r="AJ2508" s="64"/>
      <c r="AK2508" s="66">
        <f>$AK$2505*$AK$2507</f>
        <v>0</v>
      </c>
      <c r="AL2508" s="64"/>
      <c r="AM2508" s="66">
        <f>$AM$2505*$AM$2507</f>
        <v>0</v>
      </c>
      <c r="AN2508" s="64"/>
      <c r="AO2508" s="64"/>
      <c r="AP2508" s="64"/>
      <c r="AQ2508" s="65"/>
      <c r="AR2508" s="65"/>
      <c r="AS2508" s="69">
        <f>SUM(K2508:AR2508)</f>
        <v>0</v>
      </c>
      <c r="AT2508" s="65"/>
      <c r="AU2508" s="65"/>
      <c r="AV2508" s="65"/>
    </row>
    <row r="2509" spans="1:48" s="1" customFormat="1" ht="15.95" customHeight="1" x14ac:dyDescent="0.2">
      <c r="B2509" s="57" t="s">
        <v>23</v>
      </c>
      <c r="C2509" s="57"/>
      <c r="D2509" s="57"/>
      <c r="E2509" s="57"/>
      <c r="F2509" s="57"/>
      <c r="G2509" s="57"/>
      <c r="H2509" s="57"/>
      <c r="I2509" s="57"/>
      <c r="J2509" s="57"/>
      <c r="K2509" s="58"/>
      <c r="L2509" s="58"/>
      <c r="M2509" s="58"/>
      <c r="N2509" s="58"/>
      <c r="O2509" s="58"/>
      <c r="P2509" s="58"/>
      <c r="Q2509" s="58"/>
      <c r="R2509" s="58"/>
      <c r="S2509" s="58"/>
      <c r="T2509" s="58"/>
      <c r="U2509" s="58"/>
      <c r="V2509" s="58"/>
      <c r="W2509" s="58"/>
      <c r="X2509" s="58"/>
      <c r="Y2509" s="58"/>
      <c r="Z2509" s="58"/>
      <c r="AA2509" s="58"/>
      <c r="AB2509" s="58"/>
      <c r="AC2509" s="58"/>
      <c r="AD2509" s="58"/>
      <c r="AE2509" s="58"/>
      <c r="AF2509" s="58"/>
      <c r="AG2509" s="59">
        <v>13</v>
      </c>
      <c r="AH2509" s="59"/>
      <c r="AI2509" s="59">
        <v>10</v>
      </c>
      <c r="AJ2509" s="59"/>
      <c r="AK2509" s="58"/>
      <c r="AL2509" s="58"/>
      <c r="AM2509" s="59">
        <v>2</v>
      </c>
      <c r="AN2509" s="59"/>
      <c r="AO2509" s="58"/>
      <c r="AP2509" s="58"/>
      <c r="AQ2509" s="58"/>
      <c r="AR2509" s="58"/>
      <c r="AS2509" s="60"/>
      <c r="AT2509" s="60"/>
      <c r="AU2509" s="60"/>
      <c r="AV2509" s="60"/>
    </row>
    <row r="2510" spans="1:48" s="1" customFormat="1" ht="21" customHeight="1" x14ac:dyDescent="0.2">
      <c r="B2510" s="61" t="s">
        <v>211</v>
      </c>
      <c r="C2510" s="61"/>
      <c r="D2510" s="61"/>
      <c r="E2510" s="61"/>
      <c r="F2510" s="61"/>
      <c r="G2510" s="61"/>
      <c r="H2510" s="61"/>
      <c r="I2510" s="61"/>
      <c r="J2510" s="61"/>
      <c r="K2510" s="58"/>
      <c r="L2510" s="58"/>
      <c r="M2510" s="58"/>
      <c r="N2510" s="58"/>
      <c r="O2510" s="58"/>
      <c r="P2510" s="58"/>
      <c r="Q2510" s="58"/>
      <c r="R2510" s="58"/>
      <c r="S2510" s="58"/>
      <c r="T2510" s="58"/>
      <c r="U2510" s="58"/>
      <c r="V2510" s="58"/>
      <c r="W2510" s="58"/>
      <c r="X2510" s="58"/>
      <c r="Y2510" s="58"/>
      <c r="Z2510" s="58"/>
      <c r="AA2510" s="58"/>
      <c r="AB2510" s="58"/>
      <c r="AC2510" s="58"/>
      <c r="AD2510" s="58"/>
      <c r="AE2510" s="58"/>
      <c r="AF2510" s="58"/>
      <c r="AG2510" s="67"/>
      <c r="AH2510" s="68"/>
      <c r="AI2510" s="67"/>
      <c r="AJ2510" s="68"/>
      <c r="AK2510" s="67"/>
      <c r="AL2510" s="68"/>
      <c r="AM2510" s="67"/>
      <c r="AN2510" s="68"/>
      <c r="AO2510" s="58"/>
      <c r="AP2510" s="58"/>
      <c r="AQ2510" s="58"/>
      <c r="AR2510" s="58"/>
      <c r="AS2510" s="62">
        <f>SUM(K2510:AR2510)</f>
        <v>0</v>
      </c>
      <c r="AT2510" s="62"/>
      <c r="AU2510" s="62"/>
      <c r="AV2510" s="62"/>
    </row>
    <row r="2511" spans="1:48" s="1" customFormat="1" ht="14.1" customHeight="1" x14ac:dyDescent="0.2">
      <c r="B2511" s="63" t="s">
        <v>25</v>
      </c>
      <c r="C2511" s="63"/>
      <c r="D2511" s="63"/>
      <c r="E2511" s="63"/>
      <c r="F2511" s="63"/>
      <c r="G2511" s="63"/>
      <c r="H2511" s="63"/>
      <c r="I2511" s="63"/>
      <c r="J2511" s="63"/>
      <c r="K2511" s="64"/>
      <c r="L2511" s="64"/>
      <c r="M2511" s="64"/>
      <c r="N2511" s="64"/>
      <c r="O2511" s="64"/>
      <c r="P2511" s="64"/>
      <c r="Q2511" s="64"/>
      <c r="R2511" s="64"/>
      <c r="S2511" s="64"/>
      <c r="T2511" s="64"/>
      <c r="U2511" s="64"/>
      <c r="V2511" s="64"/>
      <c r="W2511" s="64"/>
      <c r="X2511" s="64"/>
      <c r="Y2511" s="64"/>
      <c r="Z2511" s="64"/>
      <c r="AA2511" s="64"/>
      <c r="AB2511" s="64"/>
      <c r="AC2511" s="64"/>
      <c r="AD2511" s="64"/>
      <c r="AE2511" s="64"/>
      <c r="AF2511" s="64"/>
      <c r="AG2511" s="66">
        <f>$AG$2505*$AG$2510</f>
        <v>0</v>
      </c>
      <c r="AH2511" s="64"/>
      <c r="AI2511" s="66">
        <f>$AI$2505*$AI$2510</f>
        <v>0</v>
      </c>
      <c r="AJ2511" s="64"/>
      <c r="AK2511" s="66">
        <f>$AK$2505*$AK$2510</f>
        <v>0</v>
      </c>
      <c r="AL2511" s="64"/>
      <c r="AM2511" s="66">
        <f>$AM$2505*$AM$2510</f>
        <v>0</v>
      </c>
      <c r="AN2511" s="64"/>
      <c r="AO2511" s="64"/>
      <c r="AP2511" s="64"/>
      <c r="AQ2511" s="65"/>
      <c r="AR2511" s="65"/>
      <c r="AS2511" s="69">
        <f>SUM(K2511:AR2511)</f>
        <v>0</v>
      </c>
      <c r="AT2511" s="65"/>
      <c r="AU2511" s="65"/>
      <c r="AV2511" s="65"/>
    </row>
    <row r="2512" spans="1:48" s="5" customFormat="1" ht="6" customHeight="1" x14ac:dyDescent="0.25"/>
    <row r="2513" spans="1:48" s="5" customFormat="1" ht="21" customHeight="1" x14ac:dyDescent="0.25">
      <c r="A2513" s="19"/>
      <c r="B2513" s="20" t="s">
        <v>14</v>
      </c>
      <c r="C2513" s="20"/>
      <c r="D2513" s="25" t="s">
        <v>15</v>
      </c>
      <c r="E2513" s="25"/>
      <c r="F2513" s="25"/>
      <c r="G2513" s="25"/>
      <c r="H2513" s="25"/>
      <c r="I2513" s="25"/>
      <c r="J2513" s="25"/>
      <c r="K2513" s="30" t="s">
        <v>392</v>
      </c>
      <c r="L2513" s="30"/>
      <c r="M2513" s="30"/>
      <c r="N2513" s="30"/>
      <c r="O2513" s="30"/>
      <c r="P2513" s="30"/>
      <c r="Q2513" s="30"/>
      <c r="R2513" s="30"/>
      <c r="S2513" s="30"/>
      <c r="T2513" s="30"/>
      <c r="U2513" s="30"/>
      <c r="V2513" s="30"/>
      <c r="W2513" s="30"/>
      <c r="X2513" s="30"/>
      <c r="Y2513" s="30"/>
      <c r="Z2513" s="30"/>
      <c r="AA2513" s="30"/>
      <c r="AB2513" s="30"/>
      <c r="AC2513" s="30"/>
      <c r="AD2513" s="30"/>
      <c r="AE2513" s="30"/>
      <c r="AF2513" s="30"/>
      <c r="AG2513" s="30"/>
      <c r="AH2513" s="30"/>
      <c r="AI2513" s="30"/>
      <c r="AJ2513" s="30"/>
      <c r="AK2513" s="30"/>
      <c r="AL2513" s="30"/>
      <c r="AM2513" s="30"/>
      <c r="AN2513" s="30"/>
      <c r="AO2513" s="30"/>
      <c r="AP2513" s="30"/>
      <c r="AQ2513" s="30"/>
      <c r="AR2513" s="30"/>
      <c r="AS2513" s="31" t="s">
        <v>393</v>
      </c>
      <c r="AT2513" s="31"/>
      <c r="AU2513" s="31"/>
      <c r="AV2513" s="31"/>
    </row>
    <row r="2514" spans="1:48" s="1" customFormat="1" ht="21" customHeight="1" x14ac:dyDescent="0.2">
      <c r="A2514" s="19"/>
      <c r="B2514" s="21"/>
      <c r="C2514" s="22"/>
      <c r="D2514" s="26"/>
      <c r="E2514" s="26"/>
      <c r="F2514" s="26"/>
      <c r="G2514" s="26"/>
      <c r="H2514" s="26"/>
      <c r="I2514" s="26"/>
      <c r="J2514" s="27"/>
      <c r="K2514" s="38"/>
      <c r="L2514" s="38"/>
      <c r="M2514" s="38"/>
      <c r="N2514" s="38"/>
      <c r="O2514" s="38"/>
      <c r="P2514" s="38"/>
      <c r="Q2514" s="38"/>
      <c r="R2514" s="38"/>
      <c r="S2514" s="38"/>
      <c r="T2514" s="38"/>
      <c r="U2514" s="38"/>
      <c r="V2514" s="38"/>
      <c r="W2514" s="38"/>
      <c r="X2514" s="38"/>
      <c r="Y2514" s="38"/>
      <c r="Z2514" s="38"/>
      <c r="AA2514" s="38"/>
      <c r="AB2514" s="38"/>
      <c r="AC2514" s="38"/>
      <c r="AD2514" s="38"/>
      <c r="AE2514" s="38"/>
      <c r="AF2514" s="38"/>
      <c r="AG2514" s="38"/>
      <c r="AH2514" s="38"/>
      <c r="AI2514" s="38"/>
      <c r="AJ2514" s="38"/>
      <c r="AK2514" s="38"/>
      <c r="AL2514" s="38"/>
      <c r="AM2514" s="38"/>
      <c r="AN2514" s="38"/>
      <c r="AO2514" s="38"/>
      <c r="AP2514" s="38"/>
      <c r="AQ2514" s="38"/>
      <c r="AR2514" s="38"/>
      <c r="AS2514" s="32"/>
      <c r="AT2514" s="33"/>
      <c r="AU2514" s="33"/>
      <c r="AV2514" s="34"/>
    </row>
    <row r="2515" spans="1:48" s="1" customFormat="1" ht="21" customHeight="1" x14ac:dyDescent="0.2">
      <c r="A2515" s="19"/>
      <c r="B2515" s="21"/>
      <c r="C2515" s="22"/>
      <c r="D2515" s="26"/>
      <c r="E2515" s="26"/>
      <c r="F2515" s="26"/>
      <c r="G2515" s="26"/>
      <c r="H2515" s="26"/>
      <c r="I2515" s="26"/>
      <c r="J2515" s="27"/>
      <c r="K2515" s="39"/>
      <c r="L2515" s="39"/>
      <c r="M2515" s="39"/>
      <c r="N2515" s="39"/>
      <c r="O2515" s="39"/>
      <c r="P2515" s="39"/>
      <c r="Q2515" s="39"/>
      <c r="R2515" s="39"/>
      <c r="S2515" s="39"/>
      <c r="T2515" s="39"/>
      <c r="U2515" s="39"/>
      <c r="V2515" s="39"/>
      <c r="W2515" s="39"/>
      <c r="X2515" s="39"/>
      <c r="Y2515" s="39"/>
      <c r="Z2515" s="39"/>
      <c r="AA2515" s="39"/>
      <c r="AB2515" s="39"/>
      <c r="AC2515" s="39"/>
      <c r="AD2515" s="39"/>
      <c r="AE2515" s="39"/>
      <c r="AF2515" s="39"/>
      <c r="AG2515" s="39"/>
      <c r="AH2515" s="39"/>
      <c r="AI2515" s="39"/>
      <c r="AJ2515" s="39"/>
      <c r="AK2515" s="39"/>
      <c r="AL2515" s="39"/>
      <c r="AM2515" s="39"/>
      <c r="AN2515" s="39"/>
      <c r="AO2515" s="39"/>
      <c r="AP2515" s="39"/>
      <c r="AQ2515" s="39"/>
      <c r="AR2515" s="40"/>
      <c r="AS2515" s="32"/>
      <c r="AT2515" s="33"/>
      <c r="AU2515" s="33"/>
      <c r="AV2515" s="34"/>
    </row>
    <row r="2516" spans="1:48" s="1" customFormat="1" ht="21" customHeight="1" x14ac:dyDescent="0.2">
      <c r="A2516" s="19"/>
      <c r="B2516" s="21"/>
      <c r="C2516" s="22"/>
      <c r="D2516" s="26"/>
      <c r="E2516" s="26"/>
      <c r="F2516" s="26"/>
      <c r="G2516" s="26"/>
      <c r="H2516" s="26"/>
      <c r="I2516" s="26"/>
      <c r="J2516" s="27"/>
      <c r="K2516" s="39"/>
      <c r="L2516" s="39"/>
      <c r="M2516" s="39"/>
      <c r="N2516" s="39"/>
      <c r="O2516" s="39"/>
      <c r="P2516" s="39"/>
      <c r="Q2516" s="39"/>
      <c r="R2516" s="39"/>
      <c r="S2516" s="39"/>
      <c r="T2516" s="39"/>
      <c r="U2516" s="39"/>
      <c r="V2516" s="39"/>
      <c r="W2516" s="39"/>
      <c r="X2516" s="39"/>
      <c r="Y2516" s="39"/>
      <c r="Z2516" s="39"/>
      <c r="AA2516" s="39"/>
      <c r="AB2516" s="39"/>
      <c r="AC2516" s="39"/>
      <c r="AD2516" s="39"/>
      <c r="AE2516" s="39"/>
      <c r="AF2516" s="39"/>
      <c r="AG2516" s="39"/>
      <c r="AH2516" s="39"/>
      <c r="AI2516" s="39"/>
      <c r="AJ2516" s="39"/>
      <c r="AK2516" s="39"/>
      <c r="AL2516" s="39"/>
      <c r="AM2516" s="39"/>
      <c r="AN2516" s="39"/>
      <c r="AO2516" s="39"/>
      <c r="AP2516" s="39"/>
      <c r="AQ2516" s="39"/>
      <c r="AR2516" s="40"/>
      <c r="AS2516" s="32"/>
      <c r="AT2516" s="33"/>
      <c r="AU2516" s="33"/>
      <c r="AV2516" s="34"/>
    </row>
    <row r="2517" spans="1:48" s="1" customFormat="1" ht="21" customHeight="1" x14ac:dyDescent="0.2">
      <c r="A2517" s="19"/>
      <c r="B2517" s="21"/>
      <c r="C2517" s="22"/>
      <c r="D2517" s="26"/>
      <c r="E2517" s="26"/>
      <c r="F2517" s="26"/>
      <c r="G2517" s="26"/>
      <c r="H2517" s="26"/>
      <c r="I2517" s="26"/>
      <c r="J2517" s="27"/>
      <c r="K2517" s="41"/>
      <c r="L2517" s="41"/>
      <c r="M2517" s="41"/>
      <c r="N2517" s="41"/>
      <c r="O2517" s="41"/>
      <c r="P2517" s="41"/>
      <c r="Q2517" s="41"/>
      <c r="R2517" s="41"/>
      <c r="S2517" s="41"/>
      <c r="T2517" s="41"/>
      <c r="U2517" s="41"/>
      <c r="V2517" s="41"/>
      <c r="W2517" s="41"/>
      <c r="X2517" s="41"/>
      <c r="Y2517" s="41"/>
      <c r="Z2517" s="41"/>
      <c r="AA2517" s="41"/>
      <c r="AB2517" s="41"/>
      <c r="AC2517" s="41"/>
      <c r="AD2517" s="41"/>
      <c r="AE2517" s="41"/>
      <c r="AF2517" s="41"/>
      <c r="AG2517" s="41"/>
      <c r="AH2517" s="41"/>
      <c r="AI2517" s="41"/>
      <c r="AJ2517" s="41"/>
      <c r="AK2517" s="41"/>
      <c r="AL2517" s="41"/>
      <c r="AM2517" s="41"/>
      <c r="AN2517" s="41"/>
      <c r="AO2517" s="41"/>
      <c r="AP2517" s="41"/>
      <c r="AQ2517" s="41"/>
      <c r="AR2517" s="42"/>
      <c r="AS2517" s="35"/>
      <c r="AT2517" s="36"/>
      <c r="AU2517" s="36"/>
      <c r="AV2517" s="37"/>
    </row>
    <row r="2518" spans="1:48" s="1" customFormat="1" ht="15.95" customHeight="1" x14ac:dyDescent="0.25">
      <c r="B2518" s="21"/>
      <c r="C2518" s="22"/>
      <c r="D2518" s="26"/>
      <c r="E2518" s="26"/>
      <c r="F2518" s="26"/>
      <c r="G2518" s="26"/>
      <c r="H2518" s="26"/>
      <c r="I2518" s="26"/>
      <c r="J2518" s="27"/>
      <c r="K2518" s="43" t="s">
        <v>209</v>
      </c>
      <c r="L2518" s="43"/>
      <c r="M2518" s="43"/>
      <c r="N2518" s="43"/>
      <c r="O2518" s="43"/>
      <c r="P2518" s="43"/>
      <c r="Q2518" s="43"/>
      <c r="R2518" s="43"/>
      <c r="S2518" s="43"/>
      <c r="T2518" s="43"/>
      <c r="U2518" s="43"/>
      <c r="V2518" s="43"/>
      <c r="W2518" s="43"/>
      <c r="X2518" s="43"/>
      <c r="Y2518" s="43"/>
      <c r="Z2518" s="43"/>
      <c r="AA2518" s="43"/>
      <c r="AB2518" s="43"/>
      <c r="AC2518" s="43"/>
      <c r="AD2518" s="43"/>
      <c r="AE2518" s="43"/>
      <c r="AF2518" s="43"/>
      <c r="AG2518" s="43"/>
      <c r="AH2518" s="43"/>
      <c r="AI2518" s="43"/>
      <c r="AJ2518" s="43"/>
      <c r="AK2518" s="43"/>
      <c r="AL2518" s="43"/>
      <c r="AM2518" s="43"/>
      <c r="AN2518" s="43"/>
      <c r="AO2518" s="43"/>
      <c r="AP2518" s="43"/>
      <c r="AQ2518" s="43"/>
      <c r="AR2518" s="43"/>
      <c r="AS2518" s="44" t="s">
        <v>19</v>
      </c>
      <c r="AT2518" s="44"/>
      <c r="AU2518" s="44"/>
      <c r="AV2518" s="44"/>
    </row>
    <row r="2519" spans="1:48" s="1" customFormat="1" ht="15.95" customHeight="1" x14ac:dyDescent="0.25">
      <c r="B2519" s="23"/>
      <c r="C2519" s="24"/>
      <c r="D2519" s="28"/>
      <c r="E2519" s="28"/>
      <c r="F2519" s="28"/>
      <c r="G2519" s="28"/>
      <c r="H2519" s="28"/>
      <c r="I2519" s="28"/>
      <c r="J2519" s="29"/>
      <c r="K2519" s="45" t="s">
        <v>210</v>
      </c>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c r="AG2519" s="45"/>
      <c r="AH2519" s="45"/>
      <c r="AI2519" s="45"/>
      <c r="AJ2519" s="45"/>
      <c r="AK2519" s="45"/>
      <c r="AL2519" s="45"/>
      <c r="AM2519" s="45"/>
      <c r="AN2519" s="45"/>
      <c r="AO2519" s="45"/>
      <c r="AP2519" s="45"/>
      <c r="AQ2519" s="45"/>
      <c r="AR2519" s="45"/>
      <c r="AS2519" s="70">
        <f>$AS$2524+$AS$2527</f>
        <v>0</v>
      </c>
      <c r="AT2519" s="46"/>
      <c r="AU2519" s="46"/>
      <c r="AV2519" s="46"/>
    </row>
    <row r="2520" spans="1:48" s="1" customFormat="1" ht="14.1" customHeight="1" x14ac:dyDescent="0.2">
      <c r="B2520" s="47"/>
      <c r="C2520" s="47"/>
      <c r="D2520" s="48" t="s">
        <v>21</v>
      </c>
      <c r="E2520" s="48"/>
      <c r="F2520" s="48"/>
      <c r="G2520" s="48"/>
      <c r="H2520" s="48"/>
      <c r="I2520" s="48"/>
      <c r="J2520" s="48"/>
      <c r="K2520" s="49">
        <v>80</v>
      </c>
      <c r="L2520" s="49"/>
      <c r="M2520" s="49">
        <v>86</v>
      </c>
      <c r="N2520" s="49"/>
      <c r="O2520" s="49">
        <v>92</v>
      </c>
      <c r="P2520" s="49"/>
      <c r="Q2520" s="49">
        <v>98</v>
      </c>
      <c r="R2520" s="49"/>
      <c r="S2520" s="49">
        <v>104</v>
      </c>
      <c r="T2520" s="49"/>
      <c r="U2520" s="49">
        <v>110</v>
      </c>
      <c r="V2520" s="49"/>
      <c r="W2520" s="49">
        <v>116</v>
      </c>
      <c r="X2520" s="49"/>
      <c r="Y2520" s="49">
        <v>122</v>
      </c>
      <c r="Z2520" s="49"/>
      <c r="AA2520" s="49">
        <v>128</v>
      </c>
      <c r="AB2520" s="49"/>
      <c r="AC2520" s="49">
        <v>134</v>
      </c>
      <c r="AD2520" s="49"/>
      <c r="AE2520" s="49">
        <v>140</v>
      </c>
      <c r="AF2520" s="49"/>
      <c r="AG2520" s="49">
        <v>146</v>
      </c>
      <c r="AH2520" s="49"/>
      <c r="AI2520" s="49">
        <v>152</v>
      </c>
      <c r="AJ2520" s="49"/>
      <c r="AK2520" s="49">
        <v>158</v>
      </c>
      <c r="AL2520" s="49"/>
      <c r="AM2520" s="49">
        <v>164</v>
      </c>
      <c r="AN2520" s="49"/>
      <c r="AO2520" s="49">
        <v>170</v>
      </c>
      <c r="AP2520" s="49"/>
      <c r="AQ2520" s="49">
        <v>176</v>
      </c>
      <c r="AR2520" s="49"/>
      <c r="AS2520" s="50"/>
      <c r="AT2520" s="50"/>
      <c r="AU2520" s="50"/>
      <c r="AV2520" s="50"/>
    </row>
    <row r="2521" spans="1:48" s="1" customFormat="1" ht="15.95" customHeight="1" x14ac:dyDescent="0.2">
      <c r="B2521" s="51"/>
      <c r="C2521" s="51"/>
      <c r="D2521" s="52" t="s">
        <v>22</v>
      </c>
      <c r="E2521" s="52"/>
      <c r="F2521" s="52"/>
      <c r="G2521" s="52"/>
      <c r="H2521" s="52"/>
      <c r="I2521" s="52"/>
      <c r="J2521" s="52"/>
      <c r="K2521" s="53"/>
      <c r="L2521" s="53"/>
      <c r="M2521" s="53"/>
      <c r="N2521" s="53"/>
      <c r="O2521" s="53"/>
      <c r="P2521" s="53"/>
      <c r="Q2521" s="53"/>
      <c r="R2521" s="53"/>
      <c r="S2521" s="53"/>
      <c r="T2521" s="53"/>
      <c r="U2521" s="53"/>
      <c r="V2521" s="53"/>
      <c r="W2521" s="53"/>
      <c r="X2521" s="53"/>
      <c r="Y2521" s="53"/>
      <c r="Z2521" s="53"/>
      <c r="AA2521" s="53"/>
      <c r="AB2521" s="53"/>
      <c r="AC2521" s="53"/>
      <c r="AD2521" s="53"/>
      <c r="AE2521" s="53"/>
      <c r="AF2521" s="53"/>
      <c r="AG2521" s="54">
        <v>790</v>
      </c>
      <c r="AH2521" s="54"/>
      <c r="AI2521" s="54">
        <v>790</v>
      </c>
      <c r="AJ2521" s="54"/>
      <c r="AK2521" s="54">
        <v>820</v>
      </c>
      <c r="AL2521" s="54"/>
      <c r="AM2521" s="54">
        <v>820</v>
      </c>
      <c r="AN2521" s="54"/>
      <c r="AO2521" s="53"/>
      <c r="AP2521" s="53"/>
      <c r="AQ2521" s="53"/>
      <c r="AR2521" s="53"/>
      <c r="AS2521" s="56"/>
      <c r="AT2521" s="56"/>
      <c r="AU2521" s="56"/>
      <c r="AV2521" s="56"/>
    </row>
    <row r="2522" spans="1:48" s="1" customFormat="1" ht="15.95" customHeight="1" x14ac:dyDescent="0.2">
      <c r="B2522" s="57" t="s">
        <v>23</v>
      </c>
      <c r="C2522" s="57"/>
      <c r="D2522" s="57"/>
      <c r="E2522" s="57"/>
      <c r="F2522" s="57"/>
      <c r="G2522" s="57"/>
      <c r="H2522" s="57"/>
      <c r="I2522" s="57"/>
      <c r="J2522" s="57"/>
      <c r="K2522" s="58"/>
      <c r="L2522" s="58"/>
      <c r="M2522" s="58"/>
      <c r="N2522" s="58"/>
      <c r="O2522" s="58"/>
      <c r="P2522" s="58"/>
      <c r="Q2522" s="58"/>
      <c r="R2522" s="58"/>
      <c r="S2522" s="58"/>
      <c r="T2522" s="58"/>
      <c r="U2522" s="58"/>
      <c r="V2522" s="58"/>
      <c r="W2522" s="58"/>
      <c r="X2522" s="58"/>
      <c r="Y2522" s="58"/>
      <c r="Z2522" s="58"/>
      <c r="AA2522" s="58"/>
      <c r="AB2522" s="58"/>
      <c r="AC2522" s="58"/>
      <c r="AD2522" s="58"/>
      <c r="AE2522" s="58"/>
      <c r="AF2522" s="58"/>
      <c r="AG2522" s="58"/>
      <c r="AH2522" s="58"/>
      <c r="AI2522" s="58"/>
      <c r="AJ2522" s="58"/>
      <c r="AK2522" s="58"/>
      <c r="AL2522" s="58"/>
      <c r="AM2522" s="58"/>
      <c r="AN2522" s="58"/>
      <c r="AO2522" s="58"/>
      <c r="AP2522" s="58"/>
      <c r="AQ2522" s="58"/>
      <c r="AR2522" s="58"/>
      <c r="AS2522" s="60"/>
      <c r="AT2522" s="60"/>
      <c r="AU2522" s="60"/>
      <c r="AV2522" s="60"/>
    </row>
    <row r="2523" spans="1:48" s="1" customFormat="1" ht="21" customHeight="1" x14ac:dyDescent="0.2">
      <c r="B2523" s="61" t="s">
        <v>24</v>
      </c>
      <c r="C2523" s="61"/>
      <c r="D2523" s="61"/>
      <c r="E2523" s="61"/>
      <c r="F2523" s="61"/>
      <c r="G2523" s="61"/>
      <c r="H2523" s="61"/>
      <c r="I2523" s="61"/>
      <c r="J2523" s="61"/>
      <c r="K2523" s="58"/>
      <c r="L2523" s="58"/>
      <c r="M2523" s="58"/>
      <c r="N2523" s="58"/>
      <c r="O2523" s="58"/>
      <c r="P2523" s="58"/>
      <c r="Q2523" s="58"/>
      <c r="R2523" s="58"/>
      <c r="S2523" s="58"/>
      <c r="T2523" s="58"/>
      <c r="U2523" s="58"/>
      <c r="V2523" s="58"/>
      <c r="W2523" s="58"/>
      <c r="X2523" s="58"/>
      <c r="Y2523" s="58"/>
      <c r="Z2523" s="58"/>
      <c r="AA2523" s="58"/>
      <c r="AB2523" s="58"/>
      <c r="AC2523" s="58"/>
      <c r="AD2523" s="58"/>
      <c r="AE2523" s="58"/>
      <c r="AF2523" s="58"/>
      <c r="AG2523" s="67"/>
      <c r="AH2523" s="68"/>
      <c r="AI2523" s="67"/>
      <c r="AJ2523" s="68"/>
      <c r="AK2523" s="67"/>
      <c r="AL2523" s="68"/>
      <c r="AM2523" s="67"/>
      <c r="AN2523" s="68"/>
      <c r="AO2523" s="58"/>
      <c r="AP2523" s="58"/>
      <c r="AQ2523" s="58"/>
      <c r="AR2523" s="58"/>
      <c r="AS2523" s="62">
        <f>SUM(K2523:AR2523)</f>
        <v>0</v>
      </c>
      <c r="AT2523" s="62"/>
      <c r="AU2523" s="62"/>
      <c r="AV2523" s="62"/>
    </row>
    <row r="2524" spans="1:48" s="1" customFormat="1" ht="14.1" customHeight="1" x14ac:dyDescent="0.2">
      <c r="B2524" s="63" t="s">
        <v>25</v>
      </c>
      <c r="C2524" s="63"/>
      <c r="D2524" s="63"/>
      <c r="E2524" s="63"/>
      <c r="F2524" s="63"/>
      <c r="G2524" s="63"/>
      <c r="H2524" s="63"/>
      <c r="I2524" s="63"/>
      <c r="J2524" s="63"/>
      <c r="K2524" s="64"/>
      <c r="L2524" s="64"/>
      <c r="M2524" s="64"/>
      <c r="N2524" s="64"/>
      <c r="O2524" s="64"/>
      <c r="P2524" s="64"/>
      <c r="Q2524" s="64"/>
      <c r="R2524" s="64"/>
      <c r="S2524" s="64"/>
      <c r="T2524" s="64"/>
      <c r="U2524" s="64"/>
      <c r="V2524" s="64"/>
      <c r="W2524" s="64"/>
      <c r="X2524" s="64"/>
      <c r="Y2524" s="64"/>
      <c r="Z2524" s="64"/>
      <c r="AA2524" s="64"/>
      <c r="AB2524" s="64"/>
      <c r="AC2524" s="64"/>
      <c r="AD2524" s="64"/>
      <c r="AE2524" s="64"/>
      <c r="AF2524" s="64"/>
      <c r="AG2524" s="66">
        <f>$AG$2521*$AG$2523</f>
        <v>0</v>
      </c>
      <c r="AH2524" s="64"/>
      <c r="AI2524" s="66">
        <f>$AI$2521*$AI$2523</f>
        <v>0</v>
      </c>
      <c r="AJ2524" s="64"/>
      <c r="AK2524" s="66">
        <f>$AK$2521*$AK$2523</f>
        <v>0</v>
      </c>
      <c r="AL2524" s="64"/>
      <c r="AM2524" s="66">
        <f>$AM$2521*$AM$2523</f>
        <v>0</v>
      </c>
      <c r="AN2524" s="64"/>
      <c r="AO2524" s="64"/>
      <c r="AP2524" s="64"/>
      <c r="AQ2524" s="65"/>
      <c r="AR2524" s="65"/>
      <c r="AS2524" s="69">
        <f>SUM(K2524:AR2524)</f>
        <v>0</v>
      </c>
      <c r="AT2524" s="65"/>
      <c r="AU2524" s="65"/>
      <c r="AV2524" s="65"/>
    </row>
    <row r="2525" spans="1:48" s="1" customFormat="1" ht="15.95" customHeight="1" x14ac:dyDescent="0.2">
      <c r="B2525" s="57" t="s">
        <v>23</v>
      </c>
      <c r="C2525" s="57"/>
      <c r="D2525" s="57"/>
      <c r="E2525" s="57"/>
      <c r="F2525" s="57"/>
      <c r="G2525" s="57"/>
      <c r="H2525" s="57"/>
      <c r="I2525" s="57"/>
      <c r="J2525" s="57"/>
      <c r="K2525" s="58"/>
      <c r="L2525" s="58"/>
      <c r="M2525" s="58"/>
      <c r="N2525" s="58"/>
      <c r="O2525" s="58"/>
      <c r="P2525" s="58"/>
      <c r="Q2525" s="58"/>
      <c r="R2525" s="58"/>
      <c r="S2525" s="58"/>
      <c r="T2525" s="58"/>
      <c r="U2525" s="58"/>
      <c r="V2525" s="58"/>
      <c r="W2525" s="58"/>
      <c r="X2525" s="58"/>
      <c r="Y2525" s="58"/>
      <c r="Z2525" s="58"/>
      <c r="AA2525" s="58"/>
      <c r="AB2525" s="58"/>
      <c r="AC2525" s="58"/>
      <c r="AD2525" s="58"/>
      <c r="AE2525" s="58"/>
      <c r="AF2525" s="58"/>
      <c r="AG2525" s="59">
        <v>2</v>
      </c>
      <c r="AH2525" s="59"/>
      <c r="AI2525" s="58"/>
      <c r="AJ2525" s="58"/>
      <c r="AK2525" s="59">
        <v>5</v>
      </c>
      <c r="AL2525" s="59"/>
      <c r="AM2525" s="59">
        <v>4</v>
      </c>
      <c r="AN2525" s="59"/>
      <c r="AO2525" s="58"/>
      <c r="AP2525" s="58"/>
      <c r="AQ2525" s="58"/>
      <c r="AR2525" s="58"/>
      <c r="AS2525" s="60"/>
      <c r="AT2525" s="60"/>
      <c r="AU2525" s="60"/>
      <c r="AV2525" s="60"/>
    </row>
    <row r="2526" spans="1:48" s="1" customFormat="1" ht="21" customHeight="1" x14ac:dyDescent="0.2">
      <c r="B2526" s="61" t="s">
        <v>26</v>
      </c>
      <c r="C2526" s="61"/>
      <c r="D2526" s="61"/>
      <c r="E2526" s="61"/>
      <c r="F2526" s="61"/>
      <c r="G2526" s="61"/>
      <c r="H2526" s="61"/>
      <c r="I2526" s="61"/>
      <c r="J2526" s="61"/>
      <c r="K2526" s="58"/>
      <c r="L2526" s="58"/>
      <c r="M2526" s="58"/>
      <c r="N2526" s="58"/>
      <c r="O2526" s="58"/>
      <c r="P2526" s="58"/>
      <c r="Q2526" s="58"/>
      <c r="R2526" s="58"/>
      <c r="S2526" s="58"/>
      <c r="T2526" s="58"/>
      <c r="U2526" s="58"/>
      <c r="V2526" s="58"/>
      <c r="W2526" s="58"/>
      <c r="X2526" s="58"/>
      <c r="Y2526" s="58"/>
      <c r="Z2526" s="58"/>
      <c r="AA2526" s="58"/>
      <c r="AB2526" s="58"/>
      <c r="AC2526" s="58"/>
      <c r="AD2526" s="58"/>
      <c r="AE2526" s="58"/>
      <c r="AF2526" s="58"/>
      <c r="AG2526" s="67"/>
      <c r="AH2526" s="68"/>
      <c r="AI2526" s="67"/>
      <c r="AJ2526" s="68"/>
      <c r="AK2526" s="67"/>
      <c r="AL2526" s="68"/>
      <c r="AM2526" s="67"/>
      <c r="AN2526" s="68"/>
      <c r="AO2526" s="58"/>
      <c r="AP2526" s="58"/>
      <c r="AQ2526" s="58"/>
      <c r="AR2526" s="58"/>
      <c r="AS2526" s="62">
        <f>SUM(K2526:AR2526)</f>
        <v>0</v>
      </c>
      <c r="AT2526" s="62"/>
      <c r="AU2526" s="62"/>
      <c r="AV2526" s="62"/>
    </row>
    <row r="2527" spans="1:48" s="1" customFormat="1" ht="14.1" customHeight="1" x14ac:dyDescent="0.2">
      <c r="B2527" s="63" t="s">
        <v>25</v>
      </c>
      <c r="C2527" s="63"/>
      <c r="D2527" s="63"/>
      <c r="E2527" s="63"/>
      <c r="F2527" s="63"/>
      <c r="G2527" s="63"/>
      <c r="H2527" s="63"/>
      <c r="I2527" s="63"/>
      <c r="J2527" s="63"/>
      <c r="K2527" s="64"/>
      <c r="L2527" s="64"/>
      <c r="M2527" s="64"/>
      <c r="N2527" s="64"/>
      <c r="O2527" s="64"/>
      <c r="P2527" s="64"/>
      <c r="Q2527" s="64"/>
      <c r="R2527" s="64"/>
      <c r="S2527" s="64"/>
      <c r="T2527" s="64"/>
      <c r="U2527" s="64"/>
      <c r="V2527" s="64"/>
      <c r="W2527" s="64"/>
      <c r="X2527" s="64"/>
      <c r="Y2527" s="64"/>
      <c r="Z2527" s="64"/>
      <c r="AA2527" s="64"/>
      <c r="AB2527" s="64"/>
      <c r="AC2527" s="64"/>
      <c r="AD2527" s="64"/>
      <c r="AE2527" s="64"/>
      <c r="AF2527" s="64"/>
      <c r="AG2527" s="66">
        <f>$AG$2521*$AG$2526</f>
        <v>0</v>
      </c>
      <c r="AH2527" s="64"/>
      <c r="AI2527" s="66">
        <f>$AI$2521*$AI$2526</f>
        <v>0</v>
      </c>
      <c r="AJ2527" s="64"/>
      <c r="AK2527" s="66">
        <f>$AK$2521*$AK$2526</f>
        <v>0</v>
      </c>
      <c r="AL2527" s="64"/>
      <c r="AM2527" s="66">
        <f>$AM$2521*$AM$2526</f>
        <v>0</v>
      </c>
      <c r="AN2527" s="64"/>
      <c r="AO2527" s="64"/>
      <c r="AP2527" s="64"/>
      <c r="AQ2527" s="65"/>
      <c r="AR2527" s="65"/>
      <c r="AS2527" s="69">
        <f>SUM(K2527:AR2527)</f>
        <v>0</v>
      </c>
      <c r="AT2527" s="65"/>
      <c r="AU2527" s="65"/>
      <c r="AV2527" s="65"/>
    </row>
    <row r="2528" spans="1:48" s="5" customFormat="1" ht="6" customHeight="1" x14ac:dyDescent="0.25"/>
    <row r="2529" spans="1:48" s="5" customFormat="1" ht="21" customHeight="1" x14ac:dyDescent="0.25">
      <c r="A2529" s="19"/>
      <c r="B2529" s="20" t="s">
        <v>14</v>
      </c>
      <c r="C2529" s="20"/>
      <c r="D2529" s="25" t="s">
        <v>15</v>
      </c>
      <c r="E2529" s="25"/>
      <c r="F2529" s="25"/>
      <c r="G2529" s="25"/>
      <c r="H2529" s="25"/>
      <c r="I2529" s="25"/>
      <c r="J2529" s="25"/>
      <c r="K2529" s="30" t="s">
        <v>394</v>
      </c>
      <c r="L2529" s="30"/>
      <c r="M2529" s="30"/>
      <c r="N2529" s="30"/>
      <c r="O2529" s="30"/>
      <c r="P2529" s="30"/>
      <c r="Q2529" s="30"/>
      <c r="R2529" s="30"/>
      <c r="S2529" s="30"/>
      <c r="T2529" s="30"/>
      <c r="U2529" s="30"/>
      <c r="V2529" s="30"/>
      <c r="W2529" s="30"/>
      <c r="X2529" s="30"/>
      <c r="Y2529" s="30"/>
      <c r="Z2529" s="30"/>
      <c r="AA2529" s="30"/>
      <c r="AB2529" s="30"/>
      <c r="AC2529" s="30"/>
      <c r="AD2529" s="30"/>
      <c r="AE2529" s="30"/>
      <c r="AF2529" s="30"/>
      <c r="AG2529" s="30"/>
      <c r="AH2529" s="30"/>
      <c r="AI2529" s="30"/>
      <c r="AJ2529" s="30"/>
      <c r="AK2529" s="30"/>
      <c r="AL2529" s="30"/>
      <c r="AM2529" s="30"/>
      <c r="AN2529" s="30"/>
      <c r="AO2529" s="30"/>
      <c r="AP2529" s="30"/>
      <c r="AQ2529" s="30"/>
      <c r="AR2529" s="30"/>
      <c r="AS2529" s="31" t="s">
        <v>395</v>
      </c>
      <c r="AT2529" s="31"/>
      <c r="AU2529" s="31"/>
      <c r="AV2529" s="31"/>
    </row>
    <row r="2530" spans="1:48" s="1" customFormat="1" ht="21" customHeight="1" x14ac:dyDescent="0.2">
      <c r="A2530" s="19"/>
      <c r="B2530" s="21"/>
      <c r="C2530" s="22"/>
      <c r="D2530" s="26"/>
      <c r="E2530" s="26"/>
      <c r="F2530" s="26"/>
      <c r="G2530" s="26"/>
      <c r="H2530" s="26"/>
      <c r="I2530" s="26"/>
      <c r="J2530" s="27"/>
      <c r="K2530" s="38" t="s">
        <v>396</v>
      </c>
      <c r="L2530" s="38"/>
      <c r="M2530" s="38"/>
      <c r="N2530" s="38"/>
      <c r="O2530" s="38"/>
      <c r="P2530" s="38"/>
      <c r="Q2530" s="38"/>
      <c r="R2530" s="38"/>
      <c r="S2530" s="38"/>
      <c r="T2530" s="38"/>
      <c r="U2530" s="38"/>
      <c r="V2530" s="38"/>
      <c r="W2530" s="38"/>
      <c r="X2530" s="38"/>
      <c r="Y2530" s="38"/>
      <c r="Z2530" s="38"/>
      <c r="AA2530" s="38"/>
      <c r="AB2530" s="38"/>
      <c r="AC2530" s="38"/>
      <c r="AD2530" s="38"/>
      <c r="AE2530" s="38"/>
      <c r="AF2530" s="38"/>
      <c r="AG2530" s="38"/>
      <c r="AH2530" s="38"/>
      <c r="AI2530" s="38"/>
      <c r="AJ2530" s="38"/>
      <c r="AK2530" s="38"/>
      <c r="AL2530" s="38"/>
      <c r="AM2530" s="38"/>
      <c r="AN2530" s="38"/>
      <c r="AO2530" s="38"/>
      <c r="AP2530" s="38"/>
      <c r="AQ2530" s="38"/>
      <c r="AR2530" s="38"/>
      <c r="AS2530" s="32"/>
      <c r="AT2530" s="33"/>
      <c r="AU2530" s="33"/>
      <c r="AV2530" s="34"/>
    </row>
    <row r="2531" spans="1:48" s="1" customFormat="1" ht="21" customHeight="1" x14ac:dyDescent="0.2">
      <c r="A2531" s="19"/>
      <c r="B2531" s="21"/>
      <c r="C2531" s="22"/>
      <c r="D2531" s="26"/>
      <c r="E2531" s="26"/>
      <c r="F2531" s="26"/>
      <c r="G2531" s="26"/>
      <c r="H2531" s="26"/>
      <c r="I2531" s="26"/>
      <c r="J2531" s="27"/>
      <c r="K2531" s="39"/>
      <c r="L2531" s="39"/>
      <c r="M2531" s="39"/>
      <c r="N2531" s="39"/>
      <c r="O2531" s="39"/>
      <c r="P2531" s="39"/>
      <c r="Q2531" s="39"/>
      <c r="R2531" s="39"/>
      <c r="S2531" s="39"/>
      <c r="T2531" s="39"/>
      <c r="U2531" s="39"/>
      <c r="V2531" s="39"/>
      <c r="W2531" s="39"/>
      <c r="X2531" s="39"/>
      <c r="Y2531" s="39"/>
      <c r="Z2531" s="39"/>
      <c r="AA2531" s="39"/>
      <c r="AB2531" s="39"/>
      <c r="AC2531" s="39"/>
      <c r="AD2531" s="39"/>
      <c r="AE2531" s="39"/>
      <c r="AF2531" s="39"/>
      <c r="AG2531" s="39"/>
      <c r="AH2531" s="39"/>
      <c r="AI2531" s="39"/>
      <c r="AJ2531" s="39"/>
      <c r="AK2531" s="39"/>
      <c r="AL2531" s="39"/>
      <c r="AM2531" s="39"/>
      <c r="AN2531" s="39"/>
      <c r="AO2531" s="39"/>
      <c r="AP2531" s="39"/>
      <c r="AQ2531" s="39"/>
      <c r="AR2531" s="40"/>
      <c r="AS2531" s="32"/>
      <c r="AT2531" s="33"/>
      <c r="AU2531" s="33"/>
      <c r="AV2531" s="34"/>
    </row>
    <row r="2532" spans="1:48" s="1" customFormat="1" ht="21" customHeight="1" x14ac:dyDescent="0.2">
      <c r="A2532" s="19"/>
      <c r="B2532" s="21"/>
      <c r="C2532" s="22"/>
      <c r="D2532" s="26"/>
      <c r="E2532" s="26"/>
      <c r="F2532" s="26"/>
      <c r="G2532" s="26"/>
      <c r="H2532" s="26"/>
      <c r="I2532" s="26"/>
      <c r="J2532" s="27"/>
      <c r="K2532" s="39"/>
      <c r="L2532" s="39"/>
      <c r="M2532" s="39"/>
      <c r="N2532" s="39"/>
      <c r="O2532" s="39"/>
      <c r="P2532" s="39"/>
      <c r="Q2532" s="39"/>
      <c r="R2532" s="39"/>
      <c r="S2532" s="39"/>
      <c r="T2532" s="39"/>
      <c r="U2532" s="39"/>
      <c r="V2532" s="39"/>
      <c r="W2532" s="39"/>
      <c r="X2532" s="39"/>
      <c r="Y2532" s="39"/>
      <c r="Z2532" s="39"/>
      <c r="AA2532" s="39"/>
      <c r="AB2532" s="39"/>
      <c r="AC2532" s="39"/>
      <c r="AD2532" s="39"/>
      <c r="AE2532" s="39"/>
      <c r="AF2532" s="39"/>
      <c r="AG2532" s="39"/>
      <c r="AH2532" s="39"/>
      <c r="AI2532" s="39"/>
      <c r="AJ2532" s="39"/>
      <c r="AK2532" s="39"/>
      <c r="AL2532" s="39"/>
      <c r="AM2532" s="39"/>
      <c r="AN2532" s="39"/>
      <c r="AO2532" s="39"/>
      <c r="AP2532" s="39"/>
      <c r="AQ2532" s="39"/>
      <c r="AR2532" s="40"/>
      <c r="AS2532" s="32"/>
      <c r="AT2532" s="33"/>
      <c r="AU2532" s="33"/>
      <c r="AV2532" s="34"/>
    </row>
    <row r="2533" spans="1:48" s="1" customFormat="1" ht="21" customHeight="1" x14ac:dyDescent="0.2">
      <c r="A2533" s="19"/>
      <c r="B2533" s="21"/>
      <c r="C2533" s="22"/>
      <c r="D2533" s="26"/>
      <c r="E2533" s="26"/>
      <c r="F2533" s="26"/>
      <c r="G2533" s="26"/>
      <c r="H2533" s="26"/>
      <c r="I2533" s="26"/>
      <c r="J2533" s="27"/>
      <c r="K2533" s="41"/>
      <c r="L2533" s="41"/>
      <c r="M2533" s="41"/>
      <c r="N2533" s="41"/>
      <c r="O2533" s="41"/>
      <c r="P2533" s="41"/>
      <c r="Q2533" s="41"/>
      <c r="R2533" s="41"/>
      <c r="S2533" s="41"/>
      <c r="T2533" s="41"/>
      <c r="U2533" s="41"/>
      <c r="V2533" s="41"/>
      <c r="W2533" s="41"/>
      <c r="X2533" s="41"/>
      <c r="Y2533" s="41"/>
      <c r="Z2533" s="41"/>
      <c r="AA2533" s="41"/>
      <c r="AB2533" s="41"/>
      <c r="AC2533" s="41"/>
      <c r="AD2533" s="41"/>
      <c r="AE2533" s="41"/>
      <c r="AF2533" s="41"/>
      <c r="AG2533" s="41"/>
      <c r="AH2533" s="41"/>
      <c r="AI2533" s="41"/>
      <c r="AJ2533" s="41"/>
      <c r="AK2533" s="41"/>
      <c r="AL2533" s="41"/>
      <c r="AM2533" s="41"/>
      <c r="AN2533" s="41"/>
      <c r="AO2533" s="41"/>
      <c r="AP2533" s="41"/>
      <c r="AQ2533" s="41"/>
      <c r="AR2533" s="42"/>
      <c r="AS2533" s="35"/>
      <c r="AT2533" s="36"/>
      <c r="AU2533" s="36"/>
      <c r="AV2533" s="37"/>
    </row>
    <row r="2534" spans="1:48" s="1" customFormat="1" ht="15.95" customHeight="1" x14ac:dyDescent="0.25">
      <c r="B2534" s="21"/>
      <c r="C2534" s="22"/>
      <c r="D2534" s="26"/>
      <c r="E2534" s="26"/>
      <c r="F2534" s="26"/>
      <c r="G2534" s="26"/>
      <c r="H2534" s="26"/>
      <c r="I2534" s="26"/>
      <c r="J2534" s="27"/>
      <c r="K2534" s="43" t="s">
        <v>209</v>
      </c>
      <c r="L2534" s="43"/>
      <c r="M2534" s="43"/>
      <c r="N2534" s="43"/>
      <c r="O2534" s="43"/>
      <c r="P2534" s="43"/>
      <c r="Q2534" s="43"/>
      <c r="R2534" s="43"/>
      <c r="S2534" s="43"/>
      <c r="T2534" s="43"/>
      <c r="U2534" s="43"/>
      <c r="V2534" s="43"/>
      <c r="W2534" s="43"/>
      <c r="X2534" s="43"/>
      <c r="Y2534" s="43"/>
      <c r="Z2534" s="43"/>
      <c r="AA2534" s="43"/>
      <c r="AB2534" s="43"/>
      <c r="AC2534" s="43"/>
      <c r="AD2534" s="43"/>
      <c r="AE2534" s="43"/>
      <c r="AF2534" s="43"/>
      <c r="AG2534" s="43"/>
      <c r="AH2534" s="43"/>
      <c r="AI2534" s="43"/>
      <c r="AJ2534" s="43"/>
      <c r="AK2534" s="43"/>
      <c r="AL2534" s="43"/>
      <c r="AM2534" s="43"/>
      <c r="AN2534" s="43"/>
      <c r="AO2534" s="43"/>
      <c r="AP2534" s="43"/>
      <c r="AQ2534" s="43"/>
      <c r="AR2534" s="43"/>
      <c r="AS2534" s="44" t="s">
        <v>19</v>
      </c>
      <c r="AT2534" s="44"/>
      <c r="AU2534" s="44"/>
      <c r="AV2534" s="44"/>
    </row>
    <row r="2535" spans="1:48" s="1" customFormat="1" ht="15.95" customHeight="1" x14ac:dyDescent="0.25">
      <c r="B2535" s="23"/>
      <c r="C2535" s="24"/>
      <c r="D2535" s="28"/>
      <c r="E2535" s="28"/>
      <c r="F2535" s="28"/>
      <c r="G2535" s="28"/>
      <c r="H2535" s="28"/>
      <c r="I2535" s="28"/>
      <c r="J2535" s="29"/>
      <c r="K2535" s="45" t="s">
        <v>210</v>
      </c>
      <c r="L2535" s="45"/>
      <c r="M2535" s="45"/>
      <c r="N2535" s="45"/>
      <c r="O2535" s="45"/>
      <c r="P2535" s="45"/>
      <c r="Q2535" s="45"/>
      <c r="R2535" s="45"/>
      <c r="S2535" s="45"/>
      <c r="T2535" s="45"/>
      <c r="U2535" s="45"/>
      <c r="V2535" s="45"/>
      <c r="W2535" s="45"/>
      <c r="X2535" s="45"/>
      <c r="Y2535" s="45"/>
      <c r="Z2535" s="45"/>
      <c r="AA2535" s="45"/>
      <c r="AB2535" s="45"/>
      <c r="AC2535" s="45"/>
      <c r="AD2535" s="45"/>
      <c r="AE2535" s="45"/>
      <c r="AF2535" s="45"/>
      <c r="AG2535" s="45"/>
      <c r="AH2535" s="45"/>
      <c r="AI2535" s="45"/>
      <c r="AJ2535" s="45"/>
      <c r="AK2535" s="45"/>
      <c r="AL2535" s="45"/>
      <c r="AM2535" s="45"/>
      <c r="AN2535" s="45"/>
      <c r="AO2535" s="45"/>
      <c r="AP2535" s="45"/>
      <c r="AQ2535" s="45"/>
      <c r="AR2535" s="45"/>
      <c r="AS2535" s="70">
        <f>$AS$2540+$AS$2543</f>
        <v>0</v>
      </c>
      <c r="AT2535" s="46"/>
      <c r="AU2535" s="46"/>
      <c r="AV2535" s="46"/>
    </row>
    <row r="2536" spans="1:48" s="1" customFormat="1" ht="14.1" customHeight="1" x14ac:dyDescent="0.2">
      <c r="B2536" s="47"/>
      <c r="C2536" s="47"/>
      <c r="D2536" s="48" t="s">
        <v>21</v>
      </c>
      <c r="E2536" s="48"/>
      <c r="F2536" s="48"/>
      <c r="G2536" s="48"/>
      <c r="H2536" s="48"/>
      <c r="I2536" s="48"/>
      <c r="J2536" s="48"/>
      <c r="K2536" s="49">
        <v>80</v>
      </c>
      <c r="L2536" s="49"/>
      <c r="M2536" s="49">
        <v>86</v>
      </c>
      <c r="N2536" s="49"/>
      <c r="O2536" s="49">
        <v>92</v>
      </c>
      <c r="P2536" s="49"/>
      <c r="Q2536" s="49">
        <v>98</v>
      </c>
      <c r="R2536" s="49"/>
      <c r="S2536" s="49">
        <v>104</v>
      </c>
      <c r="T2536" s="49"/>
      <c r="U2536" s="49">
        <v>110</v>
      </c>
      <c r="V2536" s="49"/>
      <c r="W2536" s="49">
        <v>116</v>
      </c>
      <c r="X2536" s="49"/>
      <c r="Y2536" s="49">
        <v>122</v>
      </c>
      <c r="Z2536" s="49"/>
      <c r="AA2536" s="49">
        <v>128</v>
      </c>
      <c r="AB2536" s="49"/>
      <c r="AC2536" s="49">
        <v>134</v>
      </c>
      <c r="AD2536" s="49"/>
      <c r="AE2536" s="49">
        <v>140</v>
      </c>
      <c r="AF2536" s="49"/>
      <c r="AG2536" s="49">
        <v>146</v>
      </c>
      <c r="AH2536" s="49"/>
      <c r="AI2536" s="49">
        <v>152</v>
      </c>
      <c r="AJ2536" s="49"/>
      <c r="AK2536" s="49">
        <v>158</v>
      </c>
      <c r="AL2536" s="49"/>
      <c r="AM2536" s="49">
        <v>164</v>
      </c>
      <c r="AN2536" s="49"/>
      <c r="AO2536" s="49">
        <v>170</v>
      </c>
      <c r="AP2536" s="49"/>
      <c r="AQ2536" s="49">
        <v>176</v>
      </c>
      <c r="AR2536" s="49"/>
      <c r="AS2536" s="50"/>
      <c r="AT2536" s="50"/>
      <c r="AU2536" s="50"/>
      <c r="AV2536" s="50"/>
    </row>
    <row r="2537" spans="1:48" s="1" customFormat="1" ht="15.95" customHeight="1" x14ac:dyDescent="0.2">
      <c r="B2537" s="51"/>
      <c r="C2537" s="51"/>
      <c r="D2537" s="52" t="s">
        <v>22</v>
      </c>
      <c r="E2537" s="52"/>
      <c r="F2537" s="52"/>
      <c r="G2537" s="52"/>
      <c r="H2537" s="52"/>
      <c r="I2537" s="52"/>
      <c r="J2537" s="52"/>
      <c r="K2537" s="53"/>
      <c r="L2537" s="53"/>
      <c r="M2537" s="53"/>
      <c r="N2537" s="53"/>
      <c r="O2537" s="53"/>
      <c r="P2537" s="53"/>
      <c r="Q2537" s="53"/>
      <c r="R2537" s="53"/>
      <c r="S2537" s="53"/>
      <c r="T2537" s="53"/>
      <c r="U2537" s="53"/>
      <c r="V2537" s="53"/>
      <c r="W2537" s="53"/>
      <c r="X2537" s="53"/>
      <c r="Y2537" s="54">
        <v>660</v>
      </c>
      <c r="Z2537" s="54"/>
      <c r="AA2537" s="54">
        <v>660</v>
      </c>
      <c r="AB2537" s="54"/>
      <c r="AC2537" s="54">
        <v>660</v>
      </c>
      <c r="AD2537" s="54"/>
      <c r="AE2537" s="54">
        <v>660</v>
      </c>
      <c r="AF2537" s="54"/>
      <c r="AG2537" s="53"/>
      <c r="AH2537" s="53"/>
      <c r="AI2537" s="53"/>
      <c r="AJ2537" s="53"/>
      <c r="AK2537" s="53"/>
      <c r="AL2537" s="53"/>
      <c r="AM2537" s="53"/>
      <c r="AN2537" s="53"/>
      <c r="AO2537" s="53"/>
      <c r="AP2537" s="53"/>
      <c r="AQ2537" s="53"/>
      <c r="AR2537" s="53"/>
      <c r="AS2537" s="56"/>
      <c r="AT2537" s="56"/>
      <c r="AU2537" s="56"/>
      <c r="AV2537" s="56"/>
    </row>
    <row r="2538" spans="1:48" s="1" customFormat="1" ht="15.95" customHeight="1" x14ac:dyDescent="0.2">
      <c r="B2538" s="57" t="s">
        <v>23</v>
      </c>
      <c r="C2538" s="57"/>
      <c r="D2538" s="57"/>
      <c r="E2538" s="57"/>
      <c r="F2538" s="57"/>
      <c r="G2538" s="57"/>
      <c r="H2538" s="57"/>
      <c r="I2538" s="57"/>
      <c r="J2538" s="57"/>
      <c r="K2538" s="58"/>
      <c r="L2538" s="58"/>
      <c r="M2538" s="58"/>
      <c r="N2538" s="58"/>
      <c r="O2538" s="58"/>
      <c r="P2538" s="58"/>
      <c r="Q2538" s="58"/>
      <c r="R2538" s="58"/>
      <c r="S2538" s="58"/>
      <c r="T2538" s="58"/>
      <c r="U2538" s="58"/>
      <c r="V2538" s="58"/>
      <c r="W2538" s="58"/>
      <c r="X2538" s="58"/>
      <c r="Y2538" s="58"/>
      <c r="Z2538" s="58"/>
      <c r="AA2538" s="59">
        <v>3</v>
      </c>
      <c r="AB2538" s="59"/>
      <c r="AC2538" s="58"/>
      <c r="AD2538" s="58"/>
      <c r="AE2538" s="58"/>
      <c r="AF2538" s="58"/>
      <c r="AG2538" s="58"/>
      <c r="AH2538" s="58"/>
      <c r="AI2538" s="58"/>
      <c r="AJ2538" s="58"/>
      <c r="AK2538" s="58"/>
      <c r="AL2538" s="58"/>
      <c r="AM2538" s="58"/>
      <c r="AN2538" s="58"/>
      <c r="AO2538" s="58"/>
      <c r="AP2538" s="58"/>
      <c r="AQ2538" s="58"/>
      <c r="AR2538" s="58"/>
      <c r="AS2538" s="60"/>
      <c r="AT2538" s="60"/>
      <c r="AU2538" s="60"/>
      <c r="AV2538" s="60"/>
    </row>
    <row r="2539" spans="1:48" s="1" customFormat="1" ht="21" customHeight="1" x14ac:dyDescent="0.2">
      <c r="B2539" s="61" t="s">
        <v>24</v>
      </c>
      <c r="C2539" s="61"/>
      <c r="D2539" s="61"/>
      <c r="E2539" s="61"/>
      <c r="F2539" s="61"/>
      <c r="G2539" s="61"/>
      <c r="H2539" s="61"/>
      <c r="I2539" s="61"/>
      <c r="J2539" s="61"/>
      <c r="K2539" s="58"/>
      <c r="L2539" s="58"/>
      <c r="M2539" s="58"/>
      <c r="N2539" s="58"/>
      <c r="O2539" s="58"/>
      <c r="P2539" s="58"/>
      <c r="Q2539" s="58"/>
      <c r="R2539" s="58"/>
      <c r="S2539" s="58"/>
      <c r="T2539" s="58"/>
      <c r="U2539" s="58"/>
      <c r="V2539" s="58"/>
      <c r="W2539" s="58"/>
      <c r="X2539" s="58"/>
      <c r="Y2539" s="67"/>
      <c r="Z2539" s="68"/>
      <c r="AA2539" s="67"/>
      <c r="AB2539" s="68"/>
      <c r="AC2539" s="67"/>
      <c r="AD2539" s="68"/>
      <c r="AE2539" s="67"/>
      <c r="AF2539" s="68"/>
      <c r="AG2539" s="58"/>
      <c r="AH2539" s="58"/>
      <c r="AI2539" s="58"/>
      <c r="AJ2539" s="58"/>
      <c r="AK2539" s="58"/>
      <c r="AL2539" s="58"/>
      <c r="AM2539" s="58"/>
      <c r="AN2539" s="58"/>
      <c r="AO2539" s="58"/>
      <c r="AP2539" s="58"/>
      <c r="AQ2539" s="58"/>
      <c r="AR2539" s="58"/>
      <c r="AS2539" s="62">
        <f>SUM(K2539:AR2539)</f>
        <v>0</v>
      </c>
      <c r="AT2539" s="62"/>
      <c r="AU2539" s="62"/>
      <c r="AV2539" s="62"/>
    </row>
    <row r="2540" spans="1:48" s="1" customFormat="1" ht="14.1" customHeight="1" x14ac:dyDescent="0.2">
      <c r="B2540" s="63" t="s">
        <v>25</v>
      </c>
      <c r="C2540" s="63"/>
      <c r="D2540" s="63"/>
      <c r="E2540" s="63"/>
      <c r="F2540" s="63"/>
      <c r="G2540" s="63"/>
      <c r="H2540" s="63"/>
      <c r="I2540" s="63"/>
      <c r="J2540" s="63"/>
      <c r="K2540" s="64"/>
      <c r="L2540" s="64"/>
      <c r="M2540" s="64"/>
      <c r="N2540" s="64"/>
      <c r="O2540" s="64"/>
      <c r="P2540" s="64"/>
      <c r="Q2540" s="64"/>
      <c r="R2540" s="64"/>
      <c r="S2540" s="64"/>
      <c r="T2540" s="64"/>
      <c r="U2540" s="64"/>
      <c r="V2540" s="64"/>
      <c r="W2540" s="64"/>
      <c r="X2540" s="64"/>
      <c r="Y2540" s="66">
        <f>$Y$2537*$Y$2539</f>
        <v>0</v>
      </c>
      <c r="Z2540" s="64"/>
      <c r="AA2540" s="66">
        <f>$AA$2537*$AA$2539</f>
        <v>0</v>
      </c>
      <c r="AB2540" s="64"/>
      <c r="AC2540" s="66">
        <f>$AC$2537*$AC$2539</f>
        <v>0</v>
      </c>
      <c r="AD2540" s="64"/>
      <c r="AE2540" s="66">
        <f>$AE$2537*$AE$2539</f>
        <v>0</v>
      </c>
      <c r="AF2540" s="64"/>
      <c r="AG2540" s="64"/>
      <c r="AH2540" s="64"/>
      <c r="AI2540" s="64"/>
      <c r="AJ2540" s="64"/>
      <c r="AK2540" s="64"/>
      <c r="AL2540" s="64"/>
      <c r="AM2540" s="64"/>
      <c r="AN2540" s="64"/>
      <c r="AO2540" s="64"/>
      <c r="AP2540" s="64"/>
      <c r="AQ2540" s="65"/>
      <c r="AR2540" s="65"/>
      <c r="AS2540" s="69">
        <f>SUM(K2540:AR2540)</f>
        <v>0</v>
      </c>
      <c r="AT2540" s="65"/>
      <c r="AU2540" s="65"/>
      <c r="AV2540" s="65"/>
    </row>
    <row r="2541" spans="1:48" s="1" customFormat="1" ht="15.95" customHeight="1" x14ac:dyDescent="0.2">
      <c r="B2541" s="57" t="s">
        <v>23</v>
      </c>
      <c r="C2541" s="57"/>
      <c r="D2541" s="57"/>
      <c r="E2541" s="57"/>
      <c r="F2541" s="57"/>
      <c r="G2541" s="57"/>
      <c r="H2541" s="57"/>
      <c r="I2541" s="57"/>
      <c r="J2541" s="57"/>
      <c r="K2541" s="58"/>
      <c r="L2541" s="58"/>
      <c r="M2541" s="58"/>
      <c r="N2541" s="58"/>
      <c r="O2541" s="58"/>
      <c r="P2541" s="58"/>
      <c r="Q2541" s="58"/>
      <c r="R2541" s="58"/>
      <c r="S2541" s="58"/>
      <c r="T2541" s="58"/>
      <c r="U2541" s="58"/>
      <c r="V2541" s="58"/>
      <c r="W2541" s="58"/>
      <c r="X2541" s="58"/>
      <c r="Y2541" s="58"/>
      <c r="Z2541" s="58"/>
      <c r="AA2541" s="58"/>
      <c r="AB2541" s="58"/>
      <c r="AC2541" s="58"/>
      <c r="AD2541" s="58"/>
      <c r="AE2541" s="59">
        <v>4</v>
      </c>
      <c r="AF2541" s="59"/>
      <c r="AG2541" s="58"/>
      <c r="AH2541" s="58"/>
      <c r="AI2541" s="58"/>
      <c r="AJ2541" s="58"/>
      <c r="AK2541" s="58"/>
      <c r="AL2541" s="58"/>
      <c r="AM2541" s="58"/>
      <c r="AN2541" s="58"/>
      <c r="AO2541" s="58"/>
      <c r="AP2541" s="58"/>
      <c r="AQ2541" s="58"/>
      <c r="AR2541" s="58"/>
      <c r="AS2541" s="60"/>
      <c r="AT2541" s="60"/>
      <c r="AU2541" s="60"/>
      <c r="AV2541" s="60"/>
    </row>
    <row r="2542" spans="1:48" s="1" customFormat="1" ht="21" customHeight="1" x14ac:dyDescent="0.2">
      <c r="B2542" s="61" t="s">
        <v>26</v>
      </c>
      <c r="C2542" s="61"/>
      <c r="D2542" s="61"/>
      <c r="E2542" s="61"/>
      <c r="F2542" s="61"/>
      <c r="G2542" s="61"/>
      <c r="H2542" s="61"/>
      <c r="I2542" s="61"/>
      <c r="J2542" s="61"/>
      <c r="K2542" s="58"/>
      <c r="L2542" s="58"/>
      <c r="M2542" s="58"/>
      <c r="N2542" s="58"/>
      <c r="O2542" s="58"/>
      <c r="P2542" s="58"/>
      <c r="Q2542" s="58"/>
      <c r="R2542" s="58"/>
      <c r="S2542" s="58"/>
      <c r="T2542" s="58"/>
      <c r="U2542" s="58"/>
      <c r="V2542" s="58"/>
      <c r="W2542" s="58"/>
      <c r="X2542" s="58"/>
      <c r="Y2542" s="67"/>
      <c r="Z2542" s="68"/>
      <c r="AA2542" s="67"/>
      <c r="AB2542" s="68"/>
      <c r="AC2542" s="67"/>
      <c r="AD2542" s="68"/>
      <c r="AE2542" s="67"/>
      <c r="AF2542" s="68"/>
      <c r="AG2542" s="58"/>
      <c r="AH2542" s="58"/>
      <c r="AI2542" s="58"/>
      <c r="AJ2542" s="58"/>
      <c r="AK2542" s="58"/>
      <c r="AL2542" s="58"/>
      <c r="AM2542" s="58"/>
      <c r="AN2542" s="58"/>
      <c r="AO2542" s="58"/>
      <c r="AP2542" s="58"/>
      <c r="AQ2542" s="58"/>
      <c r="AR2542" s="58"/>
      <c r="AS2542" s="62">
        <f>SUM(K2542:AR2542)</f>
        <v>0</v>
      </c>
      <c r="AT2542" s="62"/>
      <c r="AU2542" s="62"/>
      <c r="AV2542" s="62"/>
    </row>
    <row r="2543" spans="1:48" s="1" customFormat="1" ht="14.1" customHeight="1" x14ac:dyDescent="0.2">
      <c r="B2543" s="63" t="s">
        <v>25</v>
      </c>
      <c r="C2543" s="63"/>
      <c r="D2543" s="63"/>
      <c r="E2543" s="63"/>
      <c r="F2543" s="63"/>
      <c r="G2543" s="63"/>
      <c r="H2543" s="63"/>
      <c r="I2543" s="63"/>
      <c r="J2543" s="63"/>
      <c r="K2543" s="64"/>
      <c r="L2543" s="64"/>
      <c r="M2543" s="64"/>
      <c r="N2543" s="64"/>
      <c r="O2543" s="64"/>
      <c r="P2543" s="64"/>
      <c r="Q2543" s="64"/>
      <c r="R2543" s="64"/>
      <c r="S2543" s="64"/>
      <c r="T2543" s="64"/>
      <c r="U2543" s="64"/>
      <c r="V2543" s="64"/>
      <c r="W2543" s="64"/>
      <c r="X2543" s="64"/>
      <c r="Y2543" s="66">
        <f>$Y$2537*$Y$2542</f>
        <v>0</v>
      </c>
      <c r="Z2543" s="64"/>
      <c r="AA2543" s="66">
        <f>$AA$2537*$AA$2542</f>
        <v>0</v>
      </c>
      <c r="AB2543" s="64"/>
      <c r="AC2543" s="66">
        <f>$AC$2537*$AC$2542</f>
        <v>0</v>
      </c>
      <c r="AD2543" s="64"/>
      <c r="AE2543" s="66">
        <f>$AE$2537*$AE$2542</f>
        <v>0</v>
      </c>
      <c r="AF2543" s="64"/>
      <c r="AG2543" s="64"/>
      <c r="AH2543" s="64"/>
      <c r="AI2543" s="64"/>
      <c r="AJ2543" s="64"/>
      <c r="AK2543" s="64"/>
      <c r="AL2543" s="64"/>
      <c r="AM2543" s="64"/>
      <c r="AN2543" s="64"/>
      <c r="AO2543" s="64"/>
      <c r="AP2543" s="64"/>
      <c r="AQ2543" s="65"/>
      <c r="AR2543" s="65"/>
      <c r="AS2543" s="69">
        <f>SUM(K2543:AR2543)</f>
        <v>0</v>
      </c>
      <c r="AT2543" s="65"/>
      <c r="AU2543" s="65"/>
      <c r="AV2543" s="65"/>
    </row>
    <row r="2544" spans="1:48" s="5" customFormat="1" ht="6" customHeight="1" x14ac:dyDescent="0.25"/>
    <row r="2545" spans="1:48" s="5" customFormat="1" ht="21" customHeight="1" x14ac:dyDescent="0.25">
      <c r="A2545" s="19"/>
      <c r="B2545" s="20" t="s">
        <v>14</v>
      </c>
      <c r="C2545" s="20"/>
      <c r="D2545" s="25" t="s">
        <v>15</v>
      </c>
      <c r="E2545" s="25"/>
      <c r="F2545" s="25"/>
      <c r="G2545" s="25"/>
      <c r="H2545" s="25"/>
      <c r="I2545" s="25"/>
      <c r="J2545" s="25"/>
      <c r="K2545" s="30" t="s">
        <v>397</v>
      </c>
      <c r="L2545" s="30"/>
      <c r="M2545" s="30"/>
      <c r="N2545" s="30"/>
      <c r="O2545" s="30"/>
      <c r="P2545" s="30"/>
      <c r="Q2545" s="30"/>
      <c r="R2545" s="30"/>
      <c r="S2545" s="30"/>
      <c r="T2545" s="30"/>
      <c r="U2545" s="30"/>
      <c r="V2545" s="30"/>
      <c r="W2545" s="30"/>
      <c r="X2545" s="30"/>
      <c r="Y2545" s="30"/>
      <c r="Z2545" s="30"/>
      <c r="AA2545" s="30"/>
      <c r="AB2545" s="30"/>
      <c r="AC2545" s="30"/>
      <c r="AD2545" s="30"/>
      <c r="AE2545" s="30"/>
      <c r="AF2545" s="30"/>
      <c r="AG2545" s="30"/>
      <c r="AH2545" s="30"/>
      <c r="AI2545" s="30"/>
      <c r="AJ2545" s="30"/>
      <c r="AK2545" s="30"/>
      <c r="AL2545" s="30"/>
      <c r="AM2545" s="30"/>
      <c r="AN2545" s="30"/>
      <c r="AO2545" s="30"/>
      <c r="AP2545" s="30"/>
      <c r="AQ2545" s="30"/>
      <c r="AR2545" s="30"/>
      <c r="AS2545" s="31" t="s">
        <v>398</v>
      </c>
      <c r="AT2545" s="31"/>
      <c r="AU2545" s="31"/>
      <c r="AV2545" s="31"/>
    </row>
    <row r="2546" spans="1:48" s="1" customFormat="1" ht="21" customHeight="1" x14ac:dyDescent="0.2">
      <c r="A2546" s="19"/>
      <c r="B2546" s="21"/>
      <c r="C2546" s="22"/>
      <c r="D2546" s="26"/>
      <c r="E2546" s="26"/>
      <c r="F2546" s="26"/>
      <c r="G2546" s="26"/>
      <c r="H2546" s="26"/>
      <c r="I2546" s="26"/>
      <c r="J2546" s="27"/>
      <c r="K2546" s="38"/>
      <c r="L2546" s="38"/>
      <c r="M2546" s="38"/>
      <c r="N2546" s="38"/>
      <c r="O2546" s="38"/>
      <c r="P2546" s="38"/>
      <c r="Q2546" s="38"/>
      <c r="R2546" s="38"/>
      <c r="S2546" s="38"/>
      <c r="T2546" s="38"/>
      <c r="U2546" s="38"/>
      <c r="V2546" s="38"/>
      <c r="W2546" s="38"/>
      <c r="X2546" s="38"/>
      <c r="Y2546" s="38"/>
      <c r="Z2546" s="38"/>
      <c r="AA2546" s="38"/>
      <c r="AB2546" s="38"/>
      <c r="AC2546" s="38"/>
      <c r="AD2546" s="38"/>
      <c r="AE2546" s="38"/>
      <c r="AF2546" s="38"/>
      <c r="AG2546" s="38"/>
      <c r="AH2546" s="38"/>
      <c r="AI2546" s="38"/>
      <c r="AJ2546" s="38"/>
      <c r="AK2546" s="38"/>
      <c r="AL2546" s="38"/>
      <c r="AM2546" s="38"/>
      <c r="AN2546" s="38"/>
      <c r="AO2546" s="38"/>
      <c r="AP2546" s="38"/>
      <c r="AQ2546" s="38"/>
      <c r="AR2546" s="38"/>
      <c r="AS2546" s="32"/>
      <c r="AT2546" s="33"/>
      <c r="AU2546" s="33"/>
      <c r="AV2546" s="34"/>
    </row>
    <row r="2547" spans="1:48" s="1" customFormat="1" ht="21" customHeight="1" x14ac:dyDescent="0.2">
      <c r="A2547" s="19"/>
      <c r="B2547" s="21"/>
      <c r="C2547" s="22"/>
      <c r="D2547" s="26"/>
      <c r="E2547" s="26"/>
      <c r="F2547" s="26"/>
      <c r="G2547" s="26"/>
      <c r="H2547" s="26"/>
      <c r="I2547" s="26"/>
      <c r="J2547" s="27"/>
      <c r="K2547" s="39"/>
      <c r="L2547" s="39"/>
      <c r="M2547" s="39"/>
      <c r="N2547" s="39"/>
      <c r="O2547" s="39"/>
      <c r="P2547" s="39"/>
      <c r="Q2547" s="39"/>
      <c r="R2547" s="39"/>
      <c r="S2547" s="39"/>
      <c r="T2547" s="39"/>
      <c r="U2547" s="39"/>
      <c r="V2547" s="39"/>
      <c r="W2547" s="39"/>
      <c r="X2547" s="39"/>
      <c r="Y2547" s="39"/>
      <c r="Z2547" s="39"/>
      <c r="AA2547" s="39"/>
      <c r="AB2547" s="39"/>
      <c r="AC2547" s="39"/>
      <c r="AD2547" s="39"/>
      <c r="AE2547" s="39"/>
      <c r="AF2547" s="39"/>
      <c r="AG2547" s="39"/>
      <c r="AH2547" s="39"/>
      <c r="AI2547" s="39"/>
      <c r="AJ2547" s="39"/>
      <c r="AK2547" s="39"/>
      <c r="AL2547" s="39"/>
      <c r="AM2547" s="39"/>
      <c r="AN2547" s="39"/>
      <c r="AO2547" s="39"/>
      <c r="AP2547" s="39"/>
      <c r="AQ2547" s="39"/>
      <c r="AR2547" s="40"/>
      <c r="AS2547" s="32"/>
      <c r="AT2547" s="33"/>
      <c r="AU2547" s="33"/>
      <c r="AV2547" s="34"/>
    </row>
    <row r="2548" spans="1:48" s="1" customFormat="1" ht="21" customHeight="1" x14ac:dyDescent="0.2">
      <c r="A2548" s="19"/>
      <c r="B2548" s="21"/>
      <c r="C2548" s="22"/>
      <c r="D2548" s="26"/>
      <c r="E2548" s="26"/>
      <c r="F2548" s="26"/>
      <c r="G2548" s="26"/>
      <c r="H2548" s="26"/>
      <c r="I2548" s="26"/>
      <c r="J2548" s="27"/>
      <c r="K2548" s="39"/>
      <c r="L2548" s="39"/>
      <c r="M2548" s="39"/>
      <c r="N2548" s="39"/>
      <c r="O2548" s="39"/>
      <c r="P2548" s="39"/>
      <c r="Q2548" s="39"/>
      <c r="R2548" s="39"/>
      <c r="S2548" s="39"/>
      <c r="T2548" s="39"/>
      <c r="U2548" s="39"/>
      <c r="V2548" s="39"/>
      <c r="W2548" s="39"/>
      <c r="X2548" s="39"/>
      <c r="Y2548" s="39"/>
      <c r="Z2548" s="39"/>
      <c r="AA2548" s="39"/>
      <c r="AB2548" s="39"/>
      <c r="AC2548" s="39"/>
      <c r="AD2548" s="39"/>
      <c r="AE2548" s="39"/>
      <c r="AF2548" s="39"/>
      <c r="AG2548" s="39"/>
      <c r="AH2548" s="39"/>
      <c r="AI2548" s="39"/>
      <c r="AJ2548" s="39"/>
      <c r="AK2548" s="39"/>
      <c r="AL2548" s="39"/>
      <c r="AM2548" s="39"/>
      <c r="AN2548" s="39"/>
      <c r="AO2548" s="39"/>
      <c r="AP2548" s="39"/>
      <c r="AQ2548" s="39"/>
      <c r="AR2548" s="40"/>
      <c r="AS2548" s="32"/>
      <c r="AT2548" s="33"/>
      <c r="AU2548" s="33"/>
      <c r="AV2548" s="34"/>
    </row>
    <row r="2549" spans="1:48" s="1" customFormat="1" ht="21" customHeight="1" x14ac:dyDescent="0.2">
      <c r="A2549" s="19"/>
      <c r="B2549" s="21"/>
      <c r="C2549" s="22"/>
      <c r="D2549" s="26"/>
      <c r="E2549" s="26"/>
      <c r="F2549" s="26"/>
      <c r="G2549" s="26"/>
      <c r="H2549" s="26"/>
      <c r="I2549" s="26"/>
      <c r="J2549" s="27"/>
      <c r="K2549" s="41"/>
      <c r="L2549" s="41"/>
      <c r="M2549" s="41"/>
      <c r="N2549" s="41"/>
      <c r="O2549" s="41"/>
      <c r="P2549" s="41"/>
      <c r="Q2549" s="41"/>
      <c r="R2549" s="41"/>
      <c r="S2549" s="41"/>
      <c r="T2549" s="41"/>
      <c r="U2549" s="41"/>
      <c r="V2549" s="41"/>
      <c r="W2549" s="41"/>
      <c r="X2549" s="41"/>
      <c r="Y2549" s="41"/>
      <c r="Z2549" s="41"/>
      <c r="AA2549" s="41"/>
      <c r="AB2549" s="41"/>
      <c r="AC2549" s="41"/>
      <c r="AD2549" s="41"/>
      <c r="AE2549" s="41"/>
      <c r="AF2549" s="41"/>
      <c r="AG2549" s="41"/>
      <c r="AH2549" s="41"/>
      <c r="AI2549" s="41"/>
      <c r="AJ2549" s="41"/>
      <c r="AK2549" s="41"/>
      <c r="AL2549" s="41"/>
      <c r="AM2549" s="41"/>
      <c r="AN2549" s="41"/>
      <c r="AO2549" s="41"/>
      <c r="AP2549" s="41"/>
      <c r="AQ2549" s="41"/>
      <c r="AR2549" s="42"/>
      <c r="AS2549" s="35"/>
      <c r="AT2549" s="36"/>
      <c r="AU2549" s="36"/>
      <c r="AV2549" s="37"/>
    </row>
    <row r="2550" spans="1:48" s="1" customFormat="1" ht="15.95" customHeight="1" x14ac:dyDescent="0.25">
      <c r="B2550" s="21"/>
      <c r="C2550" s="22"/>
      <c r="D2550" s="26"/>
      <c r="E2550" s="26"/>
      <c r="F2550" s="26"/>
      <c r="G2550" s="26"/>
      <c r="H2550" s="26"/>
      <c r="I2550" s="26"/>
      <c r="J2550" s="27"/>
      <c r="K2550" s="43" t="s">
        <v>209</v>
      </c>
      <c r="L2550" s="43"/>
      <c r="M2550" s="43"/>
      <c r="N2550" s="43"/>
      <c r="O2550" s="43"/>
      <c r="P2550" s="43"/>
      <c r="Q2550" s="43"/>
      <c r="R2550" s="43"/>
      <c r="S2550" s="43"/>
      <c r="T2550" s="43"/>
      <c r="U2550" s="43"/>
      <c r="V2550" s="43"/>
      <c r="W2550" s="43"/>
      <c r="X2550" s="43"/>
      <c r="Y2550" s="43"/>
      <c r="Z2550" s="43"/>
      <c r="AA2550" s="43"/>
      <c r="AB2550" s="43"/>
      <c r="AC2550" s="43"/>
      <c r="AD2550" s="43"/>
      <c r="AE2550" s="43"/>
      <c r="AF2550" s="43"/>
      <c r="AG2550" s="43"/>
      <c r="AH2550" s="43"/>
      <c r="AI2550" s="43"/>
      <c r="AJ2550" s="43"/>
      <c r="AK2550" s="43"/>
      <c r="AL2550" s="43"/>
      <c r="AM2550" s="43"/>
      <c r="AN2550" s="43"/>
      <c r="AO2550" s="43"/>
      <c r="AP2550" s="43"/>
      <c r="AQ2550" s="43"/>
      <c r="AR2550" s="43"/>
      <c r="AS2550" s="44" t="s">
        <v>19</v>
      </c>
      <c r="AT2550" s="44"/>
      <c r="AU2550" s="44"/>
      <c r="AV2550" s="44"/>
    </row>
    <row r="2551" spans="1:48" s="1" customFormat="1" ht="15.95" customHeight="1" x14ac:dyDescent="0.25">
      <c r="B2551" s="23"/>
      <c r="C2551" s="24"/>
      <c r="D2551" s="28"/>
      <c r="E2551" s="28"/>
      <c r="F2551" s="28"/>
      <c r="G2551" s="28"/>
      <c r="H2551" s="28"/>
      <c r="I2551" s="28"/>
      <c r="J2551" s="29"/>
      <c r="K2551" s="45" t="s">
        <v>210</v>
      </c>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c r="AG2551" s="45"/>
      <c r="AH2551" s="45"/>
      <c r="AI2551" s="45"/>
      <c r="AJ2551" s="45"/>
      <c r="AK2551" s="45"/>
      <c r="AL2551" s="45"/>
      <c r="AM2551" s="45"/>
      <c r="AN2551" s="45"/>
      <c r="AO2551" s="45"/>
      <c r="AP2551" s="45"/>
      <c r="AQ2551" s="45"/>
      <c r="AR2551" s="45"/>
      <c r="AS2551" s="70">
        <f>$AS$2556+$AS$2559+$AS$2562+$AS$2565+$AS$2568</f>
        <v>0</v>
      </c>
      <c r="AT2551" s="46"/>
      <c r="AU2551" s="46"/>
      <c r="AV2551" s="46"/>
    </row>
    <row r="2552" spans="1:48" s="1" customFormat="1" ht="14.1" customHeight="1" x14ac:dyDescent="0.2">
      <c r="B2552" s="47"/>
      <c r="C2552" s="47"/>
      <c r="D2552" s="48" t="s">
        <v>21</v>
      </c>
      <c r="E2552" s="48"/>
      <c r="F2552" s="48"/>
      <c r="G2552" s="48"/>
      <c r="H2552" s="48"/>
      <c r="I2552" s="48"/>
      <c r="J2552" s="48"/>
      <c r="K2552" s="49">
        <v>80</v>
      </c>
      <c r="L2552" s="49"/>
      <c r="M2552" s="49">
        <v>86</v>
      </c>
      <c r="N2552" s="49"/>
      <c r="O2552" s="49">
        <v>92</v>
      </c>
      <c r="P2552" s="49"/>
      <c r="Q2552" s="49">
        <v>98</v>
      </c>
      <c r="R2552" s="49"/>
      <c r="S2552" s="49">
        <v>104</v>
      </c>
      <c r="T2552" s="49"/>
      <c r="U2552" s="49">
        <v>110</v>
      </c>
      <c r="V2552" s="49"/>
      <c r="W2552" s="49">
        <v>116</v>
      </c>
      <c r="X2552" s="49"/>
      <c r="Y2552" s="49">
        <v>122</v>
      </c>
      <c r="Z2552" s="49"/>
      <c r="AA2552" s="49">
        <v>128</v>
      </c>
      <c r="AB2552" s="49"/>
      <c r="AC2552" s="49">
        <v>134</v>
      </c>
      <c r="AD2552" s="49"/>
      <c r="AE2552" s="49">
        <v>140</v>
      </c>
      <c r="AF2552" s="49"/>
      <c r="AG2552" s="49">
        <v>146</v>
      </c>
      <c r="AH2552" s="49"/>
      <c r="AI2552" s="49">
        <v>152</v>
      </c>
      <c r="AJ2552" s="49"/>
      <c r="AK2552" s="49">
        <v>158</v>
      </c>
      <c r="AL2552" s="49"/>
      <c r="AM2552" s="49">
        <v>164</v>
      </c>
      <c r="AN2552" s="49"/>
      <c r="AO2552" s="49">
        <v>170</v>
      </c>
      <c r="AP2552" s="49"/>
      <c r="AQ2552" s="49">
        <v>176</v>
      </c>
      <c r="AR2552" s="49"/>
      <c r="AS2552" s="50"/>
      <c r="AT2552" s="50"/>
      <c r="AU2552" s="50"/>
      <c r="AV2552" s="50"/>
    </row>
    <row r="2553" spans="1:48" s="1" customFormat="1" ht="15.95" customHeight="1" x14ac:dyDescent="0.2">
      <c r="B2553" s="51"/>
      <c r="C2553" s="51"/>
      <c r="D2553" s="52" t="s">
        <v>22</v>
      </c>
      <c r="E2553" s="52"/>
      <c r="F2553" s="52"/>
      <c r="G2553" s="52"/>
      <c r="H2553" s="52"/>
      <c r="I2553" s="52"/>
      <c r="J2553" s="52"/>
      <c r="K2553" s="53"/>
      <c r="L2553" s="53"/>
      <c r="M2553" s="53"/>
      <c r="N2553" s="53"/>
      <c r="O2553" s="53"/>
      <c r="P2553" s="53"/>
      <c r="Q2553" s="53"/>
      <c r="R2553" s="53"/>
      <c r="S2553" s="53"/>
      <c r="T2553" s="53"/>
      <c r="U2553" s="53"/>
      <c r="V2553" s="53"/>
      <c r="W2553" s="53"/>
      <c r="X2553" s="53"/>
      <c r="Y2553" s="54">
        <v>760</v>
      </c>
      <c r="Z2553" s="54"/>
      <c r="AA2553" s="54">
        <v>760</v>
      </c>
      <c r="AB2553" s="54"/>
      <c r="AC2553" s="54">
        <v>760</v>
      </c>
      <c r="AD2553" s="54"/>
      <c r="AE2553" s="54">
        <v>760</v>
      </c>
      <c r="AF2553" s="54"/>
      <c r="AG2553" s="53"/>
      <c r="AH2553" s="53"/>
      <c r="AI2553" s="53"/>
      <c r="AJ2553" s="53"/>
      <c r="AK2553" s="53"/>
      <c r="AL2553" s="53"/>
      <c r="AM2553" s="53"/>
      <c r="AN2553" s="53"/>
      <c r="AO2553" s="53"/>
      <c r="AP2553" s="53"/>
      <c r="AQ2553" s="53"/>
      <c r="AR2553" s="53"/>
      <c r="AS2553" s="56"/>
      <c r="AT2553" s="56"/>
      <c r="AU2553" s="56"/>
      <c r="AV2553" s="56"/>
    </row>
    <row r="2554" spans="1:48" s="1" customFormat="1" ht="15.95" customHeight="1" x14ac:dyDescent="0.2">
      <c r="B2554" s="57" t="s">
        <v>23</v>
      </c>
      <c r="C2554" s="57"/>
      <c r="D2554" s="57"/>
      <c r="E2554" s="57"/>
      <c r="F2554" s="57"/>
      <c r="G2554" s="57"/>
      <c r="H2554" s="57"/>
      <c r="I2554" s="57"/>
      <c r="J2554" s="57"/>
      <c r="K2554" s="58"/>
      <c r="L2554" s="58"/>
      <c r="M2554" s="58"/>
      <c r="N2554" s="58"/>
      <c r="O2554" s="58"/>
      <c r="P2554" s="58"/>
      <c r="Q2554" s="58"/>
      <c r="R2554" s="58"/>
      <c r="S2554" s="58"/>
      <c r="T2554" s="58"/>
      <c r="U2554" s="58"/>
      <c r="V2554" s="58"/>
      <c r="W2554" s="58"/>
      <c r="X2554" s="58"/>
      <c r="Y2554" s="59">
        <v>11</v>
      </c>
      <c r="Z2554" s="59"/>
      <c r="AA2554" s="58"/>
      <c r="AB2554" s="58"/>
      <c r="AC2554" s="58"/>
      <c r="AD2554" s="58"/>
      <c r="AE2554" s="58"/>
      <c r="AF2554" s="58"/>
      <c r="AG2554" s="58"/>
      <c r="AH2554" s="58"/>
      <c r="AI2554" s="58"/>
      <c r="AJ2554" s="58"/>
      <c r="AK2554" s="58"/>
      <c r="AL2554" s="58"/>
      <c r="AM2554" s="58"/>
      <c r="AN2554" s="58"/>
      <c r="AO2554" s="58"/>
      <c r="AP2554" s="58"/>
      <c r="AQ2554" s="58"/>
      <c r="AR2554" s="58"/>
      <c r="AS2554" s="60"/>
      <c r="AT2554" s="60"/>
      <c r="AU2554" s="60"/>
      <c r="AV2554" s="60"/>
    </row>
    <row r="2555" spans="1:48" s="1" customFormat="1" ht="21" customHeight="1" x14ac:dyDescent="0.2">
      <c r="B2555" s="61" t="s">
        <v>24</v>
      </c>
      <c r="C2555" s="61"/>
      <c r="D2555" s="61"/>
      <c r="E2555" s="61"/>
      <c r="F2555" s="61"/>
      <c r="G2555" s="61"/>
      <c r="H2555" s="61"/>
      <c r="I2555" s="61"/>
      <c r="J2555" s="61"/>
      <c r="K2555" s="58"/>
      <c r="L2555" s="58"/>
      <c r="M2555" s="58"/>
      <c r="N2555" s="58"/>
      <c r="O2555" s="58"/>
      <c r="P2555" s="58"/>
      <c r="Q2555" s="58"/>
      <c r="R2555" s="58"/>
      <c r="S2555" s="58"/>
      <c r="T2555" s="58"/>
      <c r="U2555" s="58"/>
      <c r="V2555" s="58"/>
      <c r="W2555" s="58"/>
      <c r="X2555" s="58"/>
      <c r="Y2555" s="67"/>
      <c r="Z2555" s="68"/>
      <c r="AA2555" s="67"/>
      <c r="AB2555" s="68"/>
      <c r="AC2555" s="67"/>
      <c r="AD2555" s="68"/>
      <c r="AE2555" s="67"/>
      <c r="AF2555" s="68"/>
      <c r="AG2555" s="58"/>
      <c r="AH2555" s="58"/>
      <c r="AI2555" s="58"/>
      <c r="AJ2555" s="58"/>
      <c r="AK2555" s="58"/>
      <c r="AL2555" s="58"/>
      <c r="AM2555" s="58"/>
      <c r="AN2555" s="58"/>
      <c r="AO2555" s="58"/>
      <c r="AP2555" s="58"/>
      <c r="AQ2555" s="58"/>
      <c r="AR2555" s="58"/>
      <c r="AS2555" s="62">
        <f>SUM(K2555:AR2555)</f>
        <v>0</v>
      </c>
      <c r="AT2555" s="62"/>
      <c r="AU2555" s="62"/>
      <c r="AV2555" s="62"/>
    </row>
    <row r="2556" spans="1:48" s="1" customFormat="1" ht="14.1" customHeight="1" x14ac:dyDescent="0.2">
      <c r="B2556" s="63" t="s">
        <v>25</v>
      </c>
      <c r="C2556" s="63"/>
      <c r="D2556" s="63"/>
      <c r="E2556" s="63"/>
      <c r="F2556" s="63"/>
      <c r="G2556" s="63"/>
      <c r="H2556" s="63"/>
      <c r="I2556" s="63"/>
      <c r="J2556" s="63"/>
      <c r="K2556" s="64"/>
      <c r="L2556" s="64"/>
      <c r="M2556" s="64"/>
      <c r="N2556" s="64"/>
      <c r="O2556" s="64"/>
      <c r="P2556" s="64"/>
      <c r="Q2556" s="64"/>
      <c r="R2556" s="64"/>
      <c r="S2556" s="64"/>
      <c r="T2556" s="64"/>
      <c r="U2556" s="64"/>
      <c r="V2556" s="64"/>
      <c r="W2556" s="64"/>
      <c r="X2556" s="64"/>
      <c r="Y2556" s="66">
        <f>$Y$2553*$Y$2555</f>
        <v>0</v>
      </c>
      <c r="Z2556" s="64"/>
      <c r="AA2556" s="66">
        <f>$AA$2553*$AA$2555</f>
        <v>0</v>
      </c>
      <c r="AB2556" s="64"/>
      <c r="AC2556" s="66">
        <f>$AC$2553*$AC$2555</f>
        <v>0</v>
      </c>
      <c r="AD2556" s="64"/>
      <c r="AE2556" s="66">
        <f>$AE$2553*$AE$2555</f>
        <v>0</v>
      </c>
      <c r="AF2556" s="64"/>
      <c r="AG2556" s="64"/>
      <c r="AH2556" s="64"/>
      <c r="AI2556" s="64"/>
      <c r="AJ2556" s="64"/>
      <c r="AK2556" s="64"/>
      <c r="AL2556" s="64"/>
      <c r="AM2556" s="64"/>
      <c r="AN2556" s="64"/>
      <c r="AO2556" s="64"/>
      <c r="AP2556" s="64"/>
      <c r="AQ2556" s="65"/>
      <c r="AR2556" s="65"/>
      <c r="AS2556" s="69">
        <f>SUM(K2556:AR2556)</f>
        <v>0</v>
      </c>
      <c r="AT2556" s="65"/>
      <c r="AU2556" s="65"/>
      <c r="AV2556" s="65"/>
    </row>
    <row r="2557" spans="1:48" s="1" customFormat="1" ht="15.95" customHeight="1" x14ac:dyDescent="0.2">
      <c r="B2557" s="57" t="s">
        <v>23</v>
      </c>
      <c r="C2557" s="57"/>
      <c r="D2557" s="57"/>
      <c r="E2557" s="57"/>
      <c r="F2557" s="57"/>
      <c r="G2557" s="57"/>
      <c r="H2557" s="57"/>
      <c r="I2557" s="57"/>
      <c r="J2557" s="57"/>
      <c r="K2557" s="58"/>
      <c r="L2557" s="58"/>
      <c r="M2557" s="58"/>
      <c r="N2557" s="58"/>
      <c r="O2557" s="58"/>
      <c r="P2557" s="58"/>
      <c r="Q2557" s="58"/>
      <c r="R2557" s="58"/>
      <c r="S2557" s="58"/>
      <c r="T2557" s="58"/>
      <c r="U2557" s="58"/>
      <c r="V2557" s="58"/>
      <c r="W2557" s="58"/>
      <c r="X2557" s="58"/>
      <c r="Y2557" s="58"/>
      <c r="Z2557" s="58"/>
      <c r="AA2557" s="58"/>
      <c r="AB2557" s="58"/>
      <c r="AC2557" s="58"/>
      <c r="AD2557" s="58"/>
      <c r="AE2557" s="58"/>
      <c r="AF2557" s="58"/>
      <c r="AG2557" s="58"/>
      <c r="AH2557" s="58"/>
      <c r="AI2557" s="58"/>
      <c r="AJ2557" s="58"/>
      <c r="AK2557" s="58"/>
      <c r="AL2557" s="58"/>
      <c r="AM2557" s="58"/>
      <c r="AN2557" s="58"/>
      <c r="AO2557" s="58"/>
      <c r="AP2557" s="58"/>
      <c r="AQ2557" s="58"/>
      <c r="AR2557" s="58"/>
      <c r="AS2557" s="60"/>
      <c r="AT2557" s="60"/>
      <c r="AU2557" s="60"/>
      <c r="AV2557" s="60"/>
    </row>
    <row r="2558" spans="1:48" s="1" customFormat="1" ht="21" customHeight="1" x14ac:dyDescent="0.2">
      <c r="B2558" s="61" t="s">
        <v>26</v>
      </c>
      <c r="C2558" s="61"/>
      <c r="D2558" s="61"/>
      <c r="E2558" s="61"/>
      <c r="F2558" s="61"/>
      <c r="G2558" s="61"/>
      <c r="H2558" s="61"/>
      <c r="I2558" s="61"/>
      <c r="J2558" s="61"/>
      <c r="K2558" s="58"/>
      <c r="L2558" s="58"/>
      <c r="M2558" s="58"/>
      <c r="N2558" s="58"/>
      <c r="O2558" s="58"/>
      <c r="P2558" s="58"/>
      <c r="Q2558" s="58"/>
      <c r="R2558" s="58"/>
      <c r="S2558" s="58"/>
      <c r="T2558" s="58"/>
      <c r="U2558" s="58"/>
      <c r="V2558" s="58"/>
      <c r="W2558" s="58"/>
      <c r="X2558" s="58"/>
      <c r="Y2558" s="67"/>
      <c r="Z2558" s="68"/>
      <c r="AA2558" s="67"/>
      <c r="AB2558" s="68"/>
      <c r="AC2558" s="67"/>
      <c r="AD2558" s="68"/>
      <c r="AE2558" s="67"/>
      <c r="AF2558" s="68"/>
      <c r="AG2558" s="58"/>
      <c r="AH2558" s="58"/>
      <c r="AI2558" s="58"/>
      <c r="AJ2558" s="58"/>
      <c r="AK2558" s="58"/>
      <c r="AL2558" s="58"/>
      <c r="AM2558" s="58"/>
      <c r="AN2558" s="58"/>
      <c r="AO2558" s="58"/>
      <c r="AP2558" s="58"/>
      <c r="AQ2558" s="58"/>
      <c r="AR2558" s="58"/>
      <c r="AS2558" s="62">
        <f>SUM(K2558:AR2558)</f>
        <v>0</v>
      </c>
      <c r="AT2558" s="62"/>
      <c r="AU2558" s="62"/>
      <c r="AV2558" s="62"/>
    </row>
    <row r="2559" spans="1:48" s="1" customFormat="1" ht="14.1" customHeight="1" x14ac:dyDescent="0.2">
      <c r="B2559" s="63" t="s">
        <v>25</v>
      </c>
      <c r="C2559" s="63"/>
      <c r="D2559" s="63"/>
      <c r="E2559" s="63"/>
      <c r="F2559" s="63"/>
      <c r="G2559" s="63"/>
      <c r="H2559" s="63"/>
      <c r="I2559" s="63"/>
      <c r="J2559" s="63"/>
      <c r="K2559" s="64"/>
      <c r="L2559" s="64"/>
      <c r="M2559" s="64"/>
      <c r="N2559" s="64"/>
      <c r="O2559" s="64"/>
      <c r="P2559" s="64"/>
      <c r="Q2559" s="64"/>
      <c r="R2559" s="64"/>
      <c r="S2559" s="64"/>
      <c r="T2559" s="64"/>
      <c r="U2559" s="64"/>
      <c r="V2559" s="64"/>
      <c r="W2559" s="64"/>
      <c r="X2559" s="64"/>
      <c r="Y2559" s="66">
        <f>$Y$2553*$Y$2558</f>
        <v>0</v>
      </c>
      <c r="Z2559" s="64"/>
      <c r="AA2559" s="66">
        <f>$AA$2553*$AA$2558</f>
        <v>0</v>
      </c>
      <c r="AB2559" s="64"/>
      <c r="AC2559" s="66">
        <f>$AC$2553*$AC$2558</f>
        <v>0</v>
      </c>
      <c r="AD2559" s="64"/>
      <c r="AE2559" s="66">
        <f>$AE$2553*$AE$2558</f>
        <v>0</v>
      </c>
      <c r="AF2559" s="64"/>
      <c r="AG2559" s="64"/>
      <c r="AH2559" s="64"/>
      <c r="AI2559" s="64"/>
      <c r="AJ2559" s="64"/>
      <c r="AK2559" s="64"/>
      <c r="AL2559" s="64"/>
      <c r="AM2559" s="64"/>
      <c r="AN2559" s="64"/>
      <c r="AO2559" s="64"/>
      <c r="AP2559" s="64"/>
      <c r="AQ2559" s="65"/>
      <c r="AR2559" s="65"/>
      <c r="AS2559" s="69">
        <f>SUM(K2559:AR2559)</f>
        <v>0</v>
      </c>
      <c r="AT2559" s="65"/>
      <c r="AU2559" s="65"/>
      <c r="AV2559" s="65"/>
    </row>
    <row r="2560" spans="1:48" s="1" customFormat="1" ht="15.95" customHeight="1" x14ac:dyDescent="0.2">
      <c r="B2560" s="57" t="s">
        <v>23</v>
      </c>
      <c r="C2560" s="57"/>
      <c r="D2560" s="57"/>
      <c r="E2560" s="57"/>
      <c r="F2560" s="57"/>
      <c r="G2560" s="57"/>
      <c r="H2560" s="57"/>
      <c r="I2560" s="57"/>
      <c r="J2560" s="57"/>
      <c r="K2560" s="58"/>
      <c r="L2560" s="58"/>
      <c r="M2560" s="58"/>
      <c r="N2560" s="58"/>
      <c r="O2560" s="58"/>
      <c r="P2560" s="58"/>
      <c r="Q2560" s="58"/>
      <c r="R2560" s="58"/>
      <c r="S2560" s="58"/>
      <c r="T2560" s="58"/>
      <c r="U2560" s="58"/>
      <c r="V2560" s="58"/>
      <c r="W2560" s="58"/>
      <c r="X2560" s="58"/>
      <c r="Y2560" s="58"/>
      <c r="Z2560" s="58"/>
      <c r="AA2560" s="58"/>
      <c r="AB2560" s="58"/>
      <c r="AC2560" s="58"/>
      <c r="AD2560" s="58"/>
      <c r="AE2560" s="58"/>
      <c r="AF2560" s="58"/>
      <c r="AG2560" s="58"/>
      <c r="AH2560" s="58"/>
      <c r="AI2560" s="58"/>
      <c r="AJ2560" s="58"/>
      <c r="AK2560" s="58"/>
      <c r="AL2560" s="58"/>
      <c r="AM2560" s="58"/>
      <c r="AN2560" s="58"/>
      <c r="AO2560" s="58"/>
      <c r="AP2560" s="58"/>
      <c r="AQ2560" s="58"/>
      <c r="AR2560" s="58"/>
      <c r="AS2560" s="60"/>
      <c r="AT2560" s="60"/>
      <c r="AU2560" s="60"/>
      <c r="AV2560" s="60"/>
    </row>
    <row r="2561" spans="1:48" s="1" customFormat="1" ht="21" customHeight="1" x14ac:dyDescent="0.2">
      <c r="B2561" s="61" t="s">
        <v>40</v>
      </c>
      <c r="C2561" s="61"/>
      <c r="D2561" s="61"/>
      <c r="E2561" s="61"/>
      <c r="F2561" s="61"/>
      <c r="G2561" s="61"/>
      <c r="H2561" s="61"/>
      <c r="I2561" s="61"/>
      <c r="J2561" s="61"/>
      <c r="K2561" s="58"/>
      <c r="L2561" s="58"/>
      <c r="M2561" s="58"/>
      <c r="N2561" s="58"/>
      <c r="O2561" s="58"/>
      <c r="P2561" s="58"/>
      <c r="Q2561" s="58"/>
      <c r="R2561" s="58"/>
      <c r="S2561" s="58"/>
      <c r="T2561" s="58"/>
      <c r="U2561" s="58"/>
      <c r="V2561" s="58"/>
      <c r="W2561" s="58"/>
      <c r="X2561" s="58"/>
      <c r="Y2561" s="67"/>
      <c r="Z2561" s="68"/>
      <c r="AA2561" s="67"/>
      <c r="AB2561" s="68"/>
      <c r="AC2561" s="67"/>
      <c r="AD2561" s="68"/>
      <c r="AE2561" s="67"/>
      <c r="AF2561" s="68"/>
      <c r="AG2561" s="58"/>
      <c r="AH2561" s="58"/>
      <c r="AI2561" s="58"/>
      <c r="AJ2561" s="58"/>
      <c r="AK2561" s="58"/>
      <c r="AL2561" s="58"/>
      <c r="AM2561" s="58"/>
      <c r="AN2561" s="58"/>
      <c r="AO2561" s="58"/>
      <c r="AP2561" s="58"/>
      <c r="AQ2561" s="58"/>
      <c r="AR2561" s="58"/>
      <c r="AS2561" s="62">
        <f>SUM(K2561:AR2561)</f>
        <v>0</v>
      </c>
      <c r="AT2561" s="62"/>
      <c r="AU2561" s="62"/>
      <c r="AV2561" s="62"/>
    </row>
    <row r="2562" spans="1:48" s="1" customFormat="1" ht="14.1" customHeight="1" x14ac:dyDescent="0.2">
      <c r="B2562" s="63" t="s">
        <v>25</v>
      </c>
      <c r="C2562" s="63"/>
      <c r="D2562" s="63"/>
      <c r="E2562" s="63"/>
      <c r="F2562" s="63"/>
      <c r="G2562" s="63"/>
      <c r="H2562" s="63"/>
      <c r="I2562" s="63"/>
      <c r="J2562" s="63"/>
      <c r="K2562" s="64"/>
      <c r="L2562" s="64"/>
      <c r="M2562" s="64"/>
      <c r="N2562" s="64"/>
      <c r="O2562" s="64"/>
      <c r="P2562" s="64"/>
      <c r="Q2562" s="64"/>
      <c r="R2562" s="64"/>
      <c r="S2562" s="64"/>
      <c r="T2562" s="64"/>
      <c r="U2562" s="64"/>
      <c r="V2562" s="64"/>
      <c r="W2562" s="64"/>
      <c r="X2562" s="64"/>
      <c r="Y2562" s="66">
        <f>$Y$2553*$Y$2561</f>
        <v>0</v>
      </c>
      <c r="Z2562" s="64"/>
      <c r="AA2562" s="66">
        <f>$AA$2553*$AA$2561</f>
        <v>0</v>
      </c>
      <c r="AB2562" s="64"/>
      <c r="AC2562" s="66">
        <f>$AC$2553*$AC$2561</f>
        <v>0</v>
      </c>
      <c r="AD2562" s="64"/>
      <c r="AE2562" s="66">
        <f>$AE$2553*$AE$2561</f>
        <v>0</v>
      </c>
      <c r="AF2562" s="64"/>
      <c r="AG2562" s="64"/>
      <c r="AH2562" s="64"/>
      <c r="AI2562" s="64"/>
      <c r="AJ2562" s="64"/>
      <c r="AK2562" s="64"/>
      <c r="AL2562" s="64"/>
      <c r="AM2562" s="64"/>
      <c r="AN2562" s="64"/>
      <c r="AO2562" s="64"/>
      <c r="AP2562" s="64"/>
      <c r="AQ2562" s="65"/>
      <c r="AR2562" s="65"/>
      <c r="AS2562" s="69">
        <f>SUM(K2562:AR2562)</f>
        <v>0</v>
      </c>
      <c r="AT2562" s="65"/>
      <c r="AU2562" s="65"/>
      <c r="AV2562" s="65"/>
    </row>
    <row r="2563" spans="1:48" s="1" customFormat="1" ht="15.95" customHeight="1" x14ac:dyDescent="0.2">
      <c r="B2563" s="57" t="s">
        <v>23</v>
      </c>
      <c r="C2563" s="57"/>
      <c r="D2563" s="57"/>
      <c r="E2563" s="57"/>
      <c r="F2563" s="57"/>
      <c r="G2563" s="57"/>
      <c r="H2563" s="57"/>
      <c r="I2563" s="57"/>
      <c r="J2563" s="57"/>
      <c r="K2563" s="58"/>
      <c r="L2563" s="58"/>
      <c r="M2563" s="58"/>
      <c r="N2563" s="58"/>
      <c r="O2563" s="58"/>
      <c r="P2563" s="58"/>
      <c r="Q2563" s="58"/>
      <c r="R2563" s="58"/>
      <c r="S2563" s="58"/>
      <c r="T2563" s="58"/>
      <c r="U2563" s="58"/>
      <c r="V2563" s="58"/>
      <c r="W2563" s="58"/>
      <c r="X2563" s="58"/>
      <c r="Y2563" s="58"/>
      <c r="Z2563" s="58"/>
      <c r="AA2563" s="58"/>
      <c r="AB2563" s="58"/>
      <c r="AC2563" s="58"/>
      <c r="AD2563" s="58"/>
      <c r="AE2563" s="58"/>
      <c r="AF2563" s="58"/>
      <c r="AG2563" s="58"/>
      <c r="AH2563" s="58"/>
      <c r="AI2563" s="58"/>
      <c r="AJ2563" s="58"/>
      <c r="AK2563" s="58"/>
      <c r="AL2563" s="58"/>
      <c r="AM2563" s="58"/>
      <c r="AN2563" s="58"/>
      <c r="AO2563" s="58"/>
      <c r="AP2563" s="58"/>
      <c r="AQ2563" s="58"/>
      <c r="AR2563" s="58"/>
      <c r="AS2563" s="60"/>
      <c r="AT2563" s="60"/>
      <c r="AU2563" s="60"/>
      <c r="AV2563" s="60"/>
    </row>
    <row r="2564" spans="1:48" s="1" customFormat="1" ht="21" customHeight="1" x14ac:dyDescent="0.2">
      <c r="B2564" s="61" t="s">
        <v>33</v>
      </c>
      <c r="C2564" s="61"/>
      <c r="D2564" s="61"/>
      <c r="E2564" s="61"/>
      <c r="F2564" s="61"/>
      <c r="G2564" s="61"/>
      <c r="H2564" s="61"/>
      <c r="I2564" s="61"/>
      <c r="J2564" s="61"/>
      <c r="K2564" s="58"/>
      <c r="L2564" s="58"/>
      <c r="M2564" s="58"/>
      <c r="N2564" s="58"/>
      <c r="O2564" s="58"/>
      <c r="P2564" s="58"/>
      <c r="Q2564" s="58"/>
      <c r="R2564" s="58"/>
      <c r="S2564" s="58"/>
      <c r="T2564" s="58"/>
      <c r="U2564" s="58"/>
      <c r="V2564" s="58"/>
      <c r="W2564" s="58"/>
      <c r="X2564" s="58"/>
      <c r="Y2564" s="67"/>
      <c r="Z2564" s="68"/>
      <c r="AA2564" s="67"/>
      <c r="AB2564" s="68"/>
      <c r="AC2564" s="67"/>
      <c r="AD2564" s="68"/>
      <c r="AE2564" s="67"/>
      <c r="AF2564" s="68"/>
      <c r="AG2564" s="58"/>
      <c r="AH2564" s="58"/>
      <c r="AI2564" s="58"/>
      <c r="AJ2564" s="58"/>
      <c r="AK2564" s="58"/>
      <c r="AL2564" s="58"/>
      <c r="AM2564" s="58"/>
      <c r="AN2564" s="58"/>
      <c r="AO2564" s="58"/>
      <c r="AP2564" s="58"/>
      <c r="AQ2564" s="58"/>
      <c r="AR2564" s="58"/>
      <c r="AS2564" s="62">
        <f>SUM(K2564:AR2564)</f>
        <v>0</v>
      </c>
      <c r="AT2564" s="62"/>
      <c r="AU2564" s="62"/>
      <c r="AV2564" s="62"/>
    </row>
    <row r="2565" spans="1:48" s="1" customFormat="1" ht="14.1" customHeight="1" x14ac:dyDescent="0.2">
      <c r="B2565" s="63" t="s">
        <v>25</v>
      </c>
      <c r="C2565" s="63"/>
      <c r="D2565" s="63"/>
      <c r="E2565" s="63"/>
      <c r="F2565" s="63"/>
      <c r="G2565" s="63"/>
      <c r="H2565" s="63"/>
      <c r="I2565" s="63"/>
      <c r="J2565" s="63"/>
      <c r="K2565" s="64"/>
      <c r="L2565" s="64"/>
      <c r="M2565" s="64"/>
      <c r="N2565" s="64"/>
      <c r="O2565" s="64"/>
      <c r="P2565" s="64"/>
      <c r="Q2565" s="64"/>
      <c r="R2565" s="64"/>
      <c r="S2565" s="64"/>
      <c r="T2565" s="64"/>
      <c r="U2565" s="64"/>
      <c r="V2565" s="64"/>
      <c r="W2565" s="64"/>
      <c r="X2565" s="64"/>
      <c r="Y2565" s="66">
        <f>$Y$2553*$Y$2564</f>
        <v>0</v>
      </c>
      <c r="Z2565" s="64"/>
      <c r="AA2565" s="66">
        <f>$AA$2553*$AA$2564</f>
        <v>0</v>
      </c>
      <c r="AB2565" s="64"/>
      <c r="AC2565" s="66">
        <f>$AC$2553*$AC$2564</f>
        <v>0</v>
      </c>
      <c r="AD2565" s="64"/>
      <c r="AE2565" s="66">
        <f>$AE$2553*$AE$2564</f>
        <v>0</v>
      </c>
      <c r="AF2565" s="64"/>
      <c r="AG2565" s="64"/>
      <c r="AH2565" s="64"/>
      <c r="AI2565" s="64"/>
      <c r="AJ2565" s="64"/>
      <c r="AK2565" s="64"/>
      <c r="AL2565" s="64"/>
      <c r="AM2565" s="64"/>
      <c r="AN2565" s="64"/>
      <c r="AO2565" s="64"/>
      <c r="AP2565" s="64"/>
      <c r="AQ2565" s="65"/>
      <c r="AR2565" s="65"/>
      <c r="AS2565" s="69">
        <f>SUM(K2565:AR2565)</f>
        <v>0</v>
      </c>
      <c r="AT2565" s="65"/>
      <c r="AU2565" s="65"/>
      <c r="AV2565" s="65"/>
    </row>
    <row r="2566" spans="1:48" s="1" customFormat="1" ht="15.95" customHeight="1" x14ac:dyDescent="0.2">
      <c r="B2566" s="57" t="s">
        <v>23</v>
      </c>
      <c r="C2566" s="57"/>
      <c r="D2566" s="57"/>
      <c r="E2566" s="57"/>
      <c r="F2566" s="57"/>
      <c r="G2566" s="57"/>
      <c r="H2566" s="57"/>
      <c r="I2566" s="57"/>
      <c r="J2566" s="57"/>
      <c r="K2566" s="58"/>
      <c r="L2566" s="58"/>
      <c r="M2566" s="58"/>
      <c r="N2566" s="58"/>
      <c r="O2566" s="58"/>
      <c r="P2566" s="58"/>
      <c r="Q2566" s="58"/>
      <c r="R2566" s="58"/>
      <c r="S2566" s="58"/>
      <c r="T2566" s="58"/>
      <c r="U2566" s="58"/>
      <c r="V2566" s="58"/>
      <c r="W2566" s="58"/>
      <c r="X2566" s="58"/>
      <c r="Y2566" s="58"/>
      <c r="Z2566" s="58"/>
      <c r="AA2566" s="58"/>
      <c r="AB2566" s="58"/>
      <c r="AC2566" s="58"/>
      <c r="AD2566" s="58"/>
      <c r="AE2566" s="58"/>
      <c r="AF2566" s="58"/>
      <c r="AG2566" s="58"/>
      <c r="AH2566" s="58"/>
      <c r="AI2566" s="58"/>
      <c r="AJ2566" s="58"/>
      <c r="AK2566" s="58"/>
      <c r="AL2566" s="58"/>
      <c r="AM2566" s="58"/>
      <c r="AN2566" s="58"/>
      <c r="AO2566" s="58"/>
      <c r="AP2566" s="58"/>
      <c r="AQ2566" s="58"/>
      <c r="AR2566" s="58"/>
      <c r="AS2566" s="60"/>
      <c r="AT2566" s="60"/>
      <c r="AU2566" s="60"/>
      <c r="AV2566" s="60"/>
    </row>
    <row r="2567" spans="1:48" s="1" customFormat="1" ht="21" customHeight="1" x14ac:dyDescent="0.2">
      <c r="B2567" s="61" t="s">
        <v>399</v>
      </c>
      <c r="C2567" s="61"/>
      <c r="D2567" s="61"/>
      <c r="E2567" s="61"/>
      <c r="F2567" s="61"/>
      <c r="G2567" s="61"/>
      <c r="H2567" s="61"/>
      <c r="I2567" s="61"/>
      <c r="J2567" s="61"/>
      <c r="K2567" s="58"/>
      <c r="L2567" s="58"/>
      <c r="M2567" s="58"/>
      <c r="N2567" s="58"/>
      <c r="O2567" s="58"/>
      <c r="P2567" s="58"/>
      <c r="Q2567" s="58"/>
      <c r="R2567" s="58"/>
      <c r="S2567" s="58"/>
      <c r="T2567" s="58"/>
      <c r="U2567" s="58"/>
      <c r="V2567" s="58"/>
      <c r="W2567" s="58"/>
      <c r="X2567" s="58"/>
      <c r="Y2567" s="67"/>
      <c r="Z2567" s="68"/>
      <c r="AA2567" s="67"/>
      <c r="AB2567" s="68"/>
      <c r="AC2567" s="67"/>
      <c r="AD2567" s="68"/>
      <c r="AE2567" s="67"/>
      <c r="AF2567" s="68"/>
      <c r="AG2567" s="58"/>
      <c r="AH2567" s="58"/>
      <c r="AI2567" s="58"/>
      <c r="AJ2567" s="58"/>
      <c r="AK2567" s="58"/>
      <c r="AL2567" s="58"/>
      <c r="AM2567" s="58"/>
      <c r="AN2567" s="58"/>
      <c r="AO2567" s="58"/>
      <c r="AP2567" s="58"/>
      <c r="AQ2567" s="58"/>
      <c r="AR2567" s="58"/>
      <c r="AS2567" s="62">
        <f>SUM(K2567:AR2567)</f>
        <v>0</v>
      </c>
      <c r="AT2567" s="62"/>
      <c r="AU2567" s="62"/>
      <c r="AV2567" s="62"/>
    </row>
    <row r="2568" spans="1:48" s="1" customFormat="1" ht="14.1" customHeight="1" x14ac:dyDescent="0.2">
      <c r="B2568" s="63" t="s">
        <v>25</v>
      </c>
      <c r="C2568" s="63"/>
      <c r="D2568" s="63"/>
      <c r="E2568" s="63"/>
      <c r="F2568" s="63"/>
      <c r="G2568" s="63"/>
      <c r="H2568" s="63"/>
      <c r="I2568" s="63"/>
      <c r="J2568" s="63"/>
      <c r="K2568" s="64"/>
      <c r="L2568" s="64"/>
      <c r="M2568" s="64"/>
      <c r="N2568" s="64"/>
      <c r="O2568" s="64"/>
      <c r="P2568" s="64"/>
      <c r="Q2568" s="64"/>
      <c r="R2568" s="64"/>
      <c r="S2568" s="64"/>
      <c r="T2568" s="64"/>
      <c r="U2568" s="64"/>
      <c r="V2568" s="64"/>
      <c r="W2568" s="64"/>
      <c r="X2568" s="64"/>
      <c r="Y2568" s="66">
        <f>$Y$2553*$Y$2567</f>
        <v>0</v>
      </c>
      <c r="Z2568" s="64"/>
      <c r="AA2568" s="66">
        <f>$AA$2553*$AA$2567</f>
        <v>0</v>
      </c>
      <c r="AB2568" s="64"/>
      <c r="AC2568" s="66">
        <f>$AC$2553*$AC$2567</f>
        <v>0</v>
      </c>
      <c r="AD2568" s="64"/>
      <c r="AE2568" s="66">
        <f>$AE$2553*$AE$2567</f>
        <v>0</v>
      </c>
      <c r="AF2568" s="64"/>
      <c r="AG2568" s="64"/>
      <c r="AH2568" s="64"/>
      <c r="AI2568" s="64"/>
      <c r="AJ2568" s="64"/>
      <c r="AK2568" s="64"/>
      <c r="AL2568" s="64"/>
      <c r="AM2568" s="64"/>
      <c r="AN2568" s="64"/>
      <c r="AO2568" s="64"/>
      <c r="AP2568" s="64"/>
      <c r="AQ2568" s="65"/>
      <c r="AR2568" s="65"/>
      <c r="AS2568" s="69">
        <f>SUM(K2568:AR2568)</f>
        <v>0</v>
      </c>
      <c r="AT2568" s="65"/>
      <c r="AU2568" s="65"/>
      <c r="AV2568" s="65"/>
    </row>
    <row r="2569" spans="1:48" s="5" customFormat="1" ht="6" customHeight="1" x14ac:dyDescent="0.25"/>
    <row r="2570" spans="1:48" s="5" customFormat="1" ht="21" customHeight="1" x14ac:dyDescent="0.25">
      <c r="A2570" s="19"/>
      <c r="B2570" s="20" t="s">
        <v>14</v>
      </c>
      <c r="C2570" s="20"/>
      <c r="D2570" s="25" t="s">
        <v>15</v>
      </c>
      <c r="E2570" s="25"/>
      <c r="F2570" s="25"/>
      <c r="G2570" s="25"/>
      <c r="H2570" s="25"/>
      <c r="I2570" s="25"/>
      <c r="J2570" s="25"/>
      <c r="K2570" s="30" t="s">
        <v>400</v>
      </c>
      <c r="L2570" s="30"/>
      <c r="M2570" s="30"/>
      <c r="N2570" s="30"/>
      <c r="O2570" s="30"/>
      <c r="P2570" s="30"/>
      <c r="Q2570" s="30"/>
      <c r="R2570" s="30"/>
      <c r="S2570" s="30"/>
      <c r="T2570" s="30"/>
      <c r="U2570" s="30"/>
      <c r="V2570" s="30"/>
      <c r="W2570" s="30"/>
      <c r="X2570" s="30"/>
      <c r="Y2570" s="30"/>
      <c r="Z2570" s="30"/>
      <c r="AA2570" s="30"/>
      <c r="AB2570" s="30"/>
      <c r="AC2570" s="30"/>
      <c r="AD2570" s="30"/>
      <c r="AE2570" s="30"/>
      <c r="AF2570" s="30"/>
      <c r="AG2570" s="30"/>
      <c r="AH2570" s="30"/>
      <c r="AI2570" s="30"/>
      <c r="AJ2570" s="30"/>
      <c r="AK2570" s="30"/>
      <c r="AL2570" s="30"/>
      <c r="AM2570" s="30"/>
      <c r="AN2570" s="30"/>
      <c r="AO2570" s="30"/>
      <c r="AP2570" s="30"/>
      <c r="AQ2570" s="30"/>
      <c r="AR2570" s="30"/>
      <c r="AS2570" s="31" t="s">
        <v>401</v>
      </c>
      <c r="AT2570" s="31"/>
      <c r="AU2570" s="31"/>
      <c r="AV2570" s="31"/>
    </row>
    <row r="2571" spans="1:48" s="1" customFormat="1" ht="21" customHeight="1" x14ac:dyDescent="0.2">
      <c r="A2571" s="19"/>
      <c r="B2571" s="21"/>
      <c r="C2571" s="22"/>
      <c r="D2571" s="26"/>
      <c r="E2571" s="26"/>
      <c r="F2571" s="26"/>
      <c r="G2571" s="26"/>
      <c r="H2571" s="26"/>
      <c r="I2571" s="26"/>
      <c r="J2571" s="27"/>
      <c r="K2571" s="38"/>
      <c r="L2571" s="38"/>
      <c r="M2571" s="38"/>
      <c r="N2571" s="38"/>
      <c r="O2571" s="38"/>
      <c r="P2571" s="38"/>
      <c r="Q2571" s="38"/>
      <c r="R2571" s="38"/>
      <c r="S2571" s="38"/>
      <c r="T2571" s="38"/>
      <c r="U2571" s="38"/>
      <c r="V2571" s="38"/>
      <c r="W2571" s="38"/>
      <c r="X2571" s="38"/>
      <c r="Y2571" s="38"/>
      <c r="Z2571" s="38"/>
      <c r="AA2571" s="38"/>
      <c r="AB2571" s="38"/>
      <c r="AC2571" s="38"/>
      <c r="AD2571" s="38"/>
      <c r="AE2571" s="38"/>
      <c r="AF2571" s="38"/>
      <c r="AG2571" s="38"/>
      <c r="AH2571" s="38"/>
      <c r="AI2571" s="38"/>
      <c r="AJ2571" s="38"/>
      <c r="AK2571" s="38"/>
      <c r="AL2571" s="38"/>
      <c r="AM2571" s="38"/>
      <c r="AN2571" s="38"/>
      <c r="AO2571" s="38"/>
      <c r="AP2571" s="38"/>
      <c r="AQ2571" s="38"/>
      <c r="AR2571" s="38"/>
      <c r="AS2571" s="32"/>
      <c r="AT2571" s="33"/>
      <c r="AU2571" s="33"/>
      <c r="AV2571" s="34"/>
    </row>
    <row r="2572" spans="1:48" s="1" customFormat="1" ht="21" customHeight="1" x14ac:dyDescent="0.2">
      <c r="A2572" s="19"/>
      <c r="B2572" s="21"/>
      <c r="C2572" s="22"/>
      <c r="D2572" s="26"/>
      <c r="E2572" s="26"/>
      <c r="F2572" s="26"/>
      <c r="G2572" s="26"/>
      <c r="H2572" s="26"/>
      <c r="I2572" s="26"/>
      <c r="J2572" s="27"/>
      <c r="K2572" s="39"/>
      <c r="L2572" s="39"/>
      <c r="M2572" s="39"/>
      <c r="N2572" s="39"/>
      <c r="O2572" s="39"/>
      <c r="P2572" s="39"/>
      <c r="Q2572" s="39"/>
      <c r="R2572" s="39"/>
      <c r="S2572" s="39"/>
      <c r="T2572" s="39"/>
      <c r="U2572" s="39"/>
      <c r="V2572" s="39"/>
      <c r="W2572" s="39"/>
      <c r="X2572" s="39"/>
      <c r="Y2572" s="39"/>
      <c r="Z2572" s="39"/>
      <c r="AA2572" s="39"/>
      <c r="AB2572" s="39"/>
      <c r="AC2572" s="39"/>
      <c r="AD2572" s="39"/>
      <c r="AE2572" s="39"/>
      <c r="AF2572" s="39"/>
      <c r="AG2572" s="39"/>
      <c r="AH2572" s="39"/>
      <c r="AI2572" s="39"/>
      <c r="AJ2572" s="39"/>
      <c r="AK2572" s="39"/>
      <c r="AL2572" s="39"/>
      <c r="AM2572" s="39"/>
      <c r="AN2572" s="39"/>
      <c r="AO2572" s="39"/>
      <c r="AP2572" s="39"/>
      <c r="AQ2572" s="39"/>
      <c r="AR2572" s="40"/>
      <c r="AS2572" s="32"/>
      <c r="AT2572" s="33"/>
      <c r="AU2572" s="33"/>
      <c r="AV2572" s="34"/>
    </row>
    <row r="2573" spans="1:48" s="1" customFormat="1" ht="21" customHeight="1" x14ac:dyDescent="0.2">
      <c r="A2573" s="19"/>
      <c r="B2573" s="21"/>
      <c r="C2573" s="22"/>
      <c r="D2573" s="26"/>
      <c r="E2573" s="26"/>
      <c r="F2573" s="26"/>
      <c r="G2573" s="26"/>
      <c r="H2573" s="26"/>
      <c r="I2573" s="26"/>
      <c r="J2573" s="27"/>
      <c r="K2573" s="39"/>
      <c r="L2573" s="39"/>
      <c r="M2573" s="39"/>
      <c r="N2573" s="39"/>
      <c r="O2573" s="39"/>
      <c r="P2573" s="39"/>
      <c r="Q2573" s="39"/>
      <c r="R2573" s="39"/>
      <c r="S2573" s="39"/>
      <c r="T2573" s="39"/>
      <c r="U2573" s="39"/>
      <c r="V2573" s="39"/>
      <c r="W2573" s="39"/>
      <c r="X2573" s="39"/>
      <c r="Y2573" s="39"/>
      <c r="Z2573" s="39"/>
      <c r="AA2573" s="39"/>
      <c r="AB2573" s="39"/>
      <c r="AC2573" s="39"/>
      <c r="AD2573" s="39"/>
      <c r="AE2573" s="39"/>
      <c r="AF2573" s="39"/>
      <c r="AG2573" s="39"/>
      <c r="AH2573" s="39"/>
      <c r="AI2573" s="39"/>
      <c r="AJ2573" s="39"/>
      <c r="AK2573" s="39"/>
      <c r="AL2573" s="39"/>
      <c r="AM2573" s="39"/>
      <c r="AN2573" s="39"/>
      <c r="AO2573" s="39"/>
      <c r="AP2573" s="39"/>
      <c r="AQ2573" s="39"/>
      <c r="AR2573" s="40"/>
      <c r="AS2573" s="32"/>
      <c r="AT2573" s="33"/>
      <c r="AU2573" s="33"/>
      <c r="AV2573" s="34"/>
    </row>
    <row r="2574" spans="1:48" s="1" customFormat="1" ht="21" customHeight="1" x14ac:dyDescent="0.2">
      <c r="A2574" s="19"/>
      <c r="B2574" s="21"/>
      <c r="C2574" s="22"/>
      <c r="D2574" s="26"/>
      <c r="E2574" s="26"/>
      <c r="F2574" s="26"/>
      <c r="G2574" s="26"/>
      <c r="H2574" s="26"/>
      <c r="I2574" s="26"/>
      <c r="J2574" s="27"/>
      <c r="K2574" s="41"/>
      <c r="L2574" s="41"/>
      <c r="M2574" s="41"/>
      <c r="N2574" s="41"/>
      <c r="O2574" s="41"/>
      <c r="P2574" s="41"/>
      <c r="Q2574" s="41"/>
      <c r="R2574" s="41"/>
      <c r="S2574" s="41"/>
      <c r="T2574" s="41"/>
      <c r="U2574" s="41"/>
      <c r="V2574" s="41"/>
      <c r="W2574" s="41"/>
      <c r="X2574" s="41"/>
      <c r="Y2574" s="41"/>
      <c r="Z2574" s="41"/>
      <c r="AA2574" s="41"/>
      <c r="AB2574" s="41"/>
      <c r="AC2574" s="41"/>
      <c r="AD2574" s="41"/>
      <c r="AE2574" s="41"/>
      <c r="AF2574" s="41"/>
      <c r="AG2574" s="41"/>
      <c r="AH2574" s="41"/>
      <c r="AI2574" s="41"/>
      <c r="AJ2574" s="41"/>
      <c r="AK2574" s="41"/>
      <c r="AL2574" s="41"/>
      <c r="AM2574" s="41"/>
      <c r="AN2574" s="41"/>
      <c r="AO2574" s="41"/>
      <c r="AP2574" s="41"/>
      <c r="AQ2574" s="41"/>
      <c r="AR2574" s="42"/>
      <c r="AS2574" s="35"/>
      <c r="AT2574" s="36"/>
      <c r="AU2574" s="36"/>
      <c r="AV2574" s="37"/>
    </row>
    <row r="2575" spans="1:48" s="1" customFormat="1" ht="15.95" customHeight="1" x14ac:dyDescent="0.25">
      <c r="B2575" s="21"/>
      <c r="C2575" s="22"/>
      <c r="D2575" s="26"/>
      <c r="E2575" s="26"/>
      <c r="F2575" s="26"/>
      <c r="G2575" s="26"/>
      <c r="H2575" s="26"/>
      <c r="I2575" s="26"/>
      <c r="J2575" s="27"/>
      <c r="K2575" s="43" t="s">
        <v>209</v>
      </c>
      <c r="L2575" s="43"/>
      <c r="M2575" s="43"/>
      <c r="N2575" s="43"/>
      <c r="O2575" s="43"/>
      <c r="P2575" s="43"/>
      <c r="Q2575" s="43"/>
      <c r="R2575" s="43"/>
      <c r="S2575" s="43"/>
      <c r="T2575" s="43"/>
      <c r="U2575" s="43"/>
      <c r="V2575" s="43"/>
      <c r="W2575" s="43"/>
      <c r="X2575" s="43"/>
      <c r="Y2575" s="43"/>
      <c r="Z2575" s="43"/>
      <c r="AA2575" s="43"/>
      <c r="AB2575" s="43"/>
      <c r="AC2575" s="43"/>
      <c r="AD2575" s="43"/>
      <c r="AE2575" s="43"/>
      <c r="AF2575" s="43"/>
      <c r="AG2575" s="43"/>
      <c r="AH2575" s="43"/>
      <c r="AI2575" s="43"/>
      <c r="AJ2575" s="43"/>
      <c r="AK2575" s="43"/>
      <c r="AL2575" s="43"/>
      <c r="AM2575" s="43"/>
      <c r="AN2575" s="43"/>
      <c r="AO2575" s="43"/>
      <c r="AP2575" s="43"/>
      <c r="AQ2575" s="43"/>
      <c r="AR2575" s="43"/>
      <c r="AS2575" s="44" t="s">
        <v>19</v>
      </c>
      <c r="AT2575" s="44"/>
      <c r="AU2575" s="44"/>
      <c r="AV2575" s="44"/>
    </row>
    <row r="2576" spans="1:48" s="1" customFormat="1" ht="15.95" customHeight="1" x14ac:dyDescent="0.25">
      <c r="B2576" s="23"/>
      <c r="C2576" s="24"/>
      <c r="D2576" s="28"/>
      <c r="E2576" s="28"/>
      <c r="F2576" s="28"/>
      <c r="G2576" s="28"/>
      <c r="H2576" s="28"/>
      <c r="I2576" s="28"/>
      <c r="J2576" s="29"/>
      <c r="K2576" s="45"/>
      <c r="L2576" s="45"/>
      <c r="M2576" s="45"/>
      <c r="N2576" s="45"/>
      <c r="O2576" s="45"/>
      <c r="P2576" s="45"/>
      <c r="Q2576" s="45"/>
      <c r="R2576" s="45"/>
      <c r="S2576" s="45"/>
      <c r="T2576" s="45"/>
      <c r="U2576" s="45"/>
      <c r="V2576" s="45"/>
      <c r="W2576" s="45"/>
      <c r="X2576" s="45"/>
      <c r="Y2576" s="45"/>
      <c r="Z2576" s="45"/>
      <c r="AA2576" s="45"/>
      <c r="AB2576" s="45"/>
      <c r="AC2576" s="45"/>
      <c r="AD2576" s="45"/>
      <c r="AE2576" s="45"/>
      <c r="AF2576" s="45"/>
      <c r="AG2576" s="45"/>
      <c r="AH2576" s="45"/>
      <c r="AI2576" s="45"/>
      <c r="AJ2576" s="45"/>
      <c r="AK2576" s="45"/>
      <c r="AL2576" s="45"/>
      <c r="AM2576" s="45"/>
      <c r="AN2576" s="45"/>
      <c r="AO2576" s="45"/>
      <c r="AP2576" s="45"/>
      <c r="AQ2576" s="45"/>
      <c r="AR2576" s="45"/>
      <c r="AS2576" s="70">
        <f>$AS$2581+$AS$2584+$AS$2587</f>
        <v>0</v>
      </c>
      <c r="AT2576" s="46"/>
      <c r="AU2576" s="46"/>
      <c r="AV2576" s="46"/>
    </row>
    <row r="2577" spans="1:48" s="1" customFormat="1" ht="14.1" customHeight="1" x14ac:dyDescent="0.2">
      <c r="B2577" s="47"/>
      <c r="C2577" s="47"/>
      <c r="D2577" s="48" t="s">
        <v>21</v>
      </c>
      <c r="E2577" s="48"/>
      <c r="F2577" s="48"/>
      <c r="G2577" s="48"/>
      <c r="H2577" s="48"/>
      <c r="I2577" s="48"/>
      <c r="J2577" s="48"/>
      <c r="K2577" s="49">
        <v>80</v>
      </c>
      <c r="L2577" s="49"/>
      <c r="M2577" s="49">
        <v>86</v>
      </c>
      <c r="N2577" s="49"/>
      <c r="O2577" s="49">
        <v>92</v>
      </c>
      <c r="P2577" s="49"/>
      <c r="Q2577" s="49">
        <v>98</v>
      </c>
      <c r="R2577" s="49"/>
      <c r="S2577" s="49">
        <v>104</v>
      </c>
      <c r="T2577" s="49"/>
      <c r="U2577" s="49">
        <v>110</v>
      </c>
      <c r="V2577" s="49"/>
      <c r="W2577" s="49">
        <v>116</v>
      </c>
      <c r="X2577" s="49"/>
      <c r="Y2577" s="49">
        <v>122</v>
      </c>
      <c r="Z2577" s="49"/>
      <c r="AA2577" s="49">
        <v>128</v>
      </c>
      <c r="AB2577" s="49"/>
      <c r="AC2577" s="49">
        <v>134</v>
      </c>
      <c r="AD2577" s="49"/>
      <c r="AE2577" s="49">
        <v>140</v>
      </c>
      <c r="AF2577" s="49"/>
      <c r="AG2577" s="49">
        <v>146</v>
      </c>
      <c r="AH2577" s="49"/>
      <c r="AI2577" s="49">
        <v>152</v>
      </c>
      <c r="AJ2577" s="49"/>
      <c r="AK2577" s="49">
        <v>158</v>
      </c>
      <c r="AL2577" s="49"/>
      <c r="AM2577" s="49">
        <v>164</v>
      </c>
      <c r="AN2577" s="49"/>
      <c r="AO2577" s="49">
        <v>170</v>
      </c>
      <c r="AP2577" s="49"/>
      <c r="AQ2577" s="49">
        <v>176</v>
      </c>
      <c r="AR2577" s="49"/>
      <c r="AS2577" s="50"/>
      <c r="AT2577" s="50"/>
      <c r="AU2577" s="50"/>
      <c r="AV2577" s="50"/>
    </row>
    <row r="2578" spans="1:48" s="1" customFormat="1" ht="15.95" customHeight="1" x14ac:dyDescent="0.2">
      <c r="B2578" s="51"/>
      <c r="C2578" s="51"/>
      <c r="D2578" s="52" t="s">
        <v>22</v>
      </c>
      <c r="E2578" s="52"/>
      <c r="F2578" s="52"/>
      <c r="G2578" s="52"/>
      <c r="H2578" s="52"/>
      <c r="I2578" s="52"/>
      <c r="J2578" s="52"/>
      <c r="K2578" s="53"/>
      <c r="L2578" s="53"/>
      <c r="M2578" s="53"/>
      <c r="N2578" s="53"/>
      <c r="O2578" s="53"/>
      <c r="P2578" s="53"/>
      <c r="Q2578" s="53"/>
      <c r="R2578" s="53"/>
      <c r="S2578" s="53"/>
      <c r="T2578" s="53"/>
      <c r="U2578" s="53"/>
      <c r="V2578" s="53"/>
      <c r="W2578" s="53"/>
      <c r="X2578" s="53"/>
      <c r="Y2578" s="53"/>
      <c r="Z2578" s="53"/>
      <c r="AA2578" s="53"/>
      <c r="AB2578" s="53"/>
      <c r="AC2578" s="53"/>
      <c r="AD2578" s="53"/>
      <c r="AE2578" s="53"/>
      <c r="AF2578" s="53"/>
      <c r="AG2578" s="54">
        <v>700</v>
      </c>
      <c r="AH2578" s="54"/>
      <c r="AI2578" s="54">
        <v>700</v>
      </c>
      <c r="AJ2578" s="54"/>
      <c r="AK2578" s="54">
        <v>700</v>
      </c>
      <c r="AL2578" s="54"/>
      <c r="AM2578" s="54">
        <v>700</v>
      </c>
      <c r="AN2578" s="54"/>
      <c r="AO2578" s="53"/>
      <c r="AP2578" s="53"/>
      <c r="AQ2578" s="53"/>
      <c r="AR2578" s="53"/>
      <c r="AS2578" s="56"/>
      <c r="AT2578" s="56"/>
      <c r="AU2578" s="56"/>
      <c r="AV2578" s="56"/>
    </row>
    <row r="2579" spans="1:48" s="1" customFormat="1" ht="15.95" customHeight="1" x14ac:dyDescent="0.2">
      <c r="B2579" s="57" t="s">
        <v>23</v>
      </c>
      <c r="C2579" s="57"/>
      <c r="D2579" s="57"/>
      <c r="E2579" s="57"/>
      <c r="F2579" s="57"/>
      <c r="G2579" s="57"/>
      <c r="H2579" s="57"/>
      <c r="I2579" s="57"/>
      <c r="J2579" s="57"/>
      <c r="K2579" s="58"/>
      <c r="L2579" s="58"/>
      <c r="M2579" s="58"/>
      <c r="N2579" s="58"/>
      <c r="O2579" s="58"/>
      <c r="P2579" s="58"/>
      <c r="Q2579" s="58"/>
      <c r="R2579" s="58"/>
      <c r="S2579" s="58"/>
      <c r="T2579" s="58"/>
      <c r="U2579" s="58"/>
      <c r="V2579" s="58"/>
      <c r="W2579" s="58"/>
      <c r="X2579" s="58"/>
      <c r="Y2579" s="58"/>
      <c r="Z2579" s="58"/>
      <c r="AA2579" s="58"/>
      <c r="AB2579" s="58"/>
      <c r="AC2579" s="58"/>
      <c r="AD2579" s="58"/>
      <c r="AE2579" s="58"/>
      <c r="AF2579" s="58"/>
      <c r="AG2579" s="59">
        <v>26</v>
      </c>
      <c r="AH2579" s="59"/>
      <c r="AI2579" s="59">
        <v>24</v>
      </c>
      <c r="AJ2579" s="59"/>
      <c r="AK2579" s="59">
        <v>20</v>
      </c>
      <c r="AL2579" s="59"/>
      <c r="AM2579" s="59">
        <v>20</v>
      </c>
      <c r="AN2579" s="59"/>
      <c r="AO2579" s="58"/>
      <c r="AP2579" s="58"/>
      <c r="AQ2579" s="58"/>
      <c r="AR2579" s="58"/>
      <c r="AS2579" s="60"/>
      <c r="AT2579" s="60"/>
      <c r="AU2579" s="60"/>
      <c r="AV2579" s="60"/>
    </row>
    <row r="2580" spans="1:48" s="1" customFormat="1" ht="21" customHeight="1" x14ac:dyDescent="0.2">
      <c r="B2580" s="61" t="s">
        <v>24</v>
      </c>
      <c r="C2580" s="61"/>
      <c r="D2580" s="61"/>
      <c r="E2580" s="61"/>
      <c r="F2580" s="61"/>
      <c r="G2580" s="61"/>
      <c r="H2580" s="61"/>
      <c r="I2580" s="61"/>
      <c r="J2580" s="61"/>
      <c r="K2580" s="58"/>
      <c r="L2580" s="58"/>
      <c r="M2580" s="58"/>
      <c r="N2580" s="58"/>
      <c r="O2580" s="58"/>
      <c r="P2580" s="58"/>
      <c r="Q2580" s="58"/>
      <c r="R2580" s="58"/>
      <c r="S2580" s="58"/>
      <c r="T2580" s="58"/>
      <c r="U2580" s="58"/>
      <c r="V2580" s="58"/>
      <c r="W2580" s="58"/>
      <c r="X2580" s="58"/>
      <c r="Y2580" s="58"/>
      <c r="Z2580" s="58"/>
      <c r="AA2580" s="58"/>
      <c r="AB2580" s="58"/>
      <c r="AC2580" s="58"/>
      <c r="AD2580" s="58"/>
      <c r="AE2580" s="58"/>
      <c r="AF2580" s="58"/>
      <c r="AG2580" s="67"/>
      <c r="AH2580" s="68"/>
      <c r="AI2580" s="67"/>
      <c r="AJ2580" s="68"/>
      <c r="AK2580" s="67"/>
      <c r="AL2580" s="68"/>
      <c r="AM2580" s="67"/>
      <c r="AN2580" s="68"/>
      <c r="AO2580" s="58"/>
      <c r="AP2580" s="58"/>
      <c r="AQ2580" s="58"/>
      <c r="AR2580" s="58"/>
      <c r="AS2580" s="62">
        <f>SUM(K2580:AR2580)</f>
        <v>0</v>
      </c>
      <c r="AT2580" s="62"/>
      <c r="AU2580" s="62"/>
      <c r="AV2580" s="62"/>
    </row>
    <row r="2581" spans="1:48" s="1" customFormat="1" ht="14.1" customHeight="1" x14ac:dyDescent="0.2">
      <c r="B2581" s="63" t="s">
        <v>25</v>
      </c>
      <c r="C2581" s="63"/>
      <c r="D2581" s="63"/>
      <c r="E2581" s="63"/>
      <c r="F2581" s="63"/>
      <c r="G2581" s="63"/>
      <c r="H2581" s="63"/>
      <c r="I2581" s="63"/>
      <c r="J2581" s="63"/>
      <c r="K2581" s="64"/>
      <c r="L2581" s="64"/>
      <c r="M2581" s="64"/>
      <c r="N2581" s="64"/>
      <c r="O2581" s="64"/>
      <c r="P2581" s="64"/>
      <c r="Q2581" s="64"/>
      <c r="R2581" s="64"/>
      <c r="S2581" s="64"/>
      <c r="T2581" s="64"/>
      <c r="U2581" s="64"/>
      <c r="V2581" s="64"/>
      <c r="W2581" s="64"/>
      <c r="X2581" s="64"/>
      <c r="Y2581" s="64"/>
      <c r="Z2581" s="64"/>
      <c r="AA2581" s="64"/>
      <c r="AB2581" s="64"/>
      <c r="AC2581" s="64"/>
      <c r="AD2581" s="64"/>
      <c r="AE2581" s="64"/>
      <c r="AF2581" s="64"/>
      <c r="AG2581" s="66">
        <f>$AG$2578*$AG$2580</f>
        <v>0</v>
      </c>
      <c r="AH2581" s="64"/>
      <c r="AI2581" s="66">
        <f>$AI$2578*$AI$2580</f>
        <v>0</v>
      </c>
      <c r="AJ2581" s="64"/>
      <c r="AK2581" s="66">
        <f>$AK$2578*$AK$2580</f>
        <v>0</v>
      </c>
      <c r="AL2581" s="64"/>
      <c r="AM2581" s="66">
        <f>$AM$2578*$AM$2580</f>
        <v>0</v>
      </c>
      <c r="AN2581" s="64"/>
      <c r="AO2581" s="64"/>
      <c r="AP2581" s="64"/>
      <c r="AQ2581" s="65"/>
      <c r="AR2581" s="65"/>
      <c r="AS2581" s="69">
        <f>SUM(K2581:AR2581)</f>
        <v>0</v>
      </c>
      <c r="AT2581" s="65"/>
      <c r="AU2581" s="65"/>
      <c r="AV2581" s="65"/>
    </row>
    <row r="2582" spans="1:48" s="1" customFormat="1" ht="15.95" customHeight="1" x14ac:dyDescent="0.2">
      <c r="B2582" s="57" t="s">
        <v>23</v>
      </c>
      <c r="C2582" s="57"/>
      <c r="D2582" s="57"/>
      <c r="E2582" s="57"/>
      <c r="F2582" s="57"/>
      <c r="G2582" s="57"/>
      <c r="H2582" s="57"/>
      <c r="I2582" s="57"/>
      <c r="J2582" s="57"/>
      <c r="K2582" s="58"/>
      <c r="L2582" s="58"/>
      <c r="M2582" s="58"/>
      <c r="N2582" s="58"/>
      <c r="O2582" s="58"/>
      <c r="P2582" s="58"/>
      <c r="Q2582" s="58"/>
      <c r="R2582" s="58"/>
      <c r="S2582" s="58"/>
      <c r="T2582" s="58"/>
      <c r="U2582" s="58"/>
      <c r="V2582" s="58"/>
      <c r="W2582" s="58"/>
      <c r="X2582" s="58"/>
      <c r="Y2582" s="58"/>
      <c r="Z2582" s="58"/>
      <c r="AA2582" s="58"/>
      <c r="AB2582" s="58"/>
      <c r="AC2582" s="58"/>
      <c r="AD2582" s="58"/>
      <c r="AE2582" s="58"/>
      <c r="AF2582" s="58"/>
      <c r="AG2582" s="58"/>
      <c r="AH2582" s="58"/>
      <c r="AI2582" s="58"/>
      <c r="AJ2582" s="58"/>
      <c r="AK2582" s="59">
        <v>24</v>
      </c>
      <c r="AL2582" s="59"/>
      <c r="AM2582" s="58"/>
      <c r="AN2582" s="58"/>
      <c r="AO2582" s="58"/>
      <c r="AP2582" s="58"/>
      <c r="AQ2582" s="58"/>
      <c r="AR2582" s="58"/>
      <c r="AS2582" s="60"/>
      <c r="AT2582" s="60"/>
      <c r="AU2582" s="60"/>
      <c r="AV2582" s="60"/>
    </row>
    <row r="2583" spans="1:48" s="1" customFormat="1" ht="21" customHeight="1" x14ac:dyDescent="0.2">
      <c r="B2583" s="61" t="s">
        <v>26</v>
      </c>
      <c r="C2583" s="61"/>
      <c r="D2583" s="61"/>
      <c r="E2583" s="61"/>
      <c r="F2583" s="61"/>
      <c r="G2583" s="61"/>
      <c r="H2583" s="61"/>
      <c r="I2583" s="61"/>
      <c r="J2583" s="61"/>
      <c r="K2583" s="58"/>
      <c r="L2583" s="58"/>
      <c r="M2583" s="58"/>
      <c r="N2583" s="58"/>
      <c r="O2583" s="58"/>
      <c r="P2583" s="58"/>
      <c r="Q2583" s="58"/>
      <c r="R2583" s="58"/>
      <c r="S2583" s="58"/>
      <c r="T2583" s="58"/>
      <c r="U2583" s="58"/>
      <c r="V2583" s="58"/>
      <c r="W2583" s="58"/>
      <c r="X2583" s="58"/>
      <c r="Y2583" s="58"/>
      <c r="Z2583" s="58"/>
      <c r="AA2583" s="58"/>
      <c r="AB2583" s="58"/>
      <c r="AC2583" s="58"/>
      <c r="AD2583" s="58"/>
      <c r="AE2583" s="58"/>
      <c r="AF2583" s="58"/>
      <c r="AG2583" s="67"/>
      <c r="AH2583" s="68"/>
      <c r="AI2583" s="67"/>
      <c r="AJ2583" s="68"/>
      <c r="AK2583" s="67"/>
      <c r="AL2583" s="68"/>
      <c r="AM2583" s="67"/>
      <c r="AN2583" s="68"/>
      <c r="AO2583" s="58"/>
      <c r="AP2583" s="58"/>
      <c r="AQ2583" s="58"/>
      <c r="AR2583" s="58"/>
      <c r="AS2583" s="62">
        <f>SUM(K2583:AR2583)</f>
        <v>0</v>
      </c>
      <c r="AT2583" s="62"/>
      <c r="AU2583" s="62"/>
      <c r="AV2583" s="62"/>
    </row>
    <row r="2584" spans="1:48" s="1" customFormat="1" ht="14.1" customHeight="1" x14ac:dyDescent="0.2">
      <c r="B2584" s="63" t="s">
        <v>25</v>
      </c>
      <c r="C2584" s="63"/>
      <c r="D2584" s="63"/>
      <c r="E2584" s="63"/>
      <c r="F2584" s="63"/>
      <c r="G2584" s="63"/>
      <c r="H2584" s="63"/>
      <c r="I2584" s="63"/>
      <c r="J2584" s="63"/>
      <c r="K2584" s="64"/>
      <c r="L2584" s="64"/>
      <c r="M2584" s="64"/>
      <c r="N2584" s="64"/>
      <c r="O2584" s="64"/>
      <c r="P2584" s="64"/>
      <c r="Q2584" s="64"/>
      <c r="R2584" s="64"/>
      <c r="S2584" s="64"/>
      <c r="T2584" s="64"/>
      <c r="U2584" s="64"/>
      <c r="V2584" s="64"/>
      <c r="W2584" s="64"/>
      <c r="X2584" s="64"/>
      <c r="Y2584" s="64"/>
      <c r="Z2584" s="64"/>
      <c r="AA2584" s="64"/>
      <c r="AB2584" s="64"/>
      <c r="AC2584" s="64"/>
      <c r="AD2584" s="64"/>
      <c r="AE2584" s="64"/>
      <c r="AF2584" s="64"/>
      <c r="AG2584" s="66">
        <f>$AG$2578*$AG$2583</f>
        <v>0</v>
      </c>
      <c r="AH2584" s="64"/>
      <c r="AI2584" s="66">
        <f>$AI$2578*$AI$2583</f>
        <v>0</v>
      </c>
      <c r="AJ2584" s="64"/>
      <c r="AK2584" s="66">
        <f>$AK$2578*$AK$2583</f>
        <v>0</v>
      </c>
      <c r="AL2584" s="64"/>
      <c r="AM2584" s="66">
        <f>$AM$2578*$AM$2583</f>
        <v>0</v>
      </c>
      <c r="AN2584" s="64"/>
      <c r="AO2584" s="64"/>
      <c r="AP2584" s="64"/>
      <c r="AQ2584" s="65"/>
      <c r="AR2584" s="65"/>
      <c r="AS2584" s="69">
        <f>SUM(K2584:AR2584)</f>
        <v>0</v>
      </c>
      <c r="AT2584" s="65"/>
      <c r="AU2584" s="65"/>
      <c r="AV2584" s="65"/>
    </row>
    <row r="2585" spans="1:48" s="1" customFormat="1" ht="15.95" customHeight="1" x14ac:dyDescent="0.2">
      <c r="B2585" s="57" t="s">
        <v>23</v>
      </c>
      <c r="C2585" s="57"/>
      <c r="D2585" s="57"/>
      <c r="E2585" s="57"/>
      <c r="F2585" s="57"/>
      <c r="G2585" s="57"/>
      <c r="H2585" s="57"/>
      <c r="I2585" s="57"/>
      <c r="J2585" s="57"/>
      <c r="K2585" s="58"/>
      <c r="L2585" s="58"/>
      <c r="M2585" s="58"/>
      <c r="N2585" s="58"/>
      <c r="O2585" s="58"/>
      <c r="P2585" s="58"/>
      <c r="Q2585" s="58"/>
      <c r="R2585" s="58"/>
      <c r="S2585" s="58"/>
      <c r="T2585" s="58"/>
      <c r="U2585" s="58"/>
      <c r="V2585" s="58"/>
      <c r="W2585" s="58"/>
      <c r="X2585" s="58"/>
      <c r="Y2585" s="58"/>
      <c r="Z2585" s="58"/>
      <c r="AA2585" s="58"/>
      <c r="AB2585" s="58"/>
      <c r="AC2585" s="58"/>
      <c r="AD2585" s="58"/>
      <c r="AE2585" s="58"/>
      <c r="AF2585" s="58"/>
      <c r="AG2585" s="58"/>
      <c r="AH2585" s="58"/>
      <c r="AI2585" s="58"/>
      <c r="AJ2585" s="58"/>
      <c r="AK2585" s="58"/>
      <c r="AL2585" s="58"/>
      <c r="AM2585" s="58"/>
      <c r="AN2585" s="58"/>
      <c r="AO2585" s="58"/>
      <c r="AP2585" s="58"/>
      <c r="AQ2585" s="58"/>
      <c r="AR2585" s="58"/>
      <c r="AS2585" s="60"/>
      <c r="AT2585" s="60"/>
      <c r="AU2585" s="60"/>
      <c r="AV2585" s="60"/>
    </row>
    <row r="2586" spans="1:48" s="1" customFormat="1" ht="21" customHeight="1" x14ac:dyDescent="0.2">
      <c r="B2586" s="61" t="s">
        <v>33</v>
      </c>
      <c r="C2586" s="61"/>
      <c r="D2586" s="61"/>
      <c r="E2586" s="61"/>
      <c r="F2586" s="61"/>
      <c r="G2586" s="61"/>
      <c r="H2586" s="61"/>
      <c r="I2586" s="61"/>
      <c r="J2586" s="61"/>
      <c r="K2586" s="58"/>
      <c r="L2586" s="58"/>
      <c r="M2586" s="58"/>
      <c r="N2586" s="58"/>
      <c r="O2586" s="58"/>
      <c r="P2586" s="58"/>
      <c r="Q2586" s="58"/>
      <c r="R2586" s="58"/>
      <c r="S2586" s="58"/>
      <c r="T2586" s="58"/>
      <c r="U2586" s="58"/>
      <c r="V2586" s="58"/>
      <c r="W2586" s="58"/>
      <c r="X2586" s="58"/>
      <c r="Y2586" s="58"/>
      <c r="Z2586" s="58"/>
      <c r="AA2586" s="58"/>
      <c r="AB2586" s="58"/>
      <c r="AC2586" s="58"/>
      <c r="AD2586" s="58"/>
      <c r="AE2586" s="58"/>
      <c r="AF2586" s="58"/>
      <c r="AG2586" s="67"/>
      <c r="AH2586" s="68"/>
      <c r="AI2586" s="67"/>
      <c r="AJ2586" s="68"/>
      <c r="AK2586" s="67"/>
      <c r="AL2586" s="68"/>
      <c r="AM2586" s="67"/>
      <c r="AN2586" s="68"/>
      <c r="AO2586" s="58"/>
      <c r="AP2586" s="58"/>
      <c r="AQ2586" s="58"/>
      <c r="AR2586" s="58"/>
      <c r="AS2586" s="62">
        <f>SUM(K2586:AR2586)</f>
        <v>0</v>
      </c>
      <c r="AT2586" s="62"/>
      <c r="AU2586" s="62"/>
      <c r="AV2586" s="62"/>
    </row>
    <row r="2587" spans="1:48" s="1" customFormat="1" ht="14.1" customHeight="1" x14ac:dyDescent="0.2">
      <c r="B2587" s="63" t="s">
        <v>25</v>
      </c>
      <c r="C2587" s="63"/>
      <c r="D2587" s="63"/>
      <c r="E2587" s="63"/>
      <c r="F2587" s="63"/>
      <c r="G2587" s="63"/>
      <c r="H2587" s="63"/>
      <c r="I2587" s="63"/>
      <c r="J2587" s="63"/>
      <c r="K2587" s="64"/>
      <c r="L2587" s="64"/>
      <c r="M2587" s="64"/>
      <c r="N2587" s="64"/>
      <c r="O2587" s="64"/>
      <c r="P2587" s="64"/>
      <c r="Q2587" s="64"/>
      <c r="R2587" s="64"/>
      <c r="S2587" s="64"/>
      <c r="T2587" s="64"/>
      <c r="U2587" s="64"/>
      <c r="V2587" s="64"/>
      <c r="W2587" s="64"/>
      <c r="X2587" s="64"/>
      <c r="Y2587" s="64"/>
      <c r="Z2587" s="64"/>
      <c r="AA2587" s="64"/>
      <c r="AB2587" s="64"/>
      <c r="AC2587" s="64"/>
      <c r="AD2587" s="64"/>
      <c r="AE2587" s="64"/>
      <c r="AF2587" s="64"/>
      <c r="AG2587" s="66">
        <f>$AG$2578*$AG$2586</f>
        <v>0</v>
      </c>
      <c r="AH2587" s="64"/>
      <c r="AI2587" s="66">
        <f>$AI$2578*$AI$2586</f>
        <v>0</v>
      </c>
      <c r="AJ2587" s="64"/>
      <c r="AK2587" s="66">
        <f>$AK$2578*$AK$2586</f>
        <v>0</v>
      </c>
      <c r="AL2587" s="64"/>
      <c r="AM2587" s="66">
        <f>$AM$2578*$AM$2586</f>
        <v>0</v>
      </c>
      <c r="AN2587" s="64"/>
      <c r="AO2587" s="64"/>
      <c r="AP2587" s="64"/>
      <c r="AQ2587" s="65"/>
      <c r="AR2587" s="65"/>
      <c r="AS2587" s="69">
        <f>SUM(K2587:AR2587)</f>
        <v>0</v>
      </c>
      <c r="AT2587" s="65"/>
      <c r="AU2587" s="65"/>
      <c r="AV2587" s="65"/>
    </row>
    <row r="2588" spans="1:48" s="5" customFormat="1" ht="6" customHeight="1" x14ac:dyDescent="0.25"/>
    <row r="2589" spans="1:48" s="5" customFormat="1" ht="21" customHeight="1" x14ac:dyDescent="0.25">
      <c r="A2589" s="19"/>
      <c r="B2589" s="20" t="s">
        <v>58</v>
      </c>
      <c r="C2589" s="20"/>
      <c r="D2589" s="25" t="s">
        <v>15</v>
      </c>
      <c r="E2589" s="25"/>
      <c r="F2589" s="25"/>
      <c r="G2589" s="25"/>
      <c r="H2589" s="25"/>
      <c r="I2589" s="25"/>
      <c r="J2589" s="25"/>
      <c r="K2589" s="30" t="s">
        <v>402</v>
      </c>
      <c r="L2589" s="30"/>
      <c r="M2589" s="30"/>
      <c r="N2589" s="30"/>
      <c r="O2589" s="30"/>
      <c r="P2589" s="30"/>
      <c r="Q2589" s="30"/>
      <c r="R2589" s="30"/>
      <c r="S2589" s="30"/>
      <c r="T2589" s="30"/>
      <c r="U2589" s="30"/>
      <c r="V2589" s="30"/>
      <c r="W2589" s="30"/>
      <c r="X2589" s="30"/>
      <c r="Y2589" s="30"/>
      <c r="Z2589" s="30"/>
      <c r="AA2589" s="30"/>
      <c r="AB2589" s="30"/>
      <c r="AC2589" s="30"/>
      <c r="AD2589" s="30"/>
      <c r="AE2589" s="30"/>
      <c r="AF2589" s="30"/>
      <c r="AG2589" s="30"/>
      <c r="AH2589" s="30"/>
      <c r="AI2589" s="30"/>
      <c r="AJ2589" s="30"/>
      <c r="AK2589" s="30"/>
      <c r="AL2589" s="30"/>
      <c r="AM2589" s="30"/>
      <c r="AN2589" s="30"/>
      <c r="AO2589" s="30"/>
      <c r="AP2589" s="30"/>
      <c r="AQ2589" s="30"/>
      <c r="AR2589" s="30"/>
      <c r="AS2589" s="31" t="s">
        <v>403</v>
      </c>
      <c r="AT2589" s="31"/>
      <c r="AU2589" s="31"/>
      <c r="AV2589" s="31"/>
    </row>
    <row r="2590" spans="1:48" s="1" customFormat="1" ht="21" customHeight="1" x14ac:dyDescent="0.2">
      <c r="A2590" s="19"/>
      <c r="B2590" s="21"/>
      <c r="C2590" s="22"/>
      <c r="D2590" s="26"/>
      <c r="E2590" s="26"/>
      <c r="F2590" s="26"/>
      <c r="G2590" s="26"/>
      <c r="H2590" s="26"/>
      <c r="I2590" s="26"/>
      <c r="J2590" s="27"/>
      <c r="K2590" s="38"/>
      <c r="L2590" s="38"/>
      <c r="M2590" s="38"/>
      <c r="N2590" s="38"/>
      <c r="O2590" s="38"/>
      <c r="P2590" s="38"/>
      <c r="Q2590" s="38"/>
      <c r="R2590" s="38"/>
      <c r="S2590" s="38"/>
      <c r="T2590" s="38"/>
      <c r="U2590" s="38"/>
      <c r="V2590" s="38"/>
      <c r="W2590" s="38"/>
      <c r="X2590" s="38"/>
      <c r="Y2590" s="38"/>
      <c r="Z2590" s="38"/>
      <c r="AA2590" s="38"/>
      <c r="AB2590" s="38"/>
      <c r="AC2590" s="38"/>
      <c r="AD2590" s="38"/>
      <c r="AE2590" s="38"/>
      <c r="AF2590" s="38"/>
      <c r="AG2590" s="38"/>
      <c r="AH2590" s="38"/>
      <c r="AI2590" s="38"/>
      <c r="AJ2590" s="38"/>
      <c r="AK2590" s="38"/>
      <c r="AL2590" s="38"/>
      <c r="AM2590" s="38"/>
      <c r="AN2590" s="38"/>
      <c r="AO2590" s="38"/>
      <c r="AP2590" s="38"/>
      <c r="AQ2590" s="38"/>
      <c r="AR2590" s="38"/>
      <c r="AS2590" s="32"/>
      <c r="AT2590" s="33"/>
      <c r="AU2590" s="33"/>
      <c r="AV2590" s="34"/>
    </row>
    <row r="2591" spans="1:48" s="1" customFormat="1" ht="21" customHeight="1" x14ac:dyDescent="0.2">
      <c r="A2591" s="19"/>
      <c r="B2591" s="21"/>
      <c r="C2591" s="22"/>
      <c r="D2591" s="26"/>
      <c r="E2591" s="26"/>
      <c r="F2591" s="26"/>
      <c r="G2591" s="26"/>
      <c r="H2591" s="26"/>
      <c r="I2591" s="26"/>
      <c r="J2591" s="27"/>
      <c r="K2591" s="39"/>
      <c r="L2591" s="39"/>
      <c r="M2591" s="39"/>
      <c r="N2591" s="39"/>
      <c r="O2591" s="39"/>
      <c r="P2591" s="39"/>
      <c r="Q2591" s="39"/>
      <c r="R2591" s="39"/>
      <c r="S2591" s="39"/>
      <c r="T2591" s="39"/>
      <c r="U2591" s="39"/>
      <c r="V2591" s="39"/>
      <c r="W2591" s="39"/>
      <c r="X2591" s="39"/>
      <c r="Y2591" s="39"/>
      <c r="Z2591" s="39"/>
      <c r="AA2591" s="39"/>
      <c r="AB2591" s="39"/>
      <c r="AC2591" s="39"/>
      <c r="AD2591" s="39"/>
      <c r="AE2591" s="39"/>
      <c r="AF2591" s="39"/>
      <c r="AG2591" s="39"/>
      <c r="AH2591" s="39"/>
      <c r="AI2591" s="39"/>
      <c r="AJ2591" s="39"/>
      <c r="AK2591" s="39"/>
      <c r="AL2591" s="39"/>
      <c r="AM2591" s="39"/>
      <c r="AN2591" s="39"/>
      <c r="AO2591" s="39"/>
      <c r="AP2591" s="39"/>
      <c r="AQ2591" s="39"/>
      <c r="AR2591" s="40"/>
      <c r="AS2591" s="32"/>
      <c r="AT2591" s="33"/>
      <c r="AU2591" s="33"/>
      <c r="AV2591" s="34"/>
    </row>
    <row r="2592" spans="1:48" s="1" customFormat="1" ht="21" customHeight="1" x14ac:dyDescent="0.2">
      <c r="A2592" s="19"/>
      <c r="B2592" s="21"/>
      <c r="C2592" s="22"/>
      <c r="D2592" s="26"/>
      <c r="E2592" s="26"/>
      <c r="F2592" s="26"/>
      <c r="G2592" s="26"/>
      <c r="H2592" s="26"/>
      <c r="I2592" s="26"/>
      <c r="J2592" s="27"/>
      <c r="K2592" s="39"/>
      <c r="L2592" s="39"/>
      <c r="M2592" s="39"/>
      <c r="N2592" s="39"/>
      <c r="O2592" s="39"/>
      <c r="P2592" s="39"/>
      <c r="Q2592" s="39"/>
      <c r="R2592" s="39"/>
      <c r="S2592" s="39"/>
      <c r="T2592" s="39"/>
      <c r="U2592" s="39"/>
      <c r="V2592" s="39"/>
      <c r="W2592" s="39"/>
      <c r="X2592" s="39"/>
      <c r="Y2592" s="39"/>
      <c r="Z2592" s="39"/>
      <c r="AA2592" s="39"/>
      <c r="AB2592" s="39"/>
      <c r="AC2592" s="39"/>
      <c r="AD2592" s="39"/>
      <c r="AE2592" s="39"/>
      <c r="AF2592" s="39"/>
      <c r="AG2592" s="39"/>
      <c r="AH2592" s="39"/>
      <c r="AI2592" s="39"/>
      <c r="AJ2592" s="39"/>
      <c r="AK2592" s="39"/>
      <c r="AL2592" s="39"/>
      <c r="AM2592" s="39"/>
      <c r="AN2592" s="39"/>
      <c r="AO2592" s="39"/>
      <c r="AP2592" s="39"/>
      <c r="AQ2592" s="39"/>
      <c r="AR2592" s="40"/>
      <c r="AS2592" s="32"/>
      <c r="AT2592" s="33"/>
      <c r="AU2592" s="33"/>
      <c r="AV2592" s="34"/>
    </row>
    <row r="2593" spans="1:48" s="1" customFormat="1" ht="21" customHeight="1" x14ac:dyDescent="0.2">
      <c r="A2593" s="19"/>
      <c r="B2593" s="21"/>
      <c r="C2593" s="22"/>
      <c r="D2593" s="26"/>
      <c r="E2593" s="26"/>
      <c r="F2593" s="26"/>
      <c r="G2593" s="26"/>
      <c r="H2593" s="26"/>
      <c r="I2593" s="26"/>
      <c r="J2593" s="27"/>
      <c r="K2593" s="41"/>
      <c r="L2593" s="41"/>
      <c r="M2593" s="41"/>
      <c r="N2593" s="41"/>
      <c r="O2593" s="41"/>
      <c r="P2593" s="41"/>
      <c r="Q2593" s="41"/>
      <c r="R2593" s="41"/>
      <c r="S2593" s="41"/>
      <c r="T2593" s="41"/>
      <c r="U2593" s="41"/>
      <c r="V2593" s="41"/>
      <c r="W2593" s="41"/>
      <c r="X2593" s="41"/>
      <c r="Y2593" s="41"/>
      <c r="Z2593" s="41"/>
      <c r="AA2593" s="41"/>
      <c r="AB2593" s="41"/>
      <c r="AC2593" s="41"/>
      <c r="AD2593" s="41"/>
      <c r="AE2593" s="41"/>
      <c r="AF2593" s="41"/>
      <c r="AG2593" s="41"/>
      <c r="AH2593" s="41"/>
      <c r="AI2593" s="41"/>
      <c r="AJ2593" s="41"/>
      <c r="AK2593" s="41"/>
      <c r="AL2593" s="41"/>
      <c r="AM2593" s="41"/>
      <c r="AN2593" s="41"/>
      <c r="AO2593" s="41"/>
      <c r="AP2593" s="41"/>
      <c r="AQ2593" s="41"/>
      <c r="AR2593" s="42"/>
      <c r="AS2593" s="35"/>
      <c r="AT2593" s="36"/>
      <c r="AU2593" s="36"/>
      <c r="AV2593" s="37"/>
    </row>
    <row r="2594" spans="1:48" s="1" customFormat="1" ht="15.95" customHeight="1" x14ac:dyDescent="0.25">
      <c r="B2594" s="21"/>
      <c r="C2594" s="22"/>
      <c r="D2594" s="26"/>
      <c r="E2594" s="26"/>
      <c r="F2594" s="26"/>
      <c r="G2594" s="26"/>
      <c r="H2594" s="26"/>
      <c r="I2594" s="26"/>
      <c r="J2594" s="27"/>
      <c r="K2594" s="43" t="s">
        <v>209</v>
      </c>
      <c r="L2594" s="43"/>
      <c r="M2594" s="43"/>
      <c r="N2594" s="43"/>
      <c r="O2594" s="43"/>
      <c r="P2594" s="43"/>
      <c r="Q2594" s="43"/>
      <c r="R2594" s="43"/>
      <c r="S2594" s="43"/>
      <c r="T2594" s="43"/>
      <c r="U2594" s="43"/>
      <c r="V2594" s="43"/>
      <c r="W2594" s="43"/>
      <c r="X2594" s="43"/>
      <c r="Y2594" s="43"/>
      <c r="Z2594" s="43"/>
      <c r="AA2594" s="43"/>
      <c r="AB2594" s="43"/>
      <c r="AC2594" s="43"/>
      <c r="AD2594" s="43"/>
      <c r="AE2594" s="43"/>
      <c r="AF2594" s="43"/>
      <c r="AG2594" s="43"/>
      <c r="AH2594" s="43"/>
      <c r="AI2594" s="43"/>
      <c r="AJ2594" s="43"/>
      <c r="AK2594" s="43"/>
      <c r="AL2594" s="43"/>
      <c r="AM2594" s="43"/>
      <c r="AN2594" s="43"/>
      <c r="AO2594" s="43"/>
      <c r="AP2594" s="43"/>
      <c r="AQ2594" s="43"/>
      <c r="AR2594" s="43"/>
      <c r="AS2594" s="44" t="s">
        <v>19</v>
      </c>
      <c r="AT2594" s="44"/>
      <c r="AU2594" s="44"/>
      <c r="AV2594" s="44"/>
    </row>
    <row r="2595" spans="1:48" s="1" customFormat="1" ht="15.95" customHeight="1" x14ac:dyDescent="0.25">
      <c r="B2595" s="23"/>
      <c r="C2595" s="24"/>
      <c r="D2595" s="28"/>
      <c r="E2595" s="28"/>
      <c r="F2595" s="28"/>
      <c r="G2595" s="28"/>
      <c r="H2595" s="28"/>
      <c r="I2595" s="28"/>
      <c r="J2595" s="29"/>
      <c r="K2595" s="45" t="s">
        <v>210</v>
      </c>
      <c r="L2595" s="45"/>
      <c r="M2595" s="45"/>
      <c r="N2595" s="45"/>
      <c r="O2595" s="45"/>
      <c r="P2595" s="45"/>
      <c r="Q2595" s="45"/>
      <c r="R2595" s="45"/>
      <c r="S2595" s="45"/>
      <c r="T2595" s="45"/>
      <c r="U2595" s="45"/>
      <c r="V2595" s="45"/>
      <c r="W2595" s="45"/>
      <c r="X2595" s="45"/>
      <c r="Y2595" s="45"/>
      <c r="Z2595" s="45"/>
      <c r="AA2595" s="45"/>
      <c r="AB2595" s="45"/>
      <c r="AC2595" s="45"/>
      <c r="AD2595" s="45"/>
      <c r="AE2595" s="45"/>
      <c r="AF2595" s="45"/>
      <c r="AG2595" s="45"/>
      <c r="AH2595" s="45"/>
      <c r="AI2595" s="45"/>
      <c r="AJ2595" s="45"/>
      <c r="AK2595" s="45"/>
      <c r="AL2595" s="45"/>
      <c r="AM2595" s="45"/>
      <c r="AN2595" s="45"/>
      <c r="AO2595" s="45"/>
      <c r="AP2595" s="45"/>
      <c r="AQ2595" s="45"/>
      <c r="AR2595" s="45"/>
      <c r="AS2595" s="70">
        <f>$AS$2600+$AS$2603+$AS$2606</f>
        <v>0</v>
      </c>
      <c r="AT2595" s="46"/>
      <c r="AU2595" s="46"/>
      <c r="AV2595" s="46"/>
    </row>
    <row r="2596" spans="1:48" s="1" customFormat="1" ht="14.1" customHeight="1" x14ac:dyDescent="0.2">
      <c r="B2596" s="47"/>
      <c r="C2596" s="47"/>
      <c r="D2596" s="48" t="s">
        <v>21</v>
      </c>
      <c r="E2596" s="48"/>
      <c r="F2596" s="48"/>
      <c r="G2596" s="48"/>
      <c r="H2596" s="48"/>
      <c r="I2596" s="48"/>
      <c r="J2596" s="48"/>
      <c r="K2596" s="49">
        <v>80</v>
      </c>
      <c r="L2596" s="49"/>
      <c r="M2596" s="49">
        <v>86</v>
      </c>
      <c r="N2596" s="49"/>
      <c r="O2596" s="49">
        <v>92</v>
      </c>
      <c r="P2596" s="49"/>
      <c r="Q2596" s="49">
        <v>98</v>
      </c>
      <c r="R2596" s="49"/>
      <c r="S2596" s="49">
        <v>104</v>
      </c>
      <c r="T2596" s="49"/>
      <c r="U2596" s="49">
        <v>110</v>
      </c>
      <c r="V2596" s="49"/>
      <c r="W2596" s="49">
        <v>116</v>
      </c>
      <c r="X2596" s="49"/>
      <c r="Y2596" s="49">
        <v>122</v>
      </c>
      <c r="Z2596" s="49"/>
      <c r="AA2596" s="49">
        <v>128</v>
      </c>
      <c r="AB2596" s="49"/>
      <c r="AC2596" s="49">
        <v>134</v>
      </c>
      <c r="AD2596" s="49"/>
      <c r="AE2596" s="49">
        <v>140</v>
      </c>
      <c r="AF2596" s="49"/>
      <c r="AG2596" s="49">
        <v>146</v>
      </c>
      <c r="AH2596" s="49"/>
      <c r="AI2596" s="49">
        <v>152</v>
      </c>
      <c r="AJ2596" s="49"/>
      <c r="AK2596" s="49">
        <v>158</v>
      </c>
      <c r="AL2596" s="49"/>
      <c r="AM2596" s="49">
        <v>164</v>
      </c>
      <c r="AN2596" s="49"/>
      <c r="AO2596" s="49">
        <v>170</v>
      </c>
      <c r="AP2596" s="49"/>
      <c r="AQ2596" s="49">
        <v>176</v>
      </c>
      <c r="AR2596" s="49"/>
      <c r="AS2596" s="50"/>
      <c r="AT2596" s="50"/>
      <c r="AU2596" s="50"/>
      <c r="AV2596" s="50"/>
    </row>
    <row r="2597" spans="1:48" s="1" customFormat="1" ht="15.95" customHeight="1" x14ac:dyDescent="0.2">
      <c r="B2597" s="51"/>
      <c r="C2597" s="51"/>
      <c r="D2597" s="52" t="s">
        <v>22</v>
      </c>
      <c r="E2597" s="52"/>
      <c r="F2597" s="52"/>
      <c r="G2597" s="52"/>
      <c r="H2597" s="52"/>
      <c r="I2597" s="52"/>
      <c r="J2597" s="52"/>
      <c r="K2597" s="53"/>
      <c r="L2597" s="53"/>
      <c r="M2597" s="53"/>
      <c r="N2597" s="53"/>
      <c r="O2597" s="53"/>
      <c r="P2597" s="53"/>
      <c r="Q2597" s="53"/>
      <c r="R2597" s="53"/>
      <c r="S2597" s="53"/>
      <c r="T2597" s="53"/>
      <c r="U2597" s="53"/>
      <c r="V2597" s="53"/>
      <c r="W2597" s="53"/>
      <c r="X2597" s="53"/>
      <c r="Y2597" s="53"/>
      <c r="Z2597" s="53"/>
      <c r="AA2597" s="54">
        <v>660</v>
      </c>
      <c r="AB2597" s="54"/>
      <c r="AC2597" s="54">
        <v>660</v>
      </c>
      <c r="AD2597" s="54"/>
      <c r="AE2597" s="54">
        <v>660</v>
      </c>
      <c r="AF2597" s="54"/>
      <c r="AG2597" s="53"/>
      <c r="AH2597" s="53"/>
      <c r="AI2597" s="53"/>
      <c r="AJ2597" s="53"/>
      <c r="AK2597" s="53"/>
      <c r="AL2597" s="53"/>
      <c r="AM2597" s="53"/>
      <c r="AN2597" s="53"/>
      <c r="AO2597" s="53"/>
      <c r="AP2597" s="53"/>
      <c r="AQ2597" s="53"/>
      <c r="AR2597" s="53"/>
      <c r="AS2597" s="56"/>
      <c r="AT2597" s="56"/>
      <c r="AU2597" s="56"/>
      <c r="AV2597" s="56"/>
    </row>
    <row r="2598" spans="1:48" s="1" customFormat="1" ht="15.95" customHeight="1" x14ac:dyDescent="0.2">
      <c r="B2598" s="57" t="s">
        <v>23</v>
      </c>
      <c r="C2598" s="57"/>
      <c r="D2598" s="57"/>
      <c r="E2598" s="57"/>
      <c r="F2598" s="57"/>
      <c r="G2598" s="57"/>
      <c r="H2598" s="57"/>
      <c r="I2598" s="57"/>
      <c r="J2598" s="57"/>
      <c r="K2598" s="58"/>
      <c r="L2598" s="58"/>
      <c r="M2598" s="58"/>
      <c r="N2598" s="58"/>
      <c r="O2598" s="58"/>
      <c r="P2598" s="58"/>
      <c r="Q2598" s="58"/>
      <c r="R2598" s="58"/>
      <c r="S2598" s="58"/>
      <c r="T2598" s="58"/>
      <c r="U2598" s="58"/>
      <c r="V2598" s="58"/>
      <c r="W2598" s="58"/>
      <c r="X2598" s="58"/>
      <c r="Y2598" s="58"/>
      <c r="Z2598" s="58"/>
      <c r="AA2598" s="59">
        <v>51</v>
      </c>
      <c r="AB2598" s="59"/>
      <c r="AC2598" s="59">
        <v>3</v>
      </c>
      <c r="AD2598" s="59"/>
      <c r="AE2598" s="58"/>
      <c r="AF2598" s="58"/>
      <c r="AG2598" s="58"/>
      <c r="AH2598" s="58"/>
      <c r="AI2598" s="58"/>
      <c r="AJ2598" s="58"/>
      <c r="AK2598" s="58"/>
      <c r="AL2598" s="58"/>
      <c r="AM2598" s="58"/>
      <c r="AN2598" s="58"/>
      <c r="AO2598" s="58"/>
      <c r="AP2598" s="58"/>
      <c r="AQ2598" s="58"/>
      <c r="AR2598" s="58"/>
      <c r="AS2598" s="60"/>
      <c r="AT2598" s="60"/>
      <c r="AU2598" s="60"/>
      <c r="AV2598" s="60"/>
    </row>
    <row r="2599" spans="1:48" s="1" customFormat="1" ht="21" customHeight="1" x14ac:dyDescent="0.2">
      <c r="B2599" s="61" t="s">
        <v>24</v>
      </c>
      <c r="C2599" s="61"/>
      <c r="D2599" s="61"/>
      <c r="E2599" s="61"/>
      <c r="F2599" s="61"/>
      <c r="G2599" s="61"/>
      <c r="H2599" s="61"/>
      <c r="I2599" s="61"/>
      <c r="J2599" s="61"/>
      <c r="K2599" s="58"/>
      <c r="L2599" s="58"/>
      <c r="M2599" s="58"/>
      <c r="N2599" s="58"/>
      <c r="O2599" s="58"/>
      <c r="P2599" s="58"/>
      <c r="Q2599" s="58"/>
      <c r="R2599" s="58"/>
      <c r="S2599" s="58"/>
      <c r="T2599" s="58"/>
      <c r="U2599" s="58"/>
      <c r="V2599" s="58"/>
      <c r="W2599" s="58"/>
      <c r="X2599" s="58"/>
      <c r="Y2599" s="58"/>
      <c r="Z2599" s="58"/>
      <c r="AA2599" s="67"/>
      <c r="AB2599" s="68"/>
      <c r="AC2599" s="67"/>
      <c r="AD2599" s="68"/>
      <c r="AE2599" s="67"/>
      <c r="AF2599" s="68"/>
      <c r="AG2599" s="58"/>
      <c r="AH2599" s="58"/>
      <c r="AI2599" s="58"/>
      <c r="AJ2599" s="58"/>
      <c r="AK2599" s="58"/>
      <c r="AL2599" s="58"/>
      <c r="AM2599" s="58"/>
      <c r="AN2599" s="58"/>
      <c r="AO2599" s="58"/>
      <c r="AP2599" s="58"/>
      <c r="AQ2599" s="58"/>
      <c r="AR2599" s="58"/>
      <c r="AS2599" s="62">
        <f>SUM(K2599:AR2599)</f>
        <v>0</v>
      </c>
      <c r="AT2599" s="62"/>
      <c r="AU2599" s="62"/>
      <c r="AV2599" s="62"/>
    </row>
    <row r="2600" spans="1:48" s="1" customFormat="1" ht="14.1" customHeight="1" x14ac:dyDescent="0.2">
      <c r="B2600" s="63" t="s">
        <v>25</v>
      </c>
      <c r="C2600" s="63"/>
      <c r="D2600" s="63"/>
      <c r="E2600" s="63"/>
      <c r="F2600" s="63"/>
      <c r="G2600" s="63"/>
      <c r="H2600" s="63"/>
      <c r="I2600" s="63"/>
      <c r="J2600" s="63"/>
      <c r="K2600" s="64"/>
      <c r="L2600" s="64"/>
      <c r="M2600" s="64"/>
      <c r="N2600" s="64"/>
      <c r="O2600" s="64"/>
      <c r="P2600" s="64"/>
      <c r="Q2600" s="64"/>
      <c r="R2600" s="64"/>
      <c r="S2600" s="64"/>
      <c r="T2600" s="64"/>
      <c r="U2600" s="64"/>
      <c r="V2600" s="64"/>
      <c r="W2600" s="64"/>
      <c r="X2600" s="64"/>
      <c r="Y2600" s="64"/>
      <c r="Z2600" s="64"/>
      <c r="AA2600" s="66">
        <f>$AA$2597*$AA$2599</f>
        <v>0</v>
      </c>
      <c r="AB2600" s="64"/>
      <c r="AC2600" s="66">
        <f>$AC$2597*$AC$2599</f>
        <v>0</v>
      </c>
      <c r="AD2600" s="64"/>
      <c r="AE2600" s="66">
        <f>$AE$2597*$AE$2599</f>
        <v>0</v>
      </c>
      <c r="AF2600" s="64"/>
      <c r="AG2600" s="64"/>
      <c r="AH2600" s="64"/>
      <c r="AI2600" s="64"/>
      <c r="AJ2600" s="64"/>
      <c r="AK2600" s="64"/>
      <c r="AL2600" s="64"/>
      <c r="AM2600" s="64"/>
      <c r="AN2600" s="64"/>
      <c r="AO2600" s="64"/>
      <c r="AP2600" s="64"/>
      <c r="AQ2600" s="65"/>
      <c r="AR2600" s="65"/>
      <c r="AS2600" s="69">
        <f>SUM(K2600:AR2600)</f>
        <v>0</v>
      </c>
      <c r="AT2600" s="65"/>
      <c r="AU2600" s="65"/>
      <c r="AV2600" s="65"/>
    </row>
    <row r="2601" spans="1:48" s="1" customFormat="1" ht="15.95" customHeight="1" x14ac:dyDescent="0.2">
      <c r="B2601" s="57" t="s">
        <v>23</v>
      </c>
      <c r="C2601" s="57"/>
      <c r="D2601" s="57"/>
      <c r="E2601" s="57"/>
      <c r="F2601" s="57"/>
      <c r="G2601" s="57"/>
      <c r="H2601" s="57"/>
      <c r="I2601" s="57"/>
      <c r="J2601" s="57"/>
      <c r="K2601" s="58"/>
      <c r="L2601" s="58"/>
      <c r="M2601" s="58"/>
      <c r="N2601" s="58"/>
      <c r="O2601" s="58"/>
      <c r="P2601" s="58"/>
      <c r="Q2601" s="58"/>
      <c r="R2601" s="58"/>
      <c r="S2601" s="58"/>
      <c r="T2601" s="58"/>
      <c r="U2601" s="58"/>
      <c r="V2601" s="58"/>
      <c r="W2601" s="58"/>
      <c r="X2601" s="58"/>
      <c r="Y2601" s="58"/>
      <c r="Z2601" s="58"/>
      <c r="AA2601" s="59">
        <v>38</v>
      </c>
      <c r="AB2601" s="59"/>
      <c r="AC2601" s="59">
        <v>25</v>
      </c>
      <c r="AD2601" s="59"/>
      <c r="AE2601" s="59">
        <v>35</v>
      </c>
      <c r="AF2601" s="59"/>
      <c r="AG2601" s="58"/>
      <c r="AH2601" s="58"/>
      <c r="AI2601" s="58"/>
      <c r="AJ2601" s="58"/>
      <c r="AK2601" s="58"/>
      <c r="AL2601" s="58"/>
      <c r="AM2601" s="58"/>
      <c r="AN2601" s="58"/>
      <c r="AO2601" s="58"/>
      <c r="AP2601" s="58"/>
      <c r="AQ2601" s="58"/>
      <c r="AR2601" s="58"/>
      <c r="AS2601" s="60"/>
      <c r="AT2601" s="60"/>
      <c r="AU2601" s="60"/>
      <c r="AV2601" s="60"/>
    </row>
    <row r="2602" spans="1:48" s="1" customFormat="1" ht="21" customHeight="1" x14ac:dyDescent="0.2">
      <c r="B2602" s="61" t="s">
        <v>26</v>
      </c>
      <c r="C2602" s="61"/>
      <c r="D2602" s="61"/>
      <c r="E2602" s="61"/>
      <c r="F2602" s="61"/>
      <c r="G2602" s="61"/>
      <c r="H2602" s="61"/>
      <c r="I2602" s="61"/>
      <c r="J2602" s="61"/>
      <c r="K2602" s="58"/>
      <c r="L2602" s="58"/>
      <c r="M2602" s="58"/>
      <c r="N2602" s="58"/>
      <c r="O2602" s="58"/>
      <c r="P2602" s="58"/>
      <c r="Q2602" s="58"/>
      <c r="R2602" s="58"/>
      <c r="S2602" s="58"/>
      <c r="T2602" s="58"/>
      <c r="U2602" s="58"/>
      <c r="V2602" s="58"/>
      <c r="W2602" s="58"/>
      <c r="X2602" s="58"/>
      <c r="Y2602" s="58"/>
      <c r="Z2602" s="58"/>
      <c r="AA2602" s="67"/>
      <c r="AB2602" s="68"/>
      <c r="AC2602" s="67"/>
      <c r="AD2602" s="68"/>
      <c r="AE2602" s="67"/>
      <c r="AF2602" s="68"/>
      <c r="AG2602" s="58"/>
      <c r="AH2602" s="58"/>
      <c r="AI2602" s="58"/>
      <c r="AJ2602" s="58"/>
      <c r="AK2602" s="58"/>
      <c r="AL2602" s="58"/>
      <c r="AM2602" s="58"/>
      <c r="AN2602" s="58"/>
      <c r="AO2602" s="58"/>
      <c r="AP2602" s="58"/>
      <c r="AQ2602" s="58"/>
      <c r="AR2602" s="58"/>
      <c r="AS2602" s="62">
        <f>SUM(K2602:AR2602)</f>
        <v>0</v>
      </c>
      <c r="AT2602" s="62"/>
      <c r="AU2602" s="62"/>
      <c r="AV2602" s="62"/>
    </row>
    <row r="2603" spans="1:48" s="1" customFormat="1" ht="14.1" customHeight="1" x14ac:dyDescent="0.2">
      <c r="B2603" s="63" t="s">
        <v>25</v>
      </c>
      <c r="C2603" s="63"/>
      <c r="D2603" s="63"/>
      <c r="E2603" s="63"/>
      <c r="F2603" s="63"/>
      <c r="G2603" s="63"/>
      <c r="H2603" s="63"/>
      <c r="I2603" s="63"/>
      <c r="J2603" s="63"/>
      <c r="K2603" s="64"/>
      <c r="L2603" s="64"/>
      <c r="M2603" s="64"/>
      <c r="N2603" s="64"/>
      <c r="O2603" s="64"/>
      <c r="P2603" s="64"/>
      <c r="Q2603" s="64"/>
      <c r="R2603" s="64"/>
      <c r="S2603" s="64"/>
      <c r="T2603" s="64"/>
      <c r="U2603" s="64"/>
      <c r="V2603" s="64"/>
      <c r="W2603" s="64"/>
      <c r="X2603" s="64"/>
      <c r="Y2603" s="64"/>
      <c r="Z2603" s="64"/>
      <c r="AA2603" s="66">
        <f>$AA$2597*$AA$2602</f>
        <v>0</v>
      </c>
      <c r="AB2603" s="64"/>
      <c r="AC2603" s="66">
        <f>$AC$2597*$AC$2602</f>
        <v>0</v>
      </c>
      <c r="AD2603" s="64"/>
      <c r="AE2603" s="66">
        <f>$AE$2597*$AE$2602</f>
        <v>0</v>
      </c>
      <c r="AF2603" s="64"/>
      <c r="AG2603" s="64"/>
      <c r="AH2603" s="64"/>
      <c r="AI2603" s="64"/>
      <c r="AJ2603" s="64"/>
      <c r="AK2603" s="64"/>
      <c r="AL2603" s="64"/>
      <c r="AM2603" s="64"/>
      <c r="AN2603" s="64"/>
      <c r="AO2603" s="64"/>
      <c r="AP2603" s="64"/>
      <c r="AQ2603" s="65"/>
      <c r="AR2603" s="65"/>
      <c r="AS2603" s="69">
        <f>SUM(K2603:AR2603)</f>
        <v>0</v>
      </c>
      <c r="AT2603" s="65"/>
      <c r="AU2603" s="65"/>
      <c r="AV2603" s="65"/>
    </row>
    <row r="2604" spans="1:48" s="1" customFormat="1" ht="15.95" customHeight="1" x14ac:dyDescent="0.2">
      <c r="B2604" s="57" t="s">
        <v>23</v>
      </c>
      <c r="C2604" s="57"/>
      <c r="D2604" s="57"/>
      <c r="E2604" s="57"/>
      <c r="F2604" s="57"/>
      <c r="G2604" s="57"/>
      <c r="H2604" s="57"/>
      <c r="I2604" s="57"/>
      <c r="J2604" s="57"/>
      <c r="K2604" s="58"/>
      <c r="L2604" s="58"/>
      <c r="M2604" s="58"/>
      <c r="N2604" s="58"/>
      <c r="O2604" s="58"/>
      <c r="P2604" s="58"/>
      <c r="Q2604" s="58"/>
      <c r="R2604" s="58"/>
      <c r="S2604" s="58"/>
      <c r="T2604" s="58"/>
      <c r="U2604" s="58"/>
      <c r="V2604" s="58"/>
      <c r="W2604" s="58"/>
      <c r="X2604" s="58"/>
      <c r="Y2604" s="58"/>
      <c r="Z2604" s="58"/>
      <c r="AA2604" s="58"/>
      <c r="AB2604" s="58"/>
      <c r="AC2604" s="58"/>
      <c r="AD2604" s="58"/>
      <c r="AE2604" s="58"/>
      <c r="AF2604" s="58"/>
      <c r="AG2604" s="58"/>
      <c r="AH2604" s="58"/>
      <c r="AI2604" s="58"/>
      <c r="AJ2604" s="58"/>
      <c r="AK2604" s="58"/>
      <c r="AL2604" s="58"/>
      <c r="AM2604" s="58"/>
      <c r="AN2604" s="58"/>
      <c r="AO2604" s="58"/>
      <c r="AP2604" s="58"/>
      <c r="AQ2604" s="58"/>
      <c r="AR2604" s="58"/>
      <c r="AS2604" s="60"/>
      <c r="AT2604" s="60"/>
      <c r="AU2604" s="60"/>
      <c r="AV2604" s="60"/>
    </row>
    <row r="2605" spans="1:48" s="1" customFormat="1" ht="21" customHeight="1" x14ac:dyDescent="0.2">
      <c r="B2605" s="61" t="s">
        <v>33</v>
      </c>
      <c r="C2605" s="61"/>
      <c r="D2605" s="61"/>
      <c r="E2605" s="61"/>
      <c r="F2605" s="61"/>
      <c r="G2605" s="61"/>
      <c r="H2605" s="61"/>
      <c r="I2605" s="61"/>
      <c r="J2605" s="61"/>
      <c r="K2605" s="58"/>
      <c r="L2605" s="58"/>
      <c r="M2605" s="58"/>
      <c r="N2605" s="58"/>
      <c r="O2605" s="58"/>
      <c r="P2605" s="58"/>
      <c r="Q2605" s="58"/>
      <c r="R2605" s="58"/>
      <c r="S2605" s="58"/>
      <c r="T2605" s="58"/>
      <c r="U2605" s="58"/>
      <c r="V2605" s="58"/>
      <c r="W2605" s="58"/>
      <c r="X2605" s="58"/>
      <c r="Y2605" s="58"/>
      <c r="Z2605" s="58"/>
      <c r="AA2605" s="67"/>
      <c r="AB2605" s="68"/>
      <c r="AC2605" s="67"/>
      <c r="AD2605" s="68"/>
      <c r="AE2605" s="67"/>
      <c r="AF2605" s="68"/>
      <c r="AG2605" s="58"/>
      <c r="AH2605" s="58"/>
      <c r="AI2605" s="58"/>
      <c r="AJ2605" s="58"/>
      <c r="AK2605" s="58"/>
      <c r="AL2605" s="58"/>
      <c r="AM2605" s="58"/>
      <c r="AN2605" s="58"/>
      <c r="AO2605" s="58"/>
      <c r="AP2605" s="58"/>
      <c r="AQ2605" s="58"/>
      <c r="AR2605" s="58"/>
      <c r="AS2605" s="62">
        <f>SUM(K2605:AR2605)</f>
        <v>0</v>
      </c>
      <c r="AT2605" s="62"/>
      <c r="AU2605" s="62"/>
      <c r="AV2605" s="62"/>
    </row>
    <row r="2606" spans="1:48" s="1" customFormat="1" ht="14.1" customHeight="1" x14ac:dyDescent="0.2">
      <c r="B2606" s="63" t="s">
        <v>25</v>
      </c>
      <c r="C2606" s="63"/>
      <c r="D2606" s="63"/>
      <c r="E2606" s="63"/>
      <c r="F2606" s="63"/>
      <c r="G2606" s="63"/>
      <c r="H2606" s="63"/>
      <c r="I2606" s="63"/>
      <c r="J2606" s="63"/>
      <c r="K2606" s="64"/>
      <c r="L2606" s="64"/>
      <c r="M2606" s="64"/>
      <c r="N2606" s="64"/>
      <c r="O2606" s="64"/>
      <c r="P2606" s="64"/>
      <c r="Q2606" s="64"/>
      <c r="R2606" s="64"/>
      <c r="S2606" s="64"/>
      <c r="T2606" s="64"/>
      <c r="U2606" s="64"/>
      <c r="V2606" s="64"/>
      <c r="W2606" s="64"/>
      <c r="X2606" s="64"/>
      <c r="Y2606" s="64"/>
      <c r="Z2606" s="64"/>
      <c r="AA2606" s="66">
        <f>$AA$2597*$AA$2605</f>
        <v>0</v>
      </c>
      <c r="AB2606" s="64"/>
      <c r="AC2606" s="66">
        <f>$AC$2597*$AC$2605</f>
        <v>0</v>
      </c>
      <c r="AD2606" s="64"/>
      <c r="AE2606" s="66">
        <f>$AE$2597*$AE$2605</f>
        <v>0</v>
      </c>
      <c r="AF2606" s="64"/>
      <c r="AG2606" s="64"/>
      <c r="AH2606" s="64"/>
      <c r="AI2606" s="64"/>
      <c r="AJ2606" s="64"/>
      <c r="AK2606" s="64"/>
      <c r="AL2606" s="64"/>
      <c r="AM2606" s="64"/>
      <c r="AN2606" s="64"/>
      <c r="AO2606" s="64"/>
      <c r="AP2606" s="64"/>
      <c r="AQ2606" s="65"/>
      <c r="AR2606" s="65"/>
      <c r="AS2606" s="69">
        <f>SUM(K2606:AR2606)</f>
        <v>0</v>
      </c>
      <c r="AT2606" s="65"/>
      <c r="AU2606" s="65"/>
      <c r="AV2606" s="65"/>
    </row>
    <row r="2607" spans="1:48" s="5" customFormat="1" ht="6" customHeight="1" x14ac:dyDescent="0.25"/>
    <row r="2608" spans="1:48" s="5" customFormat="1" ht="21" customHeight="1" x14ac:dyDescent="0.25">
      <c r="A2608" s="19"/>
      <c r="B2608" s="20" t="s">
        <v>14</v>
      </c>
      <c r="C2608" s="20"/>
      <c r="D2608" s="25" t="s">
        <v>15</v>
      </c>
      <c r="E2608" s="25"/>
      <c r="F2608" s="25"/>
      <c r="G2608" s="25"/>
      <c r="H2608" s="25"/>
      <c r="I2608" s="25"/>
      <c r="J2608" s="25"/>
      <c r="K2608" s="30" t="s">
        <v>404</v>
      </c>
      <c r="L2608" s="30"/>
      <c r="M2608" s="30"/>
      <c r="N2608" s="30"/>
      <c r="O2608" s="30"/>
      <c r="P2608" s="30"/>
      <c r="Q2608" s="30"/>
      <c r="R2608" s="30"/>
      <c r="S2608" s="30"/>
      <c r="T2608" s="30"/>
      <c r="U2608" s="30"/>
      <c r="V2608" s="30"/>
      <c r="W2608" s="30"/>
      <c r="X2608" s="30"/>
      <c r="Y2608" s="30"/>
      <c r="Z2608" s="30"/>
      <c r="AA2608" s="30"/>
      <c r="AB2608" s="30"/>
      <c r="AC2608" s="30"/>
      <c r="AD2608" s="30"/>
      <c r="AE2608" s="30"/>
      <c r="AF2608" s="30"/>
      <c r="AG2608" s="30"/>
      <c r="AH2608" s="30"/>
      <c r="AI2608" s="30"/>
      <c r="AJ2608" s="30"/>
      <c r="AK2608" s="30"/>
      <c r="AL2608" s="30"/>
      <c r="AM2608" s="30"/>
      <c r="AN2608" s="30"/>
      <c r="AO2608" s="30"/>
      <c r="AP2608" s="30"/>
      <c r="AQ2608" s="30"/>
      <c r="AR2608" s="30"/>
      <c r="AS2608" s="31" t="s">
        <v>405</v>
      </c>
      <c r="AT2608" s="31"/>
      <c r="AU2608" s="31"/>
      <c r="AV2608" s="31"/>
    </row>
    <row r="2609" spans="1:48" s="1" customFormat="1" ht="21" customHeight="1" x14ac:dyDescent="0.2">
      <c r="A2609" s="19"/>
      <c r="B2609" s="21"/>
      <c r="C2609" s="22"/>
      <c r="D2609" s="26"/>
      <c r="E2609" s="26"/>
      <c r="F2609" s="26"/>
      <c r="G2609" s="26"/>
      <c r="H2609" s="26"/>
      <c r="I2609" s="26"/>
      <c r="J2609" s="27"/>
      <c r="K2609" s="38"/>
      <c r="L2609" s="38"/>
      <c r="M2609" s="38"/>
      <c r="N2609" s="38"/>
      <c r="O2609" s="38"/>
      <c r="P2609" s="38"/>
      <c r="Q2609" s="38"/>
      <c r="R2609" s="38"/>
      <c r="S2609" s="38"/>
      <c r="T2609" s="38"/>
      <c r="U2609" s="38"/>
      <c r="V2609" s="38"/>
      <c r="W2609" s="38"/>
      <c r="X2609" s="38"/>
      <c r="Y2609" s="38"/>
      <c r="Z2609" s="38"/>
      <c r="AA2609" s="38"/>
      <c r="AB2609" s="38"/>
      <c r="AC2609" s="38"/>
      <c r="AD2609" s="38"/>
      <c r="AE2609" s="38"/>
      <c r="AF2609" s="38"/>
      <c r="AG2609" s="38"/>
      <c r="AH2609" s="38"/>
      <c r="AI2609" s="38"/>
      <c r="AJ2609" s="38"/>
      <c r="AK2609" s="38"/>
      <c r="AL2609" s="38"/>
      <c r="AM2609" s="38"/>
      <c r="AN2609" s="38"/>
      <c r="AO2609" s="38"/>
      <c r="AP2609" s="38"/>
      <c r="AQ2609" s="38"/>
      <c r="AR2609" s="38"/>
      <c r="AS2609" s="32"/>
      <c r="AT2609" s="33"/>
      <c r="AU2609" s="33"/>
      <c r="AV2609" s="34"/>
    </row>
    <row r="2610" spans="1:48" s="1" customFormat="1" ht="21" customHeight="1" x14ac:dyDescent="0.2">
      <c r="A2610" s="19"/>
      <c r="B2610" s="21"/>
      <c r="C2610" s="22"/>
      <c r="D2610" s="26"/>
      <c r="E2610" s="26"/>
      <c r="F2610" s="26"/>
      <c r="G2610" s="26"/>
      <c r="H2610" s="26"/>
      <c r="I2610" s="26"/>
      <c r="J2610" s="27"/>
      <c r="K2610" s="39"/>
      <c r="L2610" s="39"/>
      <c r="M2610" s="39"/>
      <c r="N2610" s="39"/>
      <c r="O2610" s="39"/>
      <c r="P2610" s="39"/>
      <c r="Q2610" s="39"/>
      <c r="R2610" s="39"/>
      <c r="S2610" s="39"/>
      <c r="T2610" s="39"/>
      <c r="U2610" s="39"/>
      <c r="V2610" s="39"/>
      <c r="W2610" s="39"/>
      <c r="X2610" s="39"/>
      <c r="Y2610" s="39"/>
      <c r="Z2610" s="39"/>
      <c r="AA2610" s="39"/>
      <c r="AB2610" s="39"/>
      <c r="AC2610" s="39"/>
      <c r="AD2610" s="39"/>
      <c r="AE2610" s="39"/>
      <c r="AF2610" s="39"/>
      <c r="AG2610" s="39"/>
      <c r="AH2610" s="39"/>
      <c r="AI2610" s="39"/>
      <c r="AJ2610" s="39"/>
      <c r="AK2610" s="39"/>
      <c r="AL2610" s="39"/>
      <c r="AM2610" s="39"/>
      <c r="AN2610" s="39"/>
      <c r="AO2610" s="39"/>
      <c r="AP2610" s="39"/>
      <c r="AQ2610" s="39"/>
      <c r="AR2610" s="40"/>
      <c r="AS2610" s="32"/>
      <c r="AT2610" s="33"/>
      <c r="AU2610" s="33"/>
      <c r="AV2610" s="34"/>
    </row>
    <row r="2611" spans="1:48" s="1" customFormat="1" ht="21" customHeight="1" x14ac:dyDescent="0.2">
      <c r="A2611" s="19"/>
      <c r="B2611" s="21"/>
      <c r="C2611" s="22"/>
      <c r="D2611" s="26"/>
      <c r="E2611" s="26"/>
      <c r="F2611" s="26"/>
      <c r="G2611" s="26"/>
      <c r="H2611" s="26"/>
      <c r="I2611" s="26"/>
      <c r="J2611" s="27"/>
      <c r="K2611" s="39"/>
      <c r="L2611" s="39"/>
      <c r="M2611" s="39"/>
      <c r="N2611" s="39"/>
      <c r="O2611" s="39"/>
      <c r="P2611" s="39"/>
      <c r="Q2611" s="39"/>
      <c r="R2611" s="39"/>
      <c r="S2611" s="39"/>
      <c r="T2611" s="39"/>
      <c r="U2611" s="39"/>
      <c r="V2611" s="39"/>
      <c r="W2611" s="39"/>
      <c r="X2611" s="39"/>
      <c r="Y2611" s="39"/>
      <c r="Z2611" s="39"/>
      <c r="AA2611" s="39"/>
      <c r="AB2611" s="39"/>
      <c r="AC2611" s="39"/>
      <c r="AD2611" s="39"/>
      <c r="AE2611" s="39"/>
      <c r="AF2611" s="39"/>
      <c r="AG2611" s="39"/>
      <c r="AH2611" s="39"/>
      <c r="AI2611" s="39"/>
      <c r="AJ2611" s="39"/>
      <c r="AK2611" s="39"/>
      <c r="AL2611" s="39"/>
      <c r="AM2611" s="39"/>
      <c r="AN2611" s="39"/>
      <c r="AO2611" s="39"/>
      <c r="AP2611" s="39"/>
      <c r="AQ2611" s="39"/>
      <c r="AR2611" s="40"/>
      <c r="AS2611" s="32"/>
      <c r="AT2611" s="33"/>
      <c r="AU2611" s="33"/>
      <c r="AV2611" s="34"/>
    </row>
    <row r="2612" spans="1:48" s="1" customFormat="1" ht="21" customHeight="1" x14ac:dyDescent="0.2">
      <c r="A2612" s="19"/>
      <c r="B2612" s="21"/>
      <c r="C2612" s="22"/>
      <c r="D2612" s="26"/>
      <c r="E2612" s="26"/>
      <c r="F2612" s="26"/>
      <c r="G2612" s="26"/>
      <c r="H2612" s="26"/>
      <c r="I2612" s="26"/>
      <c r="J2612" s="27"/>
      <c r="K2612" s="41"/>
      <c r="L2612" s="41"/>
      <c r="M2612" s="41"/>
      <c r="N2612" s="41"/>
      <c r="O2612" s="41"/>
      <c r="P2612" s="41"/>
      <c r="Q2612" s="41"/>
      <c r="R2612" s="41"/>
      <c r="S2612" s="41"/>
      <c r="T2612" s="41"/>
      <c r="U2612" s="41"/>
      <c r="V2612" s="41"/>
      <c r="W2612" s="41"/>
      <c r="X2612" s="41"/>
      <c r="Y2612" s="41"/>
      <c r="Z2612" s="41"/>
      <c r="AA2612" s="41"/>
      <c r="AB2612" s="41"/>
      <c r="AC2612" s="41"/>
      <c r="AD2612" s="41"/>
      <c r="AE2612" s="41"/>
      <c r="AF2612" s="41"/>
      <c r="AG2612" s="41"/>
      <c r="AH2612" s="41"/>
      <c r="AI2612" s="41"/>
      <c r="AJ2612" s="41"/>
      <c r="AK2612" s="41"/>
      <c r="AL2612" s="41"/>
      <c r="AM2612" s="41"/>
      <c r="AN2612" s="41"/>
      <c r="AO2612" s="41"/>
      <c r="AP2612" s="41"/>
      <c r="AQ2612" s="41"/>
      <c r="AR2612" s="42"/>
      <c r="AS2612" s="35"/>
      <c r="AT2612" s="36"/>
      <c r="AU2612" s="36"/>
      <c r="AV2612" s="37"/>
    </row>
    <row r="2613" spans="1:48" s="1" customFormat="1" ht="15.95" customHeight="1" x14ac:dyDescent="0.25">
      <c r="B2613" s="21"/>
      <c r="C2613" s="22"/>
      <c r="D2613" s="26"/>
      <c r="E2613" s="26"/>
      <c r="F2613" s="26"/>
      <c r="G2613" s="26"/>
      <c r="H2613" s="26"/>
      <c r="I2613" s="26"/>
      <c r="J2613" s="27"/>
      <c r="K2613" s="43" t="s">
        <v>209</v>
      </c>
      <c r="L2613" s="43"/>
      <c r="M2613" s="43"/>
      <c r="N2613" s="43"/>
      <c r="O2613" s="43"/>
      <c r="P2613" s="43"/>
      <c r="Q2613" s="43"/>
      <c r="R2613" s="43"/>
      <c r="S2613" s="43"/>
      <c r="T2613" s="43"/>
      <c r="U2613" s="43"/>
      <c r="V2613" s="43"/>
      <c r="W2613" s="43"/>
      <c r="X2613" s="43"/>
      <c r="Y2613" s="43"/>
      <c r="Z2613" s="43"/>
      <c r="AA2613" s="43"/>
      <c r="AB2613" s="43"/>
      <c r="AC2613" s="43"/>
      <c r="AD2613" s="43"/>
      <c r="AE2613" s="43"/>
      <c r="AF2613" s="43"/>
      <c r="AG2613" s="43"/>
      <c r="AH2613" s="43"/>
      <c r="AI2613" s="43"/>
      <c r="AJ2613" s="43"/>
      <c r="AK2613" s="43"/>
      <c r="AL2613" s="43"/>
      <c r="AM2613" s="43"/>
      <c r="AN2613" s="43"/>
      <c r="AO2613" s="43"/>
      <c r="AP2613" s="43"/>
      <c r="AQ2613" s="43"/>
      <c r="AR2613" s="43"/>
      <c r="AS2613" s="44" t="s">
        <v>19</v>
      </c>
      <c r="AT2613" s="44"/>
      <c r="AU2613" s="44"/>
      <c r="AV2613" s="44"/>
    </row>
    <row r="2614" spans="1:48" s="1" customFormat="1" ht="15.95" customHeight="1" x14ac:dyDescent="0.25">
      <c r="B2614" s="23"/>
      <c r="C2614" s="24"/>
      <c r="D2614" s="28"/>
      <c r="E2614" s="28"/>
      <c r="F2614" s="28"/>
      <c r="G2614" s="28"/>
      <c r="H2614" s="28"/>
      <c r="I2614" s="28"/>
      <c r="J2614" s="29"/>
      <c r="K2614" s="45" t="s">
        <v>210</v>
      </c>
      <c r="L2614" s="45"/>
      <c r="M2614" s="45"/>
      <c r="N2614" s="45"/>
      <c r="O2614" s="45"/>
      <c r="P2614" s="45"/>
      <c r="Q2614" s="45"/>
      <c r="R2614" s="45"/>
      <c r="S2614" s="45"/>
      <c r="T2614" s="45"/>
      <c r="U2614" s="45"/>
      <c r="V2614" s="45"/>
      <c r="W2614" s="45"/>
      <c r="X2614" s="45"/>
      <c r="Y2614" s="45"/>
      <c r="Z2614" s="45"/>
      <c r="AA2614" s="45"/>
      <c r="AB2614" s="45"/>
      <c r="AC2614" s="45"/>
      <c r="AD2614" s="45"/>
      <c r="AE2614" s="45"/>
      <c r="AF2614" s="45"/>
      <c r="AG2614" s="45"/>
      <c r="AH2614" s="45"/>
      <c r="AI2614" s="45"/>
      <c r="AJ2614" s="45"/>
      <c r="AK2614" s="45"/>
      <c r="AL2614" s="45"/>
      <c r="AM2614" s="45"/>
      <c r="AN2614" s="45"/>
      <c r="AO2614" s="45"/>
      <c r="AP2614" s="45"/>
      <c r="AQ2614" s="45"/>
      <c r="AR2614" s="45"/>
      <c r="AS2614" s="70">
        <f>$AS$2619+$AS$2622+$AS$2625+$AS$2628</f>
        <v>0</v>
      </c>
      <c r="AT2614" s="46"/>
      <c r="AU2614" s="46"/>
      <c r="AV2614" s="46"/>
    </row>
    <row r="2615" spans="1:48" s="1" customFormat="1" ht="14.1" customHeight="1" x14ac:dyDescent="0.2">
      <c r="B2615" s="47"/>
      <c r="C2615" s="47"/>
      <c r="D2615" s="48" t="s">
        <v>21</v>
      </c>
      <c r="E2615" s="48"/>
      <c r="F2615" s="48"/>
      <c r="G2615" s="48"/>
      <c r="H2615" s="48"/>
      <c r="I2615" s="48"/>
      <c r="J2615" s="48"/>
      <c r="K2615" s="49">
        <v>80</v>
      </c>
      <c r="L2615" s="49"/>
      <c r="M2615" s="49">
        <v>86</v>
      </c>
      <c r="N2615" s="49"/>
      <c r="O2615" s="49">
        <v>92</v>
      </c>
      <c r="P2615" s="49"/>
      <c r="Q2615" s="49">
        <v>98</v>
      </c>
      <c r="R2615" s="49"/>
      <c r="S2615" s="49">
        <v>104</v>
      </c>
      <c r="T2615" s="49"/>
      <c r="U2615" s="49">
        <v>110</v>
      </c>
      <c r="V2615" s="49"/>
      <c r="W2615" s="49">
        <v>116</v>
      </c>
      <c r="X2615" s="49"/>
      <c r="Y2615" s="49">
        <v>122</v>
      </c>
      <c r="Z2615" s="49"/>
      <c r="AA2615" s="49">
        <v>128</v>
      </c>
      <c r="AB2615" s="49"/>
      <c r="AC2615" s="49">
        <v>134</v>
      </c>
      <c r="AD2615" s="49"/>
      <c r="AE2615" s="49">
        <v>140</v>
      </c>
      <c r="AF2615" s="49"/>
      <c r="AG2615" s="49">
        <v>146</v>
      </c>
      <c r="AH2615" s="49"/>
      <c r="AI2615" s="49">
        <v>152</v>
      </c>
      <c r="AJ2615" s="49"/>
      <c r="AK2615" s="49">
        <v>158</v>
      </c>
      <c r="AL2615" s="49"/>
      <c r="AM2615" s="49">
        <v>164</v>
      </c>
      <c r="AN2615" s="49"/>
      <c r="AO2615" s="49">
        <v>170</v>
      </c>
      <c r="AP2615" s="49"/>
      <c r="AQ2615" s="49">
        <v>176</v>
      </c>
      <c r="AR2615" s="49"/>
      <c r="AS2615" s="50"/>
      <c r="AT2615" s="50"/>
      <c r="AU2615" s="50"/>
      <c r="AV2615" s="50"/>
    </row>
    <row r="2616" spans="1:48" s="1" customFormat="1" ht="15.95" customHeight="1" x14ac:dyDescent="0.2">
      <c r="B2616" s="51"/>
      <c r="C2616" s="51"/>
      <c r="D2616" s="52" t="s">
        <v>22</v>
      </c>
      <c r="E2616" s="52"/>
      <c r="F2616" s="52"/>
      <c r="G2616" s="52"/>
      <c r="H2616" s="52"/>
      <c r="I2616" s="52"/>
      <c r="J2616" s="52"/>
      <c r="K2616" s="53"/>
      <c r="L2616" s="53"/>
      <c r="M2616" s="53"/>
      <c r="N2616" s="53"/>
      <c r="O2616" s="53"/>
      <c r="P2616" s="53"/>
      <c r="Q2616" s="53"/>
      <c r="R2616" s="53"/>
      <c r="S2616" s="53"/>
      <c r="T2616" s="53"/>
      <c r="U2616" s="53"/>
      <c r="V2616" s="53"/>
      <c r="W2616" s="53"/>
      <c r="X2616" s="53"/>
      <c r="Y2616" s="53"/>
      <c r="Z2616" s="53"/>
      <c r="AA2616" s="54">
        <v>700</v>
      </c>
      <c r="AB2616" s="54"/>
      <c r="AC2616" s="54">
        <v>700</v>
      </c>
      <c r="AD2616" s="54"/>
      <c r="AE2616" s="54">
        <v>700</v>
      </c>
      <c r="AF2616" s="54"/>
      <c r="AG2616" s="54">
        <v>700</v>
      </c>
      <c r="AH2616" s="54"/>
      <c r="AI2616" s="53"/>
      <c r="AJ2616" s="53"/>
      <c r="AK2616" s="53"/>
      <c r="AL2616" s="53"/>
      <c r="AM2616" s="53"/>
      <c r="AN2616" s="53"/>
      <c r="AO2616" s="53"/>
      <c r="AP2616" s="53"/>
      <c r="AQ2616" s="53"/>
      <c r="AR2616" s="53"/>
      <c r="AS2616" s="56"/>
      <c r="AT2616" s="56"/>
      <c r="AU2616" s="56"/>
      <c r="AV2616" s="56"/>
    </row>
    <row r="2617" spans="1:48" s="1" customFormat="1" ht="15.95" customHeight="1" x14ac:dyDescent="0.2">
      <c r="B2617" s="57" t="s">
        <v>23</v>
      </c>
      <c r="C2617" s="57"/>
      <c r="D2617" s="57"/>
      <c r="E2617" s="57"/>
      <c r="F2617" s="57"/>
      <c r="G2617" s="57"/>
      <c r="H2617" s="57"/>
      <c r="I2617" s="57"/>
      <c r="J2617" s="57"/>
      <c r="K2617" s="58"/>
      <c r="L2617" s="58"/>
      <c r="M2617" s="58"/>
      <c r="N2617" s="58"/>
      <c r="O2617" s="58"/>
      <c r="P2617" s="58"/>
      <c r="Q2617" s="58"/>
      <c r="R2617" s="58"/>
      <c r="S2617" s="58"/>
      <c r="T2617" s="58"/>
      <c r="U2617" s="58"/>
      <c r="V2617" s="58"/>
      <c r="W2617" s="58"/>
      <c r="X2617" s="58"/>
      <c r="Y2617" s="58"/>
      <c r="Z2617" s="58"/>
      <c r="AA2617" s="59">
        <v>14</v>
      </c>
      <c r="AB2617" s="59"/>
      <c r="AC2617" s="58"/>
      <c r="AD2617" s="58"/>
      <c r="AE2617" s="59">
        <v>7</v>
      </c>
      <c r="AF2617" s="59"/>
      <c r="AG2617" s="59">
        <v>10</v>
      </c>
      <c r="AH2617" s="59"/>
      <c r="AI2617" s="58"/>
      <c r="AJ2617" s="58"/>
      <c r="AK2617" s="58"/>
      <c r="AL2617" s="58"/>
      <c r="AM2617" s="58"/>
      <c r="AN2617" s="58"/>
      <c r="AO2617" s="58"/>
      <c r="AP2617" s="58"/>
      <c r="AQ2617" s="58"/>
      <c r="AR2617" s="58"/>
      <c r="AS2617" s="60"/>
      <c r="AT2617" s="60"/>
      <c r="AU2617" s="60"/>
      <c r="AV2617" s="60"/>
    </row>
    <row r="2618" spans="1:48" s="1" customFormat="1" ht="21" customHeight="1" x14ac:dyDescent="0.2">
      <c r="B2618" s="61" t="s">
        <v>24</v>
      </c>
      <c r="C2618" s="61"/>
      <c r="D2618" s="61"/>
      <c r="E2618" s="61"/>
      <c r="F2618" s="61"/>
      <c r="G2618" s="61"/>
      <c r="H2618" s="61"/>
      <c r="I2618" s="61"/>
      <c r="J2618" s="61"/>
      <c r="K2618" s="58"/>
      <c r="L2618" s="58"/>
      <c r="M2618" s="58"/>
      <c r="N2618" s="58"/>
      <c r="O2618" s="58"/>
      <c r="P2618" s="58"/>
      <c r="Q2618" s="58"/>
      <c r="R2618" s="58"/>
      <c r="S2618" s="58"/>
      <c r="T2618" s="58"/>
      <c r="U2618" s="58"/>
      <c r="V2618" s="58"/>
      <c r="W2618" s="58"/>
      <c r="X2618" s="58"/>
      <c r="Y2618" s="58"/>
      <c r="Z2618" s="58"/>
      <c r="AA2618" s="67"/>
      <c r="AB2618" s="68"/>
      <c r="AC2618" s="67"/>
      <c r="AD2618" s="68"/>
      <c r="AE2618" s="67"/>
      <c r="AF2618" s="68"/>
      <c r="AG2618" s="67"/>
      <c r="AH2618" s="68"/>
      <c r="AI2618" s="58"/>
      <c r="AJ2618" s="58"/>
      <c r="AK2618" s="58"/>
      <c r="AL2618" s="58"/>
      <c r="AM2618" s="58"/>
      <c r="AN2618" s="58"/>
      <c r="AO2618" s="58"/>
      <c r="AP2618" s="58"/>
      <c r="AQ2618" s="58"/>
      <c r="AR2618" s="58"/>
      <c r="AS2618" s="62">
        <f>SUM(K2618:AR2618)</f>
        <v>0</v>
      </c>
      <c r="AT2618" s="62"/>
      <c r="AU2618" s="62"/>
      <c r="AV2618" s="62"/>
    </row>
    <row r="2619" spans="1:48" s="1" customFormat="1" ht="14.1" customHeight="1" x14ac:dyDescent="0.2">
      <c r="B2619" s="63" t="s">
        <v>25</v>
      </c>
      <c r="C2619" s="63"/>
      <c r="D2619" s="63"/>
      <c r="E2619" s="63"/>
      <c r="F2619" s="63"/>
      <c r="G2619" s="63"/>
      <c r="H2619" s="63"/>
      <c r="I2619" s="63"/>
      <c r="J2619" s="63"/>
      <c r="K2619" s="64"/>
      <c r="L2619" s="64"/>
      <c r="M2619" s="64"/>
      <c r="N2619" s="64"/>
      <c r="O2619" s="64"/>
      <c r="P2619" s="64"/>
      <c r="Q2619" s="64"/>
      <c r="R2619" s="64"/>
      <c r="S2619" s="64"/>
      <c r="T2619" s="64"/>
      <c r="U2619" s="64"/>
      <c r="V2619" s="64"/>
      <c r="W2619" s="64"/>
      <c r="X2619" s="64"/>
      <c r="Y2619" s="64"/>
      <c r="Z2619" s="64"/>
      <c r="AA2619" s="66">
        <f>$AA$2616*$AA$2618</f>
        <v>0</v>
      </c>
      <c r="AB2619" s="64"/>
      <c r="AC2619" s="66">
        <f>$AC$2616*$AC$2618</f>
        <v>0</v>
      </c>
      <c r="AD2619" s="64"/>
      <c r="AE2619" s="66">
        <f>$AE$2616*$AE$2618</f>
        <v>0</v>
      </c>
      <c r="AF2619" s="64"/>
      <c r="AG2619" s="66">
        <f>$AG$2616*$AG$2618</f>
        <v>0</v>
      </c>
      <c r="AH2619" s="64"/>
      <c r="AI2619" s="64"/>
      <c r="AJ2619" s="64"/>
      <c r="AK2619" s="64"/>
      <c r="AL2619" s="64"/>
      <c r="AM2619" s="64"/>
      <c r="AN2619" s="64"/>
      <c r="AO2619" s="64"/>
      <c r="AP2619" s="64"/>
      <c r="AQ2619" s="65"/>
      <c r="AR2619" s="65"/>
      <c r="AS2619" s="69">
        <f>SUM(K2619:AR2619)</f>
        <v>0</v>
      </c>
      <c r="AT2619" s="65"/>
      <c r="AU2619" s="65"/>
      <c r="AV2619" s="65"/>
    </row>
    <row r="2620" spans="1:48" s="1" customFormat="1" ht="15.95" customHeight="1" x14ac:dyDescent="0.2">
      <c r="B2620" s="57" t="s">
        <v>23</v>
      </c>
      <c r="C2620" s="57"/>
      <c r="D2620" s="57"/>
      <c r="E2620" s="57"/>
      <c r="F2620" s="57"/>
      <c r="G2620" s="57"/>
      <c r="H2620" s="57"/>
      <c r="I2620" s="57"/>
      <c r="J2620" s="57"/>
      <c r="K2620" s="58"/>
      <c r="L2620" s="58"/>
      <c r="M2620" s="58"/>
      <c r="N2620" s="58"/>
      <c r="O2620" s="58"/>
      <c r="P2620" s="58"/>
      <c r="Q2620" s="58"/>
      <c r="R2620" s="58"/>
      <c r="S2620" s="58"/>
      <c r="T2620" s="58"/>
      <c r="U2620" s="58"/>
      <c r="V2620" s="58"/>
      <c r="W2620" s="58"/>
      <c r="X2620" s="58"/>
      <c r="Y2620" s="58"/>
      <c r="Z2620" s="58"/>
      <c r="AA2620" s="58"/>
      <c r="AB2620" s="58"/>
      <c r="AC2620" s="58"/>
      <c r="AD2620" s="58"/>
      <c r="AE2620" s="58"/>
      <c r="AF2620" s="58"/>
      <c r="AG2620" s="59">
        <v>5</v>
      </c>
      <c r="AH2620" s="59"/>
      <c r="AI2620" s="58"/>
      <c r="AJ2620" s="58"/>
      <c r="AK2620" s="58"/>
      <c r="AL2620" s="58"/>
      <c r="AM2620" s="58"/>
      <c r="AN2620" s="58"/>
      <c r="AO2620" s="58"/>
      <c r="AP2620" s="58"/>
      <c r="AQ2620" s="58"/>
      <c r="AR2620" s="58"/>
      <c r="AS2620" s="60"/>
      <c r="AT2620" s="60"/>
      <c r="AU2620" s="60"/>
      <c r="AV2620" s="60"/>
    </row>
    <row r="2621" spans="1:48" s="1" customFormat="1" ht="21" customHeight="1" x14ac:dyDescent="0.2">
      <c r="B2621" s="61" t="s">
        <v>26</v>
      </c>
      <c r="C2621" s="61"/>
      <c r="D2621" s="61"/>
      <c r="E2621" s="61"/>
      <c r="F2621" s="61"/>
      <c r="G2621" s="61"/>
      <c r="H2621" s="61"/>
      <c r="I2621" s="61"/>
      <c r="J2621" s="61"/>
      <c r="K2621" s="58"/>
      <c r="L2621" s="58"/>
      <c r="M2621" s="58"/>
      <c r="N2621" s="58"/>
      <c r="O2621" s="58"/>
      <c r="P2621" s="58"/>
      <c r="Q2621" s="58"/>
      <c r="R2621" s="58"/>
      <c r="S2621" s="58"/>
      <c r="T2621" s="58"/>
      <c r="U2621" s="58"/>
      <c r="V2621" s="58"/>
      <c r="W2621" s="58"/>
      <c r="X2621" s="58"/>
      <c r="Y2621" s="58"/>
      <c r="Z2621" s="58"/>
      <c r="AA2621" s="67"/>
      <c r="AB2621" s="68"/>
      <c r="AC2621" s="67"/>
      <c r="AD2621" s="68"/>
      <c r="AE2621" s="67"/>
      <c r="AF2621" s="68"/>
      <c r="AG2621" s="67"/>
      <c r="AH2621" s="68"/>
      <c r="AI2621" s="58"/>
      <c r="AJ2621" s="58"/>
      <c r="AK2621" s="58"/>
      <c r="AL2621" s="58"/>
      <c r="AM2621" s="58"/>
      <c r="AN2621" s="58"/>
      <c r="AO2621" s="58"/>
      <c r="AP2621" s="58"/>
      <c r="AQ2621" s="58"/>
      <c r="AR2621" s="58"/>
      <c r="AS2621" s="62">
        <f>SUM(K2621:AR2621)</f>
        <v>0</v>
      </c>
      <c r="AT2621" s="62"/>
      <c r="AU2621" s="62"/>
      <c r="AV2621" s="62"/>
    </row>
    <row r="2622" spans="1:48" s="1" customFormat="1" ht="14.1" customHeight="1" x14ac:dyDescent="0.2">
      <c r="B2622" s="63" t="s">
        <v>25</v>
      </c>
      <c r="C2622" s="63"/>
      <c r="D2622" s="63"/>
      <c r="E2622" s="63"/>
      <c r="F2622" s="63"/>
      <c r="G2622" s="63"/>
      <c r="H2622" s="63"/>
      <c r="I2622" s="63"/>
      <c r="J2622" s="63"/>
      <c r="K2622" s="64"/>
      <c r="L2622" s="64"/>
      <c r="M2622" s="64"/>
      <c r="N2622" s="64"/>
      <c r="O2622" s="64"/>
      <c r="P2622" s="64"/>
      <c r="Q2622" s="64"/>
      <c r="R2622" s="64"/>
      <c r="S2622" s="64"/>
      <c r="T2622" s="64"/>
      <c r="U2622" s="64"/>
      <c r="V2622" s="64"/>
      <c r="W2622" s="64"/>
      <c r="X2622" s="64"/>
      <c r="Y2622" s="64"/>
      <c r="Z2622" s="64"/>
      <c r="AA2622" s="66">
        <f>$AA$2616*$AA$2621</f>
        <v>0</v>
      </c>
      <c r="AB2622" s="64"/>
      <c r="AC2622" s="66">
        <f>$AC$2616*$AC$2621</f>
        <v>0</v>
      </c>
      <c r="AD2622" s="64"/>
      <c r="AE2622" s="66">
        <f>$AE$2616*$AE$2621</f>
        <v>0</v>
      </c>
      <c r="AF2622" s="64"/>
      <c r="AG2622" s="66">
        <f>$AG$2616*$AG$2621</f>
        <v>0</v>
      </c>
      <c r="AH2622" s="64"/>
      <c r="AI2622" s="64"/>
      <c r="AJ2622" s="64"/>
      <c r="AK2622" s="64"/>
      <c r="AL2622" s="64"/>
      <c r="AM2622" s="64"/>
      <c r="AN2622" s="64"/>
      <c r="AO2622" s="64"/>
      <c r="AP2622" s="64"/>
      <c r="AQ2622" s="65"/>
      <c r="AR2622" s="65"/>
      <c r="AS2622" s="69">
        <f>SUM(K2622:AR2622)</f>
        <v>0</v>
      </c>
      <c r="AT2622" s="65"/>
      <c r="AU2622" s="65"/>
      <c r="AV2622" s="65"/>
    </row>
    <row r="2623" spans="1:48" s="1" customFormat="1" ht="15.95" customHeight="1" x14ac:dyDescent="0.2">
      <c r="B2623" s="57" t="s">
        <v>23</v>
      </c>
      <c r="C2623" s="57"/>
      <c r="D2623" s="57"/>
      <c r="E2623" s="57"/>
      <c r="F2623" s="57"/>
      <c r="G2623" s="57"/>
      <c r="H2623" s="57"/>
      <c r="I2623" s="57"/>
      <c r="J2623" s="57"/>
      <c r="K2623" s="58"/>
      <c r="L2623" s="58"/>
      <c r="M2623" s="58"/>
      <c r="N2623" s="58"/>
      <c r="O2623" s="58"/>
      <c r="P2623" s="58"/>
      <c r="Q2623" s="58"/>
      <c r="R2623" s="58"/>
      <c r="S2623" s="58"/>
      <c r="T2623" s="58"/>
      <c r="U2623" s="58"/>
      <c r="V2623" s="58"/>
      <c r="W2623" s="58"/>
      <c r="X2623" s="58"/>
      <c r="Y2623" s="58"/>
      <c r="Z2623" s="58"/>
      <c r="AA2623" s="59">
        <v>19</v>
      </c>
      <c r="AB2623" s="59"/>
      <c r="AC2623" s="59">
        <v>9</v>
      </c>
      <c r="AD2623" s="59"/>
      <c r="AE2623" s="58"/>
      <c r="AF2623" s="58"/>
      <c r="AG2623" s="58"/>
      <c r="AH2623" s="58"/>
      <c r="AI2623" s="58"/>
      <c r="AJ2623" s="58"/>
      <c r="AK2623" s="58"/>
      <c r="AL2623" s="58"/>
      <c r="AM2623" s="58"/>
      <c r="AN2623" s="58"/>
      <c r="AO2623" s="58"/>
      <c r="AP2623" s="58"/>
      <c r="AQ2623" s="58"/>
      <c r="AR2623" s="58"/>
      <c r="AS2623" s="60"/>
      <c r="AT2623" s="60"/>
      <c r="AU2623" s="60"/>
      <c r="AV2623" s="60"/>
    </row>
    <row r="2624" spans="1:48" s="1" customFormat="1" ht="21" customHeight="1" x14ac:dyDescent="0.2">
      <c r="B2624" s="61" t="s">
        <v>40</v>
      </c>
      <c r="C2624" s="61"/>
      <c r="D2624" s="61"/>
      <c r="E2624" s="61"/>
      <c r="F2624" s="61"/>
      <c r="G2624" s="61"/>
      <c r="H2624" s="61"/>
      <c r="I2624" s="61"/>
      <c r="J2624" s="61"/>
      <c r="K2624" s="58"/>
      <c r="L2624" s="58"/>
      <c r="M2624" s="58"/>
      <c r="N2624" s="58"/>
      <c r="O2624" s="58"/>
      <c r="P2624" s="58"/>
      <c r="Q2624" s="58"/>
      <c r="R2624" s="58"/>
      <c r="S2624" s="58"/>
      <c r="T2624" s="58"/>
      <c r="U2624" s="58"/>
      <c r="V2624" s="58"/>
      <c r="W2624" s="58"/>
      <c r="X2624" s="58"/>
      <c r="Y2624" s="58"/>
      <c r="Z2624" s="58"/>
      <c r="AA2624" s="67"/>
      <c r="AB2624" s="68"/>
      <c r="AC2624" s="67"/>
      <c r="AD2624" s="68"/>
      <c r="AE2624" s="67"/>
      <c r="AF2624" s="68"/>
      <c r="AG2624" s="67"/>
      <c r="AH2624" s="68"/>
      <c r="AI2624" s="58"/>
      <c r="AJ2624" s="58"/>
      <c r="AK2624" s="58"/>
      <c r="AL2624" s="58"/>
      <c r="AM2624" s="58"/>
      <c r="AN2624" s="58"/>
      <c r="AO2624" s="58"/>
      <c r="AP2624" s="58"/>
      <c r="AQ2624" s="58"/>
      <c r="AR2624" s="58"/>
      <c r="AS2624" s="62">
        <f>SUM(K2624:AR2624)</f>
        <v>0</v>
      </c>
      <c r="AT2624" s="62"/>
      <c r="AU2624" s="62"/>
      <c r="AV2624" s="62"/>
    </row>
    <row r="2625" spans="1:48" s="1" customFormat="1" ht="14.1" customHeight="1" x14ac:dyDescent="0.2">
      <c r="B2625" s="63" t="s">
        <v>25</v>
      </c>
      <c r="C2625" s="63"/>
      <c r="D2625" s="63"/>
      <c r="E2625" s="63"/>
      <c r="F2625" s="63"/>
      <c r="G2625" s="63"/>
      <c r="H2625" s="63"/>
      <c r="I2625" s="63"/>
      <c r="J2625" s="63"/>
      <c r="K2625" s="64"/>
      <c r="L2625" s="64"/>
      <c r="M2625" s="64"/>
      <c r="N2625" s="64"/>
      <c r="O2625" s="64"/>
      <c r="P2625" s="64"/>
      <c r="Q2625" s="64"/>
      <c r="R2625" s="64"/>
      <c r="S2625" s="64"/>
      <c r="T2625" s="64"/>
      <c r="U2625" s="64"/>
      <c r="V2625" s="64"/>
      <c r="W2625" s="64"/>
      <c r="X2625" s="64"/>
      <c r="Y2625" s="64"/>
      <c r="Z2625" s="64"/>
      <c r="AA2625" s="66">
        <f>$AA$2616*$AA$2624</f>
        <v>0</v>
      </c>
      <c r="AB2625" s="64"/>
      <c r="AC2625" s="66">
        <f>$AC$2616*$AC$2624</f>
        <v>0</v>
      </c>
      <c r="AD2625" s="64"/>
      <c r="AE2625" s="66">
        <f>$AE$2616*$AE$2624</f>
        <v>0</v>
      </c>
      <c r="AF2625" s="64"/>
      <c r="AG2625" s="66">
        <f>$AG$2616*$AG$2624</f>
        <v>0</v>
      </c>
      <c r="AH2625" s="64"/>
      <c r="AI2625" s="64"/>
      <c r="AJ2625" s="64"/>
      <c r="AK2625" s="64"/>
      <c r="AL2625" s="64"/>
      <c r="AM2625" s="64"/>
      <c r="AN2625" s="64"/>
      <c r="AO2625" s="64"/>
      <c r="AP2625" s="64"/>
      <c r="AQ2625" s="65"/>
      <c r="AR2625" s="65"/>
      <c r="AS2625" s="69">
        <f>SUM(K2625:AR2625)</f>
        <v>0</v>
      </c>
      <c r="AT2625" s="65"/>
      <c r="AU2625" s="65"/>
      <c r="AV2625" s="65"/>
    </row>
    <row r="2626" spans="1:48" s="1" customFormat="1" ht="15.95" customHeight="1" x14ac:dyDescent="0.2">
      <c r="B2626" s="57" t="s">
        <v>23</v>
      </c>
      <c r="C2626" s="57"/>
      <c r="D2626" s="57"/>
      <c r="E2626" s="57"/>
      <c r="F2626" s="57"/>
      <c r="G2626" s="57"/>
      <c r="H2626" s="57"/>
      <c r="I2626" s="57"/>
      <c r="J2626" s="57"/>
      <c r="K2626" s="58"/>
      <c r="L2626" s="58"/>
      <c r="M2626" s="58"/>
      <c r="N2626" s="58"/>
      <c r="O2626" s="58"/>
      <c r="P2626" s="58"/>
      <c r="Q2626" s="58"/>
      <c r="R2626" s="58"/>
      <c r="S2626" s="58"/>
      <c r="T2626" s="58"/>
      <c r="U2626" s="58"/>
      <c r="V2626" s="58"/>
      <c r="W2626" s="58"/>
      <c r="X2626" s="58"/>
      <c r="Y2626" s="58"/>
      <c r="Z2626" s="58"/>
      <c r="AA2626" s="58"/>
      <c r="AB2626" s="58"/>
      <c r="AC2626" s="59">
        <v>1</v>
      </c>
      <c r="AD2626" s="59"/>
      <c r="AE2626" s="59">
        <v>4</v>
      </c>
      <c r="AF2626" s="59"/>
      <c r="AG2626" s="59">
        <v>12</v>
      </c>
      <c r="AH2626" s="59"/>
      <c r="AI2626" s="58"/>
      <c r="AJ2626" s="58"/>
      <c r="AK2626" s="58"/>
      <c r="AL2626" s="58"/>
      <c r="AM2626" s="58"/>
      <c r="AN2626" s="58"/>
      <c r="AO2626" s="58"/>
      <c r="AP2626" s="58"/>
      <c r="AQ2626" s="58"/>
      <c r="AR2626" s="58"/>
      <c r="AS2626" s="60"/>
      <c r="AT2626" s="60"/>
      <c r="AU2626" s="60"/>
      <c r="AV2626" s="60"/>
    </row>
    <row r="2627" spans="1:48" s="1" customFormat="1" ht="21" customHeight="1" x14ac:dyDescent="0.2">
      <c r="B2627" s="61" t="s">
        <v>33</v>
      </c>
      <c r="C2627" s="61"/>
      <c r="D2627" s="61"/>
      <c r="E2627" s="61"/>
      <c r="F2627" s="61"/>
      <c r="G2627" s="61"/>
      <c r="H2627" s="61"/>
      <c r="I2627" s="61"/>
      <c r="J2627" s="61"/>
      <c r="K2627" s="58"/>
      <c r="L2627" s="58"/>
      <c r="M2627" s="58"/>
      <c r="N2627" s="58"/>
      <c r="O2627" s="58"/>
      <c r="P2627" s="58"/>
      <c r="Q2627" s="58"/>
      <c r="R2627" s="58"/>
      <c r="S2627" s="58"/>
      <c r="T2627" s="58"/>
      <c r="U2627" s="58"/>
      <c r="V2627" s="58"/>
      <c r="W2627" s="58"/>
      <c r="X2627" s="58"/>
      <c r="Y2627" s="58"/>
      <c r="Z2627" s="58"/>
      <c r="AA2627" s="67"/>
      <c r="AB2627" s="68"/>
      <c r="AC2627" s="67"/>
      <c r="AD2627" s="68"/>
      <c r="AE2627" s="67"/>
      <c r="AF2627" s="68"/>
      <c r="AG2627" s="67"/>
      <c r="AH2627" s="68"/>
      <c r="AI2627" s="58"/>
      <c r="AJ2627" s="58"/>
      <c r="AK2627" s="58"/>
      <c r="AL2627" s="58"/>
      <c r="AM2627" s="58"/>
      <c r="AN2627" s="58"/>
      <c r="AO2627" s="58"/>
      <c r="AP2627" s="58"/>
      <c r="AQ2627" s="58"/>
      <c r="AR2627" s="58"/>
      <c r="AS2627" s="62">
        <f>SUM(K2627:AR2627)</f>
        <v>0</v>
      </c>
      <c r="AT2627" s="62"/>
      <c r="AU2627" s="62"/>
      <c r="AV2627" s="62"/>
    </row>
    <row r="2628" spans="1:48" s="1" customFormat="1" ht="14.1" customHeight="1" x14ac:dyDescent="0.2">
      <c r="B2628" s="63" t="s">
        <v>25</v>
      </c>
      <c r="C2628" s="63"/>
      <c r="D2628" s="63"/>
      <c r="E2628" s="63"/>
      <c r="F2628" s="63"/>
      <c r="G2628" s="63"/>
      <c r="H2628" s="63"/>
      <c r="I2628" s="63"/>
      <c r="J2628" s="63"/>
      <c r="K2628" s="64"/>
      <c r="L2628" s="64"/>
      <c r="M2628" s="64"/>
      <c r="N2628" s="64"/>
      <c r="O2628" s="64"/>
      <c r="P2628" s="64"/>
      <c r="Q2628" s="64"/>
      <c r="R2628" s="64"/>
      <c r="S2628" s="64"/>
      <c r="T2628" s="64"/>
      <c r="U2628" s="64"/>
      <c r="V2628" s="64"/>
      <c r="W2628" s="64"/>
      <c r="X2628" s="64"/>
      <c r="Y2628" s="64"/>
      <c r="Z2628" s="64"/>
      <c r="AA2628" s="66">
        <f>$AA$2616*$AA$2627</f>
        <v>0</v>
      </c>
      <c r="AB2628" s="64"/>
      <c r="AC2628" s="66">
        <f>$AC$2616*$AC$2627</f>
        <v>0</v>
      </c>
      <c r="AD2628" s="64"/>
      <c r="AE2628" s="66">
        <f>$AE$2616*$AE$2627</f>
        <v>0</v>
      </c>
      <c r="AF2628" s="64"/>
      <c r="AG2628" s="66">
        <f>$AG$2616*$AG$2627</f>
        <v>0</v>
      </c>
      <c r="AH2628" s="64"/>
      <c r="AI2628" s="64"/>
      <c r="AJ2628" s="64"/>
      <c r="AK2628" s="64"/>
      <c r="AL2628" s="64"/>
      <c r="AM2628" s="64"/>
      <c r="AN2628" s="64"/>
      <c r="AO2628" s="64"/>
      <c r="AP2628" s="64"/>
      <c r="AQ2628" s="65"/>
      <c r="AR2628" s="65"/>
      <c r="AS2628" s="69">
        <f>SUM(K2628:AR2628)</f>
        <v>0</v>
      </c>
      <c r="AT2628" s="65"/>
      <c r="AU2628" s="65"/>
      <c r="AV2628" s="65"/>
    </row>
    <row r="2629" spans="1:48" s="5" customFormat="1" ht="6" customHeight="1" x14ac:dyDescent="0.25"/>
    <row r="2630" spans="1:48" s="5" customFormat="1" ht="21" customHeight="1" x14ac:dyDescent="0.25">
      <c r="A2630" s="19"/>
      <c r="B2630" s="20" t="s">
        <v>14</v>
      </c>
      <c r="C2630" s="20"/>
      <c r="D2630" s="25" t="s">
        <v>15</v>
      </c>
      <c r="E2630" s="25"/>
      <c r="F2630" s="25"/>
      <c r="G2630" s="25"/>
      <c r="H2630" s="25"/>
      <c r="I2630" s="25"/>
      <c r="J2630" s="25"/>
      <c r="K2630" s="30" t="s">
        <v>406</v>
      </c>
      <c r="L2630" s="30"/>
      <c r="M2630" s="30"/>
      <c r="N2630" s="30"/>
      <c r="O2630" s="30"/>
      <c r="P2630" s="30"/>
      <c r="Q2630" s="30"/>
      <c r="R2630" s="30"/>
      <c r="S2630" s="30"/>
      <c r="T2630" s="30"/>
      <c r="U2630" s="30"/>
      <c r="V2630" s="30"/>
      <c r="W2630" s="30"/>
      <c r="X2630" s="30"/>
      <c r="Y2630" s="30"/>
      <c r="Z2630" s="30"/>
      <c r="AA2630" s="30"/>
      <c r="AB2630" s="30"/>
      <c r="AC2630" s="30"/>
      <c r="AD2630" s="30"/>
      <c r="AE2630" s="30"/>
      <c r="AF2630" s="30"/>
      <c r="AG2630" s="30"/>
      <c r="AH2630" s="30"/>
      <c r="AI2630" s="30"/>
      <c r="AJ2630" s="30"/>
      <c r="AK2630" s="30"/>
      <c r="AL2630" s="30"/>
      <c r="AM2630" s="30"/>
      <c r="AN2630" s="30"/>
      <c r="AO2630" s="30"/>
      <c r="AP2630" s="30"/>
      <c r="AQ2630" s="30"/>
      <c r="AR2630" s="30"/>
      <c r="AS2630" s="31" t="s">
        <v>407</v>
      </c>
      <c r="AT2630" s="31"/>
      <c r="AU2630" s="31"/>
      <c r="AV2630" s="31"/>
    </row>
    <row r="2631" spans="1:48" s="1" customFormat="1" ht="21" customHeight="1" x14ac:dyDescent="0.2">
      <c r="A2631" s="19"/>
      <c r="B2631" s="21"/>
      <c r="C2631" s="22"/>
      <c r="D2631" s="26"/>
      <c r="E2631" s="26"/>
      <c r="F2631" s="26"/>
      <c r="G2631" s="26"/>
      <c r="H2631" s="26"/>
      <c r="I2631" s="26"/>
      <c r="J2631" s="27"/>
      <c r="K2631" s="38"/>
      <c r="L2631" s="38"/>
      <c r="M2631" s="38"/>
      <c r="N2631" s="38"/>
      <c r="O2631" s="38"/>
      <c r="P2631" s="38"/>
      <c r="Q2631" s="38"/>
      <c r="R2631" s="38"/>
      <c r="S2631" s="38"/>
      <c r="T2631" s="38"/>
      <c r="U2631" s="38"/>
      <c r="V2631" s="38"/>
      <c r="W2631" s="38"/>
      <c r="X2631" s="38"/>
      <c r="Y2631" s="38"/>
      <c r="Z2631" s="38"/>
      <c r="AA2631" s="38"/>
      <c r="AB2631" s="38"/>
      <c r="AC2631" s="38"/>
      <c r="AD2631" s="38"/>
      <c r="AE2631" s="38"/>
      <c r="AF2631" s="38"/>
      <c r="AG2631" s="38"/>
      <c r="AH2631" s="38"/>
      <c r="AI2631" s="38"/>
      <c r="AJ2631" s="38"/>
      <c r="AK2631" s="38"/>
      <c r="AL2631" s="38"/>
      <c r="AM2631" s="38"/>
      <c r="AN2631" s="38"/>
      <c r="AO2631" s="38"/>
      <c r="AP2631" s="38"/>
      <c r="AQ2631" s="38"/>
      <c r="AR2631" s="38"/>
      <c r="AS2631" s="32"/>
      <c r="AT2631" s="33"/>
      <c r="AU2631" s="33"/>
      <c r="AV2631" s="34"/>
    </row>
    <row r="2632" spans="1:48" s="1" customFormat="1" ht="21" customHeight="1" x14ac:dyDescent="0.2">
      <c r="A2632" s="19"/>
      <c r="B2632" s="21"/>
      <c r="C2632" s="22"/>
      <c r="D2632" s="26"/>
      <c r="E2632" s="26"/>
      <c r="F2632" s="26"/>
      <c r="G2632" s="26"/>
      <c r="H2632" s="26"/>
      <c r="I2632" s="26"/>
      <c r="J2632" s="27"/>
      <c r="K2632" s="39"/>
      <c r="L2632" s="39"/>
      <c r="M2632" s="39"/>
      <c r="N2632" s="39"/>
      <c r="O2632" s="39"/>
      <c r="P2632" s="39"/>
      <c r="Q2632" s="39"/>
      <c r="R2632" s="39"/>
      <c r="S2632" s="39"/>
      <c r="T2632" s="39"/>
      <c r="U2632" s="39"/>
      <c r="V2632" s="39"/>
      <c r="W2632" s="39"/>
      <c r="X2632" s="39"/>
      <c r="Y2632" s="39"/>
      <c r="Z2632" s="39"/>
      <c r="AA2632" s="39"/>
      <c r="AB2632" s="39"/>
      <c r="AC2632" s="39"/>
      <c r="AD2632" s="39"/>
      <c r="AE2632" s="39"/>
      <c r="AF2632" s="39"/>
      <c r="AG2632" s="39"/>
      <c r="AH2632" s="39"/>
      <c r="AI2632" s="39"/>
      <c r="AJ2632" s="39"/>
      <c r="AK2632" s="39"/>
      <c r="AL2632" s="39"/>
      <c r="AM2632" s="39"/>
      <c r="AN2632" s="39"/>
      <c r="AO2632" s="39"/>
      <c r="AP2632" s="39"/>
      <c r="AQ2632" s="39"/>
      <c r="AR2632" s="40"/>
      <c r="AS2632" s="32"/>
      <c r="AT2632" s="33"/>
      <c r="AU2632" s="33"/>
      <c r="AV2632" s="34"/>
    </row>
    <row r="2633" spans="1:48" s="1" customFormat="1" ht="21" customHeight="1" x14ac:dyDescent="0.2">
      <c r="A2633" s="19"/>
      <c r="B2633" s="21"/>
      <c r="C2633" s="22"/>
      <c r="D2633" s="26"/>
      <c r="E2633" s="26"/>
      <c r="F2633" s="26"/>
      <c r="G2633" s="26"/>
      <c r="H2633" s="26"/>
      <c r="I2633" s="26"/>
      <c r="J2633" s="27"/>
      <c r="K2633" s="39"/>
      <c r="L2633" s="39"/>
      <c r="M2633" s="39"/>
      <c r="N2633" s="39"/>
      <c r="O2633" s="39"/>
      <c r="P2633" s="39"/>
      <c r="Q2633" s="39"/>
      <c r="R2633" s="39"/>
      <c r="S2633" s="39"/>
      <c r="T2633" s="39"/>
      <c r="U2633" s="39"/>
      <c r="V2633" s="39"/>
      <c r="W2633" s="39"/>
      <c r="X2633" s="39"/>
      <c r="Y2633" s="39"/>
      <c r="Z2633" s="39"/>
      <c r="AA2633" s="39"/>
      <c r="AB2633" s="39"/>
      <c r="AC2633" s="39"/>
      <c r="AD2633" s="39"/>
      <c r="AE2633" s="39"/>
      <c r="AF2633" s="39"/>
      <c r="AG2633" s="39"/>
      <c r="AH2633" s="39"/>
      <c r="AI2633" s="39"/>
      <c r="AJ2633" s="39"/>
      <c r="AK2633" s="39"/>
      <c r="AL2633" s="39"/>
      <c r="AM2633" s="39"/>
      <c r="AN2633" s="39"/>
      <c r="AO2633" s="39"/>
      <c r="AP2633" s="39"/>
      <c r="AQ2633" s="39"/>
      <c r="AR2633" s="40"/>
      <c r="AS2633" s="32"/>
      <c r="AT2633" s="33"/>
      <c r="AU2633" s="33"/>
      <c r="AV2633" s="34"/>
    </row>
    <row r="2634" spans="1:48" s="1" customFormat="1" ht="21" customHeight="1" x14ac:dyDescent="0.2">
      <c r="A2634" s="19"/>
      <c r="B2634" s="21"/>
      <c r="C2634" s="22"/>
      <c r="D2634" s="26"/>
      <c r="E2634" s="26"/>
      <c r="F2634" s="26"/>
      <c r="G2634" s="26"/>
      <c r="H2634" s="26"/>
      <c r="I2634" s="26"/>
      <c r="J2634" s="27"/>
      <c r="K2634" s="41"/>
      <c r="L2634" s="41"/>
      <c r="M2634" s="41"/>
      <c r="N2634" s="41"/>
      <c r="O2634" s="41"/>
      <c r="P2634" s="41"/>
      <c r="Q2634" s="41"/>
      <c r="R2634" s="41"/>
      <c r="S2634" s="41"/>
      <c r="T2634" s="41"/>
      <c r="U2634" s="41"/>
      <c r="V2634" s="41"/>
      <c r="W2634" s="41"/>
      <c r="X2634" s="41"/>
      <c r="Y2634" s="41"/>
      <c r="Z2634" s="41"/>
      <c r="AA2634" s="41"/>
      <c r="AB2634" s="41"/>
      <c r="AC2634" s="41"/>
      <c r="AD2634" s="41"/>
      <c r="AE2634" s="41"/>
      <c r="AF2634" s="41"/>
      <c r="AG2634" s="41"/>
      <c r="AH2634" s="41"/>
      <c r="AI2634" s="41"/>
      <c r="AJ2634" s="41"/>
      <c r="AK2634" s="41"/>
      <c r="AL2634" s="41"/>
      <c r="AM2634" s="41"/>
      <c r="AN2634" s="41"/>
      <c r="AO2634" s="41"/>
      <c r="AP2634" s="41"/>
      <c r="AQ2634" s="41"/>
      <c r="AR2634" s="42"/>
      <c r="AS2634" s="35"/>
      <c r="AT2634" s="36"/>
      <c r="AU2634" s="36"/>
      <c r="AV2634" s="37"/>
    </row>
    <row r="2635" spans="1:48" s="1" customFormat="1" ht="15.95" customHeight="1" x14ac:dyDescent="0.25">
      <c r="B2635" s="21"/>
      <c r="C2635" s="22"/>
      <c r="D2635" s="26"/>
      <c r="E2635" s="26"/>
      <c r="F2635" s="26"/>
      <c r="G2635" s="26"/>
      <c r="H2635" s="26"/>
      <c r="I2635" s="26"/>
      <c r="J2635" s="27"/>
      <c r="K2635" s="43" t="s">
        <v>209</v>
      </c>
      <c r="L2635" s="43"/>
      <c r="M2635" s="43"/>
      <c r="N2635" s="43"/>
      <c r="O2635" s="43"/>
      <c r="P2635" s="43"/>
      <c r="Q2635" s="43"/>
      <c r="R2635" s="43"/>
      <c r="S2635" s="43"/>
      <c r="T2635" s="43"/>
      <c r="U2635" s="43"/>
      <c r="V2635" s="43"/>
      <c r="W2635" s="43"/>
      <c r="X2635" s="43"/>
      <c r="Y2635" s="43"/>
      <c r="Z2635" s="43"/>
      <c r="AA2635" s="43"/>
      <c r="AB2635" s="43"/>
      <c r="AC2635" s="43"/>
      <c r="AD2635" s="43"/>
      <c r="AE2635" s="43"/>
      <c r="AF2635" s="43"/>
      <c r="AG2635" s="43"/>
      <c r="AH2635" s="43"/>
      <c r="AI2635" s="43"/>
      <c r="AJ2635" s="43"/>
      <c r="AK2635" s="43"/>
      <c r="AL2635" s="43"/>
      <c r="AM2635" s="43"/>
      <c r="AN2635" s="43"/>
      <c r="AO2635" s="43"/>
      <c r="AP2635" s="43"/>
      <c r="AQ2635" s="43"/>
      <c r="AR2635" s="43"/>
      <c r="AS2635" s="44" t="s">
        <v>19</v>
      </c>
      <c r="AT2635" s="44"/>
      <c r="AU2635" s="44"/>
      <c r="AV2635" s="44"/>
    </row>
    <row r="2636" spans="1:48" s="1" customFormat="1" ht="15.95" customHeight="1" x14ac:dyDescent="0.25">
      <c r="B2636" s="23"/>
      <c r="C2636" s="24"/>
      <c r="D2636" s="28"/>
      <c r="E2636" s="28"/>
      <c r="F2636" s="28"/>
      <c r="G2636" s="28"/>
      <c r="H2636" s="28"/>
      <c r="I2636" s="28"/>
      <c r="J2636" s="29"/>
      <c r="K2636" s="45" t="s">
        <v>210</v>
      </c>
      <c r="L2636" s="45"/>
      <c r="M2636" s="45"/>
      <c r="N2636" s="45"/>
      <c r="O2636" s="45"/>
      <c r="P2636" s="45"/>
      <c r="Q2636" s="45"/>
      <c r="R2636" s="45"/>
      <c r="S2636" s="45"/>
      <c r="T2636" s="45"/>
      <c r="U2636" s="45"/>
      <c r="V2636" s="45"/>
      <c r="W2636" s="45"/>
      <c r="X2636" s="45"/>
      <c r="Y2636" s="45"/>
      <c r="Z2636" s="45"/>
      <c r="AA2636" s="45"/>
      <c r="AB2636" s="45"/>
      <c r="AC2636" s="45"/>
      <c r="AD2636" s="45"/>
      <c r="AE2636" s="45"/>
      <c r="AF2636" s="45"/>
      <c r="AG2636" s="45"/>
      <c r="AH2636" s="45"/>
      <c r="AI2636" s="45"/>
      <c r="AJ2636" s="45"/>
      <c r="AK2636" s="45"/>
      <c r="AL2636" s="45"/>
      <c r="AM2636" s="45"/>
      <c r="AN2636" s="45"/>
      <c r="AO2636" s="45"/>
      <c r="AP2636" s="45"/>
      <c r="AQ2636" s="45"/>
      <c r="AR2636" s="45"/>
      <c r="AS2636" s="70">
        <f>$AS$2641+$AS$2644+$AS$2647+$AS$2650</f>
        <v>0</v>
      </c>
      <c r="AT2636" s="46"/>
      <c r="AU2636" s="46"/>
      <c r="AV2636" s="46"/>
    </row>
    <row r="2637" spans="1:48" s="1" customFormat="1" ht="14.1" customHeight="1" x14ac:dyDescent="0.2">
      <c r="B2637" s="47"/>
      <c r="C2637" s="47"/>
      <c r="D2637" s="48" t="s">
        <v>21</v>
      </c>
      <c r="E2637" s="48"/>
      <c r="F2637" s="48"/>
      <c r="G2637" s="48"/>
      <c r="H2637" s="48"/>
      <c r="I2637" s="48"/>
      <c r="J2637" s="48"/>
      <c r="K2637" s="49">
        <v>80</v>
      </c>
      <c r="L2637" s="49"/>
      <c r="M2637" s="49">
        <v>86</v>
      </c>
      <c r="N2637" s="49"/>
      <c r="O2637" s="49">
        <v>92</v>
      </c>
      <c r="P2637" s="49"/>
      <c r="Q2637" s="49">
        <v>98</v>
      </c>
      <c r="R2637" s="49"/>
      <c r="S2637" s="49">
        <v>104</v>
      </c>
      <c r="T2637" s="49"/>
      <c r="U2637" s="49">
        <v>110</v>
      </c>
      <c r="V2637" s="49"/>
      <c r="W2637" s="49">
        <v>116</v>
      </c>
      <c r="X2637" s="49"/>
      <c r="Y2637" s="49">
        <v>122</v>
      </c>
      <c r="Z2637" s="49"/>
      <c r="AA2637" s="49">
        <v>128</v>
      </c>
      <c r="AB2637" s="49"/>
      <c r="AC2637" s="49">
        <v>134</v>
      </c>
      <c r="AD2637" s="49"/>
      <c r="AE2637" s="49">
        <v>140</v>
      </c>
      <c r="AF2637" s="49"/>
      <c r="AG2637" s="49">
        <v>146</v>
      </c>
      <c r="AH2637" s="49"/>
      <c r="AI2637" s="49">
        <v>152</v>
      </c>
      <c r="AJ2637" s="49"/>
      <c r="AK2637" s="49">
        <v>158</v>
      </c>
      <c r="AL2637" s="49"/>
      <c r="AM2637" s="49">
        <v>164</v>
      </c>
      <c r="AN2637" s="49"/>
      <c r="AO2637" s="49">
        <v>170</v>
      </c>
      <c r="AP2637" s="49"/>
      <c r="AQ2637" s="49">
        <v>176</v>
      </c>
      <c r="AR2637" s="49"/>
      <c r="AS2637" s="50"/>
      <c r="AT2637" s="50"/>
      <c r="AU2637" s="50"/>
      <c r="AV2637" s="50"/>
    </row>
    <row r="2638" spans="1:48" s="1" customFormat="1" ht="15.95" customHeight="1" x14ac:dyDescent="0.2">
      <c r="B2638" s="51"/>
      <c r="C2638" s="51"/>
      <c r="D2638" s="52" t="s">
        <v>22</v>
      </c>
      <c r="E2638" s="52"/>
      <c r="F2638" s="52"/>
      <c r="G2638" s="52"/>
      <c r="H2638" s="52"/>
      <c r="I2638" s="52"/>
      <c r="J2638" s="52"/>
      <c r="K2638" s="53"/>
      <c r="L2638" s="53"/>
      <c r="M2638" s="53"/>
      <c r="N2638" s="53"/>
      <c r="O2638" s="53"/>
      <c r="P2638" s="53"/>
      <c r="Q2638" s="53"/>
      <c r="R2638" s="53"/>
      <c r="S2638" s="53"/>
      <c r="T2638" s="53"/>
      <c r="U2638" s="53"/>
      <c r="V2638" s="53"/>
      <c r="W2638" s="53"/>
      <c r="X2638" s="53"/>
      <c r="Y2638" s="53"/>
      <c r="Z2638" s="53"/>
      <c r="AA2638" s="53"/>
      <c r="AB2638" s="53"/>
      <c r="AC2638" s="53"/>
      <c r="AD2638" s="53"/>
      <c r="AE2638" s="53"/>
      <c r="AF2638" s="53"/>
      <c r="AG2638" s="53"/>
      <c r="AH2638" s="53"/>
      <c r="AI2638" s="54">
        <v>710</v>
      </c>
      <c r="AJ2638" s="54"/>
      <c r="AK2638" s="54">
        <v>710</v>
      </c>
      <c r="AL2638" s="54"/>
      <c r="AM2638" s="54">
        <v>710</v>
      </c>
      <c r="AN2638" s="54"/>
      <c r="AO2638" s="53"/>
      <c r="AP2638" s="53"/>
      <c r="AQ2638" s="53"/>
      <c r="AR2638" s="53"/>
      <c r="AS2638" s="56"/>
      <c r="AT2638" s="56"/>
      <c r="AU2638" s="56"/>
      <c r="AV2638" s="56"/>
    </row>
    <row r="2639" spans="1:48" s="1" customFormat="1" ht="15.95" customHeight="1" x14ac:dyDescent="0.2">
      <c r="B2639" s="57" t="s">
        <v>23</v>
      </c>
      <c r="C2639" s="57"/>
      <c r="D2639" s="57"/>
      <c r="E2639" s="57"/>
      <c r="F2639" s="57"/>
      <c r="G2639" s="57"/>
      <c r="H2639" s="57"/>
      <c r="I2639" s="57"/>
      <c r="J2639" s="57"/>
      <c r="K2639" s="58"/>
      <c r="L2639" s="58"/>
      <c r="M2639" s="58"/>
      <c r="N2639" s="58"/>
      <c r="O2639" s="58"/>
      <c r="P2639" s="58"/>
      <c r="Q2639" s="58"/>
      <c r="R2639" s="58"/>
      <c r="S2639" s="58"/>
      <c r="T2639" s="58"/>
      <c r="U2639" s="58"/>
      <c r="V2639" s="58"/>
      <c r="W2639" s="58"/>
      <c r="X2639" s="58"/>
      <c r="Y2639" s="58"/>
      <c r="Z2639" s="58"/>
      <c r="AA2639" s="58"/>
      <c r="AB2639" s="58"/>
      <c r="AC2639" s="58"/>
      <c r="AD2639" s="58"/>
      <c r="AE2639" s="58"/>
      <c r="AF2639" s="58"/>
      <c r="AG2639" s="58"/>
      <c r="AH2639" s="58"/>
      <c r="AI2639" s="58"/>
      <c r="AJ2639" s="58"/>
      <c r="AK2639" s="58"/>
      <c r="AL2639" s="58"/>
      <c r="AM2639" s="58"/>
      <c r="AN2639" s="58"/>
      <c r="AO2639" s="58"/>
      <c r="AP2639" s="58"/>
      <c r="AQ2639" s="58"/>
      <c r="AR2639" s="58"/>
      <c r="AS2639" s="60"/>
      <c r="AT2639" s="60"/>
      <c r="AU2639" s="60"/>
      <c r="AV2639" s="60"/>
    </row>
    <row r="2640" spans="1:48" s="1" customFormat="1" ht="21" customHeight="1" x14ac:dyDescent="0.2">
      <c r="B2640" s="61" t="s">
        <v>24</v>
      </c>
      <c r="C2640" s="61"/>
      <c r="D2640" s="61"/>
      <c r="E2640" s="61"/>
      <c r="F2640" s="61"/>
      <c r="G2640" s="61"/>
      <c r="H2640" s="61"/>
      <c r="I2640" s="61"/>
      <c r="J2640" s="61"/>
      <c r="K2640" s="58"/>
      <c r="L2640" s="58"/>
      <c r="M2640" s="58"/>
      <c r="N2640" s="58"/>
      <c r="O2640" s="58"/>
      <c r="P2640" s="58"/>
      <c r="Q2640" s="58"/>
      <c r="R2640" s="58"/>
      <c r="S2640" s="58"/>
      <c r="T2640" s="58"/>
      <c r="U2640" s="58"/>
      <c r="V2640" s="58"/>
      <c r="W2640" s="58"/>
      <c r="X2640" s="58"/>
      <c r="Y2640" s="58"/>
      <c r="Z2640" s="58"/>
      <c r="AA2640" s="58"/>
      <c r="AB2640" s="58"/>
      <c r="AC2640" s="58"/>
      <c r="AD2640" s="58"/>
      <c r="AE2640" s="58"/>
      <c r="AF2640" s="58"/>
      <c r="AG2640" s="58"/>
      <c r="AH2640" s="58"/>
      <c r="AI2640" s="67"/>
      <c r="AJ2640" s="68"/>
      <c r="AK2640" s="67"/>
      <c r="AL2640" s="68"/>
      <c r="AM2640" s="67"/>
      <c r="AN2640" s="68"/>
      <c r="AO2640" s="58"/>
      <c r="AP2640" s="58"/>
      <c r="AQ2640" s="58"/>
      <c r="AR2640" s="58"/>
      <c r="AS2640" s="62">
        <f>SUM(K2640:AR2640)</f>
        <v>0</v>
      </c>
      <c r="AT2640" s="62"/>
      <c r="AU2640" s="62"/>
      <c r="AV2640" s="62"/>
    </row>
    <row r="2641" spans="1:48" s="1" customFormat="1" ht="14.1" customHeight="1" x14ac:dyDescent="0.2">
      <c r="B2641" s="63" t="s">
        <v>25</v>
      </c>
      <c r="C2641" s="63"/>
      <c r="D2641" s="63"/>
      <c r="E2641" s="63"/>
      <c r="F2641" s="63"/>
      <c r="G2641" s="63"/>
      <c r="H2641" s="63"/>
      <c r="I2641" s="63"/>
      <c r="J2641" s="63"/>
      <c r="K2641" s="64"/>
      <c r="L2641" s="64"/>
      <c r="M2641" s="64"/>
      <c r="N2641" s="64"/>
      <c r="O2641" s="64"/>
      <c r="P2641" s="64"/>
      <c r="Q2641" s="64"/>
      <c r="R2641" s="64"/>
      <c r="S2641" s="64"/>
      <c r="T2641" s="64"/>
      <c r="U2641" s="64"/>
      <c r="V2641" s="64"/>
      <c r="W2641" s="64"/>
      <c r="X2641" s="64"/>
      <c r="Y2641" s="64"/>
      <c r="Z2641" s="64"/>
      <c r="AA2641" s="64"/>
      <c r="AB2641" s="64"/>
      <c r="AC2641" s="64"/>
      <c r="AD2641" s="64"/>
      <c r="AE2641" s="64"/>
      <c r="AF2641" s="64"/>
      <c r="AG2641" s="64"/>
      <c r="AH2641" s="64"/>
      <c r="AI2641" s="66">
        <f>$AI$2638*$AI$2640</f>
        <v>0</v>
      </c>
      <c r="AJ2641" s="64"/>
      <c r="AK2641" s="66">
        <f>$AK$2638*$AK$2640</f>
        <v>0</v>
      </c>
      <c r="AL2641" s="64"/>
      <c r="AM2641" s="66">
        <f>$AM$2638*$AM$2640</f>
        <v>0</v>
      </c>
      <c r="AN2641" s="64"/>
      <c r="AO2641" s="64"/>
      <c r="AP2641" s="64"/>
      <c r="AQ2641" s="65"/>
      <c r="AR2641" s="65"/>
      <c r="AS2641" s="69">
        <f>SUM(K2641:AR2641)</f>
        <v>0</v>
      </c>
      <c r="AT2641" s="65"/>
      <c r="AU2641" s="65"/>
      <c r="AV2641" s="65"/>
    </row>
    <row r="2642" spans="1:48" s="1" customFormat="1" ht="15.95" customHeight="1" x14ac:dyDescent="0.2">
      <c r="B2642" s="57" t="s">
        <v>23</v>
      </c>
      <c r="C2642" s="57"/>
      <c r="D2642" s="57"/>
      <c r="E2642" s="57"/>
      <c r="F2642" s="57"/>
      <c r="G2642" s="57"/>
      <c r="H2642" s="57"/>
      <c r="I2642" s="57"/>
      <c r="J2642" s="57"/>
      <c r="K2642" s="58"/>
      <c r="L2642" s="58"/>
      <c r="M2642" s="58"/>
      <c r="N2642" s="58"/>
      <c r="O2642" s="58"/>
      <c r="P2642" s="58"/>
      <c r="Q2642" s="58"/>
      <c r="R2642" s="58"/>
      <c r="S2642" s="58"/>
      <c r="T2642" s="58"/>
      <c r="U2642" s="58"/>
      <c r="V2642" s="58"/>
      <c r="W2642" s="58"/>
      <c r="X2642" s="58"/>
      <c r="Y2642" s="58"/>
      <c r="Z2642" s="58"/>
      <c r="AA2642" s="58"/>
      <c r="AB2642" s="58"/>
      <c r="AC2642" s="58"/>
      <c r="AD2642" s="58"/>
      <c r="AE2642" s="58"/>
      <c r="AF2642" s="58"/>
      <c r="AG2642" s="58"/>
      <c r="AH2642" s="58"/>
      <c r="AI2642" s="59">
        <v>7</v>
      </c>
      <c r="AJ2642" s="59"/>
      <c r="AK2642" s="58"/>
      <c r="AL2642" s="58"/>
      <c r="AM2642" s="59">
        <v>5</v>
      </c>
      <c r="AN2642" s="59"/>
      <c r="AO2642" s="58"/>
      <c r="AP2642" s="58"/>
      <c r="AQ2642" s="58"/>
      <c r="AR2642" s="58"/>
      <c r="AS2642" s="60"/>
      <c r="AT2642" s="60"/>
      <c r="AU2642" s="60"/>
      <c r="AV2642" s="60"/>
    </row>
    <row r="2643" spans="1:48" s="1" customFormat="1" ht="21" customHeight="1" x14ac:dyDescent="0.2">
      <c r="B2643" s="61" t="s">
        <v>26</v>
      </c>
      <c r="C2643" s="61"/>
      <c r="D2643" s="61"/>
      <c r="E2643" s="61"/>
      <c r="F2643" s="61"/>
      <c r="G2643" s="61"/>
      <c r="H2643" s="61"/>
      <c r="I2643" s="61"/>
      <c r="J2643" s="61"/>
      <c r="K2643" s="58"/>
      <c r="L2643" s="58"/>
      <c r="M2643" s="58"/>
      <c r="N2643" s="58"/>
      <c r="O2643" s="58"/>
      <c r="P2643" s="58"/>
      <c r="Q2643" s="58"/>
      <c r="R2643" s="58"/>
      <c r="S2643" s="58"/>
      <c r="T2643" s="58"/>
      <c r="U2643" s="58"/>
      <c r="V2643" s="58"/>
      <c r="W2643" s="58"/>
      <c r="X2643" s="58"/>
      <c r="Y2643" s="58"/>
      <c r="Z2643" s="58"/>
      <c r="AA2643" s="58"/>
      <c r="AB2643" s="58"/>
      <c r="AC2643" s="58"/>
      <c r="AD2643" s="58"/>
      <c r="AE2643" s="58"/>
      <c r="AF2643" s="58"/>
      <c r="AG2643" s="58"/>
      <c r="AH2643" s="58"/>
      <c r="AI2643" s="67"/>
      <c r="AJ2643" s="68"/>
      <c r="AK2643" s="67"/>
      <c r="AL2643" s="68"/>
      <c r="AM2643" s="67"/>
      <c r="AN2643" s="68"/>
      <c r="AO2643" s="58"/>
      <c r="AP2643" s="58"/>
      <c r="AQ2643" s="58"/>
      <c r="AR2643" s="58"/>
      <c r="AS2643" s="62">
        <f>SUM(K2643:AR2643)</f>
        <v>0</v>
      </c>
      <c r="AT2643" s="62"/>
      <c r="AU2643" s="62"/>
      <c r="AV2643" s="62"/>
    </row>
    <row r="2644" spans="1:48" s="1" customFormat="1" ht="14.1" customHeight="1" x14ac:dyDescent="0.2">
      <c r="B2644" s="63" t="s">
        <v>25</v>
      </c>
      <c r="C2644" s="63"/>
      <c r="D2644" s="63"/>
      <c r="E2644" s="63"/>
      <c r="F2644" s="63"/>
      <c r="G2644" s="63"/>
      <c r="H2644" s="63"/>
      <c r="I2644" s="63"/>
      <c r="J2644" s="63"/>
      <c r="K2644" s="64"/>
      <c r="L2644" s="64"/>
      <c r="M2644" s="64"/>
      <c r="N2644" s="64"/>
      <c r="O2644" s="64"/>
      <c r="P2644" s="64"/>
      <c r="Q2644" s="64"/>
      <c r="R2644" s="64"/>
      <c r="S2644" s="64"/>
      <c r="T2644" s="64"/>
      <c r="U2644" s="64"/>
      <c r="V2644" s="64"/>
      <c r="W2644" s="64"/>
      <c r="X2644" s="64"/>
      <c r="Y2644" s="64"/>
      <c r="Z2644" s="64"/>
      <c r="AA2644" s="64"/>
      <c r="AB2644" s="64"/>
      <c r="AC2644" s="64"/>
      <c r="AD2644" s="64"/>
      <c r="AE2644" s="64"/>
      <c r="AF2644" s="64"/>
      <c r="AG2644" s="64"/>
      <c r="AH2644" s="64"/>
      <c r="AI2644" s="66">
        <f>$AI$2638*$AI$2643</f>
        <v>0</v>
      </c>
      <c r="AJ2644" s="64"/>
      <c r="AK2644" s="66">
        <f>$AK$2638*$AK$2643</f>
        <v>0</v>
      </c>
      <c r="AL2644" s="64"/>
      <c r="AM2644" s="66">
        <f>$AM$2638*$AM$2643</f>
        <v>0</v>
      </c>
      <c r="AN2644" s="64"/>
      <c r="AO2644" s="64"/>
      <c r="AP2644" s="64"/>
      <c r="AQ2644" s="65"/>
      <c r="AR2644" s="65"/>
      <c r="AS2644" s="69">
        <f>SUM(K2644:AR2644)</f>
        <v>0</v>
      </c>
      <c r="AT2644" s="65"/>
      <c r="AU2644" s="65"/>
      <c r="AV2644" s="65"/>
    </row>
    <row r="2645" spans="1:48" s="1" customFormat="1" ht="15.95" customHeight="1" x14ac:dyDescent="0.2">
      <c r="B2645" s="57" t="s">
        <v>23</v>
      </c>
      <c r="C2645" s="57"/>
      <c r="D2645" s="57"/>
      <c r="E2645" s="57"/>
      <c r="F2645" s="57"/>
      <c r="G2645" s="57"/>
      <c r="H2645" s="57"/>
      <c r="I2645" s="57"/>
      <c r="J2645" s="57"/>
      <c r="K2645" s="58"/>
      <c r="L2645" s="58"/>
      <c r="M2645" s="58"/>
      <c r="N2645" s="58"/>
      <c r="O2645" s="58"/>
      <c r="P2645" s="58"/>
      <c r="Q2645" s="58"/>
      <c r="R2645" s="58"/>
      <c r="S2645" s="58"/>
      <c r="T2645" s="58"/>
      <c r="U2645" s="58"/>
      <c r="V2645" s="58"/>
      <c r="W2645" s="58"/>
      <c r="X2645" s="58"/>
      <c r="Y2645" s="58"/>
      <c r="Z2645" s="58"/>
      <c r="AA2645" s="58"/>
      <c r="AB2645" s="58"/>
      <c r="AC2645" s="58"/>
      <c r="AD2645" s="58"/>
      <c r="AE2645" s="58"/>
      <c r="AF2645" s="58"/>
      <c r="AG2645" s="58"/>
      <c r="AH2645" s="58"/>
      <c r="AI2645" s="59">
        <v>2</v>
      </c>
      <c r="AJ2645" s="59"/>
      <c r="AK2645" s="58"/>
      <c r="AL2645" s="58"/>
      <c r="AM2645" s="58"/>
      <c r="AN2645" s="58"/>
      <c r="AO2645" s="58"/>
      <c r="AP2645" s="58"/>
      <c r="AQ2645" s="58"/>
      <c r="AR2645" s="58"/>
      <c r="AS2645" s="60"/>
      <c r="AT2645" s="60"/>
      <c r="AU2645" s="60"/>
      <c r="AV2645" s="60"/>
    </row>
    <row r="2646" spans="1:48" s="1" customFormat="1" ht="21" customHeight="1" x14ac:dyDescent="0.2">
      <c r="B2646" s="61" t="s">
        <v>40</v>
      </c>
      <c r="C2646" s="61"/>
      <c r="D2646" s="61"/>
      <c r="E2646" s="61"/>
      <c r="F2646" s="61"/>
      <c r="G2646" s="61"/>
      <c r="H2646" s="61"/>
      <c r="I2646" s="61"/>
      <c r="J2646" s="61"/>
      <c r="K2646" s="58"/>
      <c r="L2646" s="58"/>
      <c r="M2646" s="58"/>
      <c r="N2646" s="58"/>
      <c r="O2646" s="58"/>
      <c r="P2646" s="58"/>
      <c r="Q2646" s="58"/>
      <c r="R2646" s="58"/>
      <c r="S2646" s="58"/>
      <c r="T2646" s="58"/>
      <c r="U2646" s="58"/>
      <c r="V2646" s="58"/>
      <c r="W2646" s="58"/>
      <c r="X2646" s="58"/>
      <c r="Y2646" s="58"/>
      <c r="Z2646" s="58"/>
      <c r="AA2646" s="58"/>
      <c r="AB2646" s="58"/>
      <c r="AC2646" s="58"/>
      <c r="AD2646" s="58"/>
      <c r="AE2646" s="58"/>
      <c r="AF2646" s="58"/>
      <c r="AG2646" s="58"/>
      <c r="AH2646" s="58"/>
      <c r="AI2646" s="67"/>
      <c r="AJ2646" s="68"/>
      <c r="AK2646" s="67"/>
      <c r="AL2646" s="68"/>
      <c r="AM2646" s="67"/>
      <c r="AN2646" s="68"/>
      <c r="AO2646" s="58"/>
      <c r="AP2646" s="58"/>
      <c r="AQ2646" s="58"/>
      <c r="AR2646" s="58"/>
      <c r="AS2646" s="62">
        <f>SUM(K2646:AR2646)</f>
        <v>0</v>
      </c>
      <c r="AT2646" s="62"/>
      <c r="AU2646" s="62"/>
      <c r="AV2646" s="62"/>
    </row>
    <row r="2647" spans="1:48" s="1" customFormat="1" ht="14.1" customHeight="1" x14ac:dyDescent="0.2">
      <c r="B2647" s="63" t="s">
        <v>25</v>
      </c>
      <c r="C2647" s="63"/>
      <c r="D2647" s="63"/>
      <c r="E2647" s="63"/>
      <c r="F2647" s="63"/>
      <c r="G2647" s="63"/>
      <c r="H2647" s="63"/>
      <c r="I2647" s="63"/>
      <c r="J2647" s="63"/>
      <c r="K2647" s="64"/>
      <c r="L2647" s="64"/>
      <c r="M2647" s="64"/>
      <c r="N2647" s="64"/>
      <c r="O2647" s="64"/>
      <c r="P2647" s="64"/>
      <c r="Q2647" s="64"/>
      <c r="R2647" s="64"/>
      <c r="S2647" s="64"/>
      <c r="T2647" s="64"/>
      <c r="U2647" s="64"/>
      <c r="V2647" s="64"/>
      <c r="W2647" s="64"/>
      <c r="X2647" s="64"/>
      <c r="Y2647" s="64"/>
      <c r="Z2647" s="64"/>
      <c r="AA2647" s="64"/>
      <c r="AB2647" s="64"/>
      <c r="AC2647" s="64"/>
      <c r="AD2647" s="64"/>
      <c r="AE2647" s="64"/>
      <c r="AF2647" s="64"/>
      <c r="AG2647" s="64"/>
      <c r="AH2647" s="64"/>
      <c r="AI2647" s="66">
        <f>$AI$2638*$AI$2646</f>
        <v>0</v>
      </c>
      <c r="AJ2647" s="64"/>
      <c r="AK2647" s="66">
        <f>$AK$2638*$AK$2646</f>
        <v>0</v>
      </c>
      <c r="AL2647" s="64"/>
      <c r="AM2647" s="66">
        <f>$AM$2638*$AM$2646</f>
        <v>0</v>
      </c>
      <c r="AN2647" s="64"/>
      <c r="AO2647" s="64"/>
      <c r="AP2647" s="64"/>
      <c r="AQ2647" s="65"/>
      <c r="AR2647" s="65"/>
      <c r="AS2647" s="69">
        <f>SUM(K2647:AR2647)</f>
        <v>0</v>
      </c>
      <c r="AT2647" s="65"/>
      <c r="AU2647" s="65"/>
      <c r="AV2647" s="65"/>
    </row>
    <row r="2648" spans="1:48" s="1" customFormat="1" ht="15.95" customHeight="1" x14ac:dyDescent="0.2">
      <c r="B2648" s="57" t="s">
        <v>23</v>
      </c>
      <c r="C2648" s="57"/>
      <c r="D2648" s="57"/>
      <c r="E2648" s="57"/>
      <c r="F2648" s="57"/>
      <c r="G2648" s="57"/>
      <c r="H2648" s="57"/>
      <c r="I2648" s="57"/>
      <c r="J2648" s="57"/>
      <c r="K2648" s="58"/>
      <c r="L2648" s="58"/>
      <c r="M2648" s="58"/>
      <c r="N2648" s="58"/>
      <c r="O2648" s="58"/>
      <c r="P2648" s="58"/>
      <c r="Q2648" s="58"/>
      <c r="R2648" s="58"/>
      <c r="S2648" s="58"/>
      <c r="T2648" s="58"/>
      <c r="U2648" s="58"/>
      <c r="V2648" s="58"/>
      <c r="W2648" s="58"/>
      <c r="X2648" s="58"/>
      <c r="Y2648" s="58"/>
      <c r="Z2648" s="58"/>
      <c r="AA2648" s="58"/>
      <c r="AB2648" s="58"/>
      <c r="AC2648" s="58"/>
      <c r="AD2648" s="58"/>
      <c r="AE2648" s="58"/>
      <c r="AF2648" s="58"/>
      <c r="AG2648" s="58"/>
      <c r="AH2648" s="58"/>
      <c r="AI2648" s="59">
        <v>6</v>
      </c>
      <c r="AJ2648" s="59"/>
      <c r="AK2648" s="59">
        <v>9</v>
      </c>
      <c r="AL2648" s="59"/>
      <c r="AM2648" s="58"/>
      <c r="AN2648" s="58"/>
      <c r="AO2648" s="58"/>
      <c r="AP2648" s="58"/>
      <c r="AQ2648" s="58"/>
      <c r="AR2648" s="58"/>
      <c r="AS2648" s="60"/>
      <c r="AT2648" s="60"/>
      <c r="AU2648" s="60"/>
      <c r="AV2648" s="60"/>
    </row>
    <row r="2649" spans="1:48" s="1" customFormat="1" ht="21" customHeight="1" x14ac:dyDescent="0.2">
      <c r="B2649" s="61" t="s">
        <v>33</v>
      </c>
      <c r="C2649" s="61"/>
      <c r="D2649" s="61"/>
      <c r="E2649" s="61"/>
      <c r="F2649" s="61"/>
      <c r="G2649" s="61"/>
      <c r="H2649" s="61"/>
      <c r="I2649" s="61"/>
      <c r="J2649" s="61"/>
      <c r="K2649" s="58"/>
      <c r="L2649" s="58"/>
      <c r="M2649" s="58"/>
      <c r="N2649" s="58"/>
      <c r="O2649" s="58"/>
      <c r="P2649" s="58"/>
      <c r="Q2649" s="58"/>
      <c r="R2649" s="58"/>
      <c r="S2649" s="58"/>
      <c r="T2649" s="58"/>
      <c r="U2649" s="58"/>
      <c r="V2649" s="58"/>
      <c r="W2649" s="58"/>
      <c r="X2649" s="58"/>
      <c r="Y2649" s="58"/>
      <c r="Z2649" s="58"/>
      <c r="AA2649" s="58"/>
      <c r="AB2649" s="58"/>
      <c r="AC2649" s="58"/>
      <c r="AD2649" s="58"/>
      <c r="AE2649" s="58"/>
      <c r="AF2649" s="58"/>
      <c r="AG2649" s="58"/>
      <c r="AH2649" s="58"/>
      <c r="AI2649" s="67"/>
      <c r="AJ2649" s="68"/>
      <c r="AK2649" s="67"/>
      <c r="AL2649" s="68"/>
      <c r="AM2649" s="67"/>
      <c r="AN2649" s="68"/>
      <c r="AO2649" s="58"/>
      <c r="AP2649" s="58"/>
      <c r="AQ2649" s="58"/>
      <c r="AR2649" s="58"/>
      <c r="AS2649" s="62">
        <f>SUM(K2649:AR2649)</f>
        <v>0</v>
      </c>
      <c r="AT2649" s="62"/>
      <c r="AU2649" s="62"/>
      <c r="AV2649" s="62"/>
    </row>
    <row r="2650" spans="1:48" s="1" customFormat="1" ht="14.1" customHeight="1" x14ac:dyDescent="0.2">
      <c r="B2650" s="63" t="s">
        <v>25</v>
      </c>
      <c r="C2650" s="63"/>
      <c r="D2650" s="63"/>
      <c r="E2650" s="63"/>
      <c r="F2650" s="63"/>
      <c r="G2650" s="63"/>
      <c r="H2650" s="63"/>
      <c r="I2650" s="63"/>
      <c r="J2650" s="63"/>
      <c r="K2650" s="64"/>
      <c r="L2650" s="64"/>
      <c r="M2650" s="64"/>
      <c r="N2650" s="64"/>
      <c r="O2650" s="64"/>
      <c r="P2650" s="64"/>
      <c r="Q2650" s="64"/>
      <c r="R2650" s="64"/>
      <c r="S2650" s="64"/>
      <c r="T2650" s="64"/>
      <c r="U2650" s="64"/>
      <c r="V2650" s="64"/>
      <c r="W2650" s="64"/>
      <c r="X2650" s="64"/>
      <c r="Y2650" s="64"/>
      <c r="Z2650" s="64"/>
      <c r="AA2650" s="64"/>
      <c r="AB2650" s="64"/>
      <c r="AC2650" s="64"/>
      <c r="AD2650" s="64"/>
      <c r="AE2650" s="64"/>
      <c r="AF2650" s="64"/>
      <c r="AG2650" s="64"/>
      <c r="AH2650" s="64"/>
      <c r="AI2650" s="66">
        <f>$AI$2638*$AI$2649</f>
        <v>0</v>
      </c>
      <c r="AJ2650" s="64"/>
      <c r="AK2650" s="66">
        <f>$AK$2638*$AK$2649</f>
        <v>0</v>
      </c>
      <c r="AL2650" s="64"/>
      <c r="AM2650" s="66">
        <f>$AM$2638*$AM$2649</f>
        <v>0</v>
      </c>
      <c r="AN2650" s="64"/>
      <c r="AO2650" s="64"/>
      <c r="AP2650" s="64"/>
      <c r="AQ2650" s="65"/>
      <c r="AR2650" s="65"/>
      <c r="AS2650" s="69">
        <f>SUM(K2650:AR2650)</f>
        <v>0</v>
      </c>
      <c r="AT2650" s="65"/>
      <c r="AU2650" s="65"/>
      <c r="AV2650" s="65"/>
    </row>
    <row r="2651" spans="1:48" s="5" customFormat="1" ht="6" customHeight="1" x14ac:dyDescent="0.25"/>
    <row r="2652" spans="1:48" s="5" customFormat="1" ht="21" customHeight="1" x14ac:dyDescent="0.25">
      <c r="A2652" s="19"/>
      <c r="B2652" s="20" t="s">
        <v>14</v>
      </c>
      <c r="C2652" s="20"/>
      <c r="D2652" s="25" t="s">
        <v>15</v>
      </c>
      <c r="E2652" s="25"/>
      <c r="F2652" s="25"/>
      <c r="G2652" s="25"/>
      <c r="H2652" s="25"/>
      <c r="I2652" s="25"/>
      <c r="J2652" s="25"/>
      <c r="K2652" s="30" t="s">
        <v>408</v>
      </c>
      <c r="L2652" s="30"/>
      <c r="M2652" s="30"/>
      <c r="N2652" s="30"/>
      <c r="O2652" s="30"/>
      <c r="P2652" s="30"/>
      <c r="Q2652" s="30"/>
      <c r="R2652" s="30"/>
      <c r="S2652" s="30"/>
      <c r="T2652" s="30"/>
      <c r="U2652" s="30"/>
      <c r="V2652" s="30"/>
      <c r="W2652" s="30"/>
      <c r="X2652" s="30"/>
      <c r="Y2652" s="30"/>
      <c r="Z2652" s="30"/>
      <c r="AA2652" s="30"/>
      <c r="AB2652" s="30"/>
      <c r="AC2652" s="30"/>
      <c r="AD2652" s="30"/>
      <c r="AE2652" s="30"/>
      <c r="AF2652" s="30"/>
      <c r="AG2652" s="30"/>
      <c r="AH2652" s="30"/>
      <c r="AI2652" s="30"/>
      <c r="AJ2652" s="30"/>
      <c r="AK2652" s="30"/>
      <c r="AL2652" s="30"/>
      <c r="AM2652" s="30"/>
      <c r="AN2652" s="30"/>
      <c r="AO2652" s="30"/>
      <c r="AP2652" s="30"/>
      <c r="AQ2652" s="30"/>
      <c r="AR2652" s="30"/>
      <c r="AS2652" s="31" t="s">
        <v>409</v>
      </c>
      <c r="AT2652" s="31"/>
      <c r="AU2652" s="31"/>
      <c r="AV2652" s="31"/>
    </row>
    <row r="2653" spans="1:48" s="1" customFormat="1" ht="21" customHeight="1" x14ac:dyDescent="0.2">
      <c r="A2653" s="19"/>
      <c r="B2653" s="21"/>
      <c r="C2653" s="22"/>
      <c r="D2653" s="26"/>
      <c r="E2653" s="26"/>
      <c r="F2653" s="26"/>
      <c r="G2653" s="26"/>
      <c r="H2653" s="26"/>
      <c r="I2653" s="26"/>
      <c r="J2653" s="27"/>
      <c r="K2653" s="38" t="s">
        <v>410</v>
      </c>
      <c r="L2653" s="38"/>
      <c r="M2653" s="38"/>
      <c r="N2653" s="38"/>
      <c r="O2653" s="38"/>
      <c r="P2653" s="38"/>
      <c r="Q2653" s="38"/>
      <c r="R2653" s="38"/>
      <c r="S2653" s="38"/>
      <c r="T2653" s="38"/>
      <c r="U2653" s="38"/>
      <c r="V2653" s="38"/>
      <c r="W2653" s="38"/>
      <c r="X2653" s="38"/>
      <c r="Y2653" s="38"/>
      <c r="Z2653" s="38"/>
      <c r="AA2653" s="38"/>
      <c r="AB2653" s="38"/>
      <c r="AC2653" s="38"/>
      <c r="AD2653" s="38"/>
      <c r="AE2653" s="38"/>
      <c r="AF2653" s="38"/>
      <c r="AG2653" s="38"/>
      <c r="AH2653" s="38"/>
      <c r="AI2653" s="38"/>
      <c r="AJ2653" s="38"/>
      <c r="AK2653" s="38"/>
      <c r="AL2653" s="38"/>
      <c r="AM2653" s="38"/>
      <c r="AN2653" s="38"/>
      <c r="AO2653" s="38"/>
      <c r="AP2653" s="38"/>
      <c r="AQ2653" s="38"/>
      <c r="AR2653" s="38"/>
      <c r="AS2653" s="32"/>
      <c r="AT2653" s="33"/>
      <c r="AU2653" s="33"/>
      <c r="AV2653" s="34"/>
    </row>
    <row r="2654" spans="1:48" s="1" customFormat="1" ht="21" customHeight="1" x14ac:dyDescent="0.2">
      <c r="A2654" s="19"/>
      <c r="B2654" s="21"/>
      <c r="C2654" s="22"/>
      <c r="D2654" s="26"/>
      <c r="E2654" s="26"/>
      <c r="F2654" s="26"/>
      <c r="G2654" s="26"/>
      <c r="H2654" s="26"/>
      <c r="I2654" s="26"/>
      <c r="J2654" s="27"/>
      <c r="K2654" s="39"/>
      <c r="L2654" s="39"/>
      <c r="M2654" s="39"/>
      <c r="N2654" s="39"/>
      <c r="O2654" s="39"/>
      <c r="P2654" s="39"/>
      <c r="Q2654" s="39"/>
      <c r="R2654" s="39"/>
      <c r="S2654" s="39"/>
      <c r="T2654" s="39"/>
      <c r="U2654" s="39"/>
      <c r="V2654" s="39"/>
      <c r="W2654" s="39"/>
      <c r="X2654" s="39"/>
      <c r="Y2654" s="39"/>
      <c r="Z2654" s="39"/>
      <c r="AA2654" s="39"/>
      <c r="AB2654" s="39"/>
      <c r="AC2654" s="39"/>
      <c r="AD2654" s="39"/>
      <c r="AE2654" s="39"/>
      <c r="AF2654" s="39"/>
      <c r="AG2654" s="39"/>
      <c r="AH2654" s="39"/>
      <c r="AI2654" s="39"/>
      <c r="AJ2654" s="39"/>
      <c r="AK2654" s="39"/>
      <c r="AL2654" s="39"/>
      <c r="AM2654" s="39"/>
      <c r="AN2654" s="39"/>
      <c r="AO2654" s="39"/>
      <c r="AP2654" s="39"/>
      <c r="AQ2654" s="39"/>
      <c r="AR2654" s="40"/>
      <c r="AS2654" s="32"/>
      <c r="AT2654" s="33"/>
      <c r="AU2654" s="33"/>
      <c r="AV2654" s="34"/>
    </row>
    <row r="2655" spans="1:48" s="1" customFormat="1" ht="21" customHeight="1" x14ac:dyDescent="0.2">
      <c r="A2655" s="19"/>
      <c r="B2655" s="21"/>
      <c r="C2655" s="22"/>
      <c r="D2655" s="26"/>
      <c r="E2655" s="26"/>
      <c r="F2655" s="26"/>
      <c r="G2655" s="26"/>
      <c r="H2655" s="26"/>
      <c r="I2655" s="26"/>
      <c r="J2655" s="27"/>
      <c r="K2655" s="39"/>
      <c r="L2655" s="39"/>
      <c r="M2655" s="39"/>
      <c r="N2655" s="39"/>
      <c r="O2655" s="39"/>
      <c r="P2655" s="39"/>
      <c r="Q2655" s="39"/>
      <c r="R2655" s="39"/>
      <c r="S2655" s="39"/>
      <c r="T2655" s="39"/>
      <c r="U2655" s="39"/>
      <c r="V2655" s="39"/>
      <c r="W2655" s="39"/>
      <c r="X2655" s="39"/>
      <c r="Y2655" s="39"/>
      <c r="Z2655" s="39"/>
      <c r="AA2655" s="39"/>
      <c r="AB2655" s="39"/>
      <c r="AC2655" s="39"/>
      <c r="AD2655" s="39"/>
      <c r="AE2655" s="39"/>
      <c r="AF2655" s="39"/>
      <c r="AG2655" s="39"/>
      <c r="AH2655" s="39"/>
      <c r="AI2655" s="39"/>
      <c r="AJ2655" s="39"/>
      <c r="AK2655" s="39"/>
      <c r="AL2655" s="39"/>
      <c r="AM2655" s="39"/>
      <c r="AN2655" s="39"/>
      <c r="AO2655" s="39"/>
      <c r="AP2655" s="39"/>
      <c r="AQ2655" s="39"/>
      <c r="AR2655" s="40"/>
      <c r="AS2655" s="32"/>
      <c r="AT2655" s="33"/>
      <c r="AU2655" s="33"/>
      <c r="AV2655" s="34"/>
    </row>
    <row r="2656" spans="1:48" s="1" customFormat="1" ht="21" customHeight="1" x14ac:dyDescent="0.2">
      <c r="A2656" s="19"/>
      <c r="B2656" s="21"/>
      <c r="C2656" s="22"/>
      <c r="D2656" s="26"/>
      <c r="E2656" s="26"/>
      <c r="F2656" s="26"/>
      <c r="G2656" s="26"/>
      <c r="H2656" s="26"/>
      <c r="I2656" s="26"/>
      <c r="J2656" s="27"/>
      <c r="K2656" s="41"/>
      <c r="L2656" s="41"/>
      <c r="M2656" s="41"/>
      <c r="N2656" s="41"/>
      <c r="O2656" s="41"/>
      <c r="P2656" s="41"/>
      <c r="Q2656" s="41"/>
      <c r="R2656" s="41"/>
      <c r="S2656" s="41"/>
      <c r="T2656" s="41"/>
      <c r="U2656" s="41"/>
      <c r="V2656" s="41"/>
      <c r="W2656" s="41"/>
      <c r="X2656" s="41"/>
      <c r="Y2656" s="41"/>
      <c r="Z2656" s="41"/>
      <c r="AA2656" s="41"/>
      <c r="AB2656" s="41"/>
      <c r="AC2656" s="41"/>
      <c r="AD2656" s="41"/>
      <c r="AE2656" s="41"/>
      <c r="AF2656" s="41"/>
      <c r="AG2656" s="41"/>
      <c r="AH2656" s="41"/>
      <c r="AI2656" s="41"/>
      <c r="AJ2656" s="41"/>
      <c r="AK2656" s="41"/>
      <c r="AL2656" s="41"/>
      <c r="AM2656" s="41"/>
      <c r="AN2656" s="41"/>
      <c r="AO2656" s="41"/>
      <c r="AP2656" s="41"/>
      <c r="AQ2656" s="41"/>
      <c r="AR2656" s="42"/>
      <c r="AS2656" s="35"/>
      <c r="AT2656" s="36"/>
      <c r="AU2656" s="36"/>
      <c r="AV2656" s="37"/>
    </row>
    <row r="2657" spans="2:48" s="1" customFormat="1" ht="15.95" customHeight="1" x14ac:dyDescent="0.25">
      <c r="B2657" s="21"/>
      <c r="C2657" s="22"/>
      <c r="D2657" s="26"/>
      <c r="E2657" s="26"/>
      <c r="F2657" s="26"/>
      <c r="G2657" s="26"/>
      <c r="H2657" s="26"/>
      <c r="I2657" s="26"/>
      <c r="J2657" s="27"/>
      <c r="K2657" s="43" t="s">
        <v>31</v>
      </c>
      <c r="L2657" s="43"/>
      <c r="M2657" s="43"/>
      <c r="N2657" s="43"/>
      <c r="O2657" s="43"/>
      <c r="P2657" s="43"/>
      <c r="Q2657" s="43"/>
      <c r="R2657" s="43"/>
      <c r="S2657" s="43"/>
      <c r="T2657" s="43"/>
      <c r="U2657" s="43"/>
      <c r="V2657" s="43"/>
      <c r="W2657" s="43"/>
      <c r="X2657" s="43"/>
      <c r="Y2657" s="43"/>
      <c r="Z2657" s="43"/>
      <c r="AA2657" s="43"/>
      <c r="AB2657" s="43"/>
      <c r="AC2657" s="43"/>
      <c r="AD2657" s="43"/>
      <c r="AE2657" s="43"/>
      <c r="AF2657" s="43"/>
      <c r="AG2657" s="43"/>
      <c r="AH2657" s="43"/>
      <c r="AI2657" s="43"/>
      <c r="AJ2657" s="43"/>
      <c r="AK2657" s="43"/>
      <c r="AL2657" s="43"/>
      <c r="AM2657" s="43"/>
      <c r="AN2657" s="43"/>
      <c r="AO2657" s="43"/>
      <c r="AP2657" s="43"/>
      <c r="AQ2657" s="43"/>
      <c r="AR2657" s="43"/>
      <c r="AS2657" s="44" t="s">
        <v>19</v>
      </c>
      <c r="AT2657" s="44"/>
      <c r="AU2657" s="44"/>
      <c r="AV2657" s="44"/>
    </row>
    <row r="2658" spans="2:48" s="1" customFormat="1" ht="15.95" customHeight="1" x14ac:dyDescent="0.25">
      <c r="B2658" s="23"/>
      <c r="C2658" s="24"/>
      <c r="D2658" s="28"/>
      <c r="E2658" s="28"/>
      <c r="F2658" s="28"/>
      <c r="G2658" s="28"/>
      <c r="H2658" s="28"/>
      <c r="I2658" s="28"/>
      <c r="J2658" s="29"/>
      <c r="K2658" s="45" t="s">
        <v>20</v>
      </c>
      <c r="L2658" s="45"/>
      <c r="M2658" s="45"/>
      <c r="N2658" s="45"/>
      <c r="O2658" s="45"/>
      <c r="P2658" s="45"/>
      <c r="Q2658" s="45"/>
      <c r="R2658" s="45"/>
      <c r="S2658" s="45"/>
      <c r="T2658" s="45"/>
      <c r="U2658" s="45"/>
      <c r="V2658" s="45"/>
      <c r="W2658" s="45"/>
      <c r="X2658" s="45"/>
      <c r="Y2658" s="45"/>
      <c r="Z2658" s="45"/>
      <c r="AA2658" s="45"/>
      <c r="AB2658" s="45"/>
      <c r="AC2658" s="45"/>
      <c r="AD2658" s="45"/>
      <c r="AE2658" s="45"/>
      <c r="AF2658" s="45"/>
      <c r="AG2658" s="45"/>
      <c r="AH2658" s="45"/>
      <c r="AI2658" s="45"/>
      <c r="AJ2658" s="45"/>
      <c r="AK2658" s="45"/>
      <c r="AL2658" s="45"/>
      <c r="AM2658" s="45"/>
      <c r="AN2658" s="45"/>
      <c r="AO2658" s="45"/>
      <c r="AP2658" s="45"/>
      <c r="AQ2658" s="45"/>
      <c r="AR2658" s="45"/>
      <c r="AS2658" s="70">
        <f>$AS$2663+$AS$2666+$AS$2669+$AS$2672+$AS$2675</f>
        <v>0</v>
      </c>
      <c r="AT2658" s="46"/>
      <c r="AU2658" s="46"/>
      <c r="AV2658" s="46"/>
    </row>
    <row r="2659" spans="2:48" s="1" customFormat="1" ht="14.1" customHeight="1" x14ac:dyDescent="0.2">
      <c r="B2659" s="47"/>
      <c r="C2659" s="47"/>
      <c r="D2659" s="48" t="s">
        <v>21</v>
      </c>
      <c r="E2659" s="48"/>
      <c r="F2659" s="48"/>
      <c r="G2659" s="48"/>
      <c r="H2659" s="48"/>
      <c r="I2659" s="48"/>
      <c r="J2659" s="48"/>
      <c r="K2659" s="49">
        <v>80</v>
      </c>
      <c r="L2659" s="49"/>
      <c r="M2659" s="49">
        <v>86</v>
      </c>
      <c r="N2659" s="49"/>
      <c r="O2659" s="49">
        <v>92</v>
      </c>
      <c r="P2659" s="49"/>
      <c r="Q2659" s="49">
        <v>98</v>
      </c>
      <c r="R2659" s="49"/>
      <c r="S2659" s="49">
        <v>104</v>
      </c>
      <c r="T2659" s="49"/>
      <c r="U2659" s="49">
        <v>110</v>
      </c>
      <c r="V2659" s="49"/>
      <c r="W2659" s="49">
        <v>116</v>
      </c>
      <c r="X2659" s="49"/>
      <c r="Y2659" s="49">
        <v>122</v>
      </c>
      <c r="Z2659" s="49"/>
      <c r="AA2659" s="49">
        <v>128</v>
      </c>
      <c r="AB2659" s="49"/>
      <c r="AC2659" s="49">
        <v>134</v>
      </c>
      <c r="AD2659" s="49"/>
      <c r="AE2659" s="49">
        <v>140</v>
      </c>
      <c r="AF2659" s="49"/>
      <c r="AG2659" s="49">
        <v>146</v>
      </c>
      <c r="AH2659" s="49"/>
      <c r="AI2659" s="49">
        <v>152</v>
      </c>
      <c r="AJ2659" s="49"/>
      <c r="AK2659" s="49">
        <v>158</v>
      </c>
      <c r="AL2659" s="49"/>
      <c r="AM2659" s="49">
        <v>164</v>
      </c>
      <c r="AN2659" s="49"/>
      <c r="AO2659" s="49">
        <v>170</v>
      </c>
      <c r="AP2659" s="49"/>
      <c r="AQ2659" s="49">
        <v>176</v>
      </c>
      <c r="AR2659" s="49"/>
      <c r="AS2659" s="50"/>
      <c r="AT2659" s="50"/>
      <c r="AU2659" s="50"/>
      <c r="AV2659" s="50"/>
    </row>
    <row r="2660" spans="2:48" s="1" customFormat="1" ht="15.95" customHeight="1" x14ac:dyDescent="0.2">
      <c r="B2660" s="51"/>
      <c r="C2660" s="51"/>
      <c r="D2660" s="52" t="s">
        <v>22</v>
      </c>
      <c r="E2660" s="52"/>
      <c r="F2660" s="52"/>
      <c r="G2660" s="52"/>
      <c r="H2660" s="52"/>
      <c r="I2660" s="52"/>
      <c r="J2660" s="52"/>
      <c r="K2660" s="53"/>
      <c r="L2660" s="53"/>
      <c r="M2660" s="53"/>
      <c r="N2660" s="53"/>
      <c r="O2660" s="53"/>
      <c r="P2660" s="53"/>
      <c r="Q2660" s="53"/>
      <c r="R2660" s="53"/>
      <c r="S2660" s="53"/>
      <c r="T2660" s="53"/>
      <c r="U2660" s="53"/>
      <c r="V2660" s="53"/>
      <c r="W2660" s="53"/>
      <c r="X2660" s="53"/>
      <c r="Y2660" s="53"/>
      <c r="Z2660" s="53"/>
      <c r="AA2660" s="54">
        <v>880</v>
      </c>
      <c r="AB2660" s="54"/>
      <c r="AC2660" s="54">
        <v>880</v>
      </c>
      <c r="AD2660" s="54"/>
      <c r="AE2660" s="54">
        <v>880</v>
      </c>
      <c r="AF2660" s="54"/>
      <c r="AG2660" s="54">
        <v>890</v>
      </c>
      <c r="AH2660" s="54"/>
      <c r="AI2660" s="54">
        <v>890</v>
      </c>
      <c r="AJ2660" s="54"/>
      <c r="AK2660" s="54">
        <v>900</v>
      </c>
      <c r="AL2660" s="54"/>
      <c r="AM2660" s="54">
        <v>900</v>
      </c>
      <c r="AN2660" s="54"/>
      <c r="AO2660" s="53"/>
      <c r="AP2660" s="53"/>
      <c r="AQ2660" s="53"/>
      <c r="AR2660" s="53"/>
      <c r="AS2660" s="56"/>
      <c r="AT2660" s="56"/>
      <c r="AU2660" s="56"/>
      <c r="AV2660" s="56"/>
    </row>
    <row r="2661" spans="2:48" s="1" customFormat="1" ht="15.95" customHeight="1" x14ac:dyDescent="0.2">
      <c r="B2661" s="57" t="s">
        <v>23</v>
      </c>
      <c r="C2661" s="57"/>
      <c r="D2661" s="57"/>
      <c r="E2661" s="57"/>
      <c r="F2661" s="57"/>
      <c r="G2661" s="57"/>
      <c r="H2661" s="57"/>
      <c r="I2661" s="57"/>
      <c r="J2661" s="57"/>
      <c r="K2661" s="58"/>
      <c r="L2661" s="58"/>
      <c r="M2661" s="58"/>
      <c r="N2661" s="58"/>
      <c r="O2661" s="58"/>
      <c r="P2661" s="58"/>
      <c r="Q2661" s="58"/>
      <c r="R2661" s="58"/>
      <c r="S2661" s="58"/>
      <c r="T2661" s="58"/>
      <c r="U2661" s="58"/>
      <c r="V2661" s="58"/>
      <c r="W2661" s="58"/>
      <c r="X2661" s="58"/>
      <c r="Y2661" s="58"/>
      <c r="Z2661" s="58"/>
      <c r="AA2661" s="59">
        <v>14</v>
      </c>
      <c r="AB2661" s="59"/>
      <c r="AC2661" s="59">
        <v>22</v>
      </c>
      <c r="AD2661" s="59"/>
      <c r="AE2661" s="59">
        <v>18</v>
      </c>
      <c r="AF2661" s="59"/>
      <c r="AG2661" s="59">
        <v>1</v>
      </c>
      <c r="AH2661" s="59"/>
      <c r="AI2661" s="59">
        <v>13</v>
      </c>
      <c r="AJ2661" s="59"/>
      <c r="AK2661" s="59">
        <v>15</v>
      </c>
      <c r="AL2661" s="59"/>
      <c r="AM2661" s="59">
        <v>12</v>
      </c>
      <c r="AN2661" s="59"/>
      <c r="AO2661" s="58"/>
      <c r="AP2661" s="58"/>
      <c r="AQ2661" s="58"/>
      <c r="AR2661" s="58"/>
      <c r="AS2661" s="60"/>
      <c r="AT2661" s="60"/>
      <c r="AU2661" s="60"/>
      <c r="AV2661" s="60"/>
    </row>
    <row r="2662" spans="2:48" s="1" customFormat="1" ht="21" customHeight="1" x14ac:dyDescent="0.2">
      <c r="B2662" s="61" t="s">
        <v>24</v>
      </c>
      <c r="C2662" s="61"/>
      <c r="D2662" s="61"/>
      <c r="E2662" s="61"/>
      <c r="F2662" s="61"/>
      <c r="G2662" s="61"/>
      <c r="H2662" s="61"/>
      <c r="I2662" s="61"/>
      <c r="J2662" s="61"/>
      <c r="K2662" s="58"/>
      <c r="L2662" s="58"/>
      <c r="M2662" s="58"/>
      <c r="N2662" s="58"/>
      <c r="O2662" s="58"/>
      <c r="P2662" s="58"/>
      <c r="Q2662" s="58"/>
      <c r="R2662" s="58"/>
      <c r="S2662" s="58"/>
      <c r="T2662" s="58"/>
      <c r="U2662" s="58"/>
      <c r="V2662" s="58"/>
      <c r="W2662" s="58"/>
      <c r="X2662" s="58"/>
      <c r="Y2662" s="58"/>
      <c r="Z2662" s="58"/>
      <c r="AA2662" s="67"/>
      <c r="AB2662" s="68"/>
      <c r="AC2662" s="67"/>
      <c r="AD2662" s="68"/>
      <c r="AE2662" s="67"/>
      <c r="AF2662" s="68"/>
      <c r="AG2662" s="67"/>
      <c r="AH2662" s="68"/>
      <c r="AI2662" s="67"/>
      <c r="AJ2662" s="68"/>
      <c r="AK2662" s="67"/>
      <c r="AL2662" s="68"/>
      <c r="AM2662" s="67"/>
      <c r="AN2662" s="68"/>
      <c r="AO2662" s="58"/>
      <c r="AP2662" s="58"/>
      <c r="AQ2662" s="58"/>
      <c r="AR2662" s="58"/>
      <c r="AS2662" s="62">
        <f>SUM(K2662:AR2662)</f>
        <v>0</v>
      </c>
      <c r="AT2662" s="62"/>
      <c r="AU2662" s="62"/>
      <c r="AV2662" s="62"/>
    </row>
    <row r="2663" spans="2:48" s="1" customFormat="1" ht="14.1" customHeight="1" x14ac:dyDescent="0.2">
      <c r="B2663" s="63" t="s">
        <v>25</v>
      </c>
      <c r="C2663" s="63"/>
      <c r="D2663" s="63"/>
      <c r="E2663" s="63"/>
      <c r="F2663" s="63"/>
      <c r="G2663" s="63"/>
      <c r="H2663" s="63"/>
      <c r="I2663" s="63"/>
      <c r="J2663" s="63"/>
      <c r="K2663" s="64"/>
      <c r="L2663" s="64"/>
      <c r="M2663" s="64"/>
      <c r="N2663" s="64"/>
      <c r="O2663" s="64"/>
      <c r="P2663" s="64"/>
      <c r="Q2663" s="64"/>
      <c r="R2663" s="64"/>
      <c r="S2663" s="64"/>
      <c r="T2663" s="64"/>
      <c r="U2663" s="64"/>
      <c r="V2663" s="64"/>
      <c r="W2663" s="64"/>
      <c r="X2663" s="64"/>
      <c r="Y2663" s="64"/>
      <c r="Z2663" s="64"/>
      <c r="AA2663" s="66">
        <f>$AA$2660*$AA$2662</f>
        <v>0</v>
      </c>
      <c r="AB2663" s="64"/>
      <c r="AC2663" s="66">
        <f>$AC$2660*$AC$2662</f>
        <v>0</v>
      </c>
      <c r="AD2663" s="64"/>
      <c r="AE2663" s="66">
        <f>$AE$2660*$AE$2662</f>
        <v>0</v>
      </c>
      <c r="AF2663" s="64"/>
      <c r="AG2663" s="66">
        <f>$AG$2660*$AG$2662</f>
        <v>0</v>
      </c>
      <c r="AH2663" s="64"/>
      <c r="AI2663" s="66">
        <f>$AI$2660*$AI$2662</f>
        <v>0</v>
      </c>
      <c r="AJ2663" s="64"/>
      <c r="AK2663" s="66">
        <f>$AK$2660*$AK$2662</f>
        <v>0</v>
      </c>
      <c r="AL2663" s="64"/>
      <c r="AM2663" s="66">
        <f>$AM$2660*$AM$2662</f>
        <v>0</v>
      </c>
      <c r="AN2663" s="64"/>
      <c r="AO2663" s="64"/>
      <c r="AP2663" s="64"/>
      <c r="AQ2663" s="65"/>
      <c r="AR2663" s="65"/>
      <c r="AS2663" s="69">
        <f>SUM(K2663:AR2663)</f>
        <v>0</v>
      </c>
      <c r="AT2663" s="65"/>
      <c r="AU2663" s="65"/>
      <c r="AV2663" s="65"/>
    </row>
    <row r="2664" spans="2:48" s="1" customFormat="1" ht="15.95" customHeight="1" x14ac:dyDescent="0.2">
      <c r="B2664" s="57" t="s">
        <v>23</v>
      </c>
      <c r="C2664" s="57"/>
      <c r="D2664" s="57"/>
      <c r="E2664" s="57"/>
      <c r="F2664" s="57"/>
      <c r="G2664" s="57"/>
      <c r="H2664" s="57"/>
      <c r="I2664" s="57"/>
      <c r="J2664" s="57"/>
      <c r="K2664" s="58"/>
      <c r="L2664" s="58"/>
      <c r="M2664" s="58"/>
      <c r="N2664" s="58"/>
      <c r="O2664" s="58"/>
      <c r="P2664" s="58"/>
      <c r="Q2664" s="58"/>
      <c r="R2664" s="58"/>
      <c r="S2664" s="58"/>
      <c r="T2664" s="58"/>
      <c r="U2664" s="58"/>
      <c r="V2664" s="58"/>
      <c r="W2664" s="58"/>
      <c r="X2664" s="58"/>
      <c r="Y2664" s="58"/>
      <c r="Z2664" s="58"/>
      <c r="AA2664" s="59">
        <v>8</v>
      </c>
      <c r="AB2664" s="59"/>
      <c r="AC2664" s="59">
        <v>33</v>
      </c>
      <c r="AD2664" s="59"/>
      <c r="AE2664" s="59">
        <v>16</v>
      </c>
      <c r="AF2664" s="59"/>
      <c r="AG2664" s="59">
        <v>15</v>
      </c>
      <c r="AH2664" s="59"/>
      <c r="AI2664" s="59">
        <v>18</v>
      </c>
      <c r="AJ2664" s="59"/>
      <c r="AK2664" s="59">
        <v>5</v>
      </c>
      <c r="AL2664" s="59"/>
      <c r="AM2664" s="59">
        <v>18</v>
      </c>
      <c r="AN2664" s="59"/>
      <c r="AO2664" s="58"/>
      <c r="AP2664" s="58"/>
      <c r="AQ2664" s="58"/>
      <c r="AR2664" s="58"/>
      <c r="AS2664" s="60"/>
      <c r="AT2664" s="60"/>
      <c r="AU2664" s="60"/>
      <c r="AV2664" s="60"/>
    </row>
    <row r="2665" spans="2:48" s="1" customFormat="1" ht="21" customHeight="1" x14ac:dyDescent="0.2">
      <c r="B2665" s="61" t="s">
        <v>26</v>
      </c>
      <c r="C2665" s="61"/>
      <c r="D2665" s="61"/>
      <c r="E2665" s="61"/>
      <c r="F2665" s="61"/>
      <c r="G2665" s="61"/>
      <c r="H2665" s="61"/>
      <c r="I2665" s="61"/>
      <c r="J2665" s="61"/>
      <c r="K2665" s="58"/>
      <c r="L2665" s="58"/>
      <c r="M2665" s="58"/>
      <c r="N2665" s="58"/>
      <c r="O2665" s="58"/>
      <c r="P2665" s="58"/>
      <c r="Q2665" s="58"/>
      <c r="R2665" s="58"/>
      <c r="S2665" s="58"/>
      <c r="T2665" s="58"/>
      <c r="U2665" s="58"/>
      <c r="V2665" s="58"/>
      <c r="W2665" s="58"/>
      <c r="X2665" s="58"/>
      <c r="Y2665" s="58"/>
      <c r="Z2665" s="58"/>
      <c r="AA2665" s="67"/>
      <c r="AB2665" s="68"/>
      <c r="AC2665" s="67"/>
      <c r="AD2665" s="68"/>
      <c r="AE2665" s="67"/>
      <c r="AF2665" s="68"/>
      <c r="AG2665" s="67"/>
      <c r="AH2665" s="68"/>
      <c r="AI2665" s="67"/>
      <c r="AJ2665" s="68"/>
      <c r="AK2665" s="67"/>
      <c r="AL2665" s="68"/>
      <c r="AM2665" s="67"/>
      <c r="AN2665" s="68"/>
      <c r="AO2665" s="58"/>
      <c r="AP2665" s="58"/>
      <c r="AQ2665" s="58"/>
      <c r="AR2665" s="58"/>
      <c r="AS2665" s="62">
        <f>SUM(K2665:AR2665)</f>
        <v>0</v>
      </c>
      <c r="AT2665" s="62"/>
      <c r="AU2665" s="62"/>
      <c r="AV2665" s="62"/>
    </row>
    <row r="2666" spans="2:48" s="1" customFormat="1" ht="14.1" customHeight="1" x14ac:dyDescent="0.2">
      <c r="B2666" s="63" t="s">
        <v>25</v>
      </c>
      <c r="C2666" s="63"/>
      <c r="D2666" s="63"/>
      <c r="E2666" s="63"/>
      <c r="F2666" s="63"/>
      <c r="G2666" s="63"/>
      <c r="H2666" s="63"/>
      <c r="I2666" s="63"/>
      <c r="J2666" s="63"/>
      <c r="K2666" s="64"/>
      <c r="L2666" s="64"/>
      <c r="M2666" s="64"/>
      <c r="N2666" s="64"/>
      <c r="O2666" s="64"/>
      <c r="P2666" s="64"/>
      <c r="Q2666" s="64"/>
      <c r="R2666" s="64"/>
      <c r="S2666" s="64"/>
      <c r="T2666" s="64"/>
      <c r="U2666" s="64"/>
      <c r="V2666" s="64"/>
      <c r="W2666" s="64"/>
      <c r="X2666" s="64"/>
      <c r="Y2666" s="64"/>
      <c r="Z2666" s="64"/>
      <c r="AA2666" s="66">
        <f>$AA$2660*$AA$2665</f>
        <v>0</v>
      </c>
      <c r="AB2666" s="64"/>
      <c r="AC2666" s="66">
        <f>$AC$2660*$AC$2665</f>
        <v>0</v>
      </c>
      <c r="AD2666" s="64"/>
      <c r="AE2666" s="66">
        <f>$AE$2660*$AE$2665</f>
        <v>0</v>
      </c>
      <c r="AF2666" s="64"/>
      <c r="AG2666" s="66">
        <f>$AG$2660*$AG$2665</f>
        <v>0</v>
      </c>
      <c r="AH2666" s="64"/>
      <c r="AI2666" s="66">
        <f>$AI$2660*$AI$2665</f>
        <v>0</v>
      </c>
      <c r="AJ2666" s="64"/>
      <c r="AK2666" s="66">
        <f>$AK$2660*$AK$2665</f>
        <v>0</v>
      </c>
      <c r="AL2666" s="64"/>
      <c r="AM2666" s="66">
        <f>$AM$2660*$AM$2665</f>
        <v>0</v>
      </c>
      <c r="AN2666" s="64"/>
      <c r="AO2666" s="64"/>
      <c r="AP2666" s="64"/>
      <c r="AQ2666" s="65"/>
      <c r="AR2666" s="65"/>
      <c r="AS2666" s="69">
        <f>SUM(K2666:AR2666)</f>
        <v>0</v>
      </c>
      <c r="AT2666" s="65"/>
      <c r="AU2666" s="65"/>
      <c r="AV2666" s="65"/>
    </row>
    <row r="2667" spans="2:48" s="1" customFormat="1" ht="15.95" customHeight="1" x14ac:dyDescent="0.2">
      <c r="B2667" s="57" t="s">
        <v>23</v>
      </c>
      <c r="C2667" s="57"/>
      <c r="D2667" s="57"/>
      <c r="E2667" s="57"/>
      <c r="F2667" s="57"/>
      <c r="G2667" s="57"/>
      <c r="H2667" s="57"/>
      <c r="I2667" s="57"/>
      <c r="J2667" s="57"/>
      <c r="K2667" s="58"/>
      <c r="L2667" s="58"/>
      <c r="M2667" s="58"/>
      <c r="N2667" s="58"/>
      <c r="O2667" s="58"/>
      <c r="P2667" s="58"/>
      <c r="Q2667" s="58"/>
      <c r="R2667" s="58"/>
      <c r="S2667" s="58"/>
      <c r="T2667" s="58"/>
      <c r="U2667" s="58"/>
      <c r="V2667" s="58"/>
      <c r="W2667" s="58"/>
      <c r="X2667" s="58"/>
      <c r="Y2667" s="58"/>
      <c r="Z2667" s="58"/>
      <c r="AA2667" s="58"/>
      <c r="AB2667" s="58"/>
      <c r="AC2667" s="59">
        <v>20</v>
      </c>
      <c r="AD2667" s="59"/>
      <c r="AE2667" s="59">
        <v>26</v>
      </c>
      <c r="AF2667" s="59"/>
      <c r="AG2667" s="59">
        <v>1</v>
      </c>
      <c r="AH2667" s="59"/>
      <c r="AI2667" s="59">
        <v>9</v>
      </c>
      <c r="AJ2667" s="59"/>
      <c r="AK2667" s="59">
        <v>17</v>
      </c>
      <c r="AL2667" s="59"/>
      <c r="AM2667" s="59">
        <v>1</v>
      </c>
      <c r="AN2667" s="59"/>
      <c r="AO2667" s="58"/>
      <c r="AP2667" s="58"/>
      <c r="AQ2667" s="58"/>
      <c r="AR2667" s="58"/>
      <c r="AS2667" s="60"/>
      <c r="AT2667" s="60"/>
      <c r="AU2667" s="60"/>
      <c r="AV2667" s="60"/>
    </row>
    <row r="2668" spans="2:48" s="1" customFormat="1" ht="21" customHeight="1" x14ac:dyDescent="0.2">
      <c r="B2668" s="61" t="s">
        <v>32</v>
      </c>
      <c r="C2668" s="61"/>
      <c r="D2668" s="61"/>
      <c r="E2668" s="61"/>
      <c r="F2668" s="61"/>
      <c r="G2668" s="61"/>
      <c r="H2668" s="61"/>
      <c r="I2668" s="61"/>
      <c r="J2668" s="61"/>
      <c r="K2668" s="58"/>
      <c r="L2668" s="58"/>
      <c r="M2668" s="58"/>
      <c r="N2668" s="58"/>
      <c r="O2668" s="58"/>
      <c r="P2668" s="58"/>
      <c r="Q2668" s="58"/>
      <c r="R2668" s="58"/>
      <c r="S2668" s="58"/>
      <c r="T2668" s="58"/>
      <c r="U2668" s="58"/>
      <c r="V2668" s="58"/>
      <c r="W2668" s="58"/>
      <c r="X2668" s="58"/>
      <c r="Y2668" s="58"/>
      <c r="Z2668" s="58"/>
      <c r="AA2668" s="67"/>
      <c r="AB2668" s="68"/>
      <c r="AC2668" s="67"/>
      <c r="AD2668" s="68"/>
      <c r="AE2668" s="67"/>
      <c r="AF2668" s="68"/>
      <c r="AG2668" s="67"/>
      <c r="AH2668" s="68"/>
      <c r="AI2668" s="67"/>
      <c r="AJ2668" s="68"/>
      <c r="AK2668" s="67"/>
      <c r="AL2668" s="68"/>
      <c r="AM2668" s="67"/>
      <c r="AN2668" s="68"/>
      <c r="AO2668" s="58"/>
      <c r="AP2668" s="58"/>
      <c r="AQ2668" s="58"/>
      <c r="AR2668" s="58"/>
      <c r="AS2668" s="62">
        <f>SUM(K2668:AR2668)</f>
        <v>0</v>
      </c>
      <c r="AT2668" s="62"/>
      <c r="AU2668" s="62"/>
      <c r="AV2668" s="62"/>
    </row>
    <row r="2669" spans="2:48" s="1" customFormat="1" ht="14.1" customHeight="1" x14ac:dyDescent="0.2">
      <c r="B2669" s="63" t="s">
        <v>25</v>
      </c>
      <c r="C2669" s="63"/>
      <c r="D2669" s="63"/>
      <c r="E2669" s="63"/>
      <c r="F2669" s="63"/>
      <c r="G2669" s="63"/>
      <c r="H2669" s="63"/>
      <c r="I2669" s="63"/>
      <c r="J2669" s="63"/>
      <c r="K2669" s="64"/>
      <c r="L2669" s="64"/>
      <c r="M2669" s="64"/>
      <c r="N2669" s="64"/>
      <c r="O2669" s="64"/>
      <c r="P2669" s="64"/>
      <c r="Q2669" s="64"/>
      <c r="R2669" s="64"/>
      <c r="S2669" s="64"/>
      <c r="T2669" s="64"/>
      <c r="U2669" s="64"/>
      <c r="V2669" s="64"/>
      <c r="W2669" s="64"/>
      <c r="X2669" s="64"/>
      <c r="Y2669" s="64"/>
      <c r="Z2669" s="64"/>
      <c r="AA2669" s="66">
        <f>$AA$2660*$AA$2668</f>
        <v>0</v>
      </c>
      <c r="AB2669" s="64"/>
      <c r="AC2669" s="66">
        <f>$AC$2660*$AC$2668</f>
        <v>0</v>
      </c>
      <c r="AD2669" s="64"/>
      <c r="AE2669" s="66">
        <f>$AE$2660*$AE$2668</f>
        <v>0</v>
      </c>
      <c r="AF2669" s="64"/>
      <c r="AG2669" s="66">
        <f>$AG$2660*$AG$2668</f>
        <v>0</v>
      </c>
      <c r="AH2669" s="64"/>
      <c r="AI2669" s="66">
        <f>$AI$2660*$AI$2668</f>
        <v>0</v>
      </c>
      <c r="AJ2669" s="64"/>
      <c r="AK2669" s="66">
        <f>$AK$2660*$AK$2668</f>
        <v>0</v>
      </c>
      <c r="AL2669" s="64"/>
      <c r="AM2669" s="66">
        <f>$AM$2660*$AM$2668</f>
        <v>0</v>
      </c>
      <c r="AN2669" s="64"/>
      <c r="AO2669" s="64"/>
      <c r="AP2669" s="64"/>
      <c r="AQ2669" s="65"/>
      <c r="AR2669" s="65"/>
      <c r="AS2669" s="69">
        <f>SUM(K2669:AR2669)</f>
        <v>0</v>
      </c>
      <c r="AT2669" s="65"/>
      <c r="AU2669" s="65"/>
      <c r="AV2669" s="65"/>
    </row>
    <row r="2670" spans="2:48" s="1" customFormat="1" ht="15.95" customHeight="1" x14ac:dyDescent="0.2">
      <c r="B2670" s="57" t="s">
        <v>23</v>
      </c>
      <c r="C2670" s="57"/>
      <c r="D2670" s="57"/>
      <c r="E2670" s="57"/>
      <c r="F2670" s="57"/>
      <c r="G2670" s="57"/>
      <c r="H2670" s="57"/>
      <c r="I2670" s="57"/>
      <c r="J2670" s="57"/>
      <c r="K2670" s="58"/>
      <c r="L2670" s="58"/>
      <c r="M2670" s="58"/>
      <c r="N2670" s="58"/>
      <c r="O2670" s="58"/>
      <c r="P2670" s="58"/>
      <c r="Q2670" s="58"/>
      <c r="R2670" s="58"/>
      <c r="S2670" s="58"/>
      <c r="T2670" s="58"/>
      <c r="U2670" s="58"/>
      <c r="V2670" s="58"/>
      <c r="W2670" s="58"/>
      <c r="X2670" s="58"/>
      <c r="Y2670" s="58"/>
      <c r="Z2670" s="58"/>
      <c r="AA2670" s="59">
        <v>26</v>
      </c>
      <c r="AB2670" s="59"/>
      <c r="AC2670" s="59">
        <v>30</v>
      </c>
      <c r="AD2670" s="59"/>
      <c r="AE2670" s="59">
        <v>38</v>
      </c>
      <c r="AF2670" s="59"/>
      <c r="AG2670" s="59">
        <v>26</v>
      </c>
      <c r="AH2670" s="59"/>
      <c r="AI2670" s="59">
        <v>25</v>
      </c>
      <c r="AJ2670" s="59"/>
      <c r="AK2670" s="59">
        <v>23</v>
      </c>
      <c r="AL2670" s="59"/>
      <c r="AM2670" s="59">
        <v>24</v>
      </c>
      <c r="AN2670" s="59"/>
      <c r="AO2670" s="58"/>
      <c r="AP2670" s="58"/>
      <c r="AQ2670" s="58"/>
      <c r="AR2670" s="58"/>
      <c r="AS2670" s="60"/>
      <c r="AT2670" s="60"/>
      <c r="AU2670" s="60"/>
      <c r="AV2670" s="60"/>
    </row>
    <row r="2671" spans="2:48" s="1" customFormat="1" ht="21" customHeight="1" x14ac:dyDescent="0.2">
      <c r="B2671" s="61" t="s">
        <v>33</v>
      </c>
      <c r="C2671" s="61"/>
      <c r="D2671" s="61"/>
      <c r="E2671" s="61"/>
      <c r="F2671" s="61"/>
      <c r="G2671" s="61"/>
      <c r="H2671" s="61"/>
      <c r="I2671" s="61"/>
      <c r="J2671" s="61"/>
      <c r="K2671" s="58"/>
      <c r="L2671" s="58"/>
      <c r="M2671" s="58"/>
      <c r="N2671" s="58"/>
      <c r="O2671" s="58"/>
      <c r="P2671" s="58"/>
      <c r="Q2671" s="58"/>
      <c r="R2671" s="58"/>
      <c r="S2671" s="58"/>
      <c r="T2671" s="58"/>
      <c r="U2671" s="58"/>
      <c r="V2671" s="58"/>
      <c r="W2671" s="58"/>
      <c r="X2671" s="58"/>
      <c r="Y2671" s="58"/>
      <c r="Z2671" s="58"/>
      <c r="AA2671" s="67"/>
      <c r="AB2671" s="68"/>
      <c r="AC2671" s="67"/>
      <c r="AD2671" s="68"/>
      <c r="AE2671" s="67"/>
      <c r="AF2671" s="68"/>
      <c r="AG2671" s="67"/>
      <c r="AH2671" s="68"/>
      <c r="AI2671" s="67"/>
      <c r="AJ2671" s="68"/>
      <c r="AK2671" s="67"/>
      <c r="AL2671" s="68"/>
      <c r="AM2671" s="67"/>
      <c r="AN2671" s="68"/>
      <c r="AO2671" s="58"/>
      <c r="AP2671" s="58"/>
      <c r="AQ2671" s="58"/>
      <c r="AR2671" s="58"/>
      <c r="AS2671" s="62">
        <f>SUM(K2671:AR2671)</f>
        <v>0</v>
      </c>
      <c r="AT2671" s="62"/>
      <c r="AU2671" s="62"/>
      <c r="AV2671" s="62"/>
    </row>
    <row r="2672" spans="2:48" s="1" customFormat="1" ht="14.1" customHeight="1" x14ac:dyDescent="0.2">
      <c r="B2672" s="63" t="s">
        <v>25</v>
      </c>
      <c r="C2672" s="63"/>
      <c r="D2672" s="63"/>
      <c r="E2672" s="63"/>
      <c r="F2672" s="63"/>
      <c r="G2672" s="63"/>
      <c r="H2672" s="63"/>
      <c r="I2672" s="63"/>
      <c r="J2672" s="63"/>
      <c r="K2672" s="64"/>
      <c r="L2672" s="64"/>
      <c r="M2672" s="64"/>
      <c r="N2672" s="64"/>
      <c r="O2672" s="64"/>
      <c r="P2672" s="64"/>
      <c r="Q2672" s="64"/>
      <c r="R2672" s="64"/>
      <c r="S2672" s="64"/>
      <c r="T2672" s="64"/>
      <c r="U2672" s="64"/>
      <c r="V2672" s="64"/>
      <c r="W2672" s="64"/>
      <c r="X2672" s="64"/>
      <c r="Y2672" s="64"/>
      <c r="Z2672" s="64"/>
      <c r="AA2672" s="66">
        <f>$AA$2660*$AA$2671</f>
        <v>0</v>
      </c>
      <c r="AB2672" s="64"/>
      <c r="AC2672" s="66">
        <f>$AC$2660*$AC$2671</f>
        <v>0</v>
      </c>
      <c r="AD2672" s="64"/>
      <c r="AE2672" s="66">
        <f>$AE$2660*$AE$2671</f>
        <v>0</v>
      </c>
      <c r="AF2672" s="64"/>
      <c r="AG2672" s="66">
        <f>$AG$2660*$AG$2671</f>
        <v>0</v>
      </c>
      <c r="AH2672" s="64"/>
      <c r="AI2672" s="66">
        <f>$AI$2660*$AI$2671</f>
        <v>0</v>
      </c>
      <c r="AJ2672" s="64"/>
      <c r="AK2672" s="66">
        <f>$AK$2660*$AK$2671</f>
        <v>0</v>
      </c>
      <c r="AL2672" s="64"/>
      <c r="AM2672" s="66">
        <f>$AM$2660*$AM$2671</f>
        <v>0</v>
      </c>
      <c r="AN2672" s="64"/>
      <c r="AO2672" s="64"/>
      <c r="AP2672" s="64"/>
      <c r="AQ2672" s="65"/>
      <c r="AR2672" s="65"/>
      <c r="AS2672" s="69">
        <f>SUM(K2672:AR2672)</f>
        <v>0</v>
      </c>
      <c r="AT2672" s="65"/>
      <c r="AU2672" s="65"/>
      <c r="AV2672" s="65"/>
    </row>
    <row r="2673" spans="1:48" s="1" customFormat="1" ht="15.95" customHeight="1" x14ac:dyDescent="0.2">
      <c r="B2673" s="57" t="s">
        <v>23</v>
      </c>
      <c r="C2673" s="57"/>
      <c r="D2673" s="57"/>
      <c r="E2673" s="57"/>
      <c r="F2673" s="57"/>
      <c r="G2673" s="57"/>
      <c r="H2673" s="57"/>
      <c r="I2673" s="57"/>
      <c r="J2673" s="57"/>
      <c r="K2673" s="58"/>
      <c r="L2673" s="58"/>
      <c r="M2673" s="58"/>
      <c r="N2673" s="58"/>
      <c r="O2673" s="58"/>
      <c r="P2673" s="58"/>
      <c r="Q2673" s="58"/>
      <c r="R2673" s="58"/>
      <c r="S2673" s="58"/>
      <c r="T2673" s="58"/>
      <c r="U2673" s="58"/>
      <c r="V2673" s="58"/>
      <c r="W2673" s="58"/>
      <c r="X2673" s="58"/>
      <c r="Y2673" s="58"/>
      <c r="Z2673" s="58"/>
      <c r="AA2673" s="58"/>
      <c r="AB2673" s="58"/>
      <c r="AC2673" s="59">
        <v>22</v>
      </c>
      <c r="AD2673" s="59"/>
      <c r="AE2673" s="59">
        <v>26</v>
      </c>
      <c r="AF2673" s="59"/>
      <c r="AG2673" s="59">
        <v>2</v>
      </c>
      <c r="AH2673" s="59"/>
      <c r="AI2673" s="59">
        <v>2</v>
      </c>
      <c r="AJ2673" s="59"/>
      <c r="AK2673" s="59">
        <v>6</v>
      </c>
      <c r="AL2673" s="59"/>
      <c r="AM2673" s="59">
        <v>14</v>
      </c>
      <c r="AN2673" s="59"/>
      <c r="AO2673" s="58"/>
      <c r="AP2673" s="58"/>
      <c r="AQ2673" s="58"/>
      <c r="AR2673" s="58"/>
      <c r="AS2673" s="60"/>
      <c r="AT2673" s="60"/>
      <c r="AU2673" s="60"/>
      <c r="AV2673" s="60"/>
    </row>
    <row r="2674" spans="1:48" s="1" customFormat="1" ht="21" customHeight="1" x14ac:dyDescent="0.2">
      <c r="B2674" s="61" t="s">
        <v>27</v>
      </c>
      <c r="C2674" s="61"/>
      <c r="D2674" s="61"/>
      <c r="E2674" s="61"/>
      <c r="F2674" s="61"/>
      <c r="G2674" s="61"/>
      <c r="H2674" s="61"/>
      <c r="I2674" s="61"/>
      <c r="J2674" s="61"/>
      <c r="K2674" s="58"/>
      <c r="L2674" s="58"/>
      <c r="M2674" s="58"/>
      <c r="N2674" s="58"/>
      <c r="O2674" s="58"/>
      <c r="P2674" s="58"/>
      <c r="Q2674" s="58"/>
      <c r="R2674" s="58"/>
      <c r="S2674" s="58"/>
      <c r="T2674" s="58"/>
      <c r="U2674" s="58"/>
      <c r="V2674" s="58"/>
      <c r="W2674" s="58"/>
      <c r="X2674" s="58"/>
      <c r="Y2674" s="58"/>
      <c r="Z2674" s="58"/>
      <c r="AA2674" s="67"/>
      <c r="AB2674" s="68"/>
      <c r="AC2674" s="67"/>
      <c r="AD2674" s="68"/>
      <c r="AE2674" s="67"/>
      <c r="AF2674" s="68"/>
      <c r="AG2674" s="67"/>
      <c r="AH2674" s="68"/>
      <c r="AI2674" s="67"/>
      <c r="AJ2674" s="68"/>
      <c r="AK2674" s="67"/>
      <c r="AL2674" s="68"/>
      <c r="AM2674" s="67"/>
      <c r="AN2674" s="68"/>
      <c r="AO2674" s="58"/>
      <c r="AP2674" s="58"/>
      <c r="AQ2674" s="58"/>
      <c r="AR2674" s="58"/>
      <c r="AS2674" s="62">
        <f>SUM(K2674:AR2674)</f>
        <v>0</v>
      </c>
      <c r="AT2674" s="62"/>
      <c r="AU2674" s="62"/>
      <c r="AV2674" s="62"/>
    </row>
    <row r="2675" spans="1:48" s="1" customFormat="1" ht="14.1" customHeight="1" x14ac:dyDescent="0.2">
      <c r="B2675" s="63" t="s">
        <v>25</v>
      </c>
      <c r="C2675" s="63"/>
      <c r="D2675" s="63"/>
      <c r="E2675" s="63"/>
      <c r="F2675" s="63"/>
      <c r="G2675" s="63"/>
      <c r="H2675" s="63"/>
      <c r="I2675" s="63"/>
      <c r="J2675" s="63"/>
      <c r="K2675" s="64"/>
      <c r="L2675" s="64"/>
      <c r="M2675" s="64"/>
      <c r="N2675" s="64"/>
      <c r="O2675" s="64"/>
      <c r="P2675" s="64"/>
      <c r="Q2675" s="64"/>
      <c r="R2675" s="64"/>
      <c r="S2675" s="64"/>
      <c r="T2675" s="64"/>
      <c r="U2675" s="64"/>
      <c r="V2675" s="64"/>
      <c r="W2675" s="64"/>
      <c r="X2675" s="64"/>
      <c r="Y2675" s="64"/>
      <c r="Z2675" s="64"/>
      <c r="AA2675" s="66">
        <f>$AA$2660*$AA$2674</f>
        <v>0</v>
      </c>
      <c r="AB2675" s="64"/>
      <c r="AC2675" s="66">
        <f>$AC$2660*$AC$2674</f>
        <v>0</v>
      </c>
      <c r="AD2675" s="64"/>
      <c r="AE2675" s="66">
        <f>$AE$2660*$AE$2674</f>
        <v>0</v>
      </c>
      <c r="AF2675" s="64"/>
      <c r="AG2675" s="66">
        <f>$AG$2660*$AG$2674</f>
        <v>0</v>
      </c>
      <c r="AH2675" s="64"/>
      <c r="AI2675" s="66">
        <f>$AI$2660*$AI$2674</f>
        <v>0</v>
      </c>
      <c r="AJ2675" s="64"/>
      <c r="AK2675" s="66">
        <f>$AK$2660*$AK$2674</f>
        <v>0</v>
      </c>
      <c r="AL2675" s="64"/>
      <c r="AM2675" s="66">
        <f>$AM$2660*$AM$2674</f>
        <v>0</v>
      </c>
      <c r="AN2675" s="64"/>
      <c r="AO2675" s="64"/>
      <c r="AP2675" s="64"/>
      <c r="AQ2675" s="65"/>
      <c r="AR2675" s="65"/>
      <c r="AS2675" s="69">
        <f>SUM(K2675:AR2675)</f>
        <v>0</v>
      </c>
      <c r="AT2675" s="65"/>
      <c r="AU2675" s="65"/>
      <c r="AV2675" s="65"/>
    </row>
    <row r="2676" spans="1:48" s="5" customFormat="1" ht="6" customHeight="1" x14ac:dyDescent="0.25"/>
    <row r="2677" spans="1:48" s="5" customFormat="1" ht="21" customHeight="1" x14ac:dyDescent="0.25">
      <c r="A2677" s="19"/>
      <c r="B2677" s="20" t="s">
        <v>58</v>
      </c>
      <c r="C2677" s="20"/>
      <c r="D2677" s="25" t="s">
        <v>15</v>
      </c>
      <c r="E2677" s="25"/>
      <c r="F2677" s="25"/>
      <c r="G2677" s="25"/>
      <c r="H2677" s="25"/>
      <c r="I2677" s="25"/>
      <c r="J2677" s="25"/>
      <c r="K2677" s="30" t="s">
        <v>411</v>
      </c>
      <c r="L2677" s="30"/>
      <c r="M2677" s="30"/>
      <c r="N2677" s="30"/>
      <c r="O2677" s="30"/>
      <c r="P2677" s="30"/>
      <c r="Q2677" s="30"/>
      <c r="R2677" s="30"/>
      <c r="S2677" s="30"/>
      <c r="T2677" s="30"/>
      <c r="U2677" s="30"/>
      <c r="V2677" s="30"/>
      <c r="W2677" s="30"/>
      <c r="X2677" s="30"/>
      <c r="Y2677" s="30"/>
      <c r="Z2677" s="30"/>
      <c r="AA2677" s="30"/>
      <c r="AB2677" s="30"/>
      <c r="AC2677" s="30"/>
      <c r="AD2677" s="30"/>
      <c r="AE2677" s="30"/>
      <c r="AF2677" s="30"/>
      <c r="AG2677" s="30"/>
      <c r="AH2677" s="30"/>
      <c r="AI2677" s="30"/>
      <c r="AJ2677" s="30"/>
      <c r="AK2677" s="30"/>
      <c r="AL2677" s="30"/>
      <c r="AM2677" s="30"/>
      <c r="AN2677" s="30"/>
      <c r="AO2677" s="30"/>
      <c r="AP2677" s="30"/>
      <c r="AQ2677" s="30"/>
      <c r="AR2677" s="30"/>
      <c r="AS2677" s="31" t="s">
        <v>412</v>
      </c>
      <c r="AT2677" s="31"/>
      <c r="AU2677" s="31"/>
      <c r="AV2677" s="31"/>
    </row>
    <row r="2678" spans="1:48" s="1" customFormat="1" ht="21" customHeight="1" x14ac:dyDescent="0.2">
      <c r="A2678" s="19"/>
      <c r="B2678" s="21"/>
      <c r="C2678" s="22"/>
      <c r="D2678" s="26"/>
      <c r="E2678" s="26"/>
      <c r="F2678" s="26"/>
      <c r="G2678" s="26"/>
      <c r="H2678" s="26"/>
      <c r="I2678" s="26"/>
      <c r="J2678" s="27"/>
      <c r="K2678" s="38" t="s">
        <v>413</v>
      </c>
      <c r="L2678" s="38"/>
      <c r="M2678" s="38"/>
      <c r="N2678" s="38"/>
      <c r="O2678" s="38"/>
      <c r="P2678" s="38"/>
      <c r="Q2678" s="38"/>
      <c r="R2678" s="38"/>
      <c r="S2678" s="38"/>
      <c r="T2678" s="38"/>
      <c r="U2678" s="38"/>
      <c r="V2678" s="38"/>
      <c r="W2678" s="38"/>
      <c r="X2678" s="38"/>
      <c r="Y2678" s="38"/>
      <c r="Z2678" s="38"/>
      <c r="AA2678" s="38"/>
      <c r="AB2678" s="38"/>
      <c r="AC2678" s="38"/>
      <c r="AD2678" s="38"/>
      <c r="AE2678" s="38"/>
      <c r="AF2678" s="38"/>
      <c r="AG2678" s="38"/>
      <c r="AH2678" s="38"/>
      <c r="AI2678" s="38"/>
      <c r="AJ2678" s="38"/>
      <c r="AK2678" s="38"/>
      <c r="AL2678" s="38"/>
      <c r="AM2678" s="38"/>
      <c r="AN2678" s="38"/>
      <c r="AO2678" s="38"/>
      <c r="AP2678" s="38"/>
      <c r="AQ2678" s="38"/>
      <c r="AR2678" s="38"/>
      <c r="AS2678" s="32"/>
      <c r="AT2678" s="33"/>
      <c r="AU2678" s="33"/>
      <c r="AV2678" s="34"/>
    </row>
    <row r="2679" spans="1:48" s="1" customFormat="1" ht="21" customHeight="1" x14ac:dyDescent="0.2">
      <c r="A2679" s="19"/>
      <c r="B2679" s="21"/>
      <c r="C2679" s="22"/>
      <c r="D2679" s="26"/>
      <c r="E2679" s="26"/>
      <c r="F2679" s="26"/>
      <c r="G2679" s="26"/>
      <c r="H2679" s="26"/>
      <c r="I2679" s="26"/>
      <c r="J2679" s="27"/>
      <c r="K2679" s="39"/>
      <c r="L2679" s="39"/>
      <c r="M2679" s="39"/>
      <c r="N2679" s="39"/>
      <c r="O2679" s="39"/>
      <c r="P2679" s="39"/>
      <c r="Q2679" s="39"/>
      <c r="R2679" s="39"/>
      <c r="S2679" s="39"/>
      <c r="T2679" s="39"/>
      <c r="U2679" s="39"/>
      <c r="V2679" s="39"/>
      <c r="W2679" s="39"/>
      <c r="X2679" s="39"/>
      <c r="Y2679" s="39"/>
      <c r="Z2679" s="39"/>
      <c r="AA2679" s="39"/>
      <c r="AB2679" s="39"/>
      <c r="AC2679" s="39"/>
      <c r="AD2679" s="39"/>
      <c r="AE2679" s="39"/>
      <c r="AF2679" s="39"/>
      <c r="AG2679" s="39"/>
      <c r="AH2679" s="39"/>
      <c r="AI2679" s="39"/>
      <c r="AJ2679" s="39"/>
      <c r="AK2679" s="39"/>
      <c r="AL2679" s="39"/>
      <c r="AM2679" s="39"/>
      <c r="AN2679" s="39"/>
      <c r="AO2679" s="39"/>
      <c r="AP2679" s="39"/>
      <c r="AQ2679" s="39"/>
      <c r="AR2679" s="40"/>
      <c r="AS2679" s="32"/>
      <c r="AT2679" s="33"/>
      <c r="AU2679" s="33"/>
      <c r="AV2679" s="34"/>
    </row>
    <row r="2680" spans="1:48" s="1" customFormat="1" ht="21" customHeight="1" x14ac:dyDescent="0.2">
      <c r="A2680" s="19"/>
      <c r="B2680" s="21"/>
      <c r="C2680" s="22"/>
      <c r="D2680" s="26"/>
      <c r="E2680" s="26"/>
      <c r="F2680" s="26"/>
      <c r="G2680" s="26"/>
      <c r="H2680" s="26"/>
      <c r="I2680" s="26"/>
      <c r="J2680" s="27"/>
      <c r="K2680" s="39"/>
      <c r="L2680" s="39"/>
      <c r="M2680" s="39"/>
      <c r="N2680" s="39"/>
      <c r="O2680" s="39"/>
      <c r="P2680" s="39"/>
      <c r="Q2680" s="39"/>
      <c r="R2680" s="39"/>
      <c r="S2680" s="39"/>
      <c r="T2680" s="39"/>
      <c r="U2680" s="39"/>
      <c r="V2680" s="39"/>
      <c r="W2680" s="39"/>
      <c r="X2680" s="39"/>
      <c r="Y2680" s="39"/>
      <c r="Z2680" s="39"/>
      <c r="AA2680" s="39"/>
      <c r="AB2680" s="39"/>
      <c r="AC2680" s="39"/>
      <c r="AD2680" s="39"/>
      <c r="AE2680" s="39"/>
      <c r="AF2680" s="39"/>
      <c r="AG2680" s="39"/>
      <c r="AH2680" s="39"/>
      <c r="AI2680" s="39"/>
      <c r="AJ2680" s="39"/>
      <c r="AK2680" s="39"/>
      <c r="AL2680" s="39"/>
      <c r="AM2680" s="39"/>
      <c r="AN2680" s="39"/>
      <c r="AO2680" s="39"/>
      <c r="AP2680" s="39"/>
      <c r="AQ2680" s="39"/>
      <c r="AR2680" s="40"/>
      <c r="AS2680" s="32"/>
      <c r="AT2680" s="33"/>
      <c r="AU2680" s="33"/>
      <c r="AV2680" s="34"/>
    </row>
    <row r="2681" spans="1:48" s="1" customFormat="1" ht="21" customHeight="1" x14ac:dyDescent="0.2">
      <c r="A2681" s="19"/>
      <c r="B2681" s="21"/>
      <c r="C2681" s="22"/>
      <c r="D2681" s="26"/>
      <c r="E2681" s="26"/>
      <c r="F2681" s="26"/>
      <c r="G2681" s="26"/>
      <c r="H2681" s="26"/>
      <c r="I2681" s="26"/>
      <c r="J2681" s="27"/>
      <c r="K2681" s="41"/>
      <c r="L2681" s="41"/>
      <c r="M2681" s="41"/>
      <c r="N2681" s="41"/>
      <c r="O2681" s="41"/>
      <c r="P2681" s="41"/>
      <c r="Q2681" s="41"/>
      <c r="R2681" s="41"/>
      <c r="S2681" s="41"/>
      <c r="T2681" s="41"/>
      <c r="U2681" s="41"/>
      <c r="V2681" s="41"/>
      <c r="W2681" s="41"/>
      <c r="X2681" s="41"/>
      <c r="Y2681" s="41"/>
      <c r="Z2681" s="41"/>
      <c r="AA2681" s="41"/>
      <c r="AB2681" s="41"/>
      <c r="AC2681" s="41"/>
      <c r="AD2681" s="41"/>
      <c r="AE2681" s="41"/>
      <c r="AF2681" s="41"/>
      <c r="AG2681" s="41"/>
      <c r="AH2681" s="41"/>
      <c r="AI2681" s="41"/>
      <c r="AJ2681" s="41"/>
      <c r="AK2681" s="41"/>
      <c r="AL2681" s="41"/>
      <c r="AM2681" s="41"/>
      <c r="AN2681" s="41"/>
      <c r="AO2681" s="41"/>
      <c r="AP2681" s="41"/>
      <c r="AQ2681" s="41"/>
      <c r="AR2681" s="42"/>
      <c r="AS2681" s="35"/>
      <c r="AT2681" s="36"/>
      <c r="AU2681" s="36"/>
      <c r="AV2681" s="37"/>
    </row>
    <row r="2682" spans="1:48" s="1" customFormat="1" ht="15.95" customHeight="1" x14ac:dyDescent="0.25">
      <c r="B2682" s="21"/>
      <c r="C2682" s="22"/>
      <c r="D2682" s="26"/>
      <c r="E2682" s="26"/>
      <c r="F2682" s="26"/>
      <c r="G2682" s="26"/>
      <c r="H2682" s="26"/>
      <c r="I2682" s="26"/>
      <c r="J2682" s="27"/>
      <c r="K2682" s="43" t="s">
        <v>31</v>
      </c>
      <c r="L2682" s="43"/>
      <c r="M2682" s="43"/>
      <c r="N2682" s="43"/>
      <c r="O2682" s="43"/>
      <c r="P2682" s="43"/>
      <c r="Q2682" s="43"/>
      <c r="R2682" s="43"/>
      <c r="S2682" s="43"/>
      <c r="T2682" s="43"/>
      <c r="U2682" s="43"/>
      <c r="V2682" s="43"/>
      <c r="W2682" s="43"/>
      <c r="X2682" s="43"/>
      <c r="Y2682" s="43"/>
      <c r="Z2682" s="43"/>
      <c r="AA2682" s="43"/>
      <c r="AB2682" s="43"/>
      <c r="AC2682" s="43"/>
      <c r="AD2682" s="43"/>
      <c r="AE2682" s="43"/>
      <c r="AF2682" s="43"/>
      <c r="AG2682" s="43"/>
      <c r="AH2682" s="43"/>
      <c r="AI2682" s="43"/>
      <c r="AJ2682" s="43"/>
      <c r="AK2682" s="43"/>
      <c r="AL2682" s="43"/>
      <c r="AM2682" s="43"/>
      <c r="AN2682" s="43"/>
      <c r="AO2682" s="43"/>
      <c r="AP2682" s="43"/>
      <c r="AQ2682" s="43"/>
      <c r="AR2682" s="43"/>
      <c r="AS2682" s="44" t="s">
        <v>19</v>
      </c>
      <c r="AT2682" s="44"/>
      <c r="AU2682" s="44"/>
      <c r="AV2682" s="44"/>
    </row>
    <row r="2683" spans="1:48" s="1" customFormat="1" ht="15.95" customHeight="1" x14ac:dyDescent="0.25">
      <c r="B2683" s="23"/>
      <c r="C2683" s="24"/>
      <c r="D2683" s="28"/>
      <c r="E2683" s="28"/>
      <c r="F2683" s="28"/>
      <c r="G2683" s="28"/>
      <c r="H2683" s="28"/>
      <c r="I2683" s="28"/>
      <c r="J2683" s="29"/>
      <c r="K2683" s="45" t="s">
        <v>38</v>
      </c>
      <c r="L2683" s="45"/>
      <c r="M2683" s="45"/>
      <c r="N2683" s="45"/>
      <c r="O2683" s="45"/>
      <c r="P2683" s="45"/>
      <c r="Q2683" s="45"/>
      <c r="R2683" s="45"/>
      <c r="S2683" s="45"/>
      <c r="T2683" s="45"/>
      <c r="U2683" s="45"/>
      <c r="V2683" s="45"/>
      <c r="W2683" s="45"/>
      <c r="X2683" s="45"/>
      <c r="Y2683" s="45"/>
      <c r="Z2683" s="45"/>
      <c r="AA2683" s="45"/>
      <c r="AB2683" s="45"/>
      <c r="AC2683" s="45"/>
      <c r="AD2683" s="45"/>
      <c r="AE2683" s="45"/>
      <c r="AF2683" s="45"/>
      <c r="AG2683" s="45"/>
      <c r="AH2683" s="45"/>
      <c r="AI2683" s="45"/>
      <c r="AJ2683" s="45"/>
      <c r="AK2683" s="45"/>
      <c r="AL2683" s="45"/>
      <c r="AM2683" s="45"/>
      <c r="AN2683" s="45"/>
      <c r="AO2683" s="45"/>
      <c r="AP2683" s="45"/>
      <c r="AQ2683" s="45"/>
      <c r="AR2683" s="45"/>
      <c r="AS2683" s="70">
        <f>$AS$2688+$AS$2691+$AS$2694+$AS$2697+$AS$2700+$AS$2703</f>
        <v>0</v>
      </c>
      <c r="AT2683" s="46"/>
      <c r="AU2683" s="46"/>
      <c r="AV2683" s="46"/>
    </row>
    <row r="2684" spans="1:48" s="1" customFormat="1" ht="14.1" customHeight="1" x14ac:dyDescent="0.2">
      <c r="B2684" s="47"/>
      <c r="C2684" s="47"/>
      <c r="D2684" s="48" t="s">
        <v>21</v>
      </c>
      <c r="E2684" s="48"/>
      <c r="F2684" s="48"/>
      <c r="G2684" s="48"/>
      <c r="H2684" s="48"/>
      <c r="I2684" s="48"/>
      <c r="J2684" s="48"/>
      <c r="K2684" s="49">
        <v>80</v>
      </c>
      <c r="L2684" s="49"/>
      <c r="M2684" s="49">
        <v>86</v>
      </c>
      <c r="N2684" s="49"/>
      <c r="O2684" s="49">
        <v>92</v>
      </c>
      <c r="P2684" s="49"/>
      <c r="Q2684" s="49">
        <v>98</v>
      </c>
      <c r="R2684" s="49"/>
      <c r="S2684" s="49">
        <v>104</v>
      </c>
      <c r="T2684" s="49"/>
      <c r="U2684" s="49">
        <v>110</v>
      </c>
      <c r="V2684" s="49"/>
      <c r="W2684" s="49">
        <v>116</v>
      </c>
      <c r="X2684" s="49"/>
      <c r="Y2684" s="49">
        <v>122</v>
      </c>
      <c r="Z2684" s="49"/>
      <c r="AA2684" s="49">
        <v>128</v>
      </c>
      <c r="AB2684" s="49"/>
      <c r="AC2684" s="49">
        <v>134</v>
      </c>
      <c r="AD2684" s="49"/>
      <c r="AE2684" s="49">
        <v>140</v>
      </c>
      <c r="AF2684" s="49"/>
      <c r="AG2684" s="49">
        <v>146</v>
      </c>
      <c r="AH2684" s="49"/>
      <c r="AI2684" s="49">
        <v>152</v>
      </c>
      <c r="AJ2684" s="49"/>
      <c r="AK2684" s="49">
        <v>158</v>
      </c>
      <c r="AL2684" s="49"/>
      <c r="AM2684" s="49">
        <v>164</v>
      </c>
      <c r="AN2684" s="49"/>
      <c r="AO2684" s="49">
        <v>170</v>
      </c>
      <c r="AP2684" s="49"/>
      <c r="AQ2684" s="49">
        <v>176</v>
      </c>
      <c r="AR2684" s="49"/>
      <c r="AS2684" s="50"/>
      <c r="AT2684" s="50"/>
      <c r="AU2684" s="50"/>
      <c r="AV2684" s="50"/>
    </row>
    <row r="2685" spans="1:48" s="1" customFormat="1" ht="15.95" customHeight="1" x14ac:dyDescent="0.2">
      <c r="B2685" s="51"/>
      <c r="C2685" s="51"/>
      <c r="D2685" s="52" t="s">
        <v>22</v>
      </c>
      <c r="E2685" s="52"/>
      <c r="F2685" s="52"/>
      <c r="G2685" s="52"/>
      <c r="H2685" s="52"/>
      <c r="I2685" s="52"/>
      <c r="J2685" s="52"/>
      <c r="K2685" s="53"/>
      <c r="L2685" s="53"/>
      <c r="M2685" s="53"/>
      <c r="N2685" s="53"/>
      <c r="O2685" s="53"/>
      <c r="P2685" s="53"/>
      <c r="Q2685" s="53"/>
      <c r="R2685" s="53"/>
      <c r="S2685" s="53"/>
      <c r="T2685" s="53"/>
      <c r="U2685" s="53"/>
      <c r="V2685" s="53"/>
      <c r="W2685" s="53"/>
      <c r="X2685" s="53"/>
      <c r="Y2685" s="53"/>
      <c r="Z2685" s="53"/>
      <c r="AA2685" s="54">
        <v>750</v>
      </c>
      <c r="AB2685" s="54"/>
      <c r="AC2685" s="54">
        <v>750</v>
      </c>
      <c r="AD2685" s="54"/>
      <c r="AE2685" s="54">
        <v>750</v>
      </c>
      <c r="AF2685" s="54"/>
      <c r="AG2685" s="54">
        <v>790</v>
      </c>
      <c r="AH2685" s="54"/>
      <c r="AI2685" s="54">
        <v>790</v>
      </c>
      <c r="AJ2685" s="54"/>
      <c r="AK2685" s="54">
        <v>790</v>
      </c>
      <c r="AL2685" s="54"/>
      <c r="AM2685" s="53"/>
      <c r="AN2685" s="53"/>
      <c r="AO2685" s="53"/>
      <c r="AP2685" s="53"/>
      <c r="AQ2685" s="53"/>
      <c r="AR2685" s="53"/>
      <c r="AS2685" s="56"/>
      <c r="AT2685" s="56"/>
      <c r="AU2685" s="56"/>
      <c r="AV2685" s="56"/>
    </row>
    <row r="2686" spans="1:48" s="1" customFormat="1" ht="15.95" customHeight="1" x14ac:dyDescent="0.2">
      <c r="B2686" s="57" t="s">
        <v>23</v>
      </c>
      <c r="C2686" s="57"/>
      <c r="D2686" s="57"/>
      <c r="E2686" s="57"/>
      <c r="F2686" s="57"/>
      <c r="G2686" s="57"/>
      <c r="H2686" s="57"/>
      <c r="I2686" s="57"/>
      <c r="J2686" s="57"/>
      <c r="K2686" s="58"/>
      <c r="L2686" s="58"/>
      <c r="M2686" s="58"/>
      <c r="N2686" s="58"/>
      <c r="O2686" s="58"/>
      <c r="P2686" s="58"/>
      <c r="Q2686" s="58"/>
      <c r="R2686" s="58"/>
      <c r="S2686" s="58"/>
      <c r="T2686" s="58"/>
      <c r="U2686" s="58"/>
      <c r="V2686" s="58"/>
      <c r="W2686" s="58"/>
      <c r="X2686" s="58"/>
      <c r="Y2686" s="58"/>
      <c r="Z2686" s="58"/>
      <c r="AA2686" s="58"/>
      <c r="AB2686" s="58"/>
      <c r="AC2686" s="59">
        <v>24</v>
      </c>
      <c r="AD2686" s="59"/>
      <c r="AE2686" s="59">
        <v>19</v>
      </c>
      <c r="AF2686" s="59"/>
      <c r="AG2686" s="59">
        <v>24</v>
      </c>
      <c r="AH2686" s="59"/>
      <c r="AI2686" s="59">
        <v>18</v>
      </c>
      <c r="AJ2686" s="59"/>
      <c r="AK2686" s="59">
        <v>16</v>
      </c>
      <c r="AL2686" s="59"/>
      <c r="AM2686" s="58"/>
      <c r="AN2686" s="58"/>
      <c r="AO2686" s="58"/>
      <c r="AP2686" s="58"/>
      <c r="AQ2686" s="58"/>
      <c r="AR2686" s="58"/>
      <c r="AS2686" s="60"/>
      <c r="AT2686" s="60"/>
      <c r="AU2686" s="60"/>
      <c r="AV2686" s="60"/>
    </row>
    <row r="2687" spans="1:48" s="1" customFormat="1" ht="21" customHeight="1" x14ac:dyDescent="0.2">
      <c r="B2687" s="61" t="s">
        <v>24</v>
      </c>
      <c r="C2687" s="61"/>
      <c r="D2687" s="61"/>
      <c r="E2687" s="61"/>
      <c r="F2687" s="61"/>
      <c r="G2687" s="61"/>
      <c r="H2687" s="61"/>
      <c r="I2687" s="61"/>
      <c r="J2687" s="61"/>
      <c r="K2687" s="58"/>
      <c r="L2687" s="58"/>
      <c r="M2687" s="58"/>
      <c r="N2687" s="58"/>
      <c r="O2687" s="58"/>
      <c r="P2687" s="58"/>
      <c r="Q2687" s="58"/>
      <c r="R2687" s="58"/>
      <c r="S2687" s="58"/>
      <c r="T2687" s="58"/>
      <c r="U2687" s="58"/>
      <c r="V2687" s="58"/>
      <c r="W2687" s="58"/>
      <c r="X2687" s="58"/>
      <c r="Y2687" s="58"/>
      <c r="Z2687" s="58"/>
      <c r="AA2687" s="67"/>
      <c r="AB2687" s="68"/>
      <c r="AC2687" s="67"/>
      <c r="AD2687" s="68"/>
      <c r="AE2687" s="67"/>
      <c r="AF2687" s="68"/>
      <c r="AG2687" s="67"/>
      <c r="AH2687" s="68"/>
      <c r="AI2687" s="67"/>
      <c r="AJ2687" s="68"/>
      <c r="AK2687" s="67"/>
      <c r="AL2687" s="68"/>
      <c r="AM2687" s="58"/>
      <c r="AN2687" s="58"/>
      <c r="AO2687" s="58"/>
      <c r="AP2687" s="58"/>
      <c r="AQ2687" s="58"/>
      <c r="AR2687" s="58"/>
      <c r="AS2687" s="62">
        <f>SUM(K2687:AR2687)</f>
        <v>0</v>
      </c>
      <c r="AT2687" s="62"/>
      <c r="AU2687" s="62"/>
      <c r="AV2687" s="62"/>
    </row>
    <row r="2688" spans="1:48" s="1" customFormat="1" ht="14.1" customHeight="1" x14ac:dyDescent="0.2">
      <c r="B2688" s="63" t="s">
        <v>25</v>
      </c>
      <c r="C2688" s="63"/>
      <c r="D2688" s="63"/>
      <c r="E2688" s="63"/>
      <c r="F2688" s="63"/>
      <c r="G2688" s="63"/>
      <c r="H2688" s="63"/>
      <c r="I2688" s="63"/>
      <c r="J2688" s="63"/>
      <c r="K2688" s="64"/>
      <c r="L2688" s="64"/>
      <c r="M2688" s="64"/>
      <c r="N2688" s="64"/>
      <c r="O2688" s="64"/>
      <c r="P2688" s="64"/>
      <c r="Q2688" s="64"/>
      <c r="R2688" s="64"/>
      <c r="S2688" s="64"/>
      <c r="T2688" s="64"/>
      <c r="U2688" s="64"/>
      <c r="V2688" s="64"/>
      <c r="W2688" s="64"/>
      <c r="X2688" s="64"/>
      <c r="Y2688" s="64"/>
      <c r="Z2688" s="64"/>
      <c r="AA2688" s="66">
        <f>$AA$2685*$AA$2687</f>
        <v>0</v>
      </c>
      <c r="AB2688" s="64"/>
      <c r="AC2688" s="66">
        <f>$AC$2685*$AC$2687</f>
        <v>0</v>
      </c>
      <c r="AD2688" s="64"/>
      <c r="AE2688" s="66">
        <f>$AE$2685*$AE$2687</f>
        <v>0</v>
      </c>
      <c r="AF2688" s="64"/>
      <c r="AG2688" s="66">
        <f>$AG$2685*$AG$2687</f>
        <v>0</v>
      </c>
      <c r="AH2688" s="64"/>
      <c r="AI2688" s="66">
        <f>$AI$2685*$AI$2687</f>
        <v>0</v>
      </c>
      <c r="AJ2688" s="64"/>
      <c r="AK2688" s="66">
        <f>$AK$2685*$AK$2687</f>
        <v>0</v>
      </c>
      <c r="AL2688" s="64"/>
      <c r="AM2688" s="64"/>
      <c r="AN2688" s="64"/>
      <c r="AO2688" s="64"/>
      <c r="AP2688" s="64"/>
      <c r="AQ2688" s="65"/>
      <c r="AR2688" s="65"/>
      <c r="AS2688" s="69">
        <f>SUM(K2688:AR2688)</f>
        <v>0</v>
      </c>
      <c r="AT2688" s="65"/>
      <c r="AU2688" s="65"/>
      <c r="AV2688" s="65"/>
    </row>
    <row r="2689" spans="2:48" s="1" customFormat="1" ht="15.95" customHeight="1" x14ac:dyDescent="0.2">
      <c r="B2689" s="57" t="s">
        <v>23</v>
      </c>
      <c r="C2689" s="57"/>
      <c r="D2689" s="57"/>
      <c r="E2689" s="57"/>
      <c r="F2689" s="57"/>
      <c r="G2689" s="57"/>
      <c r="H2689" s="57"/>
      <c r="I2689" s="57"/>
      <c r="J2689" s="57"/>
      <c r="K2689" s="58"/>
      <c r="L2689" s="58"/>
      <c r="M2689" s="58"/>
      <c r="N2689" s="58"/>
      <c r="O2689" s="58"/>
      <c r="P2689" s="58"/>
      <c r="Q2689" s="58"/>
      <c r="R2689" s="58"/>
      <c r="S2689" s="58"/>
      <c r="T2689" s="58"/>
      <c r="U2689" s="58"/>
      <c r="V2689" s="58"/>
      <c r="W2689" s="58"/>
      <c r="X2689" s="58"/>
      <c r="Y2689" s="58"/>
      <c r="Z2689" s="58"/>
      <c r="AA2689" s="59">
        <v>26</v>
      </c>
      <c r="AB2689" s="59"/>
      <c r="AC2689" s="59">
        <v>21</v>
      </c>
      <c r="AD2689" s="59"/>
      <c r="AE2689" s="59">
        <v>23</v>
      </c>
      <c r="AF2689" s="59"/>
      <c r="AG2689" s="59">
        <v>18</v>
      </c>
      <c r="AH2689" s="59"/>
      <c r="AI2689" s="59">
        <v>27</v>
      </c>
      <c r="AJ2689" s="59"/>
      <c r="AK2689" s="59">
        <v>20</v>
      </c>
      <c r="AL2689" s="59"/>
      <c r="AM2689" s="58"/>
      <c r="AN2689" s="58"/>
      <c r="AO2689" s="58"/>
      <c r="AP2689" s="58"/>
      <c r="AQ2689" s="58"/>
      <c r="AR2689" s="58"/>
      <c r="AS2689" s="60"/>
      <c r="AT2689" s="60"/>
      <c r="AU2689" s="60"/>
      <c r="AV2689" s="60"/>
    </row>
    <row r="2690" spans="2:48" s="1" customFormat="1" ht="21" customHeight="1" x14ac:dyDescent="0.2">
      <c r="B2690" s="61" t="s">
        <v>26</v>
      </c>
      <c r="C2690" s="61"/>
      <c r="D2690" s="61"/>
      <c r="E2690" s="61"/>
      <c r="F2690" s="61"/>
      <c r="G2690" s="61"/>
      <c r="H2690" s="61"/>
      <c r="I2690" s="61"/>
      <c r="J2690" s="61"/>
      <c r="K2690" s="58"/>
      <c r="L2690" s="58"/>
      <c r="M2690" s="58"/>
      <c r="N2690" s="58"/>
      <c r="O2690" s="58"/>
      <c r="P2690" s="58"/>
      <c r="Q2690" s="58"/>
      <c r="R2690" s="58"/>
      <c r="S2690" s="58"/>
      <c r="T2690" s="58"/>
      <c r="U2690" s="58"/>
      <c r="V2690" s="58"/>
      <c r="W2690" s="58"/>
      <c r="X2690" s="58"/>
      <c r="Y2690" s="58"/>
      <c r="Z2690" s="58"/>
      <c r="AA2690" s="67"/>
      <c r="AB2690" s="68"/>
      <c r="AC2690" s="67"/>
      <c r="AD2690" s="68"/>
      <c r="AE2690" s="67"/>
      <c r="AF2690" s="68"/>
      <c r="AG2690" s="67"/>
      <c r="AH2690" s="68"/>
      <c r="AI2690" s="67"/>
      <c r="AJ2690" s="68"/>
      <c r="AK2690" s="67"/>
      <c r="AL2690" s="68"/>
      <c r="AM2690" s="58"/>
      <c r="AN2690" s="58"/>
      <c r="AO2690" s="58"/>
      <c r="AP2690" s="58"/>
      <c r="AQ2690" s="58"/>
      <c r="AR2690" s="58"/>
      <c r="AS2690" s="62">
        <f>SUM(K2690:AR2690)</f>
        <v>0</v>
      </c>
      <c r="AT2690" s="62"/>
      <c r="AU2690" s="62"/>
      <c r="AV2690" s="62"/>
    </row>
    <row r="2691" spans="2:48" s="1" customFormat="1" ht="14.1" customHeight="1" x14ac:dyDescent="0.2">
      <c r="B2691" s="63" t="s">
        <v>25</v>
      </c>
      <c r="C2691" s="63"/>
      <c r="D2691" s="63"/>
      <c r="E2691" s="63"/>
      <c r="F2691" s="63"/>
      <c r="G2691" s="63"/>
      <c r="H2691" s="63"/>
      <c r="I2691" s="63"/>
      <c r="J2691" s="63"/>
      <c r="K2691" s="64"/>
      <c r="L2691" s="64"/>
      <c r="M2691" s="64"/>
      <c r="N2691" s="64"/>
      <c r="O2691" s="64"/>
      <c r="P2691" s="64"/>
      <c r="Q2691" s="64"/>
      <c r="R2691" s="64"/>
      <c r="S2691" s="64"/>
      <c r="T2691" s="64"/>
      <c r="U2691" s="64"/>
      <c r="V2691" s="64"/>
      <c r="W2691" s="64"/>
      <c r="X2691" s="64"/>
      <c r="Y2691" s="64"/>
      <c r="Z2691" s="64"/>
      <c r="AA2691" s="66">
        <f>$AA$2685*$AA$2690</f>
        <v>0</v>
      </c>
      <c r="AB2691" s="64"/>
      <c r="AC2691" s="66">
        <f>$AC$2685*$AC$2690</f>
        <v>0</v>
      </c>
      <c r="AD2691" s="64"/>
      <c r="AE2691" s="66">
        <f>$AE$2685*$AE$2690</f>
        <v>0</v>
      </c>
      <c r="AF2691" s="64"/>
      <c r="AG2691" s="66">
        <f>$AG$2685*$AG$2690</f>
        <v>0</v>
      </c>
      <c r="AH2691" s="64"/>
      <c r="AI2691" s="66">
        <f>$AI$2685*$AI$2690</f>
        <v>0</v>
      </c>
      <c r="AJ2691" s="64"/>
      <c r="AK2691" s="66">
        <f>$AK$2685*$AK$2690</f>
        <v>0</v>
      </c>
      <c r="AL2691" s="64"/>
      <c r="AM2691" s="64"/>
      <c r="AN2691" s="64"/>
      <c r="AO2691" s="64"/>
      <c r="AP2691" s="64"/>
      <c r="AQ2691" s="65"/>
      <c r="AR2691" s="65"/>
      <c r="AS2691" s="69">
        <f>SUM(K2691:AR2691)</f>
        <v>0</v>
      </c>
      <c r="AT2691" s="65"/>
      <c r="AU2691" s="65"/>
      <c r="AV2691" s="65"/>
    </row>
    <row r="2692" spans="2:48" s="1" customFormat="1" ht="15.95" customHeight="1" x14ac:dyDescent="0.2">
      <c r="B2692" s="57" t="s">
        <v>23</v>
      </c>
      <c r="C2692" s="57"/>
      <c r="D2692" s="57"/>
      <c r="E2692" s="57"/>
      <c r="F2692" s="57"/>
      <c r="G2692" s="57"/>
      <c r="H2692" s="57"/>
      <c r="I2692" s="57"/>
      <c r="J2692" s="57"/>
      <c r="K2692" s="58"/>
      <c r="L2692" s="58"/>
      <c r="M2692" s="58"/>
      <c r="N2692" s="58"/>
      <c r="O2692" s="58"/>
      <c r="P2692" s="58"/>
      <c r="Q2692" s="58"/>
      <c r="R2692" s="58"/>
      <c r="S2692" s="58"/>
      <c r="T2692" s="58"/>
      <c r="U2692" s="58"/>
      <c r="V2692" s="58"/>
      <c r="W2692" s="58"/>
      <c r="X2692" s="58"/>
      <c r="Y2692" s="58"/>
      <c r="Z2692" s="58"/>
      <c r="AA2692" s="58"/>
      <c r="AB2692" s="58"/>
      <c r="AC2692" s="58"/>
      <c r="AD2692" s="58"/>
      <c r="AE2692" s="58"/>
      <c r="AF2692" s="58"/>
      <c r="AG2692" s="58"/>
      <c r="AH2692" s="58"/>
      <c r="AI2692" s="58"/>
      <c r="AJ2692" s="58"/>
      <c r="AK2692" s="58"/>
      <c r="AL2692" s="58"/>
      <c r="AM2692" s="58"/>
      <c r="AN2692" s="58"/>
      <c r="AO2692" s="58"/>
      <c r="AP2692" s="58"/>
      <c r="AQ2692" s="58"/>
      <c r="AR2692" s="58"/>
      <c r="AS2692" s="60"/>
      <c r="AT2692" s="60"/>
      <c r="AU2692" s="60"/>
      <c r="AV2692" s="60"/>
    </row>
    <row r="2693" spans="2:48" s="1" customFormat="1" ht="21" customHeight="1" x14ac:dyDescent="0.2">
      <c r="B2693" s="61" t="s">
        <v>39</v>
      </c>
      <c r="C2693" s="61"/>
      <c r="D2693" s="61"/>
      <c r="E2693" s="61"/>
      <c r="F2693" s="61"/>
      <c r="G2693" s="61"/>
      <c r="H2693" s="61"/>
      <c r="I2693" s="61"/>
      <c r="J2693" s="61"/>
      <c r="K2693" s="58"/>
      <c r="L2693" s="58"/>
      <c r="M2693" s="58"/>
      <c r="N2693" s="58"/>
      <c r="O2693" s="58"/>
      <c r="P2693" s="58"/>
      <c r="Q2693" s="58"/>
      <c r="R2693" s="58"/>
      <c r="S2693" s="58"/>
      <c r="T2693" s="58"/>
      <c r="U2693" s="58"/>
      <c r="V2693" s="58"/>
      <c r="W2693" s="58"/>
      <c r="X2693" s="58"/>
      <c r="Y2693" s="58"/>
      <c r="Z2693" s="58"/>
      <c r="AA2693" s="67"/>
      <c r="AB2693" s="68"/>
      <c r="AC2693" s="67"/>
      <c r="AD2693" s="68"/>
      <c r="AE2693" s="67"/>
      <c r="AF2693" s="68"/>
      <c r="AG2693" s="67"/>
      <c r="AH2693" s="68"/>
      <c r="AI2693" s="67"/>
      <c r="AJ2693" s="68"/>
      <c r="AK2693" s="67"/>
      <c r="AL2693" s="68"/>
      <c r="AM2693" s="58"/>
      <c r="AN2693" s="58"/>
      <c r="AO2693" s="58"/>
      <c r="AP2693" s="58"/>
      <c r="AQ2693" s="58"/>
      <c r="AR2693" s="58"/>
      <c r="AS2693" s="62">
        <f>SUM(K2693:AR2693)</f>
        <v>0</v>
      </c>
      <c r="AT2693" s="62"/>
      <c r="AU2693" s="62"/>
      <c r="AV2693" s="62"/>
    </row>
    <row r="2694" spans="2:48" s="1" customFormat="1" ht="14.1" customHeight="1" x14ac:dyDescent="0.2">
      <c r="B2694" s="63" t="s">
        <v>25</v>
      </c>
      <c r="C2694" s="63"/>
      <c r="D2694" s="63"/>
      <c r="E2694" s="63"/>
      <c r="F2694" s="63"/>
      <c r="G2694" s="63"/>
      <c r="H2694" s="63"/>
      <c r="I2694" s="63"/>
      <c r="J2694" s="63"/>
      <c r="K2694" s="64"/>
      <c r="L2694" s="64"/>
      <c r="M2694" s="64"/>
      <c r="N2694" s="64"/>
      <c r="O2694" s="64"/>
      <c r="P2694" s="64"/>
      <c r="Q2694" s="64"/>
      <c r="R2694" s="64"/>
      <c r="S2694" s="64"/>
      <c r="T2694" s="64"/>
      <c r="U2694" s="64"/>
      <c r="V2694" s="64"/>
      <c r="W2694" s="64"/>
      <c r="X2694" s="64"/>
      <c r="Y2694" s="64"/>
      <c r="Z2694" s="64"/>
      <c r="AA2694" s="66">
        <f>$AA$2685*$AA$2693</f>
        <v>0</v>
      </c>
      <c r="AB2694" s="64"/>
      <c r="AC2694" s="66">
        <f>$AC$2685*$AC$2693</f>
        <v>0</v>
      </c>
      <c r="AD2694" s="64"/>
      <c r="AE2694" s="66">
        <f>$AE$2685*$AE$2693</f>
        <v>0</v>
      </c>
      <c r="AF2694" s="64"/>
      <c r="AG2694" s="66">
        <f>$AG$2685*$AG$2693</f>
        <v>0</v>
      </c>
      <c r="AH2694" s="64"/>
      <c r="AI2694" s="66">
        <f>$AI$2685*$AI$2693</f>
        <v>0</v>
      </c>
      <c r="AJ2694" s="64"/>
      <c r="AK2694" s="66">
        <f>$AK$2685*$AK$2693</f>
        <v>0</v>
      </c>
      <c r="AL2694" s="64"/>
      <c r="AM2694" s="64"/>
      <c r="AN2694" s="64"/>
      <c r="AO2694" s="64"/>
      <c r="AP2694" s="64"/>
      <c r="AQ2694" s="65"/>
      <c r="AR2694" s="65"/>
      <c r="AS2694" s="69">
        <f>SUM(K2694:AR2694)</f>
        <v>0</v>
      </c>
      <c r="AT2694" s="65"/>
      <c r="AU2694" s="65"/>
      <c r="AV2694" s="65"/>
    </row>
    <row r="2695" spans="2:48" s="1" customFormat="1" ht="15.95" customHeight="1" x14ac:dyDescent="0.2">
      <c r="B2695" s="57" t="s">
        <v>23</v>
      </c>
      <c r="C2695" s="57"/>
      <c r="D2695" s="57"/>
      <c r="E2695" s="57"/>
      <c r="F2695" s="57"/>
      <c r="G2695" s="57"/>
      <c r="H2695" s="57"/>
      <c r="I2695" s="57"/>
      <c r="J2695" s="57"/>
      <c r="K2695" s="58"/>
      <c r="L2695" s="58"/>
      <c r="M2695" s="58"/>
      <c r="N2695" s="58"/>
      <c r="O2695" s="58"/>
      <c r="P2695" s="58"/>
      <c r="Q2695" s="58"/>
      <c r="R2695" s="58"/>
      <c r="S2695" s="58"/>
      <c r="T2695" s="58"/>
      <c r="U2695" s="58"/>
      <c r="V2695" s="58"/>
      <c r="W2695" s="58"/>
      <c r="X2695" s="58"/>
      <c r="Y2695" s="58"/>
      <c r="Z2695" s="58"/>
      <c r="AA2695" s="59">
        <v>11</v>
      </c>
      <c r="AB2695" s="59"/>
      <c r="AC2695" s="58"/>
      <c r="AD2695" s="58"/>
      <c r="AE2695" s="59">
        <v>1</v>
      </c>
      <c r="AF2695" s="59"/>
      <c r="AG2695" s="58"/>
      <c r="AH2695" s="58"/>
      <c r="AI2695" s="58"/>
      <c r="AJ2695" s="58"/>
      <c r="AK2695" s="58"/>
      <c r="AL2695" s="58"/>
      <c r="AM2695" s="58"/>
      <c r="AN2695" s="58"/>
      <c r="AO2695" s="58"/>
      <c r="AP2695" s="58"/>
      <c r="AQ2695" s="58"/>
      <c r="AR2695" s="58"/>
      <c r="AS2695" s="60"/>
      <c r="AT2695" s="60"/>
      <c r="AU2695" s="60"/>
      <c r="AV2695" s="60"/>
    </row>
    <row r="2696" spans="2:48" s="1" customFormat="1" ht="21" customHeight="1" x14ac:dyDescent="0.2">
      <c r="B2696" s="61" t="s">
        <v>40</v>
      </c>
      <c r="C2696" s="61"/>
      <c r="D2696" s="61"/>
      <c r="E2696" s="61"/>
      <c r="F2696" s="61"/>
      <c r="G2696" s="61"/>
      <c r="H2696" s="61"/>
      <c r="I2696" s="61"/>
      <c r="J2696" s="61"/>
      <c r="K2696" s="58"/>
      <c r="L2696" s="58"/>
      <c r="M2696" s="58"/>
      <c r="N2696" s="58"/>
      <c r="O2696" s="58"/>
      <c r="P2696" s="58"/>
      <c r="Q2696" s="58"/>
      <c r="R2696" s="58"/>
      <c r="S2696" s="58"/>
      <c r="T2696" s="58"/>
      <c r="U2696" s="58"/>
      <c r="V2696" s="58"/>
      <c r="W2696" s="58"/>
      <c r="X2696" s="58"/>
      <c r="Y2696" s="58"/>
      <c r="Z2696" s="58"/>
      <c r="AA2696" s="67"/>
      <c r="AB2696" s="68"/>
      <c r="AC2696" s="67"/>
      <c r="AD2696" s="68"/>
      <c r="AE2696" s="67"/>
      <c r="AF2696" s="68"/>
      <c r="AG2696" s="67"/>
      <c r="AH2696" s="68"/>
      <c r="AI2696" s="67"/>
      <c r="AJ2696" s="68"/>
      <c r="AK2696" s="67"/>
      <c r="AL2696" s="68"/>
      <c r="AM2696" s="58"/>
      <c r="AN2696" s="58"/>
      <c r="AO2696" s="58"/>
      <c r="AP2696" s="58"/>
      <c r="AQ2696" s="58"/>
      <c r="AR2696" s="58"/>
      <c r="AS2696" s="62">
        <f>SUM(K2696:AR2696)</f>
        <v>0</v>
      </c>
      <c r="AT2696" s="62"/>
      <c r="AU2696" s="62"/>
      <c r="AV2696" s="62"/>
    </row>
    <row r="2697" spans="2:48" s="1" customFormat="1" ht="14.1" customHeight="1" x14ac:dyDescent="0.2">
      <c r="B2697" s="63" t="s">
        <v>25</v>
      </c>
      <c r="C2697" s="63"/>
      <c r="D2697" s="63"/>
      <c r="E2697" s="63"/>
      <c r="F2697" s="63"/>
      <c r="G2697" s="63"/>
      <c r="H2697" s="63"/>
      <c r="I2697" s="63"/>
      <c r="J2697" s="63"/>
      <c r="K2697" s="64"/>
      <c r="L2697" s="64"/>
      <c r="M2697" s="64"/>
      <c r="N2697" s="64"/>
      <c r="O2697" s="64"/>
      <c r="P2697" s="64"/>
      <c r="Q2697" s="64"/>
      <c r="R2697" s="64"/>
      <c r="S2697" s="64"/>
      <c r="T2697" s="64"/>
      <c r="U2697" s="64"/>
      <c r="V2697" s="64"/>
      <c r="W2697" s="64"/>
      <c r="X2697" s="64"/>
      <c r="Y2697" s="64"/>
      <c r="Z2697" s="64"/>
      <c r="AA2697" s="66">
        <f>$AA$2685*$AA$2696</f>
        <v>0</v>
      </c>
      <c r="AB2697" s="64"/>
      <c r="AC2697" s="66">
        <f>$AC$2685*$AC$2696</f>
        <v>0</v>
      </c>
      <c r="AD2697" s="64"/>
      <c r="AE2697" s="66">
        <f>$AE$2685*$AE$2696</f>
        <v>0</v>
      </c>
      <c r="AF2697" s="64"/>
      <c r="AG2697" s="66">
        <f>$AG$2685*$AG$2696</f>
        <v>0</v>
      </c>
      <c r="AH2697" s="64"/>
      <c r="AI2697" s="66">
        <f>$AI$2685*$AI$2696</f>
        <v>0</v>
      </c>
      <c r="AJ2697" s="64"/>
      <c r="AK2697" s="66">
        <f>$AK$2685*$AK$2696</f>
        <v>0</v>
      </c>
      <c r="AL2697" s="64"/>
      <c r="AM2697" s="64"/>
      <c r="AN2697" s="64"/>
      <c r="AO2697" s="64"/>
      <c r="AP2697" s="64"/>
      <c r="AQ2697" s="65"/>
      <c r="AR2697" s="65"/>
      <c r="AS2697" s="69">
        <f>SUM(K2697:AR2697)</f>
        <v>0</v>
      </c>
      <c r="AT2697" s="65"/>
      <c r="AU2697" s="65"/>
      <c r="AV2697" s="65"/>
    </row>
    <row r="2698" spans="2:48" s="1" customFormat="1" ht="15.95" customHeight="1" x14ac:dyDescent="0.2">
      <c r="B2698" s="57" t="s">
        <v>23</v>
      </c>
      <c r="C2698" s="57"/>
      <c r="D2698" s="57"/>
      <c r="E2698" s="57"/>
      <c r="F2698" s="57"/>
      <c r="G2698" s="57"/>
      <c r="H2698" s="57"/>
      <c r="I2698" s="57"/>
      <c r="J2698" s="57"/>
      <c r="K2698" s="58"/>
      <c r="L2698" s="58"/>
      <c r="M2698" s="58"/>
      <c r="N2698" s="58"/>
      <c r="O2698" s="58"/>
      <c r="P2698" s="58"/>
      <c r="Q2698" s="58"/>
      <c r="R2698" s="58"/>
      <c r="S2698" s="58"/>
      <c r="T2698" s="58"/>
      <c r="U2698" s="58"/>
      <c r="V2698" s="58"/>
      <c r="W2698" s="58"/>
      <c r="X2698" s="58"/>
      <c r="Y2698" s="58"/>
      <c r="Z2698" s="58"/>
      <c r="AA2698" s="58"/>
      <c r="AB2698" s="58"/>
      <c r="AC2698" s="58"/>
      <c r="AD2698" s="58"/>
      <c r="AE2698" s="58"/>
      <c r="AF2698" s="58"/>
      <c r="AG2698" s="58"/>
      <c r="AH2698" s="58"/>
      <c r="AI2698" s="58"/>
      <c r="AJ2698" s="58"/>
      <c r="AK2698" s="58"/>
      <c r="AL2698" s="58"/>
      <c r="AM2698" s="58"/>
      <c r="AN2698" s="58"/>
      <c r="AO2698" s="58"/>
      <c r="AP2698" s="58"/>
      <c r="AQ2698" s="58"/>
      <c r="AR2698" s="58"/>
      <c r="AS2698" s="60"/>
      <c r="AT2698" s="60"/>
      <c r="AU2698" s="60"/>
      <c r="AV2698" s="60"/>
    </row>
    <row r="2699" spans="2:48" s="1" customFormat="1" ht="21" customHeight="1" x14ac:dyDescent="0.2">
      <c r="B2699" s="61" t="s">
        <v>33</v>
      </c>
      <c r="C2699" s="61"/>
      <c r="D2699" s="61"/>
      <c r="E2699" s="61"/>
      <c r="F2699" s="61"/>
      <c r="G2699" s="61"/>
      <c r="H2699" s="61"/>
      <c r="I2699" s="61"/>
      <c r="J2699" s="61"/>
      <c r="K2699" s="58"/>
      <c r="L2699" s="58"/>
      <c r="M2699" s="58"/>
      <c r="N2699" s="58"/>
      <c r="O2699" s="58"/>
      <c r="P2699" s="58"/>
      <c r="Q2699" s="58"/>
      <c r="R2699" s="58"/>
      <c r="S2699" s="58"/>
      <c r="T2699" s="58"/>
      <c r="U2699" s="58"/>
      <c r="V2699" s="58"/>
      <c r="W2699" s="58"/>
      <c r="X2699" s="58"/>
      <c r="Y2699" s="58"/>
      <c r="Z2699" s="58"/>
      <c r="AA2699" s="67"/>
      <c r="AB2699" s="68"/>
      <c r="AC2699" s="67"/>
      <c r="AD2699" s="68"/>
      <c r="AE2699" s="67"/>
      <c r="AF2699" s="68"/>
      <c r="AG2699" s="67"/>
      <c r="AH2699" s="68"/>
      <c r="AI2699" s="67"/>
      <c r="AJ2699" s="68"/>
      <c r="AK2699" s="67"/>
      <c r="AL2699" s="68"/>
      <c r="AM2699" s="58"/>
      <c r="AN2699" s="58"/>
      <c r="AO2699" s="58"/>
      <c r="AP2699" s="58"/>
      <c r="AQ2699" s="58"/>
      <c r="AR2699" s="58"/>
      <c r="AS2699" s="62">
        <f>SUM(K2699:AR2699)</f>
        <v>0</v>
      </c>
      <c r="AT2699" s="62"/>
      <c r="AU2699" s="62"/>
      <c r="AV2699" s="62"/>
    </row>
    <row r="2700" spans="2:48" s="1" customFormat="1" ht="14.1" customHeight="1" x14ac:dyDescent="0.2">
      <c r="B2700" s="63" t="s">
        <v>25</v>
      </c>
      <c r="C2700" s="63"/>
      <c r="D2700" s="63"/>
      <c r="E2700" s="63"/>
      <c r="F2700" s="63"/>
      <c r="G2700" s="63"/>
      <c r="H2700" s="63"/>
      <c r="I2700" s="63"/>
      <c r="J2700" s="63"/>
      <c r="K2700" s="64"/>
      <c r="L2700" s="64"/>
      <c r="M2700" s="64"/>
      <c r="N2700" s="64"/>
      <c r="O2700" s="64"/>
      <c r="P2700" s="64"/>
      <c r="Q2700" s="64"/>
      <c r="R2700" s="64"/>
      <c r="S2700" s="64"/>
      <c r="T2700" s="64"/>
      <c r="U2700" s="64"/>
      <c r="V2700" s="64"/>
      <c r="W2700" s="64"/>
      <c r="X2700" s="64"/>
      <c r="Y2700" s="64"/>
      <c r="Z2700" s="64"/>
      <c r="AA2700" s="66">
        <f>$AA$2685*$AA$2699</f>
        <v>0</v>
      </c>
      <c r="AB2700" s="64"/>
      <c r="AC2700" s="66">
        <f>$AC$2685*$AC$2699</f>
        <v>0</v>
      </c>
      <c r="AD2700" s="64"/>
      <c r="AE2700" s="66">
        <f>$AE$2685*$AE$2699</f>
        <v>0</v>
      </c>
      <c r="AF2700" s="64"/>
      <c r="AG2700" s="66">
        <f>$AG$2685*$AG$2699</f>
        <v>0</v>
      </c>
      <c r="AH2700" s="64"/>
      <c r="AI2700" s="66">
        <f>$AI$2685*$AI$2699</f>
        <v>0</v>
      </c>
      <c r="AJ2700" s="64"/>
      <c r="AK2700" s="66">
        <f>$AK$2685*$AK$2699</f>
        <v>0</v>
      </c>
      <c r="AL2700" s="64"/>
      <c r="AM2700" s="64"/>
      <c r="AN2700" s="64"/>
      <c r="AO2700" s="64"/>
      <c r="AP2700" s="64"/>
      <c r="AQ2700" s="65"/>
      <c r="AR2700" s="65"/>
      <c r="AS2700" s="69">
        <f>SUM(K2700:AR2700)</f>
        <v>0</v>
      </c>
      <c r="AT2700" s="65"/>
      <c r="AU2700" s="65"/>
      <c r="AV2700" s="65"/>
    </row>
    <row r="2701" spans="2:48" s="1" customFormat="1" ht="15.95" customHeight="1" x14ac:dyDescent="0.2">
      <c r="B2701" s="57" t="s">
        <v>23</v>
      </c>
      <c r="C2701" s="57"/>
      <c r="D2701" s="57"/>
      <c r="E2701" s="57"/>
      <c r="F2701" s="57"/>
      <c r="G2701" s="57"/>
      <c r="H2701" s="57"/>
      <c r="I2701" s="57"/>
      <c r="J2701" s="57"/>
      <c r="K2701" s="58"/>
      <c r="L2701" s="58"/>
      <c r="M2701" s="58"/>
      <c r="N2701" s="58"/>
      <c r="O2701" s="58"/>
      <c r="P2701" s="58"/>
      <c r="Q2701" s="58"/>
      <c r="R2701" s="58"/>
      <c r="S2701" s="58"/>
      <c r="T2701" s="58"/>
      <c r="U2701" s="58"/>
      <c r="V2701" s="58"/>
      <c r="W2701" s="58"/>
      <c r="X2701" s="58"/>
      <c r="Y2701" s="58"/>
      <c r="Z2701" s="58"/>
      <c r="AA2701" s="58"/>
      <c r="AB2701" s="58"/>
      <c r="AC2701" s="58"/>
      <c r="AD2701" s="58"/>
      <c r="AE2701" s="58"/>
      <c r="AF2701" s="58"/>
      <c r="AG2701" s="58"/>
      <c r="AH2701" s="58"/>
      <c r="AI2701" s="58"/>
      <c r="AJ2701" s="58"/>
      <c r="AK2701" s="58"/>
      <c r="AL2701" s="58"/>
      <c r="AM2701" s="58"/>
      <c r="AN2701" s="58"/>
      <c r="AO2701" s="58"/>
      <c r="AP2701" s="58"/>
      <c r="AQ2701" s="58"/>
      <c r="AR2701" s="58"/>
      <c r="AS2701" s="60"/>
      <c r="AT2701" s="60"/>
      <c r="AU2701" s="60"/>
      <c r="AV2701" s="60"/>
    </row>
    <row r="2702" spans="2:48" s="1" customFormat="1" ht="21" customHeight="1" x14ac:dyDescent="0.2">
      <c r="B2702" s="61" t="s">
        <v>27</v>
      </c>
      <c r="C2702" s="61"/>
      <c r="D2702" s="61"/>
      <c r="E2702" s="61"/>
      <c r="F2702" s="61"/>
      <c r="G2702" s="61"/>
      <c r="H2702" s="61"/>
      <c r="I2702" s="61"/>
      <c r="J2702" s="61"/>
      <c r="K2702" s="58"/>
      <c r="L2702" s="58"/>
      <c r="M2702" s="58"/>
      <c r="N2702" s="58"/>
      <c r="O2702" s="58"/>
      <c r="P2702" s="58"/>
      <c r="Q2702" s="58"/>
      <c r="R2702" s="58"/>
      <c r="S2702" s="58"/>
      <c r="T2702" s="58"/>
      <c r="U2702" s="58"/>
      <c r="V2702" s="58"/>
      <c r="W2702" s="58"/>
      <c r="X2702" s="58"/>
      <c r="Y2702" s="58"/>
      <c r="Z2702" s="58"/>
      <c r="AA2702" s="67"/>
      <c r="AB2702" s="68"/>
      <c r="AC2702" s="67"/>
      <c r="AD2702" s="68"/>
      <c r="AE2702" s="67"/>
      <c r="AF2702" s="68"/>
      <c r="AG2702" s="67"/>
      <c r="AH2702" s="68"/>
      <c r="AI2702" s="67"/>
      <c r="AJ2702" s="68"/>
      <c r="AK2702" s="67"/>
      <c r="AL2702" s="68"/>
      <c r="AM2702" s="58"/>
      <c r="AN2702" s="58"/>
      <c r="AO2702" s="58"/>
      <c r="AP2702" s="58"/>
      <c r="AQ2702" s="58"/>
      <c r="AR2702" s="58"/>
      <c r="AS2702" s="62">
        <f>SUM(K2702:AR2702)</f>
        <v>0</v>
      </c>
      <c r="AT2702" s="62"/>
      <c r="AU2702" s="62"/>
      <c r="AV2702" s="62"/>
    </row>
    <row r="2703" spans="2:48" s="1" customFormat="1" ht="14.1" customHeight="1" x14ac:dyDescent="0.2">
      <c r="B2703" s="63" t="s">
        <v>25</v>
      </c>
      <c r="C2703" s="63"/>
      <c r="D2703" s="63"/>
      <c r="E2703" s="63"/>
      <c r="F2703" s="63"/>
      <c r="G2703" s="63"/>
      <c r="H2703" s="63"/>
      <c r="I2703" s="63"/>
      <c r="J2703" s="63"/>
      <c r="K2703" s="64"/>
      <c r="L2703" s="64"/>
      <c r="M2703" s="64"/>
      <c r="N2703" s="64"/>
      <c r="O2703" s="64"/>
      <c r="P2703" s="64"/>
      <c r="Q2703" s="64"/>
      <c r="R2703" s="64"/>
      <c r="S2703" s="64"/>
      <c r="T2703" s="64"/>
      <c r="U2703" s="64"/>
      <c r="V2703" s="64"/>
      <c r="W2703" s="64"/>
      <c r="X2703" s="64"/>
      <c r="Y2703" s="64"/>
      <c r="Z2703" s="64"/>
      <c r="AA2703" s="66">
        <f>$AA$2685*$AA$2702</f>
        <v>0</v>
      </c>
      <c r="AB2703" s="64"/>
      <c r="AC2703" s="66">
        <f>$AC$2685*$AC$2702</f>
        <v>0</v>
      </c>
      <c r="AD2703" s="64"/>
      <c r="AE2703" s="66">
        <f>$AE$2685*$AE$2702</f>
        <v>0</v>
      </c>
      <c r="AF2703" s="64"/>
      <c r="AG2703" s="66">
        <f>$AG$2685*$AG$2702</f>
        <v>0</v>
      </c>
      <c r="AH2703" s="64"/>
      <c r="AI2703" s="66">
        <f>$AI$2685*$AI$2702</f>
        <v>0</v>
      </c>
      <c r="AJ2703" s="64"/>
      <c r="AK2703" s="66">
        <f>$AK$2685*$AK$2702</f>
        <v>0</v>
      </c>
      <c r="AL2703" s="64"/>
      <c r="AM2703" s="64"/>
      <c r="AN2703" s="64"/>
      <c r="AO2703" s="64"/>
      <c r="AP2703" s="64"/>
      <c r="AQ2703" s="65"/>
      <c r="AR2703" s="65"/>
      <c r="AS2703" s="69">
        <f>SUM(K2703:AR2703)</f>
        <v>0</v>
      </c>
      <c r="AT2703" s="65"/>
      <c r="AU2703" s="65"/>
      <c r="AV2703" s="65"/>
    </row>
    <row r="2704" spans="2:48" s="5" customFormat="1" ht="6" customHeight="1" x14ac:dyDescent="0.25"/>
    <row r="2705" spans="1:48" s="5" customFormat="1" ht="21" customHeight="1" x14ac:dyDescent="0.25">
      <c r="A2705" s="19"/>
      <c r="B2705" s="20" t="s">
        <v>14</v>
      </c>
      <c r="C2705" s="20"/>
      <c r="D2705" s="25" t="s">
        <v>15</v>
      </c>
      <c r="E2705" s="25"/>
      <c r="F2705" s="25"/>
      <c r="G2705" s="25"/>
      <c r="H2705" s="25"/>
      <c r="I2705" s="25"/>
      <c r="J2705" s="25"/>
      <c r="K2705" s="30" t="s">
        <v>414</v>
      </c>
      <c r="L2705" s="30"/>
      <c r="M2705" s="30"/>
      <c r="N2705" s="30"/>
      <c r="O2705" s="30"/>
      <c r="P2705" s="30"/>
      <c r="Q2705" s="30"/>
      <c r="R2705" s="30"/>
      <c r="S2705" s="30"/>
      <c r="T2705" s="30"/>
      <c r="U2705" s="30"/>
      <c r="V2705" s="30"/>
      <c r="W2705" s="30"/>
      <c r="X2705" s="30"/>
      <c r="Y2705" s="30"/>
      <c r="Z2705" s="30"/>
      <c r="AA2705" s="30"/>
      <c r="AB2705" s="30"/>
      <c r="AC2705" s="30"/>
      <c r="AD2705" s="30"/>
      <c r="AE2705" s="30"/>
      <c r="AF2705" s="30"/>
      <c r="AG2705" s="30"/>
      <c r="AH2705" s="30"/>
      <c r="AI2705" s="30"/>
      <c r="AJ2705" s="30"/>
      <c r="AK2705" s="30"/>
      <c r="AL2705" s="30"/>
      <c r="AM2705" s="30"/>
      <c r="AN2705" s="30"/>
      <c r="AO2705" s="30"/>
      <c r="AP2705" s="30"/>
      <c r="AQ2705" s="30"/>
      <c r="AR2705" s="30"/>
      <c r="AS2705" s="31" t="s">
        <v>415</v>
      </c>
      <c r="AT2705" s="31"/>
      <c r="AU2705" s="31"/>
      <c r="AV2705" s="31"/>
    </row>
    <row r="2706" spans="1:48" s="1" customFormat="1" ht="21" customHeight="1" x14ac:dyDescent="0.2">
      <c r="A2706" s="19"/>
      <c r="B2706" s="21"/>
      <c r="C2706" s="22"/>
      <c r="D2706" s="26"/>
      <c r="E2706" s="26"/>
      <c r="F2706" s="26"/>
      <c r="G2706" s="26"/>
      <c r="H2706" s="26"/>
      <c r="I2706" s="26"/>
      <c r="J2706" s="27"/>
      <c r="K2706" s="38" t="s">
        <v>416</v>
      </c>
      <c r="L2706" s="38"/>
      <c r="M2706" s="38"/>
      <c r="N2706" s="38"/>
      <c r="O2706" s="38"/>
      <c r="P2706" s="38"/>
      <c r="Q2706" s="38"/>
      <c r="R2706" s="38"/>
      <c r="S2706" s="38"/>
      <c r="T2706" s="38"/>
      <c r="U2706" s="38"/>
      <c r="V2706" s="38"/>
      <c r="W2706" s="38"/>
      <c r="X2706" s="38"/>
      <c r="Y2706" s="38"/>
      <c r="Z2706" s="38"/>
      <c r="AA2706" s="38"/>
      <c r="AB2706" s="38"/>
      <c r="AC2706" s="38"/>
      <c r="AD2706" s="38"/>
      <c r="AE2706" s="38"/>
      <c r="AF2706" s="38"/>
      <c r="AG2706" s="38"/>
      <c r="AH2706" s="38"/>
      <c r="AI2706" s="38"/>
      <c r="AJ2706" s="38"/>
      <c r="AK2706" s="38"/>
      <c r="AL2706" s="38"/>
      <c r="AM2706" s="38"/>
      <c r="AN2706" s="38"/>
      <c r="AO2706" s="38"/>
      <c r="AP2706" s="38"/>
      <c r="AQ2706" s="38"/>
      <c r="AR2706" s="38"/>
      <c r="AS2706" s="32"/>
      <c r="AT2706" s="33"/>
      <c r="AU2706" s="33"/>
      <c r="AV2706" s="34"/>
    </row>
    <row r="2707" spans="1:48" s="1" customFormat="1" ht="21" customHeight="1" x14ac:dyDescent="0.2">
      <c r="A2707" s="19"/>
      <c r="B2707" s="21"/>
      <c r="C2707" s="22"/>
      <c r="D2707" s="26"/>
      <c r="E2707" s="26"/>
      <c r="F2707" s="26"/>
      <c r="G2707" s="26"/>
      <c r="H2707" s="26"/>
      <c r="I2707" s="26"/>
      <c r="J2707" s="27"/>
      <c r="K2707" s="39"/>
      <c r="L2707" s="39"/>
      <c r="M2707" s="39"/>
      <c r="N2707" s="39"/>
      <c r="O2707" s="39"/>
      <c r="P2707" s="39"/>
      <c r="Q2707" s="39"/>
      <c r="R2707" s="39"/>
      <c r="S2707" s="39"/>
      <c r="T2707" s="39"/>
      <c r="U2707" s="39"/>
      <c r="V2707" s="39"/>
      <c r="W2707" s="39"/>
      <c r="X2707" s="39"/>
      <c r="Y2707" s="39"/>
      <c r="Z2707" s="39"/>
      <c r="AA2707" s="39"/>
      <c r="AB2707" s="39"/>
      <c r="AC2707" s="39"/>
      <c r="AD2707" s="39"/>
      <c r="AE2707" s="39"/>
      <c r="AF2707" s="39"/>
      <c r="AG2707" s="39"/>
      <c r="AH2707" s="39"/>
      <c r="AI2707" s="39"/>
      <c r="AJ2707" s="39"/>
      <c r="AK2707" s="39"/>
      <c r="AL2707" s="39"/>
      <c r="AM2707" s="39"/>
      <c r="AN2707" s="39"/>
      <c r="AO2707" s="39"/>
      <c r="AP2707" s="39"/>
      <c r="AQ2707" s="39"/>
      <c r="AR2707" s="40"/>
      <c r="AS2707" s="32"/>
      <c r="AT2707" s="33"/>
      <c r="AU2707" s="33"/>
      <c r="AV2707" s="34"/>
    </row>
    <row r="2708" spans="1:48" s="1" customFormat="1" ht="21" customHeight="1" x14ac:dyDescent="0.2">
      <c r="A2708" s="19"/>
      <c r="B2708" s="21"/>
      <c r="C2708" s="22"/>
      <c r="D2708" s="26"/>
      <c r="E2708" s="26"/>
      <c r="F2708" s="26"/>
      <c r="G2708" s="26"/>
      <c r="H2708" s="26"/>
      <c r="I2708" s="26"/>
      <c r="J2708" s="27"/>
      <c r="K2708" s="39"/>
      <c r="L2708" s="39"/>
      <c r="M2708" s="39"/>
      <c r="N2708" s="39"/>
      <c r="O2708" s="39"/>
      <c r="P2708" s="39"/>
      <c r="Q2708" s="39"/>
      <c r="R2708" s="39"/>
      <c r="S2708" s="39"/>
      <c r="T2708" s="39"/>
      <c r="U2708" s="39"/>
      <c r="V2708" s="39"/>
      <c r="W2708" s="39"/>
      <c r="X2708" s="39"/>
      <c r="Y2708" s="39"/>
      <c r="Z2708" s="39"/>
      <c r="AA2708" s="39"/>
      <c r="AB2708" s="39"/>
      <c r="AC2708" s="39"/>
      <c r="AD2708" s="39"/>
      <c r="AE2708" s="39"/>
      <c r="AF2708" s="39"/>
      <c r="AG2708" s="39"/>
      <c r="AH2708" s="39"/>
      <c r="AI2708" s="39"/>
      <c r="AJ2708" s="39"/>
      <c r="AK2708" s="39"/>
      <c r="AL2708" s="39"/>
      <c r="AM2708" s="39"/>
      <c r="AN2708" s="39"/>
      <c r="AO2708" s="39"/>
      <c r="AP2708" s="39"/>
      <c r="AQ2708" s="39"/>
      <c r="AR2708" s="40"/>
      <c r="AS2708" s="32"/>
      <c r="AT2708" s="33"/>
      <c r="AU2708" s="33"/>
      <c r="AV2708" s="34"/>
    </row>
    <row r="2709" spans="1:48" s="1" customFormat="1" ht="21" customHeight="1" x14ac:dyDescent="0.2">
      <c r="A2709" s="19"/>
      <c r="B2709" s="21"/>
      <c r="C2709" s="22"/>
      <c r="D2709" s="26"/>
      <c r="E2709" s="26"/>
      <c r="F2709" s="26"/>
      <c r="G2709" s="26"/>
      <c r="H2709" s="26"/>
      <c r="I2709" s="26"/>
      <c r="J2709" s="27"/>
      <c r="K2709" s="41"/>
      <c r="L2709" s="41"/>
      <c r="M2709" s="41"/>
      <c r="N2709" s="41"/>
      <c r="O2709" s="41"/>
      <c r="P2709" s="41"/>
      <c r="Q2709" s="41"/>
      <c r="R2709" s="41"/>
      <c r="S2709" s="41"/>
      <c r="T2709" s="41"/>
      <c r="U2709" s="41"/>
      <c r="V2709" s="41"/>
      <c r="W2709" s="41"/>
      <c r="X2709" s="41"/>
      <c r="Y2709" s="41"/>
      <c r="Z2709" s="41"/>
      <c r="AA2709" s="41"/>
      <c r="AB2709" s="41"/>
      <c r="AC2709" s="41"/>
      <c r="AD2709" s="41"/>
      <c r="AE2709" s="41"/>
      <c r="AF2709" s="41"/>
      <c r="AG2709" s="41"/>
      <c r="AH2709" s="41"/>
      <c r="AI2709" s="41"/>
      <c r="AJ2709" s="41"/>
      <c r="AK2709" s="41"/>
      <c r="AL2709" s="41"/>
      <c r="AM2709" s="41"/>
      <c r="AN2709" s="41"/>
      <c r="AO2709" s="41"/>
      <c r="AP2709" s="41"/>
      <c r="AQ2709" s="41"/>
      <c r="AR2709" s="42"/>
      <c r="AS2709" s="35"/>
      <c r="AT2709" s="36"/>
      <c r="AU2709" s="36"/>
      <c r="AV2709" s="37"/>
    </row>
    <row r="2710" spans="1:48" s="1" customFormat="1" ht="15.95" customHeight="1" x14ac:dyDescent="0.25">
      <c r="B2710" s="21"/>
      <c r="C2710" s="22"/>
      <c r="D2710" s="26"/>
      <c r="E2710" s="26"/>
      <c r="F2710" s="26"/>
      <c r="G2710" s="26"/>
      <c r="H2710" s="26"/>
      <c r="I2710" s="26"/>
      <c r="J2710" s="27"/>
      <c r="K2710" s="43" t="s">
        <v>31</v>
      </c>
      <c r="L2710" s="43"/>
      <c r="M2710" s="43"/>
      <c r="N2710" s="43"/>
      <c r="O2710" s="43"/>
      <c r="P2710" s="43"/>
      <c r="Q2710" s="43"/>
      <c r="R2710" s="43"/>
      <c r="S2710" s="43"/>
      <c r="T2710" s="43"/>
      <c r="U2710" s="43"/>
      <c r="V2710" s="43"/>
      <c r="W2710" s="43"/>
      <c r="X2710" s="43"/>
      <c r="Y2710" s="43"/>
      <c r="Z2710" s="43"/>
      <c r="AA2710" s="43"/>
      <c r="AB2710" s="43"/>
      <c r="AC2710" s="43"/>
      <c r="AD2710" s="43"/>
      <c r="AE2710" s="43"/>
      <c r="AF2710" s="43"/>
      <c r="AG2710" s="43"/>
      <c r="AH2710" s="43"/>
      <c r="AI2710" s="43"/>
      <c r="AJ2710" s="43"/>
      <c r="AK2710" s="43"/>
      <c r="AL2710" s="43"/>
      <c r="AM2710" s="43"/>
      <c r="AN2710" s="43"/>
      <c r="AO2710" s="43"/>
      <c r="AP2710" s="43"/>
      <c r="AQ2710" s="43"/>
      <c r="AR2710" s="43"/>
      <c r="AS2710" s="44" t="s">
        <v>19</v>
      </c>
      <c r="AT2710" s="44"/>
      <c r="AU2710" s="44"/>
      <c r="AV2710" s="44"/>
    </row>
    <row r="2711" spans="1:48" s="1" customFormat="1" ht="15.95" customHeight="1" x14ac:dyDescent="0.25">
      <c r="B2711" s="23"/>
      <c r="C2711" s="24"/>
      <c r="D2711" s="28"/>
      <c r="E2711" s="28"/>
      <c r="F2711" s="28"/>
      <c r="G2711" s="28"/>
      <c r="H2711" s="28"/>
      <c r="I2711" s="28"/>
      <c r="J2711" s="29"/>
      <c r="K2711" s="45" t="s">
        <v>38</v>
      </c>
      <c r="L2711" s="45"/>
      <c r="M2711" s="45"/>
      <c r="N2711" s="45"/>
      <c r="O2711" s="45"/>
      <c r="P2711" s="45"/>
      <c r="Q2711" s="45"/>
      <c r="R2711" s="45"/>
      <c r="S2711" s="45"/>
      <c r="T2711" s="45"/>
      <c r="U2711" s="45"/>
      <c r="V2711" s="45"/>
      <c r="W2711" s="45"/>
      <c r="X2711" s="45"/>
      <c r="Y2711" s="45"/>
      <c r="Z2711" s="45"/>
      <c r="AA2711" s="45"/>
      <c r="AB2711" s="45"/>
      <c r="AC2711" s="45"/>
      <c r="AD2711" s="45"/>
      <c r="AE2711" s="45"/>
      <c r="AF2711" s="45"/>
      <c r="AG2711" s="45"/>
      <c r="AH2711" s="45"/>
      <c r="AI2711" s="45"/>
      <c r="AJ2711" s="45"/>
      <c r="AK2711" s="45"/>
      <c r="AL2711" s="45"/>
      <c r="AM2711" s="45"/>
      <c r="AN2711" s="45"/>
      <c r="AO2711" s="45"/>
      <c r="AP2711" s="45"/>
      <c r="AQ2711" s="45"/>
      <c r="AR2711" s="45"/>
      <c r="AS2711" s="70">
        <f>$AS$2716+$AS$2719+$AS$2722</f>
        <v>0</v>
      </c>
      <c r="AT2711" s="46"/>
      <c r="AU2711" s="46"/>
      <c r="AV2711" s="46"/>
    </row>
    <row r="2712" spans="1:48" s="1" customFormat="1" ht="14.1" customHeight="1" x14ac:dyDescent="0.2">
      <c r="B2712" s="47"/>
      <c r="C2712" s="47"/>
      <c r="D2712" s="48" t="s">
        <v>21</v>
      </c>
      <c r="E2712" s="48"/>
      <c r="F2712" s="48"/>
      <c r="G2712" s="48"/>
      <c r="H2712" s="48"/>
      <c r="I2712" s="48"/>
      <c r="J2712" s="48"/>
      <c r="K2712" s="49">
        <v>80</v>
      </c>
      <c r="L2712" s="49"/>
      <c r="M2712" s="49">
        <v>86</v>
      </c>
      <c r="N2712" s="49"/>
      <c r="O2712" s="49">
        <v>92</v>
      </c>
      <c r="P2712" s="49"/>
      <c r="Q2712" s="49">
        <v>98</v>
      </c>
      <c r="R2712" s="49"/>
      <c r="S2712" s="49">
        <v>104</v>
      </c>
      <c r="T2712" s="49"/>
      <c r="U2712" s="49">
        <v>110</v>
      </c>
      <c r="V2712" s="49"/>
      <c r="W2712" s="49">
        <v>116</v>
      </c>
      <c r="X2712" s="49"/>
      <c r="Y2712" s="49">
        <v>122</v>
      </c>
      <c r="Z2712" s="49"/>
      <c r="AA2712" s="49">
        <v>128</v>
      </c>
      <c r="AB2712" s="49"/>
      <c r="AC2712" s="49">
        <v>134</v>
      </c>
      <c r="AD2712" s="49"/>
      <c r="AE2712" s="49">
        <v>140</v>
      </c>
      <c r="AF2712" s="49"/>
      <c r="AG2712" s="49">
        <v>146</v>
      </c>
      <c r="AH2712" s="49"/>
      <c r="AI2712" s="49">
        <v>152</v>
      </c>
      <c r="AJ2712" s="49"/>
      <c r="AK2712" s="49">
        <v>158</v>
      </c>
      <c r="AL2712" s="49"/>
      <c r="AM2712" s="49">
        <v>164</v>
      </c>
      <c r="AN2712" s="49"/>
      <c r="AO2712" s="49">
        <v>170</v>
      </c>
      <c r="AP2712" s="49"/>
      <c r="AQ2712" s="49">
        <v>176</v>
      </c>
      <c r="AR2712" s="49"/>
      <c r="AS2712" s="50"/>
      <c r="AT2712" s="50"/>
      <c r="AU2712" s="50"/>
      <c r="AV2712" s="50"/>
    </row>
    <row r="2713" spans="1:48" s="1" customFormat="1" ht="15.95" customHeight="1" x14ac:dyDescent="0.2">
      <c r="B2713" s="51"/>
      <c r="C2713" s="51"/>
      <c r="D2713" s="52" t="s">
        <v>22</v>
      </c>
      <c r="E2713" s="52"/>
      <c r="F2713" s="52"/>
      <c r="G2713" s="52"/>
      <c r="H2713" s="52"/>
      <c r="I2713" s="52"/>
      <c r="J2713" s="52"/>
      <c r="K2713" s="53"/>
      <c r="L2713" s="53"/>
      <c r="M2713" s="53"/>
      <c r="N2713" s="53"/>
      <c r="O2713" s="53"/>
      <c r="P2713" s="53"/>
      <c r="Q2713" s="53"/>
      <c r="R2713" s="53"/>
      <c r="S2713" s="53"/>
      <c r="T2713" s="53"/>
      <c r="U2713" s="53"/>
      <c r="V2713" s="53"/>
      <c r="W2713" s="53"/>
      <c r="X2713" s="53"/>
      <c r="Y2713" s="53"/>
      <c r="Z2713" s="53"/>
      <c r="AA2713" s="54">
        <v>800</v>
      </c>
      <c r="AB2713" s="54"/>
      <c r="AC2713" s="54">
        <v>800</v>
      </c>
      <c r="AD2713" s="54"/>
      <c r="AE2713" s="54">
        <v>800</v>
      </c>
      <c r="AF2713" s="54"/>
      <c r="AG2713" s="54">
        <v>870</v>
      </c>
      <c r="AH2713" s="54"/>
      <c r="AI2713" s="54">
        <v>870</v>
      </c>
      <c r="AJ2713" s="54"/>
      <c r="AK2713" s="54">
        <v>900</v>
      </c>
      <c r="AL2713" s="54"/>
      <c r="AM2713" s="54">
        <v>900</v>
      </c>
      <c r="AN2713" s="54"/>
      <c r="AO2713" s="53"/>
      <c r="AP2713" s="53"/>
      <c r="AQ2713" s="53"/>
      <c r="AR2713" s="53"/>
      <c r="AS2713" s="56"/>
      <c r="AT2713" s="56"/>
      <c r="AU2713" s="56"/>
      <c r="AV2713" s="56"/>
    </row>
    <row r="2714" spans="1:48" s="1" customFormat="1" ht="15.95" customHeight="1" x14ac:dyDescent="0.2">
      <c r="B2714" s="57" t="s">
        <v>23</v>
      </c>
      <c r="C2714" s="57"/>
      <c r="D2714" s="57"/>
      <c r="E2714" s="57"/>
      <c r="F2714" s="57"/>
      <c r="G2714" s="57"/>
      <c r="H2714" s="57"/>
      <c r="I2714" s="57"/>
      <c r="J2714" s="57"/>
      <c r="K2714" s="58"/>
      <c r="L2714" s="58"/>
      <c r="M2714" s="58"/>
      <c r="N2714" s="58"/>
      <c r="O2714" s="58"/>
      <c r="P2714" s="58"/>
      <c r="Q2714" s="58"/>
      <c r="R2714" s="58"/>
      <c r="S2714" s="58"/>
      <c r="T2714" s="58"/>
      <c r="U2714" s="58"/>
      <c r="V2714" s="58"/>
      <c r="W2714" s="58"/>
      <c r="X2714" s="58"/>
      <c r="Y2714" s="58"/>
      <c r="Z2714" s="58"/>
      <c r="AA2714" s="58"/>
      <c r="AB2714" s="58"/>
      <c r="AC2714" s="58"/>
      <c r="AD2714" s="58"/>
      <c r="AE2714" s="58"/>
      <c r="AF2714" s="58"/>
      <c r="AG2714" s="58"/>
      <c r="AH2714" s="58"/>
      <c r="AI2714" s="59">
        <v>1</v>
      </c>
      <c r="AJ2714" s="59"/>
      <c r="AK2714" s="59">
        <v>4</v>
      </c>
      <c r="AL2714" s="59"/>
      <c r="AM2714" s="58"/>
      <c r="AN2714" s="58"/>
      <c r="AO2714" s="58"/>
      <c r="AP2714" s="58"/>
      <c r="AQ2714" s="58"/>
      <c r="AR2714" s="58"/>
      <c r="AS2714" s="60"/>
      <c r="AT2714" s="60"/>
      <c r="AU2714" s="60"/>
      <c r="AV2714" s="60"/>
    </row>
    <row r="2715" spans="1:48" s="1" customFormat="1" ht="21" customHeight="1" x14ac:dyDescent="0.2">
      <c r="B2715" s="61" t="s">
        <v>24</v>
      </c>
      <c r="C2715" s="61"/>
      <c r="D2715" s="61"/>
      <c r="E2715" s="61"/>
      <c r="F2715" s="61"/>
      <c r="G2715" s="61"/>
      <c r="H2715" s="61"/>
      <c r="I2715" s="61"/>
      <c r="J2715" s="61"/>
      <c r="K2715" s="58"/>
      <c r="L2715" s="58"/>
      <c r="M2715" s="58"/>
      <c r="N2715" s="58"/>
      <c r="O2715" s="58"/>
      <c r="P2715" s="58"/>
      <c r="Q2715" s="58"/>
      <c r="R2715" s="58"/>
      <c r="S2715" s="58"/>
      <c r="T2715" s="58"/>
      <c r="U2715" s="58"/>
      <c r="V2715" s="58"/>
      <c r="W2715" s="58"/>
      <c r="X2715" s="58"/>
      <c r="Y2715" s="58"/>
      <c r="Z2715" s="58"/>
      <c r="AA2715" s="67"/>
      <c r="AB2715" s="68"/>
      <c r="AC2715" s="67"/>
      <c r="AD2715" s="68"/>
      <c r="AE2715" s="67"/>
      <c r="AF2715" s="68"/>
      <c r="AG2715" s="67"/>
      <c r="AH2715" s="68"/>
      <c r="AI2715" s="67"/>
      <c r="AJ2715" s="68"/>
      <c r="AK2715" s="67"/>
      <c r="AL2715" s="68"/>
      <c r="AM2715" s="67"/>
      <c r="AN2715" s="68"/>
      <c r="AO2715" s="58"/>
      <c r="AP2715" s="58"/>
      <c r="AQ2715" s="58"/>
      <c r="AR2715" s="58"/>
      <c r="AS2715" s="62">
        <f>SUM(K2715:AR2715)</f>
        <v>0</v>
      </c>
      <c r="AT2715" s="62"/>
      <c r="AU2715" s="62"/>
      <c r="AV2715" s="62"/>
    </row>
    <row r="2716" spans="1:48" s="1" customFormat="1" ht="14.1" customHeight="1" x14ac:dyDescent="0.2">
      <c r="B2716" s="63" t="s">
        <v>25</v>
      </c>
      <c r="C2716" s="63"/>
      <c r="D2716" s="63"/>
      <c r="E2716" s="63"/>
      <c r="F2716" s="63"/>
      <c r="G2716" s="63"/>
      <c r="H2716" s="63"/>
      <c r="I2716" s="63"/>
      <c r="J2716" s="63"/>
      <c r="K2716" s="64"/>
      <c r="L2716" s="64"/>
      <c r="M2716" s="64"/>
      <c r="N2716" s="64"/>
      <c r="O2716" s="64"/>
      <c r="P2716" s="64"/>
      <c r="Q2716" s="64"/>
      <c r="R2716" s="64"/>
      <c r="S2716" s="64"/>
      <c r="T2716" s="64"/>
      <c r="U2716" s="64"/>
      <c r="V2716" s="64"/>
      <c r="W2716" s="64"/>
      <c r="X2716" s="64"/>
      <c r="Y2716" s="64"/>
      <c r="Z2716" s="64"/>
      <c r="AA2716" s="66">
        <f>$AA$2713*$AA$2715</f>
        <v>0</v>
      </c>
      <c r="AB2716" s="64"/>
      <c r="AC2716" s="66">
        <f>$AC$2713*$AC$2715</f>
        <v>0</v>
      </c>
      <c r="AD2716" s="64"/>
      <c r="AE2716" s="66">
        <f>$AE$2713*$AE$2715</f>
        <v>0</v>
      </c>
      <c r="AF2716" s="64"/>
      <c r="AG2716" s="66">
        <f>$AG$2713*$AG$2715</f>
        <v>0</v>
      </c>
      <c r="AH2716" s="64"/>
      <c r="AI2716" s="66">
        <f>$AI$2713*$AI$2715</f>
        <v>0</v>
      </c>
      <c r="AJ2716" s="64"/>
      <c r="AK2716" s="66">
        <f>$AK$2713*$AK$2715</f>
        <v>0</v>
      </c>
      <c r="AL2716" s="64"/>
      <c r="AM2716" s="66">
        <f>$AM$2713*$AM$2715</f>
        <v>0</v>
      </c>
      <c r="AN2716" s="64"/>
      <c r="AO2716" s="64"/>
      <c r="AP2716" s="64"/>
      <c r="AQ2716" s="65"/>
      <c r="AR2716" s="65"/>
      <c r="AS2716" s="69">
        <f>SUM(K2716:AR2716)</f>
        <v>0</v>
      </c>
      <c r="AT2716" s="65"/>
      <c r="AU2716" s="65"/>
      <c r="AV2716" s="65"/>
    </row>
    <row r="2717" spans="1:48" s="1" customFormat="1" ht="15.95" customHeight="1" x14ac:dyDescent="0.2">
      <c r="B2717" s="57" t="s">
        <v>23</v>
      </c>
      <c r="C2717" s="57"/>
      <c r="D2717" s="57"/>
      <c r="E2717" s="57"/>
      <c r="F2717" s="57"/>
      <c r="G2717" s="57"/>
      <c r="H2717" s="57"/>
      <c r="I2717" s="57"/>
      <c r="J2717" s="57"/>
      <c r="K2717" s="58"/>
      <c r="L2717" s="58"/>
      <c r="M2717" s="58"/>
      <c r="N2717" s="58"/>
      <c r="O2717" s="58"/>
      <c r="P2717" s="58"/>
      <c r="Q2717" s="58"/>
      <c r="R2717" s="58"/>
      <c r="S2717" s="58"/>
      <c r="T2717" s="58"/>
      <c r="U2717" s="58"/>
      <c r="V2717" s="58"/>
      <c r="W2717" s="58"/>
      <c r="X2717" s="58"/>
      <c r="Y2717" s="58"/>
      <c r="Z2717" s="58"/>
      <c r="AA2717" s="59">
        <v>2</v>
      </c>
      <c r="AB2717" s="59"/>
      <c r="AC2717" s="58"/>
      <c r="AD2717" s="58"/>
      <c r="AE2717" s="58"/>
      <c r="AF2717" s="58"/>
      <c r="AG2717" s="59">
        <v>2</v>
      </c>
      <c r="AH2717" s="59"/>
      <c r="AI2717" s="58"/>
      <c r="AJ2717" s="58"/>
      <c r="AK2717" s="58"/>
      <c r="AL2717" s="58"/>
      <c r="AM2717" s="58"/>
      <c r="AN2717" s="58"/>
      <c r="AO2717" s="58"/>
      <c r="AP2717" s="58"/>
      <c r="AQ2717" s="58"/>
      <c r="AR2717" s="58"/>
      <c r="AS2717" s="60"/>
      <c r="AT2717" s="60"/>
      <c r="AU2717" s="60"/>
      <c r="AV2717" s="60"/>
    </row>
    <row r="2718" spans="1:48" s="1" customFormat="1" ht="21" customHeight="1" x14ac:dyDescent="0.2">
      <c r="B2718" s="61" t="s">
        <v>26</v>
      </c>
      <c r="C2718" s="61"/>
      <c r="D2718" s="61"/>
      <c r="E2718" s="61"/>
      <c r="F2718" s="61"/>
      <c r="G2718" s="61"/>
      <c r="H2718" s="61"/>
      <c r="I2718" s="61"/>
      <c r="J2718" s="61"/>
      <c r="K2718" s="58"/>
      <c r="L2718" s="58"/>
      <c r="M2718" s="58"/>
      <c r="N2718" s="58"/>
      <c r="O2718" s="58"/>
      <c r="P2718" s="58"/>
      <c r="Q2718" s="58"/>
      <c r="R2718" s="58"/>
      <c r="S2718" s="58"/>
      <c r="T2718" s="58"/>
      <c r="U2718" s="58"/>
      <c r="V2718" s="58"/>
      <c r="W2718" s="58"/>
      <c r="X2718" s="58"/>
      <c r="Y2718" s="58"/>
      <c r="Z2718" s="58"/>
      <c r="AA2718" s="67"/>
      <c r="AB2718" s="68"/>
      <c r="AC2718" s="67"/>
      <c r="AD2718" s="68"/>
      <c r="AE2718" s="67"/>
      <c r="AF2718" s="68"/>
      <c r="AG2718" s="67"/>
      <c r="AH2718" s="68"/>
      <c r="AI2718" s="67"/>
      <c r="AJ2718" s="68"/>
      <c r="AK2718" s="67"/>
      <c r="AL2718" s="68"/>
      <c r="AM2718" s="67"/>
      <c r="AN2718" s="68"/>
      <c r="AO2718" s="58"/>
      <c r="AP2718" s="58"/>
      <c r="AQ2718" s="58"/>
      <c r="AR2718" s="58"/>
      <c r="AS2718" s="62">
        <f>SUM(K2718:AR2718)</f>
        <v>0</v>
      </c>
      <c r="AT2718" s="62"/>
      <c r="AU2718" s="62"/>
      <c r="AV2718" s="62"/>
    </row>
    <row r="2719" spans="1:48" s="1" customFormat="1" ht="14.1" customHeight="1" x14ac:dyDescent="0.2">
      <c r="B2719" s="63" t="s">
        <v>25</v>
      </c>
      <c r="C2719" s="63"/>
      <c r="D2719" s="63"/>
      <c r="E2719" s="63"/>
      <c r="F2719" s="63"/>
      <c r="G2719" s="63"/>
      <c r="H2719" s="63"/>
      <c r="I2719" s="63"/>
      <c r="J2719" s="63"/>
      <c r="K2719" s="64"/>
      <c r="L2719" s="64"/>
      <c r="M2719" s="64"/>
      <c r="N2719" s="64"/>
      <c r="O2719" s="64"/>
      <c r="P2719" s="64"/>
      <c r="Q2719" s="64"/>
      <c r="R2719" s="64"/>
      <c r="S2719" s="64"/>
      <c r="T2719" s="64"/>
      <c r="U2719" s="64"/>
      <c r="V2719" s="64"/>
      <c r="W2719" s="64"/>
      <c r="X2719" s="64"/>
      <c r="Y2719" s="64"/>
      <c r="Z2719" s="64"/>
      <c r="AA2719" s="66">
        <f>$AA$2713*$AA$2718</f>
        <v>0</v>
      </c>
      <c r="AB2719" s="64"/>
      <c r="AC2719" s="66">
        <f>$AC$2713*$AC$2718</f>
        <v>0</v>
      </c>
      <c r="AD2719" s="64"/>
      <c r="AE2719" s="66">
        <f>$AE$2713*$AE$2718</f>
        <v>0</v>
      </c>
      <c r="AF2719" s="64"/>
      <c r="AG2719" s="66">
        <f>$AG$2713*$AG$2718</f>
        <v>0</v>
      </c>
      <c r="AH2719" s="64"/>
      <c r="AI2719" s="66">
        <f>$AI$2713*$AI$2718</f>
        <v>0</v>
      </c>
      <c r="AJ2719" s="64"/>
      <c r="AK2719" s="66">
        <f>$AK$2713*$AK$2718</f>
        <v>0</v>
      </c>
      <c r="AL2719" s="64"/>
      <c r="AM2719" s="66">
        <f>$AM$2713*$AM$2718</f>
        <v>0</v>
      </c>
      <c r="AN2719" s="64"/>
      <c r="AO2719" s="64"/>
      <c r="AP2719" s="64"/>
      <c r="AQ2719" s="65"/>
      <c r="AR2719" s="65"/>
      <c r="AS2719" s="69">
        <f>SUM(K2719:AR2719)</f>
        <v>0</v>
      </c>
      <c r="AT2719" s="65"/>
      <c r="AU2719" s="65"/>
      <c r="AV2719" s="65"/>
    </row>
    <row r="2720" spans="1:48" s="1" customFormat="1" ht="15.95" customHeight="1" x14ac:dyDescent="0.2">
      <c r="B2720" s="57" t="s">
        <v>23</v>
      </c>
      <c r="C2720" s="57"/>
      <c r="D2720" s="57"/>
      <c r="E2720" s="57"/>
      <c r="F2720" s="57"/>
      <c r="G2720" s="57"/>
      <c r="H2720" s="57"/>
      <c r="I2720" s="57"/>
      <c r="J2720" s="57"/>
      <c r="K2720" s="58"/>
      <c r="L2720" s="58"/>
      <c r="M2720" s="58"/>
      <c r="N2720" s="58"/>
      <c r="O2720" s="58"/>
      <c r="P2720" s="58"/>
      <c r="Q2720" s="58"/>
      <c r="R2720" s="58"/>
      <c r="S2720" s="58"/>
      <c r="T2720" s="58"/>
      <c r="U2720" s="58"/>
      <c r="V2720" s="58"/>
      <c r="W2720" s="58"/>
      <c r="X2720" s="58"/>
      <c r="Y2720" s="58"/>
      <c r="Z2720" s="58"/>
      <c r="AA2720" s="59">
        <v>21</v>
      </c>
      <c r="AB2720" s="59"/>
      <c r="AC2720" s="59">
        <v>1</v>
      </c>
      <c r="AD2720" s="59"/>
      <c r="AE2720" s="58"/>
      <c r="AF2720" s="58"/>
      <c r="AG2720" s="59">
        <v>3</v>
      </c>
      <c r="AH2720" s="59"/>
      <c r="AI2720" s="59">
        <v>23</v>
      </c>
      <c r="AJ2720" s="59"/>
      <c r="AK2720" s="59">
        <v>10</v>
      </c>
      <c r="AL2720" s="59"/>
      <c r="AM2720" s="59">
        <v>2</v>
      </c>
      <c r="AN2720" s="59"/>
      <c r="AO2720" s="58"/>
      <c r="AP2720" s="58"/>
      <c r="AQ2720" s="58"/>
      <c r="AR2720" s="58"/>
      <c r="AS2720" s="60"/>
      <c r="AT2720" s="60"/>
      <c r="AU2720" s="60"/>
      <c r="AV2720" s="60"/>
    </row>
    <row r="2721" spans="1:48" s="1" customFormat="1" ht="21" customHeight="1" x14ac:dyDescent="0.2">
      <c r="B2721" s="61" t="s">
        <v>27</v>
      </c>
      <c r="C2721" s="61"/>
      <c r="D2721" s="61"/>
      <c r="E2721" s="61"/>
      <c r="F2721" s="61"/>
      <c r="G2721" s="61"/>
      <c r="H2721" s="61"/>
      <c r="I2721" s="61"/>
      <c r="J2721" s="61"/>
      <c r="K2721" s="58"/>
      <c r="L2721" s="58"/>
      <c r="M2721" s="58"/>
      <c r="N2721" s="58"/>
      <c r="O2721" s="58"/>
      <c r="P2721" s="58"/>
      <c r="Q2721" s="58"/>
      <c r="R2721" s="58"/>
      <c r="S2721" s="58"/>
      <c r="T2721" s="58"/>
      <c r="U2721" s="58"/>
      <c r="V2721" s="58"/>
      <c r="W2721" s="58"/>
      <c r="X2721" s="58"/>
      <c r="Y2721" s="58"/>
      <c r="Z2721" s="58"/>
      <c r="AA2721" s="67"/>
      <c r="AB2721" s="68"/>
      <c r="AC2721" s="67"/>
      <c r="AD2721" s="68"/>
      <c r="AE2721" s="67"/>
      <c r="AF2721" s="68"/>
      <c r="AG2721" s="67"/>
      <c r="AH2721" s="68"/>
      <c r="AI2721" s="67"/>
      <c r="AJ2721" s="68"/>
      <c r="AK2721" s="67"/>
      <c r="AL2721" s="68"/>
      <c r="AM2721" s="67"/>
      <c r="AN2721" s="68"/>
      <c r="AO2721" s="58"/>
      <c r="AP2721" s="58"/>
      <c r="AQ2721" s="58"/>
      <c r="AR2721" s="58"/>
      <c r="AS2721" s="62">
        <f>SUM(K2721:AR2721)</f>
        <v>0</v>
      </c>
      <c r="AT2721" s="62"/>
      <c r="AU2721" s="62"/>
      <c r="AV2721" s="62"/>
    </row>
    <row r="2722" spans="1:48" s="1" customFormat="1" ht="14.1" customHeight="1" x14ac:dyDescent="0.2">
      <c r="B2722" s="63" t="s">
        <v>25</v>
      </c>
      <c r="C2722" s="63"/>
      <c r="D2722" s="63"/>
      <c r="E2722" s="63"/>
      <c r="F2722" s="63"/>
      <c r="G2722" s="63"/>
      <c r="H2722" s="63"/>
      <c r="I2722" s="63"/>
      <c r="J2722" s="63"/>
      <c r="K2722" s="64"/>
      <c r="L2722" s="64"/>
      <c r="M2722" s="64"/>
      <c r="N2722" s="64"/>
      <c r="O2722" s="64"/>
      <c r="P2722" s="64"/>
      <c r="Q2722" s="64"/>
      <c r="R2722" s="64"/>
      <c r="S2722" s="64"/>
      <c r="T2722" s="64"/>
      <c r="U2722" s="64"/>
      <c r="V2722" s="64"/>
      <c r="W2722" s="64"/>
      <c r="X2722" s="64"/>
      <c r="Y2722" s="64"/>
      <c r="Z2722" s="64"/>
      <c r="AA2722" s="66">
        <f>$AA$2713*$AA$2721</f>
        <v>0</v>
      </c>
      <c r="AB2722" s="64"/>
      <c r="AC2722" s="66">
        <f>$AC$2713*$AC$2721</f>
        <v>0</v>
      </c>
      <c r="AD2722" s="64"/>
      <c r="AE2722" s="66">
        <f>$AE$2713*$AE$2721</f>
        <v>0</v>
      </c>
      <c r="AF2722" s="64"/>
      <c r="AG2722" s="66">
        <f>$AG$2713*$AG$2721</f>
        <v>0</v>
      </c>
      <c r="AH2722" s="64"/>
      <c r="AI2722" s="66">
        <f>$AI$2713*$AI$2721</f>
        <v>0</v>
      </c>
      <c r="AJ2722" s="64"/>
      <c r="AK2722" s="66">
        <f>$AK$2713*$AK$2721</f>
        <v>0</v>
      </c>
      <c r="AL2722" s="64"/>
      <c r="AM2722" s="66">
        <f>$AM$2713*$AM$2721</f>
        <v>0</v>
      </c>
      <c r="AN2722" s="64"/>
      <c r="AO2722" s="64"/>
      <c r="AP2722" s="64"/>
      <c r="AQ2722" s="65"/>
      <c r="AR2722" s="65"/>
      <c r="AS2722" s="69">
        <f>SUM(K2722:AR2722)</f>
        <v>0</v>
      </c>
      <c r="AT2722" s="65"/>
      <c r="AU2722" s="65"/>
      <c r="AV2722" s="65"/>
    </row>
    <row r="2723" spans="1:48" s="5" customFormat="1" ht="6" customHeight="1" x14ac:dyDescent="0.25"/>
    <row r="2724" spans="1:48" s="5" customFormat="1" ht="21" customHeight="1" x14ac:dyDescent="0.25">
      <c r="A2724" s="19"/>
      <c r="B2724" s="20"/>
      <c r="C2724" s="20"/>
      <c r="D2724" s="25" t="s">
        <v>15</v>
      </c>
      <c r="E2724" s="25"/>
      <c r="F2724" s="25"/>
      <c r="G2724" s="25"/>
      <c r="H2724" s="25"/>
      <c r="I2724" s="25"/>
      <c r="J2724" s="25"/>
      <c r="K2724" s="30" t="s">
        <v>417</v>
      </c>
      <c r="L2724" s="30"/>
      <c r="M2724" s="30"/>
      <c r="N2724" s="30"/>
      <c r="O2724" s="30"/>
      <c r="P2724" s="30"/>
      <c r="Q2724" s="30"/>
      <c r="R2724" s="30"/>
      <c r="S2724" s="30"/>
      <c r="T2724" s="30"/>
      <c r="U2724" s="30"/>
      <c r="V2724" s="30"/>
      <c r="W2724" s="30"/>
      <c r="X2724" s="30"/>
      <c r="Y2724" s="30"/>
      <c r="Z2724" s="30"/>
      <c r="AA2724" s="30"/>
      <c r="AB2724" s="30"/>
      <c r="AC2724" s="30"/>
      <c r="AD2724" s="30"/>
      <c r="AE2724" s="30"/>
      <c r="AF2724" s="30"/>
      <c r="AG2724" s="30"/>
      <c r="AH2724" s="30"/>
      <c r="AI2724" s="30"/>
      <c r="AJ2724" s="30"/>
      <c r="AK2724" s="30"/>
      <c r="AL2724" s="30"/>
      <c r="AM2724" s="30"/>
      <c r="AN2724" s="30"/>
      <c r="AO2724" s="30"/>
      <c r="AP2724" s="30"/>
      <c r="AQ2724" s="30"/>
      <c r="AR2724" s="30"/>
      <c r="AS2724" s="31" t="s">
        <v>418</v>
      </c>
      <c r="AT2724" s="31"/>
      <c r="AU2724" s="31"/>
      <c r="AV2724" s="31"/>
    </row>
    <row r="2725" spans="1:48" s="1" customFormat="1" ht="21" customHeight="1" x14ac:dyDescent="0.2">
      <c r="A2725" s="19"/>
      <c r="B2725" s="21"/>
      <c r="C2725" s="22"/>
      <c r="D2725" s="26"/>
      <c r="E2725" s="26"/>
      <c r="F2725" s="26"/>
      <c r="G2725" s="26"/>
      <c r="H2725" s="26"/>
      <c r="I2725" s="26"/>
      <c r="J2725" s="27"/>
      <c r="K2725" s="38" t="s">
        <v>419</v>
      </c>
      <c r="L2725" s="38"/>
      <c r="M2725" s="38"/>
      <c r="N2725" s="38"/>
      <c r="O2725" s="38"/>
      <c r="P2725" s="38"/>
      <c r="Q2725" s="38"/>
      <c r="R2725" s="38"/>
      <c r="S2725" s="38"/>
      <c r="T2725" s="38"/>
      <c r="U2725" s="38"/>
      <c r="V2725" s="38"/>
      <c r="W2725" s="38"/>
      <c r="X2725" s="38"/>
      <c r="Y2725" s="38"/>
      <c r="Z2725" s="38"/>
      <c r="AA2725" s="38"/>
      <c r="AB2725" s="38"/>
      <c r="AC2725" s="38"/>
      <c r="AD2725" s="38"/>
      <c r="AE2725" s="38"/>
      <c r="AF2725" s="38"/>
      <c r="AG2725" s="38"/>
      <c r="AH2725" s="38"/>
      <c r="AI2725" s="38"/>
      <c r="AJ2725" s="38"/>
      <c r="AK2725" s="38"/>
      <c r="AL2725" s="38"/>
      <c r="AM2725" s="38"/>
      <c r="AN2725" s="38"/>
      <c r="AO2725" s="38"/>
      <c r="AP2725" s="38"/>
      <c r="AQ2725" s="38"/>
      <c r="AR2725" s="38"/>
      <c r="AS2725" s="32"/>
      <c r="AT2725" s="33"/>
      <c r="AU2725" s="33"/>
      <c r="AV2725" s="34"/>
    </row>
    <row r="2726" spans="1:48" s="1" customFormat="1" ht="21" customHeight="1" x14ac:dyDescent="0.2">
      <c r="A2726" s="19"/>
      <c r="B2726" s="21"/>
      <c r="C2726" s="22"/>
      <c r="D2726" s="26"/>
      <c r="E2726" s="26"/>
      <c r="F2726" s="26"/>
      <c r="G2726" s="26"/>
      <c r="H2726" s="26"/>
      <c r="I2726" s="26"/>
      <c r="J2726" s="27"/>
      <c r="K2726" s="39"/>
      <c r="L2726" s="39"/>
      <c r="M2726" s="39"/>
      <c r="N2726" s="39"/>
      <c r="O2726" s="39"/>
      <c r="P2726" s="39"/>
      <c r="Q2726" s="39"/>
      <c r="R2726" s="39"/>
      <c r="S2726" s="39"/>
      <c r="T2726" s="39"/>
      <c r="U2726" s="39"/>
      <c r="V2726" s="39"/>
      <c r="W2726" s="39"/>
      <c r="X2726" s="39"/>
      <c r="Y2726" s="39"/>
      <c r="Z2726" s="39"/>
      <c r="AA2726" s="39"/>
      <c r="AB2726" s="39"/>
      <c r="AC2726" s="39"/>
      <c r="AD2726" s="39"/>
      <c r="AE2726" s="39"/>
      <c r="AF2726" s="39"/>
      <c r="AG2726" s="39"/>
      <c r="AH2726" s="39"/>
      <c r="AI2726" s="39"/>
      <c r="AJ2726" s="39"/>
      <c r="AK2726" s="39"/>
      <c r="AL2726" s="39"/>
      <c r="AM2726" s="39"/>
      <c r="AN2726" s="39"/>
      <c r="AO2726" s="39"/>
      <c r="AP2726" s="39"/>
      <c r="AQ2726" s="39"/>
      <c r="AR2726" s="40"/>
      <c r="AS2726" s="32"/>
      <c r="AT2726" s="33"/>
      <c r="AU2726" s="33"/>
      <c r="AV2726" s="34"/>
    </row>
    <row r="2727" spans="1:48" s="1" customFormat="1" ht="21" customHeight="1" x14ac:dyDescent="0.2">
      <c r="A2727" s="19"/>
      <c r="B2727" s="21"/>
      <c r="C2727" s="22"/>
      <c r="D2727" s="26"/>
      <c r="E2727" s="26"/>
      <c r="F2727" s="26"/>
      <c r="G2727" s="26"/>
      <c r="H2727" s="26"/>
      <c r="I2727" s="26"/>
      <c r="J2727" s="27"/>
      <c r="K2727" s="39"/>
      <c r="L2727" s="39"/>
      <c r="M2727" s="39"/>
      <c r="N2727" s="39"/>
      <c r="O2727" s="39"/>
      <c r="P2727" s="39"/>
      <c r="Q2727" s="39"/>
      <c r="R2727" s="39"/>
      <c r="S2727" s="39"/>
      <c r="T2727" s="39"/>
      <c r="U2727" s="39"/>
      <c r="V2727" s="39"/>
      <c r="W2727" s="39"/>
      <c r="X2727" s="39"/>
      <c r="Y2727" s="39"/>
      <c r="Z2727" s="39"/>
      <c r="AA2727" s="39"/>
      <c r="AB2727" s="39"/>
      <c r="AC2727" s="39"/>
      <c r="AD2727" s="39"/>
      <c r="AE2727" s="39"/>
      <c r="AF2727" s="39"/>
      <c r="AG2727" s="39"/>
      <c r="AH2727" s="39"/>
      <c r="AI2727" s="39"/>
      <c r="AJ2727" s="39"/>
      <c r="AK2727" s="39"/>
      <c r="AL2727" s="39"/>
      <c r="AM2727" s="39"/>
      <c r="AN2727" s="39"/>
      <c r="AO2727" s="39"/>
      <c r="AP2727" s="39"/>
      <c r="AQ2727" s="39"/>
      <c r="AR2727" s="40"/>
      <c r="AS2727" s="32"/>
      <c r="AT2727" s="33"/>
      <c r="AU2727" s="33"/>
      <c r="AV2727" s="34"/>
    </row>
    <row r="2728" spans="1:48" s="1" customFormat="1" ht="21" customHeight="1" x14ac:dyDescent="0.2">
      <c r="A2728" s="19"/>
      <c r="B2728" s="21"/>
      <c r="C2728" s="22"/>
      <c r="D2728" s="26"/>
      <c r="E2728" s="26"/>
      <c r="F2728" s="26"/>
      <c r="G2728" s="26"/>
      <c r="H2728" s="26"/>
      <c r="I2728" s="26"/>
      <c r="J2728" s="27"/>
      <c r="K2728" s="41"/>
      <c r="L2728" s="41"/>
      <c r="M2728" s="41"/>
      <c r="N2728" s="41"/>
      <c r="O2728" s="41"/>
      <c r="P2728" s="41"/>
      <c r="Q2728" s="41"/>
      <c r="R2728" s="41"/>
      <c r="S2728" s="41"/>
      <c r="T2728" s="41"/>
      <c r="U2728" s="41"/>
      <c r="V2728" s="41"/>
      <c r="W2728" s="41"/>
      <c r="X2728" s="41"/>
      <c r="Y2728" s="41"/>
      <c r="Z2728" s="41"/>
      <c r="AA2728" s="41"/>
      <c r="AB2728" s="41"/>
      <c r="AC2728" s="41"/>
      <c r="AD2728" s="41"/>
      <c r="AE2728" s="41"/>
      <c r="AF2728" s="41"/>
      <c r="AG2728" s="41"/>
      <c r="AH2728" s="41"/>
      <c r="AI2728" s="41"/>
      <c r="AJ2728" s="41"/>
      <c r="AK2728" s="41"/>
      <c r="AL2728" s="41"/>
      <c r="AM2728" s="41"/>
      <c r="AN2728" s="41"/>
      <c r="AO2728" s="41"/>
      <c r="AP2728" s="41"/>
      <c r="AQ2728" s="41"/>
      <c r="AR2728" s="42"/>
      <c r="AS2728" s="35"/>
      <c r="AT2728" s="36"/>
      <c r="AU2728" s="36"/>
      <c r="AV2728" s="37"/>
    </row>
    <row r="2729" spans="1:48" s="1" customFormat="1" ht="15.95" customHeight="1" x14ac:dyDescent="0.25">
      <c r="B2729" s="21"/>
      <c r="C2729" s="22"/>
      <c r="D2729" s="26"/>
      <c r="E2729" s="26"/>
      <c r="F2729" s="26"/>
      <c r="G2729" s="26"/>
      <c r="H2729" s="26"/>
      <c r="I2729" s="26"/>
      <c r="J2729" s="27"/>
      <c r="K2729" s="43" t="s">
        <v>31</v>
      </c>
      <c r="L2729" s="43"/>
      <c r="M2729" s="43"/>
      <c r="N2729" s="43"/>
      <c r="O2729" s="43"/>
      <c r="P2729" s="43"/>
      <c r="Q2729" s="43"/>
      <c r="R2729" s="43"/>
      <c r="S2729" s="43"/>
      <c r="T2729" s="43"/>
      <c r="U2729" s="43"/>
      <c r="V2729" s="43"/>
      <c r="W2729" s="43"/>
      <c r="X2729" s="43"/>
      <c r="Y2729" s="43"/>
      <c r="Z2729" s="43"/>
      <c r="AA2729" s="43"/>
      <c r="AB2729" s="43"/>
      <c r="AC2729" s="43"/>
      <c r="AD2729" s="43"/>
      <c r="AE2729" s="43"/>
      <c r="AF2729" s="43"/>
      <c r="AG2729" s="43"/>
      <c r="AH2729" s="43"/>
      <c r="AI2729" s="43"/>
      <c r="AJ2729" s="43"/>
      <c r="AK2729" s="43"/>
      <c r="AL2729" s="43"/>
      <c r="AM2729" s="43"/>
      <c r="AN2729" s="43"/>
      <c r="AO2729" s="43"/>
      <c r="AP2729" s="43"/>
      <c r="AQ2729" s="43"/>
      <c r="AR2729" s="43"/>
      <c r="AS2729" s="44" t="s">
        <v>19</v>
      </c>
      <c r="AT2729" s="44"/>
      <c r="AU2729" s="44"/>
      <c r="AV2729" s="44"/>
    </row>
    <row r="2730" spans="1:48" s="1" customFormat="1" ht="15.95" customHeight="1" x14ac:dyDescent="0.25">
      <c r="B2730" s="23"/>
      <c r="C2730" s="24"/>
      <c r="D2730" s="28"/>
      <c r="E2730" s="28"/>
      <c r="F2730" s="28"/>
      <c r="G2730" s="28"/>
      <c r="H2730" s="28"/>
      <c r="I2730" s="28"/>
      <c r="J2730" s="29"/>
      <c r="K2730" s="45" t="s">
        <v>38</v>
      </c>
      <c r="L2730" s="45"/>
      <c r="M2730" s="45"/>
      <c r="N2730" s="45"/>
      <c r="O2730" s="45"/>
      <c r="P2730" s="45"/>
      <c r="Q2730" s="45"/>
      <c r="R2730" s="45"/>
      <c r="S2730" s="45"/>
      <c r="T2730" s="45"/>
      <c r="U2730" s="45"/>
      <c r="V2730" s="45"/>
      <c r="W2730" s="45"/>
      <c r="X2730" s="45"/>
      <c r="Y2730" s="45"/>
      <c r="Z2730" s="45"/>
      <c r="AA2730" s="45"/>
      <c r="AB2730" s="45"/>
      <c r="AC2730" s="45"/>
      <c r="AD2730" s="45"/>
      <c r="AE2730" s="45"/>
      <c r="AF2730" s="45"/>
      <c r="AG2730" s="45"/>
      <c r="AH2730" s="45"/>
      <c r="AI2730" s="45"/>
      <c r="AJ2730" s="45"/>
      <c r="AK2730" s="45"/>
      <c r="AL2730" s="45"/>
      <c r="AM2730" s="45"/>
      <c r="AN2730" s="45"/>
      <c r="AO2730" s="45"/>
      <c r="AP2730" s="45"/>
      <c r="AQ2730" s="45"/>
      <c r="AR2730" s="45"/>
      <c r="AS2730" s="70">
        <f>$AS$2735+$AS$2738+$AS$2741+$AS$2744+$AS$2747+$AS$2750+$AS$2753+$AS$2756+$AS$2759+$AS$2762+$AS$2765+$AS$2768</f>
        <v>0</v>
      </c>
      <c r="AT2730" s="46"/>
      <c r="AU2730" s="46"/>
      <c r="AV2730" s="46"/>
    </row>
    <row r="2731" spans="1:48" s="1" customFormat="1" ht="14.1" customHeight="1" x14ac:dyDescent="0.2">
      <c r="B2731" s="47"/>
      <c r="C2731" s="47"/>
      <c r="D2731" s="48" t="s">
        <v>21</v>
      </c>
      <c r="E2731" s="48"/>
      <c r="F2731" s="48"/>
      <c r="G2731" s="48"/>
      <c r="H2731" s="48"/>
      <c r="I2731" s="48"/>
      <c r="J2731" s="48"/>
      <c r="K2731" s="49">
        <v>80</v>
      </c>
      <c r="L2731" s="49"/>
      <c r="M2731" s="49">
        <v>86</v>
      </c>
      <c r="N2731" s="49"/>
      <c r="O2731" s="49">
        <v>92</v>
      </c>
      <c r="P2731" s="49"/>
      <c r="Q2731" s="49">
        <v>98</v>
      </c>
      <c r="R2731" s="49"/>
      <c r="S2731" s="49">
        <v>104</v>
      </c>
      <c r="T2731" s="49"/>
      <c r="U2731" s="49">
        <v>110</v>
      </c>
      <c r="V2731" s="49"/>
      <c r="W2731" s="49">
        <v>116</v>
      </c>
      <c r="X2731" s="49"/>
      <c r="Y2731" s="49">
        <v>122</v>
      </c>
      <c r="Z2731" s="49"/>
      <c r="AA2731" s="49">
        <v>128</v>
      </c>
      <c r="AB2731" s="49"/>
      <c r="AC2731" s="49">
        <v>134</v>
      </c>
      <c r="AD2731" s="49"/>
      <c r="AE2731" s="49">
        <v>140</v>
      </c>
      <c r="AF2731" s="49"/>
      <c r="AG2731" s="49">
        <v>146</v>
      </c>
      <c r="AH2731" s="49"/>
      <c r="AI2731" s="49">
        <v>152</v>
      </c>
      <c r="AJ2731" s="49"/>
      <c r="AK2731" s="49">
        <v>158</v>
      </c>
      <c r="AL2731" s="49"/>
      <c r="AM2731" s="49">
        <v>164</v>
      </c>
      <c r="AN2731" s="49"/>
      <c r="AO2731" s="49">
        <v>170</v>
      </c>
      <c r="AP2731" s="49"/>
      <c r="AQ2731" s="49">
        <v>176</v>
      </c>
      <c r="AR2731" s="49"/>
      <c r="AS2731" s="50"/>
      <c r="AT2731" s="50"/>
      <c r="AU2731" s="50"/>
      <c r="AV2731" s="50"/>
    </row>
    <row r="2732" spans="1:48" s="1" customFormat="1" ht="15.95" customHeight="1" x14ac:dyDescent="0.2">
      <c r="B2732" s="51"/>
      <c r="C2732" s="51"/>
      <c r="D2732" s="52" t="s">
        <v>22</v>
      </c>
      <c r="E2732" s="52"/>
      <c r="F2732" s="52"/>
      <c r="G2732" s="52"/>
      <c r="H2732" s="52"/>
      <c r="I2732" s="52"/>
      <c r="J2732" s="52"/>
      <c r="K2732" s="53"/>
      <c r="L2732" s="53"/>
      <c r="M2732" s="53"/>
      <c r="N2732" s="53"/>
      <c r="O2732" s="53"/>
      <c r="P2732" s="53"/>
      <c r="Q2732" s="53"/>
      <c r="R2732" s="53"/>
      <c r="S2732" s="53"/>
      <c r="T2732" s="53"/>
      <c r="U2732" s="53"/>
      <c r="V2732" s="53"/>
      <c r="W2732" s="53"/>
      <c r="X2732" s="53"/>
      <c r="Y2732" s="53"/>
      <c r="Z2732" s="53"/>
      <c r="AA2732" s="54">
        <v>780</v>
      </c>
      <c r="AB2732" s="54"/>
      <c r="AC2732" s="54">
        <v>780</v>
      </c>
      <c r="AD2732" s="54"/>
      <c r="AE2732" s="54">
        <v>780</v>
      </c>
      <c r="AF2732" s="54"/>
      <c r="AG2732" s="54">
        <v>810</v>
      </c>
      <c r="AH2732" s="54"/>
      <c r="AI2732" s="54">
        <v>810</v>
      </c>
      <c r="AJ2732" s="54"/>
      <c r="AK2732" s="54">
        <v>860</v>
      </c>
      <c r="AL2732" s="54"/>
      <c r="AM2732" s="54">
        <v>860</v>
      </c>
      <c r="AN2732" s="54"/>
      <c r="AO2732" s="53"/>
      <c r="AP2732" s="53"/>
      <c r="AQ2732" s="53"/>
      <c r="AR2732" s="53"/>
      <c r="AS2732" s="56"/>
      <c r="AT2732" s="56"/>
      <c r="AU2732" s="56"/>
      <c r="AV2732" s="56"/>
    </row>
    <row r="2733" spans="1:48" s="1" customFormat="1" ht="15.95" customHeight="1" x14ac:dyDescent="0.2">
      <c r="B2733" s="57" t="s">
        <v>23</v>
      </c>
      <c r="C2733" s="57"/>
      <c r="D2733" s="57"/>
      <c r="E2733" s="57"/>
      <c r="F2733" s="57"/>
      <c r="G2733" s="57"/>
      <c r="H2733" s="57"/>
      <c r="I2733" s="57"/>
      <c r="J2733" s="57"/>
      <c r="K2733" s="58"/>
      <c r="L2733" s="58"/>
      <c r="M2733" s="58"/>
      <c r="N2733" s="58"/>
      <c r="O2733" s="58"/>
      <c r="P2733" s="58"/>
      <c r="Q2733" s="58"/>
      <c r="R2733" s="58"/>
      <c r="S2733" s="58"/>
      <c r="T2733" s="58"/>
      <c r="U2733" s="58"/>
      <c r="V2733" s="58"/>
      <c r="W2733" s="58"/>
      <c r="X2733" s="58"/>
      <c r="Y2733" s="58"/>
      <c r="Z2733" s="58"/>
      <c r="AA2733" s="58"/>
      <c r="AB2733" s="58"/>
      <c r="AC2733" s="58"/>
      <c r="AD2733" s="58"/>
      <c r="AE2733" s="58"/>
      <c r="AF2733" s="58"/>
      <c r="AG2733" s="58"/>
      <c r="AH2733" s="58"/>
      <c r="AI2733" s="58"/>
      <c r="AJ2733" s="58"/>
      <c r="AK2733" s="58"/>
      <c r="AL2733" s="58"/>
      <c r="AM2733" s="58"/>
      <c r="AN2733" s="58"/>
      <c r="AO2733" s="58"/>
      <c r="AP2733" s="58"/>
      <c r="AQ2733" s="58"/>
      <c r="AR2733" s="58"/>
      <c r="AS2733" s="60"/>
      <c r="AT2733" s="60"/>
      <c r="AU2733" s="60"/>
      <c r="AV2733" s="60"/>
    </row>
    <row r="2734" spans="1:48" s="1" customFormat="1" ht="21" customHeight="1" x14ac:dyDescent="0.2">
      <c r="B2734" s="61" t="s">
        <v>24</v>
      </c>
      <c r="C2734" s="61"/>
      <c r="D2734" s="61"/>
      <c r="E2734" s="61"/>
      <c r="F2734" s="61"/>
      <c r="G2734" s="61"/>
      <c r="H2734" s="61"/>
      <c r="I2734" s="61"/>
      <c r="J2734" s="61"/>
      <c r="K2734" s="58"/>
      <c r="L2734" s="58"/>
      <c r="M2734" s="58"/>
      <c r="N2734" s="58"/>
      <c r="O2734" s="58"/>
      <c r="P2734" s="58"/>
      <c r="Q2734" s="58"/>
      <c r="R2734" s="58"/>
      <c r="S2734" s="58"/>
      <c r="T2734" s="58"/>
      <c r="U2734" s="58"/>
      <c r="V2734" s="58"/>
      <c r="W2734" s="58"/>
      <c r="X2734" s="58"/>
      <c r="Y2734" s="58"/>
      <c r="Z2734" s="58"/>
      <c r="AA2734" s="67"/>
      <c r="AB2734" s="68"/>
      <c r="AC2734" s="67"/>
      <c r="AD2734" s="68"/>
      <c r="AE2734" s="67"/>
      <c r="AF2734" s="68"/>
      <c r="AG2734" s="67"/>
      <c r="AH2734" s="68"/>
      <c r="AI2734" s="67"/>
      <c r="AJ2734" s="68"/>
      <c r="AK2734" s="67"/>
      <c r="AL2734" s="68"/>
      <c r="AM2734" s="67"/>
      <c r="AN2734" s="68"/>
      <c r="AO2734" s="58"/>
      <c r="AP2734" s="58"/>
      <c r="AQ2734" s="58"/>
      <c r="AR2734" s="58"/>
      <c r="AS2734" s="62">
        <f>SUM(K2734:AR2734)</f>
        <v>0</v>
      </c>
      <c r="AT2734" s="62"/>
      <c r="AU2734" s="62"/>
      <c r="AV2734" s="62"/>
    </row>
    <row r="2735" spans="1:48" s="1" customFormat="1" ht="14.1" customHeight="1" x14ac:dyDescent="0.2">
      <c r="B2735" s="63" t="s">
        <v>25</v>
      </c>
      <c r="C2735" s="63"/>
      <c r="D2735" s="63"/>
      <c r="E2735" s="63"/>
      <c r="F2735" s="63"/>
      <c r="G2735" s="63"/>
      <c r="H2735" s="63"/>
      <c r="I2735" s="63"/>
      <c r="J2735" s="63"/>
      <c r="K2735" s="64"/>
      <c r="L2735" s="64"/>
      <c r="M2735" s="64"/>
      <c r="N2735" s="64"/>
      <c r="O2735" s="64"/>
      <c r="P2735" s="64"/>
      <c r="Q2735" s="64"/>
      <c r="R2735" s="64"/>
      <c r="S2735" s="64"/>
      <c r="T2735" s="64"/>
      <c r="U2735" s="64"/>
      <c r="V2735" s="64"/>
      <c r="W2735" s="64"/>
      <c r="X2735" s="64"/>
      <c r="Y2735" s="64"/>
      <c r="Z2735" s="64"/>
      <c r="AA2735" s="66">
        <f>$AA$2732*$AA$2734</f>
        <v>0</v>
      </c>
      <c r="AB2735" s="64"/>
      <c r="AC2735" s="66">
        <f>$AC$2732*$AC$2734</f>
        <v>0</v>
      </c>
      <c r="AD2735" s="64"/>
      <c r="AE2735" s="66">
        <f>$AE$2732*$AE$2734</f>
        <v>0</v>
      </c>
      <c r="AF2735" s="64"/>
      <c r="AG2735" s="66">
        <f>$AG$2732*$AG$2734</f>
        <v>0</v>
      </c>
      <c r="AH2735" s="64"/>
      <c r="AI2735" s="66">
        <f>$AI$2732*$AI$2734</f>
        <v>0</v>
      </c>
      <c r="AJ2735" s="64"/>
      <c r="AK2735" s="66">
        <f>$AK$2732*$AK$2734</f>
        <v>0</v>
      </c>
      <c r="AL2735" s="64"/>
      <c r="AM2735" s="66">
        <f>$AM$2732*$AM$2734</f>
        <v>0</v>
      </c>
      <c r="AN2735" s="64"/>
      <c r="AO2735" s="64"/>
      <c r="AP2735" s="64"/>
      <c r="AQ2735" s="65"/>
      <c r="AR2735" s="65"/>
      <c r="AS2735" s="69">
        <f>SUM(K2735:AR2735)</f>
        <v>0</v>
      </c>
      <c r="AT2735" s="65"/>
      <c r="AU2735" s="65"/>
      <c r="AV2735" s="65"/>
    </row>
    <row r="2736" spans="1:48" s="1" customFormat="1" ht="15.95" customHeight="1" x14ac:dyDescent="0.2">
      <c r="B2736" s="57" t="s">
        <v>23</v>
      </c>
      <c r="C2736" s="57"/>
      <c r="D2736" s="57"/>
      <c r="E2736" s="57"/>
      <c r="F2736" s="57"/>
      <c r="G2736" s="57"/>
      <c r="H2736" s="57"/>
      <c r="I2736" s="57"/>
      <c r="J2736" s="57"/>
      <c r="K2736" s="58"/>
      <c r="L2736" s="58"/>
      <c r="M2736" s="58"/>
      <c r="N2736" s="58"/>
      <c r="O2736" s="58"/>
      <c r="P2736" s="58"/>
      <c r="Q2736" s="58"/>
      <c r="R2736" s="58"/>
      <c r="S2736" s="58"/>
      <c r="T2736" s="58"/>
      <c r="U2736" s="58"/>
      <c r="V2736" s="58"/>
      <c r="W2736" s="58"/>
      <c r="X2736" s="58"/>
      <c r="Y2736" s="58"/>
      <c r="Z2736" s="58"/>
      <c r="AA2736" s="59">
        <v>27</v>
      </c>
      <c r="AB2736" s="59"/>
      <c r="AC2736" s="59">
        <v>76</v>
      </c>
      <c r="AD2736" s="59"/>
      <c r="AE2736" s="59">
        <v>89</v>
      </c>
      <c r="AF2736" s="59"/>
      <c r="AG2736" s="59">
        <v>41</v>
      </c>
      <c r="AH2736" s="59"/>
      <c r="AI2736" s="59">
        <v>56</v>
      </c>
      <c r="AJ2736" s="59"/>
      <c r="AK2736" s="59">
        <v>24</v>
      </c>
      <c r="AL2736" s="59"/>
      <c r="AM2736" s="59">
        <v>8</v>
      </c>
      <c r="AN2736" s="59"/>
      <c r="AO2736" s="58"/>
      <c r="AP2736" s="58"/>
      <c r="AQ2736" s="58"/>
      <c r="AR2736" s="58"/>
      <c r="AS2736" s="60"/>
      <c r="AT2736" s="60"/>
      <c r="AU2736" s="60"/>
      <c r="AV2736" s="60"/>
    </row>
    <row r="2737" spans="2:48" s="1" customFormat="1" ht="21" customHeight="1" x14ac:dyDescent="0.2">
      <c r="B2737" s="61" t="s">
        <v>77</v>
      </c>
      <c r="C2737" s="61"/>
      <c r="D2737" s="61"/>
      <c r="E2737" s="61"/>
      <c r="F2737" s="61"/>
      <c r="G2737" s="61"/>
      <c r="H2737" s="61"/>
      <c r="I2737" s="61"/>
      <c r="J2737" s="61"/>
      <c r="K2737" s="58"/>
      <c r="L2737" s="58"/>
      <c r="M2737" s="58"/>
      <c r="N2737" s="58"/>
      <c r="O2737" s="58"/>
      <c r="P2737" s="58"/>
      <c r="Q2737" s="58"/>
      <c r="R2737" s="58"/>
      <c r="S2737" s="58"/>
      <c r="T2737" s="58"/>
      <c r="U2737" s="58"/>
      <c r="V2737" s="58"/>
      <c r="W2737" s="58"/>
      <c r="X2737" s="58"/>
      <c r="Y2737" s="58"/>
      <c r="Z2737" s="58"/>
      <c r="AA2737" s="67"/>
      <c r="AB2737" s="68"/>
      <c r="AC2737" s="67"/>
      <c r="AD2737" s="68"/>
      <c r="AE2737" s="67"/>
      <c r="AF2737" s="68"/>
      <c r="AG2737" s="67"/>
      <c r="AH2737" s="68"/>
      <c r="AI2737" s="67"/>
      <c r="AJ2737" s="68"/>
      <c r="AK2737" s="67"/>
      <c r="AL2737" s="68"/>
      <c r="AM2737" s="67"/>
      <c r="AN2737" s="68"/>
      <c r="AO2737" s="58"/>
      <c r="AP2737" s="58"/>
      <c r="AQ2737" s="58"/>
      <c r="AR2737" s="58"/>
      <c r="AS2737" s="62">
        <f>SUM(K2737:AR2737)</f>
        <v>0</v>
      </c>
      <c r="AT2737" s="62"/>
      <c r="AU2737" s="62"/>
      <c r="AV2737" s="62"/>
    </row>
    <row r="2738" spans="2:48" s="1" customFormat="1" ht="14.1" customHeight="1" x14ac:dyDescent="0.2">
      <c r="B2738" s="63" t="s">
        <v>25</v>
      </c>
      <c r="C2738" s="63"/>
      <c r="D2738" s="63"/>
      <c r="E2738" s="63"/>
      <c r="F2738" s="63"/>
      <c r="G2738" s="63"/>
      <c r="H2738" s="63"/>
      <c r="I2738" s="63"/>
      <c r="J2738" s="63"/>
      <c r="K2738" s="64"/>
      <c r="L2738" s="64"/>
      <c r="M2738" s="64"/>
      <c r="N2738" s="64"/>
      <c r="O2738" s="64"/>
      <c r="P2738" s="64"/>
      <c r="Q2738" s="64"/>
      <c r="R2738" s="64"/>
      <c r="S2738" s="64"/>
      <c r="T2738" s="64"/>
      <c r="U2738" s="64"/>
      <c r="V2738" s="64"/>
      <c r="W2738" s="64"/>
      <c r="X2738" s="64"/>
      <c r="Y2738" s="64"/>
      <c r="Z2738" s="64"/>
      <c r="AA2738" s="66">
        <f>$AA$2732*$AA$2737</f>
        <v>0</v>
      </c>
      <c r="AB2738" s="64"/>
      <c r="AC2738" s="66">
        <f>$AC$2732*$AC$2737</f>
        <v>0</v>
      </c>
      <c r="AD2738" s="64"/>
      <c r="AE2738" s="66">
        <f>$AE$2732*$AE$2737</f>
        <v>0</v>
      </c>
      <c r="AF2738" s="64"/>
      <c r="AG2738" s="66">
        <f>$AG$2732*$AG$2737</f>
        <v>0</v>
      </c>
      <c r="AH2738" s="64"/>
      <c r="AI2738" s="66">
        <f>$AI$2732*$AI$2737</f>
        <v>0</v>
      </c>
      <c r="AJ2738" s="64"/>
      <c r="AK2738" s="66">
        <f>$AK$2732*$AK$2737</f>
        <v>0</v>
      </c>
      <c r="AL2738" s="64"/>
      <c r="AM2738" s="66">
        <f>$AM$2732*$AM$2737</f>
        <v>0</v>
      </c>
      <c r="AN2738" s="64"/>
      <c r="AO2738" s="64"/>
      <c r="AP2738" s="64"/>
      <c r="AQ2738" s="65"/>
      <c r="AR2738" s="65"/>
      <c r="AS2738" s="69">
        <f>SUM(K2738:AR2738)</f>
        <v>0</v>
      </c>
      <c r="AT2738" s="65"/>
      <c r="AU2738" s="65"/>
      <c r="AV2738" s="65"/>
    </row>
    <row r="2739" spans="2:48" s="1" customFormat="1" ht="15.95" customHeight="1" x14ac:dyDescent="0.2">
      <c r="B2739" s="57" t="s">
        <v>23</v>
      </c>
      <c r="C2739" s="57"/>
      <c r="D2739" s="57"/>
      <c r="E2739" s="57"/>
      <c r="F2739" s="57"/>
      <c r="G2739" s="57"/>
      <c r="H2739" s="57"/>
      <c r="I2739" s="57"/>
      <c r="J2739" s="57"/>
      <c r="K2739" s="58"/>
      <c r="L2739" s="58"/>
      <c r="M2739" s="58"/>
      <c r="N2739" s="58"/>
      <c r="O2739" s="58"/>
      <c r="P2739" s="58"/>
      <c r="Q2739" s="58"/>
      <c r="R2739" s="58"/>
      <c r="S2739" s="58"/>
      <c r="T2739" s="58"/>
      <c r="U2739" s="58"/>
      <c r="V2739" s="58"/>
      <c r="W2739" s="58"/>
      <c r="X2739" s="58"/>
      <c r="Y2739" s="58"/>
      <c r="Z2739" s="58"/>
      <c r="AA2739" s="58"/>
      <c r="AB2739" s="58"/>
      <c r="AC2739" s="58"/>
      <c r="AD2739" s="58"/>
      <c r="AE2739" s="58"/>
      <c r="AF2739" s="58"/>
      <c r="AG2739" s="58"/>
      <c r="AH2739" s="58"/>
      <c r="AI2739" s="58"/>
      <c r="AJ2739" s="58"/>
      <c r="AK2739" s="58"/>
      <c r="AL2739" s="58"/>
      <c r="AM2739" s="58"/>
      <c r="AN2739" s="58"/>
      <c r="AO2739" s="58"/>
      <c r="AP2739" s="58"/>
      <c r="AQ2739" s="58"/>
      <c r="AR2739" s="58"/>
      <c r="AS2739" s="60"/>
      <c r="AT2739" s="60"/>
      <c r="AU2739" s="60"/>
      <c r="AV2739" s="60"/>
    </row>
    <row r="2740" spans="2:48" s="1" customFormat="1" ht="21" customHeight="1" x14ac:dyDescent="0.2">
      <c r="B2740" s="61" t="s">
        <v>26</v>
      </c>
      <c r="C2740" s="61"/>
      <c r="D2740" s="61"/>
      <c r="E2740" s="61"/>
      <c r="F2740" s="61"/>
      <c r="G2740" s="61"/>
      <c r="H2740" s="61"/>
      <c r="I2740" s="61"/>
      <c r="J2740" s="61"/>
      <c r="K2740" s="58"/>
      <c r="L2740" s="58"/>
      <c r="M2740" s="58"/>
      <c r="N2740" s="58"/>
      <c r="O2740" s="58"/>
      <c r="P2740" s="58"/>
      <c r="Q2740" s="58"/>
      <c r="R2740" s="58"/>
      <c r="S2740" s="58"/>
      <c r="T2740" s="58"/>
      <c r="U2740" s="58"/>
      <c r="V2740" s="58"/>
      <c r="W2740" s="58"/>
      <c r="X2740" s="58"/>
      <c r="Y2740" s="58"/>
      <c r="Z2740" s="58"/>
      <c r="AA2740" s="67"/>
      <c r="AB2740" s="68"/>
      <c r="AC2740" s="67"/>
      <c r="AD2740" s="68"/>
      <c r="AE2740" s="67"/>
      <c r="AF2740" s="68"/>
      <c r="AG2740" s="67"/>
      <c r="AH2740" s="68"/>
      <c r="AI2740" s="67"/>
      <c r="AJ2740" s="68"/>
      <c r="AK2740" s="67"/>
      <c r="AL2740" s="68"/>
      <c r="AM2740" s="67"/>
      <c r="AN2740" s="68"/>
      <c r="AO2740" s="58"/>
      <c r="AP2740" s="58"/>
      <c r="AQ2740" s="58"/>
      <c r="AR2740" s="58"/>
      <c r="AS2740" s="62">
        <f>SUM(K2740:AR2740)</f>
        <v>0</v>
      </c>
      <c r="AT2740" s="62"/>
      <c r="AU2740" s="62"/>
      <c r="AV2740" s="62"/>
    </row>
    <row r="2741" spans="2:48" s="1" customFormat="1" ht="14.1" customHeight="1" x14ac:dyDescent="0.2">
      <c r="B2741" s="63" t="s">
        <v>25</v>
      </c>
      <c r="C2741" s="63"/>
      <c r="D2741" s="63"/>
      <c r="E2741" s="63"/>
      <c r="F2741" s="63"/>
      <c r="G2741" s="63"/>
      <c r="H2741" s="63"/>
      <c r="I2741" s="63"/>
      <c r="J2741" s="63"/>
      <c r="K2741" s="64"/>
      <c r="L2741" s="64"/>
      <c r="M2741" s="64"/>
      <c r="N2741" s="64"/>
      <c r="O2741" s="64"/>
      <c r="P2741" s="64"/>
      <c r="Q2741" s="64"/>
      <c r="R2741" s="64"/>
      <c r="S2741" s="64"/>
      <c r="T2741" s="64"/>
      <c r="U2741" s="64"/>
      <c r="V2741" s="64"/>
      <c r="W2741" s="64"/>
      <c r="X2741" s="64"/>
      <c r="Y2741" s="64"/>
      <c r="Z2741" s="64"/>
      <c r="AA2741" s="66">
        <f>$AA$2732*$AA$2740</f>
        <v>0</v>
      </c>
      <c r="AB2741" s="64"/>
      <c r="AC2741" s="66">
        <f>$AC$2732*$AC$2740</f>
        <v>0</v>
      </c>
      <c r="AD2741" s="64"/>
      <c r="AE2741" s="66">
        <f>$AE$2732*$AE$2740</f>
        <v>0</v>
      </c>
      <c r="AF2741" s="64"/>
      <c r="AG2741" s="66">
        <f>$AG$2732*$AG$2740</f>
        <v>0</v>
      </c>
      <c r="AH2741" s="64"/>
      <c r="AI2741" s="66">
        <f>$AI$2732*$AI$2740</f>
        <v>0</v>
      </c>
      <c r="AJ2741" s="64"/>
      <c r="AK2741" s="66">
        <f>$AK$2732*$AK$2740</f>
        <v>0</v>
      </c>
      <c r="AL2741" s="64"/>
      <c r="AM2741" s="66">
        <f>$AM$2732*$AM$2740</f>
        <v>0</v>
      </c>
      <c r="AN2741" s="64"/>
      <c r="AO2741" s="64"/>
      <c r="AP2741" s="64"/>
      <c r="AQ2741" s="65"/>
      <c r="AR2741" s="65"/>
      <c r="AS2741" s="69">
        <f>SUM(K2741:AR2741)</f>
        <v>0</v>
      </c>
      <c r="AT2741" s="65"/>
      <c r="AU2741" s="65"/>
      <c r="AV2741" s="65"/>
    </row>
    <row r="2742" spans="2:48" s="1" customFormat="1" ht="15.95" customHeight="1" x14ac:dyDescent="0.2">
      <c r="B2742" s="57" t="s">
        <v>23</v>
      </c>
      <c r="C2742" s="57"/>
      <c r="D2742" s="57"/>
      <c r="E2742" s="57"/>
      <c r="F2742" s="57"/>
      <c r="G2742" s="57"/>
      <c r="H2742" s="57"/>
      <c r="I2742" s="57"/>
      <c r="J2742" s="57"/>
      <c r="K2742" s="58"/>
      <c r="L2742" s="58"/>
      <c r="M2742" s="58"/>
      <c r="N2742" s="58"/>
      <c r="O2742" s="58"/>
      <c r="P2742" s="58"/>
      <c r="Q2742" s="58"/>
      <c r="R2742" s="58"/>
      <c r="S2742" s="58"/>
      <c r="T2742" s="58"/>
      <c r="U2742" s="58"/>
      <c r="V2742" s="58"/>
      <c r="W2742" s="58"/>
      <c r="X2742" s="58"/>
      <c r="Y2742" s="58"/>
      <c r="Z2742" s="58"/>
      <c r="AA2742" s="58"/>
      <c r="AB2742" s="58"/>
      <c r="AC2742" s="59">
        <v>19</v>
      </c>
      <c r="AD2742" s="59"/>
      <c r="AE2742" s="58"/>
      <c r="AF2742" s="58"/>
      <c r="AG2742" s="58"/>
      <c r="AH2742" s="58"/>
      <c r="AI2742" s="58"/>
      <c r="AJ2742" s="58"/>
      <c r="AK2742" s="58"/>
      <c r="AL2742" s="58"/>
      <c r="AM2742" s="58"/>
      <c r="AN2742" s="58"/>
      <c r="AO2742" s="58"/>
      <c r="AP2742" s="58"/>
      <c r="AQ2742" s="58"/>
      <c r="AR2742" s="58"/>
      <c r="AS2742" s="60"/>
      <c r="AT2742" s="60"/>
      <c r="AU2742" s="60"/>
      <c r="AV2742" s="60"/>
    </row>
    <row r="2743" spans="2:48" s="1" customFormat="1" ht="21" customHeight="1" x14ac:dyDescent="0.2">
      <c r="B2743" s="61" t="s">
        <v>79</v>
      </c>
      <c r="C2743" s="61"/>
      <c r="D2743" s="61"/>
      <c r="E2743" s="61"/>
      <c r="F2743" s="61"/>
      <c r="G2743" s="61"/>
      <c r="H2743" s="61"/>
      <c r="I2743" s="61"/>
      <c r="J2743" s="61"/>
      <c r="K2743" s="58"/>
      <c r="L2743" s="58"/>
      <c r="M2743" s="58"/>
      <c r="N2743" s="58"/>
      <c r="O2743" s="58"/>
      <c r="P2743" s="58"/>
      <c r="Q2743" s="58"/>
      <c r="R2743" s="58"/>
      <c r="S2743" s="58"/>
      <c r="T2743" s="58"/>
      <c r="U2743" s="58"/>
      <c r="V2743" s="58"/>
      <c r="W2743" s="58"/>
      <c r="X2743" s="58"/>
      <c r="Y2743" s="58"/>
      <c r="Z2743" s="58"/>
      <c r="AA2743" s="67"/>
      <c r="AB2743" s="68"/>
      <c r="AC2743" s="67"/>
      <c r="AD2743" s="68"/>
      <c r="AE2743" s="67"/>
      <c r="AF2743" s="68"/>
      <c r="AG2743" s="67"/>
      <c r="AH2743" s="68"/>
      <c r="AI2743" s="67"/>
      <c r="AJ2743" s="68"/>
      <c r="AK2743" s="67"/>
      <c r="AL2743" s="68"/>
      <c r="AM2743" s="67"/>
      <c r="AN2743" s="68"/>
      <c r="AO2743" s="58"/>
      <c r="AP2743" s="58"/>
      <c r="AQ2743" s="58"/>
      <c r="AR2743" s="58"/>
      <c r="AS2743" s="62">
        <f>SUM(K2743:AR2743)</f>
        <v>0</v>
      </c>
      <c r="AT2743" s="62"/>
      <c r="AU2743" s="62"/>
      <c r="AV2743" s="62"/>
    </row>
    <row r="2744" spans="2:48" s="1" customFormat="1" ht="14.1" customHeight="1" x14ac:dyDescent="0.2">
      <c r="B2744" s="63" t="s">
        <v>25</v>
      </c>
      <c r="C2744" s="63"/>
      <c r="D2744" s="63"/>
      <c r="E2744" s="63"/>
      <c r="F2744" s="63"/>
      <c r="G2744" s="63"/>
      <c r="H2744" s="63"/>
      <c r="I2744" s="63"/>
      <c r="J2744" s="63"/>
      <c r="K2744" s="64"/>
      <c r="L2744" s="64"/>
      <c r="M2744" s="64"/>
      <c r="N2744" s="64"/>
      <c r="O2744" s="64"/>
      <c r="P2744" s="64"/>
      <c r="Q2744" s="64"/>
      <c r="R2744" s="64"/>
      <c r="S2744" s="64"/>
      <c r="T2744" s="64"/>
      <c r="U2744" s="64"/>
      <c r="V2744" s="64"/>
      <c r="W2744" s="64"/>
      <c r="X2744" s="64"/>
      <c r="Y2744" s="64"/>
      <c r="Z2744" s="64"/>
      <c r="AA2744" s="66">
        <f>$AA$2732*$AA$2743</f>
        <v>0</v>
      </c>
      <c r="AB2744" s="64"/>
      <c r="AC2744" s="66">
        <f>$AC$2732*$AC$2743</f>
        <v>0</v>
      </c>
      <c r="AD2744" s="64"/>
      <c r="AE2744" s="66">
        <f>$AE$2732*$AE$2743</f>
        <v>0</v>
      </c>
      <c r="AF2744" s="64"/>
      <c r="AG2744" s="66">
        <f>$AG$2732*$AG$2743</f>
        <v>0</v>
      </c>
      <c r="AH2744" s="64"/>
      <c r="AI2744" s="66">
        <f>$AI$2732*$AI$2743</f>
        <v>0</v>
      </c>
      <c r="AJ2744" s="64"/>
      <c r="AK2744" s="66">
        <f>$AK$2732*$AK$2743</f>
        <v>0</v>
      </c>
      <c r="AL2744" s="64"/>
      <c r="AM2744" s="66">
        <f>$AM$2732*$AM$2743</f>
        <v>0</v>
      </c>
      <c r="AN2744" s="64"/>
      <c r="AO2744" s="64"/>
      <c r="AP2744" s="64"/>
      <c r="AQ2744" s="65"/>
      <c r="AR2744" s="65"/>
      <c r="AS2744" s="69">
        <f>SUM(K2744:AR2744)</f>
        <v>0</v>
      </c>
      <c r="AT2744" s="65"/>
      <c r="AU2744" s="65"/>
      <c r="AV2744" s="65"/>
    </row>
    <row r="2745" spans="2:48" s="1" customFormat="1" ht="15.95" customHeight="1" x14ac:dyDescent="0.2">
      <c r="B2745" s="57" t="s">
        <v>23</v>
      </c>
      <c r="C2745" s="57"/>
      <c r="D2745" s="57"/>
      <c r="E2745" s="57"/>
      <c r="F2745" s="57"/>
      <c r="G2745" s="57"/>
      <c r="H2745" s="57"/>
      <c r="I2745" s="57"/>
      <c r="J2745" s="57"/>
      <c r="K2745" s="58"/>
      <c r="L2745" s="58"/>
      <c r="M2745" s="58"/>
      <c r="N2745" s="58"/>
      <c r="O2745" s="58"/>
      <c r="P2745" s="58"/>
      <c r="Q2745" s="58"/>
      <c r="R2745" s="58"/>
      <c r="S2745" s="58"/>
      <c r="T2745" s="58"/>
      <c r="U2745" s="58"/>
      <c r="V2745" s="58"/>
      <c r="W2745" s="58"/>
      <c r="X2745" s="58"/>
      <c r="Y2745" s="58"/>
      <c r="Z2745" s="58"/>
      <c r="AA2745" s="58"/>
      <c r="AB2745" s="58"/>
      <c r="AC2745" s="58"/>
      <c r="AD2745" s="58"/>
      <c r="AE2745" s="58"/>
      <c r="AF2745" s="58"/>
      <c r="AG2745" s="58"/>
      <c r="AH2745" s="58"/>
      <c r="AI2745" s="58"/>
      <c r="AJ2745" s="58"/>
      <c r="AK2745" s="58"/>
      <c r="AL2745" s="58"/>
      <c r="AM2745" s="58"/>
      <c r="AN2745" s="58"/>
      <c r="AO2745" s="58"/>
      <c r="AP2745" s="58"/>
      <c r="AQ2745" s="58"/>
      <c r="AR2745" s="58"/>
      <c r="AS2745" s="60"/>
      <c r="AT2745" s="60"/>
      <c r="AU2745" s="60"/>
      <c r="AV2745" s="60"/>
    </row>
    <row r="2746" spans="2:48" s="1" customFormat="1" ht="21" customHeight="1" x14ac:dyDescent="0.2">
      <c r="B2746" s="61" t="s">
        <v>39</v>
      </c>
      <c r="C2746" s="61"/>
      <c r="D2746" s="61"/>
      <c r="E2746" s="61"/>
      <c r="F2746" s="61"/>
      <c r="G2746" s="61"/>
      <c r="H2746" s="61"/>
      <c r="I2746" s="61"/>
      <c r="J2746" s="61"/>
      <c r="K2746" s="58"/>
      <c r="L2746" s="58"/>
      <c r="M2746" s="58"/>
      <c r="N2746" s="58"/>
      <c r="O2746" s="58"/>
      <c r="P2746" s="58"/>
      <c r="Q2746" s="58"/>
      <c r="R2746" s="58"/>
      <c r="S2746" s="58"/>
      <c r="T2746" s="58"/>
      <c r="U2746" s="58"/>
      <c r="V2746" s="58"/>
      <c r="W2746" s="58"/>
      <c r="X2746" s="58"/>
      <c r="Y2746" s="58"/>
      <c r="Z2746" s="58"/>
      <c r="AA2746" s="67"/>
      <c r="AB2746" s="68"/>
      <c r="AC2746" s="67"/>
      <c r="AD2746" s="68"/>
      <c r="AE2746" s="67"/>
      <c r="AF2746" s="68"/>
      <c r="AG2746" s="67"/>
      <c r="AH2746" s="68"/>
      <c r="AI2746" s="67"/>
      <c r="AJ2746" s="68"/>
      <c r="AK2746" s="67"/>
      <c r="AL2746" s="68"/>
      <c r="AM2746" s="67"/>
      <c r="AN2746" s="68"/>
      <c r="AO2746" s="58"/>
      <c r="AP2746" s="58"/>
      <c r="AQ2746" s="58"/>
      <c r="AR2746" s="58"/>
      <c r="AS2746" s="62">
        <f>SUM(K2746:AR2746)</f>
        <v>0</v>
      </c>
      <c r="AT2746" s="62"/>
      <c r="AU2746" s="62"/>
      <c r="AV2746" s="62"/>
    </row>
    <row r="2747" spans="2:48" s="1" customFormat="1" ht="14.1" customHeight="1" x14ac:dyDescent="0.2">
      <c r="B2747" s="63" t="s">
        <v>25</v>
      </c>
      <c r="C2747" s="63"/>
      <c r="D2747" s="63"/>
      <c r="E2747" s="63"/>
      <c r="F2747" s="63"/>
      <c r="G2747" s="63"/>
      <c r="H2747" s="63"/>
      <c r="I2747" s="63"/>
      <c r="J2747" s="63"/>
      <c r="K2747" s="64"/>
      <c r="L2747" s="64"/>
      <c r="M2747" s="64"/>
      <c r="N2747" s="64"/>
      <c r="O2747" s="64"/>
      <c r="P2747" s="64"/>
      <c r="Q2747" s="64"/>
      <c r="R2747" s="64"/>
      <c r="S2747" s="64"/>
      <c r="T2747" s="64"/>
      <c r="U2747" s="64"/>
      <c r="V2747" s="64"/>
      <c r="W2747" s="64"/>
      <c r="X2747" s="64"/>
      <c r="Y2747" s="64"/>
      <c r="Z2747" s="64"/>
      <c r="AA2747" s="66">
        <f>$AA$2732*$AA$2746</f>
        <v>0</v>
      </c>
      <c r="AB2747" s="64"/>
      <c r="AC2747" s="66">
        <f>$AC$2732*$AC$2746</f>
        <v>0</v>
      </c>
      <c r="AD2747" s="64"/>
      <c r="AE2747" s="66">
        <f>$AE$2732*$AE$2746</f>
        <v>0</v>
      </c>
      <c r="AF2747" s="64"/>
      <c r="AG2747" s="66">
        <f>$AG$2732*$AG$2746</f>
        <v>0</v>
      </c>
      <c r="AH2747" s="64"/>
      <c r="AI2747" s="66">
        <f>$AI$2732*$AI$2746</f>
        <v>0</v>
      </c>
      <c r="AJ2747" s="64"/>
      <c r="AK2747" s="66">
        <f>$AK$2732*$AK$2746</f>
        <v>0</v>
      </c>
      <c r="AL2747" s="64"/>
      <c r="AM2747" s="66">
        <f>$AM$2732*$AM$2746</f>
        <v>0</v>
      </c>
      <c r="AN2747" s="64"/>
      <c r="AO2747" s="64"/>
      <c r="AP2747" s="64"/>
      <c r="AQ2747" s="65"/>
      <c r="AR2747" s="65"/>
      <c r="AS2747" s="69">
        <f>SUM(K2747:AR2747)</f>
        <v>0</v>
      </c>
      <c r="AT2747" s="65"/>
      <c r="AU2747" s="65"/>
      <c r="AV2747" s="65"/>
    </row>
    <row r="2748" spans="2:48" s="1" customFormat="1" ht="15.95" customHeight="1" x14ac:dyDescent="0.2">
      <c r="B2748" s="57" t="s">
        <v>23</v>
      </c>
      <c r="C2748" s="57"/>
      <c r="D2748" s="57"/>
      <c r="E2748" s="57"/>
      <c r="F2748" s="57"/>
      <c r="G2748" s="57"/>
      <c r="H2748" s="57"/>
      <c r="I2748" s="57"/>
      <c r="J2748" s="57"/>
      <c r="K2748" s="58"/>
      <c r="L2748" s="58"/>
      <c r="M2748" s="58"/>
      <c r="N2748" s="58"/>
      <c r="O2748" s="58"/>
      <c r="P2748" s="58"/>
      <c r="Q2748" s="58"/>
      <c r="R2748" s="58"/>
      <c r="S2748" s="58"/>
      <c r="T2748" s="58"/>
      <c r="U2748" s="58"/>
      <c r="V2748" s="58"/>
      <c r="W2748" s="58"/>
      <c r="X2748" s="58"/>
      <c r="Y2748" s="58"/>
      <c r="Z2748" s="58"/>
      <c r="AA2748" s="58"/>
      <c r="AB2748" s="58"/>
      <c r="AC2748" s="58"/>
      <c r="AD2748" s="58"/>
      <c r="AE2748" s="58"/>
      <c r="AF2748" s="58"/>
      <c r="AG2748" s="58"/>
      <c r="AH2748" s="58"/>
      <c r="AI2748" s="58"/>
      <c r="AJ2748" s="58"/>
      <c r="AK2748" s="58"/>
      <c r="AL2748" s="58"/>
      <c r="AM2748" s="59">
        <v>5</v>
      </c>
      <c r="AN2748" s="59"/>
      <c r="AO2748" s="58"/>
      <c r="AP2748" s="58"/>
      <c r="AQ2748" s="58"/>
      <c r="AR2748" s="58"/>
      <c r="AS2748" s="60"/>
      <c r="AT2748" s="60"/>
      <c r="AU2748" s="60"/>
      <c r="AV2748" s="60"/>
    </row>
    <row r="2749" spans="2:48" s="1" customFormat="1" ht="21" customHeight="1" x14ac:dyDescent="0.2">
      <c r="B2749" s="61" t="s">
        <v>307</v>
      </c>
      <c r="C2749" s="61"/>
      <c r="D2749" s="61"/>
      <c r="E2749" s="61"/>
      <c r="F2749" s="61"/>
      <c r="G2749" s="61"/>
      <c r="H2749" s="61"/>
      <c r="I2749" s="61"/>
      <c r="J2749" s="61"/>
      <c r="K2749" s="58"/>
      <c r="L2749" s="58"/>
      <c r="M2749" s="58"/>
      <c r="N2749" s="58"/>
      <c r="O2749" s="58"/>
      <c r="P2749" s="58"/>
      <c r="Q2749" s="58"/>
      <c r="R2749" s="58"/>
      <c r="S2749" s="58"/>
      <c r="T2749" s="58"/>
      <c r="U2749" s="58"/>
      <c r="V2749" s="58"/>
      <c r="W2749" s="58"/>
      <c r="X2749" s="58"/>
      <c r="Y2749" s="58"/>
      <c r="Z2749" s="58"/>
      <c r="AA2749" s="67"/>
      <c r="AB2749" s="68"/>
      <c r="AC2749" s="67"/>
      <c r="AD2749" s="68"/>
      <c r="AE2749" s="67"/>
      <c r="AF2749" s="68"/>
      <c r="AG2749" s="67"/>
      <c r="AH2749" s="68"/>
      <c r="AI2749" s="67"/>
      <c r="AJ2749" s="68"/>
      <c r="AK2749" s="67"/>
      <c r="AL2749" s="68"/>
      <c r="AM2749" s="67"/>
      <c r="AN2749" s="68"/>
      <c r="AO2749" s="58"/>
      <c r="AP2749" s="58"/>
      <c r="AQ2749" s="58"/>
      <c r="AR2749" s="58"/>
      <c r="AS2749" s="62">
        <f>SUM(K2749:AR2749)</f>
        <v>0</v>
      </c>
      <c r="AT2749" s="62"/>
      <c r="AU2749" s="62"/>
      <c r="AV2749" s="62"/>
    </row>
    <row r="2750" spans="2:48" s="1" customFormat="1" ht="14.1" customHeight="1" x14ac:dyDescent="0.2">
      <c r="B2750" s="63" t="s">
        <v>25</v>
      </c>
      <c r="C2750" s="63"/>
      <c r="D2750" s="63"/>
      <c r="E2750" s="63"/>
      <c r="F2750" s="63"/>
      <c r="G2750" s="63"/>
      <c r="H2750" s="63"/>
      <c r="I2750" s="63"/>
      <c r="J2750" s="63"/>
      <c r="K2750" s="64"/>
      <c r="L2750" s="64"/>
      <c r="M2750" s="64"/>
      <c r="N2750" s="64"/>
      <c r="O2750" s="64"/>
      <c r="P2750" s="64"/>
      <c r="Q2750" s="64"/>
      <c r="R2750" s="64"/>
      <c r="S2750" s="64"/>
      <c r="T2750" s="64"/>
      <c r="U2750" s="64"/>
      <c r="V2750" s="64"/>
      <c r="W2750" s="64"/>
      <c r="X2750" s="64"/>
      <c r="Y2750" s="64"/>
      <c r="Z2750" s="64"/>
      <c r="AA2750" s="66">
        <f>$AA$2732*$AA$2749</f>
        <v>0</v>
      </c>
      <c r="AB2750" s="64"/>
      <c r="AC2750" s="66">
        <f>$AC$2732*$AC$2749</f>
        <v>0</v>
      </c>
      <c r="AD2750" s="64"/>
      <c r="AE2750" s="66">
        <f>$AE$2732*$AE$2749</f>
        <v>0</v>
      </c>
      <c r="AF2750" s="64"/>
      <c r="AG2750" s="66">
        <f>$AG$2732*$AG$2749</f>
        <v>0</v>
      </c>
      <c r="AH2750" s="64"/>
      <c r="AI2750" s="66">
        <f>$AI$2732*$AI$2749</f>
        <v>0</v>
      </c>
      <c r="AJ2750" s="64"/>
      <c r="AK2750" s="66">
        <f>$AK$2732*$AK$2749</f>
        <v>0</v>
      </c>
      <c r="AL2750" s="64"/>
      <c r="AM2750" s="66">
        <f>$AM$2732*$AM$2749</f>
        <v>0</v>
      </c>
      <c r="AN2750" s="64"/>
      <c r="AO2750" s="64"/>
      <c r="AP2750" s="64"/>
      <c r="AQ2750" s="65"/>
      <c r="AR2750" s="65"/>
      <c r="AS2750" s="69">
        <f>SUM(K2750:AR2750)</f>
        <v>0</v>
      </c>
      <c r="AT2750" s="65"/>
      <c r="AU2750" s="65"/>
      <c r="AV2750" s="65"/>
    </row>
    <row r="2751" spans="2:48" s="1" customFormat="1" ht="15.95" customHeight="1" x14ac:dyDescent="0.2">
      <c r="B2751" s="57" t="s">
        <v>23</v>
      </c>
      <c r="C2751" s="57"/>
      <c r="D2751" s="57"/>
      <c r="E2751" s="57"/>
      <c r="F2751" s="57"/>
      <c r="G2751" s="57"/>
      <c r="H2751" s="57"/>
      <c r="I2751" s="57"/>
      <c r="J2751" s="57"/>
      <c r="K2751" s="58"/>
      <c r="L2751" s="58"/>
      <c r="M2751" s="58"/>
      <c r="N2751" s="58"/>
      <c r="O2751" s="58"/>
      <c r="P2751" s="58"/>
      <c r="Q2751" s="58"/>
      <c r="R2751" s="58"/>
      <c r="S2751" s="58"/>
      <c r="T2751" s="58"/>
      <c r="U2751" s="58"/>
      <c r="V2751" s="58"/>
      <c r="W2751" s="58"/>
      <c r="X2751" s="58"/>
      <c r="Y2751" s="58"/>
      <c r="Z2751" s="58"/>
      <c r="AA2751" s="58"/>
      <c r="AB2751" s="58"/>
      <c r="AC2751" s="58"/>
      <c r="AD2751" s="58"/>
      <c r="AE2751" s="58"/>
      <c r="AF2751" s="58"/>
      <c r="AG2751" s="58"/>
      <c r="AH2751" s="58"/>
      <c r="AI2751" s="58"/>
      <c r="AJ2751" s="58"/>
      <c r="AK2751" s="58"/>
      <c r="AL2751" s="58"/>
      <c r="AM2751" s="58"/>
      <c r="AN2751" s="58"/>
      <c r="AO2751" s="58"/>
      <c r="AP2751" s="58"/>
      <c r="AQ2751" s="58"/>
      <c r="AR2751" s="58"/>
      <c r="AS2751" s="60"/>
      <c r="AT2751" s="60"/>
      <c r="AU2751" s="60"/>
      <c r="AV2751" s="60"/>
    </row>
    <row r="2752" spans="2:48" s="1" customFormat="1" ht="21" customHeight="1" x14ac:dyDescent="0.2">
      <c r="B2752" s="61" t="s">
        <v>40</v>
      </c>
      <c r="C2752" s="61"/>
      <c r="D2752" s="61"/>
      <c r="E2752" s="61"/>
      <c r="F2752" s="61"/>
      <c r="G2752" s="61"/>
      <c r="H2752" s="61"/>
      <c r="I2752" s="61"/>
      <c r="J2752" s="61"/>
      <c r="K2752" s="58"/>
      <c r="L2752" s="58"/>
      <c r="M2752" s="58"/>
      <c r="N2752" s="58"/>
      <c r="O2752" s="58"/>
      <c r="P2752" s="58"/>
      <c r="Q2752" s="58"/>
      <c r="R2752" s="58"/>
      <c r="S2752" s="58"/>
      <c r="T2752" s="58"/>
      <c r="U2752" s="58"/>
      <c r="V2752" s="58"/>
      <c r="W2752" s="58"/>
      <c r="X2752" s="58"/>
      <c r="Y2752" s="58"/>
      <c r="Z2752" s="58"/>
      <c r="AA2752" s="67"/>
      <c r="AB2752" s="68"/>
      <c r="AC2752" s="67"/>
      <c r="AD2752" s="68"/>
      <c r="AE2752" s="67"/>
      <c r="AF2752" s="68"/>
      <c r="AG2752" s="67"/>
      <c r="AH2752" s="68"/>
      <c r="AI2752" s="67"/>
      <c r="AJ2752" s="68"/>
      <c r="AK2752" s="67"/>
      <c r="AL2752" s="68"/>
      <c r="AM2752" s="67"/>
      <c r="AN2752" s="68"/>
      <c r="AO2752" s="58"/>
      <c r="AP2752" s="58"/>
      <c r="AQ2752" s="58"/>
      <c r="AR2752" s="58"/>
      <c r="AS2752" s="62">
        <f>SUM(K2752:AR2752)</f>
        <v>0</v>
      </c>
      <c r="AT2752" s="62"/>
      <c r="AU2752" s="62"/>
      <c r="AV2752" s="62"/>
    </row>
    <row r="2753" spans="2:48" s="1" customFormat="1" ht="14.1" customHeight="1" x14ac:dyDescent="0.2">
      <c r="B2753" s="63" t="s">
        <v>25</v>
      </c>
      <c r="C2753" s="63"/>
      <c r="D2753" s="63"/>
      <c r="E2753" s="63"/>
      <c r="F2753" s="63"/>
      <c r="G2753" s="63"/>
      <c r="H2753" s="63"/>
      <c r="I2753" s="63"/>
      <c r="J2753" s="63"/>
      <c r="K2753" s="64"/>
      <c r="L2753" s="64"/>
      <c r="M2753" s="64"/>
      <c r="N2753" s="64"/>
      <c r="O2753" s="64"/>
      <c r="P2753" s="64"/>
      <c r="Q2753" s="64"/>
      <c r="R2753" s="64"/>
      <c r="S2753" s="64"/>
      <c r="T2753" s="64"/>
      <c r="U2753" s="64"/>
      <c r="V2753" s="64"/>
      <c r="W2753" s="64"/>
      <c r="X2753" s="64"/>
      <c r="Y2753" s="64"/>
      <c r="Z2753" s="64"/>
      <c r="AA2753" s="66">
        <f>$AA$2732*$AA$2752</f>
        <v>0</v>
      </c>
      <c r="AB2753" s="64"/>
      <c r="AC2753" s="66">
        <f>$AC$2732*$AC$2752</f>
        <v>0</v>
      </c>
      <c r="AD2753" s="64"/>
      <c r="AE2753" s="66">
        <f>$AE$2732*$AE$2752</f>
        <v>0</v>
      </c>
      <c r="AF2753" s="64"/>
      <c r="AG2753" s="66">
        <f>$AG$2732*$AG$2752</f>
        <v>0</v>
      </c>
      <c r="AH2753" s="64"/>
      <c r="AI2753" s="66">
        <f>$AI$2732*$AI$2752</f>
        <v>0</v>
      </c>
      <c r="AJ2753" s="64"/>
      <c r="AK2753" s="66">
        <f>$AK$2732*$AK$2752</f>
        <v>0</v>
      </c>
      <c r="AL2753" s="64"/>
      <c r="AM2753" s="66">
        <f>$AM$2732*$AM$2752</f>
        <v>0</v>
      </c>
      <c r="AN2753" s="64"/>
      <c r="AO2753" s="64"/>
      <c r="AP2753" s="64"/>
      <c r="AQ2753" s="65"/>
      <c r="AR2753" s="65"/>
      <c r="AS2753" s="69">
        <f>SUM(K2753:AR2753)</f>
        <v>0</v>
      </c>
      <c r="AT2753" s="65"/>
      <c r="AU2753" s="65"/>
      <c r="AV2753" s="65"/>
    </row>
    <row r="2754" spans="2:48" s="1" customFormat="1" ht="15.95" customHeight="1" x14ac:dyDescent="0.2">
      <c r="B2754" s="57" t="s">
        <v>23</v>
      </c>
      <c r="C2754" s="57"/>
      <c r="D2754" s="57"/>
      <c r="E2754" s="57"/>
      <c r="F2754" s="57"/>
      <c r="G2754" s="57"/>
      <c r="H2754" s="57"/>
      <c r="I2754" s="57"/>
      <c r="J2754" s="57"/>
      <c r="K2754" s="58"/>
      <c r="L2754" s="58"/>
      <c r="M2754" s="58"/>
      <c r="N2754" s="58"/>
      <c r="O2754" s="58"/>
      <c r="P2754" s="58"/>
      <c r="Q2754" s="58"/>
      <c r="R2754" s="58"/>
      <c r="S2754" s="58"/>
      <c r="T2754" s="58"/>
      <c r="U2754" s="58"/>
      <c r="V2754" s="58"/>
      <c r="W2754" s="58"/>
      <c r="X2754" s="58"/>
      <c r="Y2754" s="58"/>
      <c r="Z2754" s="58"/>
      <c r="AA2754" s="58"/>
      <c r="AB2754" s="58"/>
      <c r="AC2754" s="58"/>
      <c r="AD2754" s="58"/>
      <c r="AE2754" s="58"/>
      <c r="AF2754" s="58"/>
      <c r="AG2754" s="58"/>
      <c r="AH2754" s="58"/>
      <c r="AI2754" s="58"/>
      <c r="AJ2754" s="58"/>
      <c r="AK2754" s="58"/>
      <c r="AL2754" s="58"/>
      <c r="AM2754" s="58"/>
      <c r="AN2754" s="58"/>
      <c r="AO2754" s="58"/>
      <c r="AP2754" s="58"/>
      <c r="AQ2754" s="58"/>
      <c r="AR2754" s="58"/>
      <c r="AS2754" s="60"/>
      <c r="AT2754" s="60"/>
      <c r="AU2754" s="60"/>
      <c r="AV2754" s="60"/>
    </row>
    <row r="2755" spans="2:48" s="1" customFormat="1" ht="21" customHeight="1" x14ac:dyDescent="0.2">
      <c r="B2755" s="61" t="s">
        <v>81</v>
      </c>
      <c r="C2755" s="61"/>
      <c r="D2755" s="61"/>
      <c r="E2755" s="61"/>
      <c r="F2755" s="61"/>
      <c r="G2755" s="61"/>
      <c r="H2755" s="61"/>
      <c r="I2755" s="61"/>
      <c r="J2755" s="61"/>
      <c r="K2755" s="58"/>
      <c r="L2755" s="58"/>
      <c r="M2755" s="58"/>
      <c r="N2755" s="58"/>
      <c r="O2755" s="58"/>
      <c r="P2755" s="58"/>
      <c r="Q2755" s="58"/>
      <c r="R2755" s="58"/>
      <c r="S2755" s="58"/>
      <c r="T2755" s="58"/>
      <c r="U2755" s="58"/>
      <c r="V2755" s="58"/>
      <c r="W2755" s="58"/>
      <c r="X2755" s="58"/>
      <c r="Y2755" s="58"/>
      <c r="Z2755" s="58"/>
      <c r="AA2755" s="67"/>
      <c r="AB2755" s="68"/>
      <c r="AC2755" s="67"/>
      <c r="AD2755" s="68"/>
      <c r="AE2755" s="67"/>
      <c r="AF2755" s="68"/>
      <c r="AG2755" s="67"/>
      <c r="AH2755" s="68"/>
      <c r="AI2755" s="67"/>
      <c r="AJ2755" s="68"/>
      <c r="AK2755" s="67"/>
      <c r="AL2755" s="68"/>
      <c r="AM2755" s="67"/>
      <c r="AN2755" s="68"/>
      <c r="AO2755" s="58"/>
      <c r="AP2755" s="58"/>
      <c r="AQ2755" s="58"/>
      <c r="AR2755" s="58"/>
      <c r="AS2755" s="62">
        <f>SUM(K2755:AR2755)</f>
        <v>0</v>
      </c>
      <c r="AT2755" s="62"/>
      <c r="AU2755" s="62"/>
      <c r="AV2755" s="62"/>
    </row>
    <row r="2756" spans="2:48" s="1" customFormat="1" ht="14.1" customHeight="1" x14ac:dyDescent="0.2">
      <c r="B2756" s="63" t="s">
        <v>25</v>
      </c>
      <c r="C2756" s="63"/>
      <c r="D2756" s="63"/>
      <c r="E2756" s="63"/>
      <c r="F2756" s="63"/>
      <c r="G2756" s="63"/>
      <c r="H2756" s="63"/>
      <c r="I2756" s="63"/>
      <c r="J2756" s="63"/>
      <c r="K2756" s="64"/>
      <c r="L2756" s="64"/>
      <c r="M2756" s="64"/>
      <c r="N2756" s="64"/>
      <c r="O2756" s="64"/>
      <c r="P2756" s="64"/>
      <c r="Q2756" s="64"/>
      <c r="R2756" s="64"/>
      <c r="S2756" s="64"/>
      <c r="T2756" s="64"/>
      <c r="U2756" s="64"/>
      <c r="V2756" s="64"/>
      <c r="W2756" s="64"/>
      <c r="X2756" s="64"/>
      <c r="Y2756" s="64"/>
      <c r="Z2756" s="64"/>
      <c r="AA2756" s="66">
        <f>$AA$2732*$AA$2755</f>
        <v>0</v>
      </c>
      <c r="AB2756" s="64"/>
      <c r="AC2756" s="66">
        <f>$AC$2732*$AC$2755</f>
        <v>0</v>
      </c>
      <c r="AD2756" s="64"/>
      <c r="AE2756" s="66">
        <f>$AE$2732*$AE$2755</f>
        <v>0</v>
      </c>
      <c r="AF2756" s="64"/>
      <c r="AG2756" s="66">
        <f>$AG$2732*$AG$2755</f>
        <v>0</v>
      </c>
      <c r="AH2756" s="64"/>
      <c r="AI2756" s="66">
        <f>$AI$2732*$AI$2755</f>
        <v>0</v>
      </c>
      <c r="AJ2756" s="64"/>
      <c r="AK2756" s="66">
        <f>$AK$2732*$AK$2755</f>
        <v>0</v>
      </c>
      <c r="AL2756" s="64"/>
      <c r="AM2756" s="66">
        <f>$AM$2732*$AM$2755</f>
        <v>0</v>
      </c>
      <c r="AN2756" s="64"/>
      <c r="AO2756" s="64"/>
      <c r="AP2756" s="64"/>
      <c r="AQ2756" s="65"/>
      <c r="AR2756" s="65"/>
      <c r="AS2756" s="69">
        <f>SUM(K2756:AR2756)</f>
        <v>0</v>
      </c>
      <c r="AT2756" s="65"/>
      <c r="AU2756" s="65"/>
      <c r="AV2756" s="65"/>
    </row>
    <row r="2757" spans="2:48" s="1" customFormat="1" ht="15.95" customHeight="1" x14ac:dyDescent="0.2">
      <c r="B2757" s="57" t="s">
        <v>23</v>
      </c>
      <c r="C2757" s="57"/>
      <c r="D2757" s="57"/>
      <c r="E2757" s="57"/>
      <c r="F2757" s="57"/>
      <c r="G2757" s="57"/>
      <c r="H2757" s="57"/>
      <c r="I2757" s="57"/>
      <c r="J2757" s="57"/>
      <c r="K2757" s="58"/>
      <c r="L2757" s="58"/>
      <c r="M2757" s="58"/>
      <c r="N2757" s="58"/>
      <c r="O2757" s="58"/>
      <c r="P2757" s="58"/>
      <c r="Q2757" s="58"/>
      <c r="R2757" s="58"/>
      <c r="S2757" s="58"/>
      <c r="T2757" s="58"/>
      <c r="U2757" s="58"/>
      <c r="V2757" s="58"/>
      <c r="W2757" s="58"/>
      <c r="X2757" s="58"/>
      <c r="Y2757" s="58"/>
      <c r="Z2757" s="58"/>
      <c r="AA2757" s="58"/>
      <c r="AB2757" s="58"/>
      <c r="AC2757" s="58"/>
      <c r="AD2757" s="58"/>
      <c r="AE2757" s="58"/>
      <c r="AF2757" s="58"/>
      <c r="AG2757" s="58"/>
      <c r="AH2757" s="58"/>
      <c r="AI2757" s="58"/>
      <c r="AJ2757" s="58"/>
      <c r="AK2757" s="58"/>
      <c r="AL2757" s="58"/>
      <c r="AM2757" s="58"/>
      <c r="AN2757" s="58"/>
      <c r="AO2757" s="58"/>
      <c r="AP2757" s="58"/>
      <c r="AQ2757" s="58"/>
      <c r="AR2757" s="58"/>
      <c r="AS2757" s="60"/>
      <c r="AT2757" s="60"/>
      <c r="AU2757" s="60"/>
      <c r="AV2757" s="60"/>
    </row>
    <row r="2758" spans="2:48" s="1" customFormat="1" ht="21" customHeight="1" x14ac:dyDescent="0.2">
      <c r="B2758" s="61" t="s">
        <v>33</v>
      </c>
      <c r="C2758" s="61"/>
      <c r="D2758" s="61"/>
      <c r="E2758" s="61"/>
      <c r="F2758" s="61"/>
      <c r="G2758" s="61"/>
      <c r="H2758" s="61"/>
      <c r="I2758" s="61"/>
      <c r="J2758" s="61"/>
      <c r="K2758" s="58"/>
      <c r="L2758" s="58"/>
      <c r="M2758" s="58"/>
      <c r="N2758" s="58"/>
      <c r="O2758" s="58"/>
      <c r="P2758" s="58"/>
      <c r="Q2758" s="58"/>
      <c r="R2758" s="58"/>
      <c r="S2758" s="58"/>
      <c r="T2758" s="58"/>
      <c r="U2758" s="58"/>
      <c r="V2758" s="58"/>
      <c r="W2758" s="58"/>
      <c r="X2758" s="58"/>
      <c r="Y2758" s="58"/>
      <c r="Z2758" s="58"/>
      <c r="AA2758" s="67"/>
      <c r="AB2758" s="68"/>
      <c r="AC2758" s="67"/>
      <c r="AD2758" s="68"/>
      <c r="AE2758" s="67"/>
      <c r="AF2758" s="68"/>
      <c r="AG2758" s="67"/>
      <c r="AH2758" s="68"/>
      <c r="AI2758" s="67"/>
      <c r="AJ2758" s="68"/>
      <c r="AK2758" s="67"/>
      <c r="AL2758" s="68"/>
      <c r="AM2758" s="67"/>
      <c r="AN2758" s="68"/>
      <c r="AO2758" s="58"/>
      <c r="AP2758" s="58"/>
      <c r="AQ2758" s="58"/>
      <c r="AR2758" s="58"/>
      <c r="AS2758" s="62">
        <f>SUM(K2758:AR2758)</f>
        <v>0</v>
      </c>
      <c r="AT2758" s="62"/>
      <c r="AU2758" s="62"/>
      <c r="AV2758" s="62"/>
    </row>
    <row r="2759" spans="2:48" s="1" customFormat="1" ht="14.1" customHeight="1" x14ac:dyDescent="0.2">
      <c r="B2759" s="63" t="s">
        <v>25</v>
      </c>
      <c r="C2759" s="63"/>
      <c r="D2759" s="63"/>
      <c r="E2759" s="63"/>
      <c r="F2759" s="63"/>
      <c r="G2759" s="63"/>
      <c r="H2759" s="63"/>
      <c r="I2759" s="63"/>
      <c r="J2759" s="63"/>
      <c r="K2759" s="64"/>
      <c r="L2759" s="64"/>
      <c r="M2759" s="64"/>
      <c r="N2759" s="64"/>
      <c r="O2759" s="64"/>
      <c r="P2759" s="64"/>
      <c r="Q2759" s="64"/>
      <c r="R2759" s="64"/>
      <c r="S2759" s="64"/>
      <c r="T2759" s="64"/>
      <c r="U2759" s="64"/>
      <c r="V2759" s="64"/>
      <c r="W2759" s="64"/>
      <c r="X2759" s="64"/>
      <c r="Y2759" s="64"/>
      <c r="Z2759" s="64"/>
      <c r="AA2759" s="66">
        <f>$AA$2732*$AA$2758</f>
        <v>0</v>
      </c>
      <c r="AB2759" s="64"/>
      <c r="AC2759" s="66">
        <f>$AC$2732*$AC$2758</f>
        <v>0</v>
      </c>
      <c r="AD2759" s="64"/>
      <c r="AE2759" s="66">
        <f>$AE$2732*$AE$2758</f>
        <v>0</v>
      </c>
      <c r="AF2759" s="64"/>
      <c r="AG2759" s="66">
        <f>$AG$2732*$AG$2758</f>
        <v>0</v>
      </c>
      <c r="AH2759" s="64"/>
      <c r="AI2759" s="66">
        <f>$AI$2732*$AI$2758</f>
        <v>0</v>
      </c>
      <c r="AJ2759" s="64"/>
      <c r="AK2759" s="66">
        <f>$AK$2732*$AK$2758</f>
        <v>0</v>
      </c>
      <c r="AL2759" s="64"/>
      <c r="AM2759" s="66">
        <f>$AM$2732*$AM$2758</f>
        <v>0</v>
      </c>
      <c r="AN2759" s="64"/>
      <c r="AO2759" s="64"/>
      <c r="AP2759" s="64"/>
      <c r="AQ2759" s="65"/>
      <c r="AR2759" s="65"/>
      <c r="AS2759" s="69">
        <f>SUM(K2759:AR2759)</f>
        <v>0</v>
      </c>
      <c r="AT2759" s="65"/>
      <c r="AU2759" s="65"/>
      <c r="AV2759" s="65"/>
    </row>
    <row r="2760" spans="2:48" s="1" customFormat="1" ht="15.95" customHeight="1" x14ac:dyDescent="0.2">
      <c r="B2760" s="57" t="s">
        <v>23</v>
      </c>
      <c r="C2760" s="57"/>
      <c r="D2760" s="57"/>
      <c r="E2760" s="57"/>
      <c r="F2760" s="57"/>
      <c r="G2760" s="57"/>
      <c r="H2760" s="57"/>
      <c r="I2760" s="57"/>
      <c r="J2760" s="57"/>
      <c r="K2760" s="58"/>
      <c r="L2760" s="58"/>
      <c r="M2760" s="58"/>
      <c r="N2760" s="58"/>
      <c r="O2760" s="58"/>
      <c r="P2760" s="58"/>
      <c r="Q2760" s="58"/>
      <c r="R2760" s="58"/>
      <c r="S2760" s="58"/>
      <c r="T2760" s="58"/>
      <c r="U2760" s="58"/>
      <c r="V2760" s="58"/>
      <c r="W2760" s="58"/>
      <c r="X2760" s="58"/>
      <c r="Y2760" s="58"/>
      <c r="Z2760" s="58"/>
      <c r="AA2760" s="59">
        <v>51</v>
      </c>
      <c r="AB2760" s="59"/>
      <c r="AC2760" s="58"/>
      <c r="AD2760" s="58"/>
      <c r="AE2760" s="58"/>
      <c r="AF2760" s="58"/>
      <c r="AG2760" s="58"/>
      <c r="AH2760" s="58"/>
      <c r="AI2760" s="58"/>
      <c r="AJ2760" s="58"/>
      <c r="AK2760" s="58"/>
      <c r="AL2760" s="58"/>
      <c r="AM2760" s="58"/>
      <c r="AN2760" s="58"/>
      <c r="AO2760" s="58"/>
      <c r="AP2760" s="58"/>
      <c r="AQ2760" s="58"/>
      <c r="AR2760" s="58"/>
      <c r="AS2760" s="60"/>
      <c r="AT2760" s="60"/>
      <c r="AU2760" s="60"/>
      <c r="AV2760" s="60"/>
    </row>
    <row r="2761" spans="2:48" s="1" customFormat="1" ht="21" customHeight="1" x14ac:dyDescent="0.2">
      <c r="B2761" s="61" t="s">
        <v>82</v>
      </c>
      <c r="C2761" s="61"/>
      <c r="D2761" s="61"/>
      <c r="E2761" s="61"/>
      <c r="F2761" s="61"/>
      <c r="G2761" s="61"/>
      <c r="H2761" s="61"/>
      <c r="I2761" s="61"/>
      <c r="J2761" s="61"/>
      <c r="K2761" s="58"/>
      <c r="L2761" s="58"/>
      <c r="M2761" s="58"/>
      <c r="N2761" s="58"/>
      <c r="O2761" s="58"/>
      <c r="P2761" s="58"/>
      <c r="Q2761" s="58"/>
      <c r="R2761" s="58"/>
      <c r="S2761" s="58"/>
      <c r="T2761" s="58"/>
      <c r="U2761" s="58"/>
      <c r="V2761" s="58"/>
      <c r="W2761" s="58"/>
      <c r="X2761" s="58"/>
      <c r="Y2761" s="58"/>
      <c r="Z2761" s="58"/>
      <c r="AA2761" s="67"/>
      <c r="AB2761" s="68"/>
      <c r="AC2761" s="67"/>
      <c r="AD2761" s="68"/>
      <c r="AE2761" s="67"/>
      <c r="AF2761" s="68"/>
      <c r="AG2761" s="67"/>
      <c r="AH2761" s="68"/>
      <c r="AI2761" s="67"/>
      <c r="AJ2761" s="68"/>
      <c r="AK2761" s="67"/>
      <c r="AL2761" s="68"/>
      <c r="AM2761" s="67"/>
      <c r="AN2761" s="68"/>
      <c r="AO2761" s="58"/>
      <c r="AP2761" s="58"/>
      <c r="AQ2761" s="58"/>
      <c r="AR2761" s="58"/>
      <c r="AS2761" s="62">
        <f>SUM(K2761:AR2761)</f>
        <v>0</v>
      </c>
      <c r="AT2761" s="62"/>
      <c r="AU2761" s="62"/>
      <c r="AV2761" s="62"/>
    </row>
    <row r="2762" spans="2:48" s="1" customFormat="1" ht="14.1" customHeight="1" x14ac:dyDescent="0.2">
      <c r="B2762" s="63" t="s">
        <v>25</v>
      </c>
      <c r="C2762" s="63"/>
      <c r="D2762" s="63"/>
      <c r="E2762" s="63"/>
      <c r="F2762" s="63"/>
      <c r="G2762" s="63"/>
      <c r="H2762" s="63"/>
      <c r="I2762" s="63"/>
      <c r="J2762" s="63"/>
      <c r="K2762" s="64"/>
      <c r="L2762" s="64"/>
      <c r="M2762" s="64"/>
      <c r="N2762" s="64"/>
      <c r="O2762" s="64"/>
      <c r="P2762" s="64"/>
      <c r="Q2762" s="64"/>
      <c r="R2762" s="64"/>
      <c r="S2762" s="64"/>
      <c r="T2762" s="64"/>
      <c r="U2762" s="64"/>
      <c r="V2762" s="64"/>
      <c r="W2762" s="64"/>
      <c r="X2762" s="64"/>
      <c r="Y2762" s="64"/>
      <c r="Z2762" s="64"/>
      <c r="AA2762" s="66">
        <f>$AA$2732*$AA$2761</f>
        <v>0</v>
      </c>
      <c r="AB2762" s="64"/>
      <c r="AC2762" s="66">
        <f>$AC$2732*$AC$2761</f>
        <v>0</v>
      </c>
      <c r="AD2762" s="64"/>
      <c r="AE2762" s="66">
        <f>$AE$2732*$AE$2761</f>
        <v>0</v>
      </c>
      <c r="AF2762" s="64"/>
      <c r="AG2762" s="66">
        <f>$AG$2732*$AG$2761</f>
        <v>0</v>
      </c>
      <c r="AH2762" s="64"/>
      <c r="AI2762" s="66">
        <f>$AI$2732*$AI$2761</f>
        <v>0</v>
      </c>
      <c r="AJ2762" s="64"/>
      <c r="AK2762" s="66">
        <f>$AK$2732*$AK$2761</f>
        <v>0</v>
      </c>
      <c r="AL2762" s="64"/>
      <c r="AM2762" s="66">
        <f>$AM$2732*$AM$2761</f>
        <v>0</v>
      </c>
      <c r="AN2762" s="64"/>
      <c r="AO2762" s="64"/>
      <c r="AP2762" s="64"/>
      <c r="AQ2762" s="65"/>
      <c r="AR2762" s="65"/>
      <c r="AS2762" s="69">
        <f>SUM(K2762:AR2762)</f>
        <v>0</v>
      </c>
      <c r="AT2762" s="65"/>
      <c r="AU2762" s="65"/>
      <c r="AV2762" s="65"/>
    </row>
    <row r="2763" spans="2:48" s="1" customFormat="1" ht="15.95" customHeight="1" x14ac:dyDescent="0.2">
      <c r="B2763" s="57" t="s">
        <v>23</v>
      </c>
      <c r="C2763" s="57"/>
      <c r="D2763" s="57"/>
      <c r="E2763" s="57"/>
      <c r="F2763" s="57"/>
      <c r="G2763" s="57"/>
      <c r="H2763" s="57"/>
      <c r="I2763" s="57"/>
      <c r="J2763" s="57"/>
      <c r="K2763" s="58"/>
      <c r="L2763" s="58"/>
      <c r="M2763" s="58"/>
      <c r="N2763" s="58"/>
      <c r="O2763" s="58"/>
      <c r="P2763" s="58"/>
      <c r="Q2763" s="58"/>
      <c r="R2763" s="58"/>
      <c r="S2763" s="58"/>
      <c r="T2763" s="58"/>
      <c r="U2763" s="58"/>
      <c r="V2763" s="58"/>
      <c r="W2763" s="58"/>
      <c r="X2763" s="58"/>
      <c r="Y2763" s="58"/>
      <c r="Z2763" s="58"/>
      <c r="AA2763" s="58"/>
      <c r="AB2763" s="58"/>
      <c r="AC2763" s="59">
        <v>1</v>
      </c>
      <c r="AD2763" s="59"/>
      <c r="AE2763" s="58"/>
      <c r="AF2763" s="58"/>
      <c r="AG2763" s="58"/>
      <c r="AH2763" s="58"/>
      <c r="AI2763" s="58"/>
      <c r="AJ2763" s="58"/>
      <c r="AK2763" s="59">
        <v>3</v>
      </c>
      <c r="AL2763" s="59"/>
      <c r="AM2763" s="59">
        <v>13</v>
      </c>
      <c r="AN2763" s="59"/>
      <c r="AO2763" s="58"/>
      <c r="AP2763" s="58"/>
      <c r="AQ2763" s="58"/>
      <c r="AR2763" s="58"/>
      <c r="AS2763" s="60"/>
      <c r="AT2763" s="60"/>
      <c r="AU2763" s="60"/>
      <c r="AV2763" s="60"/>
    </row>
    <row r="2764" spans="2:48" s="1" customFormat="1" ht="21" customHeight="1" x14ac:dyDescent="0.2">
      <c r="B2764" s="61" t="s">
        <v>27</v>
      </c>
      <c r="C2764" s="61"/>
      <c r="D2764" s="61"/>
      <c r="E2764" s="61"/>
      <c r="F2764" s="61"/>
      <c r="G2764" s="61"/>
      <c r="H2764" s="61"/>
      <c r="I2764" s="61"/>
      <c r="J2764" s="61"/>
      <c r="K2764" s="58"/>
      <c r="L2764" s="58"/>
      <c r="M2764" s="58"/>
      <c r="N2764" s="58"/>
      <c r="O2764" s="58"/>
      <c r="P2764" s="58"/>
      <c r="Q2764" s="58"/>
      <c r="R2764" s="58"/>
      <c r="S2764" s="58"/>
      <c r="T2764" s="58"/>
      <c r="U2764" s="58"/>
      <c r="V2764" s="58"/>
      <c r="W2764" s="58"/>
      <c r="X2764" s="58"/>
      <c r="Y2764" s="58"/>
      <c r="Z2764" s="58"/>
      <c r="AA2764" s="67"/>
      <c r="AB2764" s="68"/>
      <c r="AC2764" s="67"/>
      <c r="AD2764" s="68"/>
      <c r="AE2764" s="67"/>
      <c r="AF2764" s="68"/>
      <c r="AG2764" s="67"/>
      <c r="AH2764" s="68"/>
      <c r="AI2764" s="67"/>
      <c r="AJ2764" s="68"/>
      <c r="AK2764" s="67"/>
      <c r="AL2764" s="68"/>
      <c r="AM2764" s="67"/>
      <c r="AN2764" s="68"/>
      <c r="AO2764" s="58"/>
      <c r="AP2764" s="58"/>
      <c r="AQ2764" s="58"/>
      <c r="AR2764" s="58"/>
      <c r="AS2764" s="62">
        <f>SUM(K2764:AR2764)</f>
        <v>0</v>
      </c>
      <c r="AT2764" s="62"/>
      <c r="AU2764" s="62"/>
      <c r="AV2764" s="62"/>
    </row>
    <row r="2765" spans="2:48" s="1" customFormat="1" ht="14.1" customHeight="1" x14ac:dyDescent="0.2">
      <c r="B2765" s="63" t="s">
        <v>25</v>
      </c>
      <c r="C2765" s="63"/>
      <c r="D2765" s="63"/>
      <c r="E2765" s="63"/>
      <c r="F2765" s="63"/>
      <c r="G2765" s="63"/>
      <c r="H2765" s="63"/>
      <c r="I2765" s="63"/>
      <c r="J2765" s="63"/>
      <c r="K2765" s="64"/>
      <c r="L2765" s="64"/>
      <c r="M2765" s="64"/>
      <c r="N2765" s="64"/>
      <c r="O2765" s="64"/>
      <c r="P2765" s="64"/>
      <c r="Q2765" s="64"/>
      <c r="R2765" s="64"/>
      <c r="S2765" s="64"/>
      <c r="T2765" s="64"/>
      <c r="U2765" s="64"/>
      <c r="V2765" s="64"/>
      <c r="W2765" s="64"/>
      <c r="X2765" s="64"/>
      <c r="Y2765" s="64"/>
      <c r="Z2765" s="64"/>
      <c r="AA2765" s="66">
        <f>$AA$2732*$AA$2764</f>
        <v>0</v>
      </c>
      <c r="AB2765" s="64"/>
      <c r="AC2765" s="66">
        <f>$AC$2732*$AC$2764</f>
        <v>0</v>
      </c>
      <c r="AD2765" s="64"/>
      <c r="AE2765" s="66">
        <f>$AE$2732*$AE$2764</f>
        <v>0</v>
      </c>
      <c r="AF2765" s="64"/>
      <c r="AG2765" s="66">
        <f>$AG$2732*$AG$2764</f>
        <v>0</v>
      </c>
      <c r="AH2765" s="64"/>
      <c r="AI2765" s="66">
        <f>$AI$2732*$AI$2764</f>
        <v>0</v>
      </c>
      <c r="AJ2765" s="64"/>
      <c r="AK2765" s="66">
        <f>$AK$2732*$AK$2764</f>
        <v>0</v>
      </c>
      <c r="AL2765" s="64"/>
      <c r="AM2765" s="66">
        <f>$AM$2732*$AM$2764</f>
        <v>0</v>
      </c>
      <c r="AN2765" s="64"/>
      <c r="AO2765" s="64"/>
      <c r="AP2765" s="64"/>
      <c r="AQ2765" s="65"/>
      <c r="AR2765" s="65"/>
      <c r="AS2765" s="69">
        <f>SUM(K2765:AR2765)</f>
        <v>0</v>
      </c>
      <c r="AT2765" s="65"/>
      <c r="AU2765" s="65"/>
      <c r="AV2765" s="65"/>
    </row>
    <row r="2766" spans="2:48" s="1" customFormat="1" ht="15.95" customHeight="1" x14ac:dyDescent="0.2">
      <c r="B2766" s="57" t="s">
        <v>23</v>
      </c>
      <c r="C2766" s="57"/>
      <c r="D2766" s="57"/>
      <c r="E2766" s="57"/>
      <c r="F2766" s="57"/>
      <c r="G2766" s="57"/>
      <c r="H2766" s="57"/>
      <c r="I2766" s="57"/>
      <c r="J2766" s="57"/>
      <c r="K2766" s="58"/>
      <c r="L2766" s="58"/>
      <c r="M2766" s="58"/>
      <c r="N2766" s="58"/>
      <c r="O2766" s="58"/>
      <c r="P2766" s="58"/>
      <c r="Q2766" s="58"/>
      <c r="R2766" s="58"/>
      <c r="S2766" s="58"/>
      <c r="T2766" s="58"/>
      <c r="U2766" s="58"/>
      <c r="V2766" s="58"/>
      <c r="W2766" s="58"/>
      <c r="X2766" s="58"/>
      <c r="Y2766" s="58"/>
      <c r="Z2766" s="58"/>
      <c r="AA2766" s="59">
        <v>2</v>
      </c>
      <c r="AB2766" s="59"/>
      <c r="AC2766" s="58"/>
      <c r="AD2766" s="58"/>
      <c r="AE2766" s="58"/>
      <c r="AF2766" s="58"/>
      <c r="AG2766" s="58"/>
      <c r="AH2766" s="58"/>
      <c r="AI2766" s="59">
        <v>28</v>
      </c>
      <c r="AJ2766" s="59"/>
      <c r="AK2766" s="59">
        <v>19</v>
      </c>
      <c r="AL2766" s="59"/>
      <c r="AM2766" s="59">
        <v>3</v>
      </c>
      <c r="AN2766" s="59"/>
      <c r="AO2766" s="58"/>
      <c r="AP2766" s="58"/>
      <c r="AQ2766" s="58"/>
      <c r="AR2766" s="58"/>
      <c r="AS2766" s="60"/>
      <c r="AT2766" s="60"/>
      <c r="AU2766" s="60"/>
      <c r="AV2766" s="60"/>
    </row>
    <row r="2767" spans="2:48" s="1" customFormat="1" ht="21" customHeight="1" x14ac:dyDescent="0.2">
      <c r="B2767" s="61" t="s">
        <v>83</v>
      </c>
      <c r="C2767" s="61"/>
      <c r="D2767" s="61"/>
      <c r="E2767" s="61"/>
      <c r="F2767" s="61"/>
      <c r="G2767" s="61"/>
      <c r="H2767" s="61"/>
      <c r="I2767" s="61"/>
      <c r="J2767" s="61"/>
      <c r="K2767" s="58"/>
      <c r="L2767" s="58"/>
      <c r="M2767" s="58"/>
      <c r="N2767" s="58"/>
      <c r="O2767" s="58"/>
      <c r="P2767" s="58"/>
      <c r="Q2767" s="58"/>
      <c r="R2767" s="58"/>
      <c r="S2767" s="58"/>
      <c r="T2767" s="58"/>
      <c r="U2767" s="58"/>
      <c r="V2767" s="58"/>
      <c r="W2767" s="58"/>
      <c r="X2767" s="58"/>
      <c r="Y2767" s="58"/>
      <c r="Z2767" s="58"/>
      <c r="AA2767" s="67"/>
      <c r="AB2767" s="68"/>
      <c r="AC2767" s="67"/>
      <c r="AD2767" s="68"/>
      <c r="AE2767" s="67"/>
      <c r="AF2767" s="68"/>
      <c r="AG2767" s="67"/>
      <c r="AH2767" s="68"/>
      <c r="AI2767" s="67"/>
      <c r="AJ2767" s="68"/>
      <c r="AK2767" s="67"/>
      <c r="AL2767" s="68"/>
      <c r="AM2767" s="67"/>
      <c r="AN2767" s="68"/>
      <c r="AO2767" s="58"/>
      <c r="AP2767" s="58"/>
      <c r="AQ2767" s="58"/>
      <c r="AR2767" s="58"/>
      <c r="AS2767" s="62">
        <f>SUM(K2767:AR2767)</f>
        <v>0</v>
      </c>
      <c r="AT2767" s="62"/>
      <c r="AU2767" s="62"/>
      <c r="AV2767" s="62"/>
    </row>
    <row r="2768" spans="2:48" s="1" customFormat="1" ht="14.1" customHeight="1" x14ac:dyDescent="0.2">
      <c r="B2768" s="63" t="s">
        <v>25</v>
      </c>
      <c r="C2768" s="63"/>
      <c r="D2768" s="63"/>
      <c r="E2768" s="63"/>
      <c r="F2768" s="63"/>
      <c r="G2768" s="63"/>
      <c r="H2768" s="63"/>
      <c r="I2768" s="63"/>
      <c r="J2768" s="63"/>
      <c r="K2768" s="64"/>
      <c r="L2768" s="64"/>
      <c r="M2768" s="64"/>
      <c r="N2768" s="64"/>
      <c r="O2768" s="64"/>
      <c r="P2768" s="64"/>
      <c r="Q2768" s="64"/>
      <c r="R2768" s="64"/>
      <c r="S2768" s="64"/>
      <c r="T2768" s="64"/>
      <c r="U2768" s="64"/>
      <c r="V2768" s="64"/>
      <c r="W2768" s="64"/>
      <c r="X2768" s="64"/>
      <c r="Y2768" s="64"/>
      <c r="Z2768" s="64"/>
      <c r="AA2768" s="66">
        <f>$AA$2732*$AA$2767</f>
        <v>0</v>
      </c>
      <c r="AB2768" s="64"/>
      <c r="AC2768" s="66">
        <f>$AC$2732*$AC$2767</f>
        <v>0</v>
      </c>
      <c r="AD2768" s="64"/>
      <c r="AE2768" s="66">
        <f>$AE$2732*$AE$2767</f>
        <v>0</v>
      </c>
      <c r="AF2768" s="64"/>
      <c r="AG2768" s="66">
        <f>$AG$2732*$AG$2767</f>
        <v>0</v>
      </c>
      <c r="AH2768" s="64"/>
      <c r="AI2768" s="66">
        <f>$AI$2732*$AI$2767</f>
        <v>0</v>
      </c>
      <c r="AJ2768" s="64"/>
      <c r="AK2768" s="66">
        <f>$AK$2732*$AK$2767</f>
        <v>0</v>
      </c>
      <c r="AL2768" s="64"/>
      <c r="AM2768" s="66">
        <f>$AM$2732*$AM$2767</f>
        <v>0</v>
      </c>
      <c r="AN2768" s="64"/>
      <c r="AO2768" s="64"/>
      <c r="AP2768" s="64"/>
      <c r="AQ2768" s="65"/>
      <c r="AR2768" s="65"/>
      <c r="AS2768" s="69">
        <f>SUM(K2768:AR2768)</f>
        <v>0</v>
      </c>
      <c r="AT2768" s="65"/>
      <c r="AU2768" s="65"/>
      <c r="AV2768" s="65"/>
    </row>
    <row r="2769" spans="1:48" s="5" customFormat="1" ht="6" customHeight="1" x14ac:dyDescent="0.25"/>
    <row r="2770" spans="1:48" s="5" customFormat="1" ht="21" customHeight="1" x14ac:dyDescent="0.25">
      <c r="A2770" s="19"/>
      <c r="B2770" s="20"/>
      <c r="C2770" s="20"/>
      <c r="D2770" s="25" t="s">
        <v>15</v>
      </c>
      <c r="E2770" s="25"/>
      <c r="F2770" s="25"/>
      <c r="G2770" s="25"/>
      <c r="H2770" s="25"/>
      <c r="I2770" s="25"/>
      <c r="J2770" s="25"/>
      <c r="K2770" s="30" t="s">
        <v>420</v>
      </c>
      <c r="L2770" s="30"/>
      <c r="M2770" s="30"/>
      <c r="N2770" s="30"/>
      <c r="O2770" s="30"/>
      <c r="P2770" s="30"/>
      <c r="Q2770" s="30"/>
      <c r="R2770" s="30"/>
      <c r="S2770" s="30"/>
      <c r="T2770" s="30"/>
      <c r="U2770" s="30"/>
      <c r="V2770" s="30"/>
      <c r="W2770" s="30"/>
      <c r="X2770" s="30"/>
      <c r="Y2770" s="30"/>
      <c r="Z2770" s="30"/>
      <c r="AA2770" s="30"/>
      <c r="AB2770" s="30"/>
      <c r="AC2770" s="30"/>
      <c r="AD2770" s="30"/>
      <c r="AE2770" s="30"/>
      <c r="AF2770" s="30"/>
      <c r="AG2770" s="30"/>
      <c r="AH2770" s="30"/>
      <c r="AI2770" s="30"/>
      <c r="AJ2770" s="30"/>
      <c r="AK2770" s="30"/>
      <c r="AL2770" s="30"/>
      <c r="AM2770" s="30"/>
      <c r="AN2770" s="30"/>
      <c r="AO2770" s="30"/>
      <c r="AP2770" s="30"/>
      <c r="AQ2770" s="30"/>
      <c r="AR2770" s="30"/>
      <c r="AS2770" s="31" t="s">
        <v>421</v>
      </c>
      <c r="AT2770" s="31"/>
      <c r="AU2770" s="31"/>
      <c r="AV2770" s="31"/>
    </row>
    <row r="2771" spans="1:48" s="1" customFormat="1" ht="21" customHeight="1" x14ac:dyDescent="0.2">
      <c r="A2771" s="19"/>
      <c r="B2771" s="21"/>
      <c r="C2771" s="22"/>
      <c r="D2771" s="26"/>
      <c r="E2771" s="26"/>
      <c r="F2771" s="26"/>
      <c r="G2771" s="26"/>
      <c r="H2771" s="26"/>
      <c r="I2771" s="26"/>
      <c r="J2771" s="27"/>
      <c r="K2771" s="38" t="s">
        <v>422</v>
      </c>
      <c r="L2771" s="38"/>
      <c r="M2771" s="38"/>
      <c r="N2771" s="38"/>
      <c r="O2771" s="38"/>
      <c r="P2771" s="38"/>
      <c r="Q2771" s="38"/>
      <c r="R2771" s="38"/>
      <c r="S2771" s="38"/>
      <c r="T2771" s="38"/>
      <c r="U2771" s="38"/>
      <c r="V2771" s="38"/>
      <c r="W2771" s="38"/>
      <c r="X2771" s="38"/>
      <c r="Y2771" s="38"/>
      <c r="Z2771" s="38"/>
      <c r="AA2771" s="38"/>
      <c r="AB2771" s="38"/>
      <c r="AC2771" s="38"/>
      <c r="AD2771" s="38"/>
      <c r="AE2771" s="38"/>
      <c r="AF2771" s="38"/>
      <c r="AG2771" s="38"/>
      <c r="AH2771" s="38"/>
      <c r="AI2771" s="38"/>
      <c r="AJ2771" s="38"/>
      <c r="AK2771" s="38"/>
      <c r="AL2771" s="38"/>
      <c r="AM2771" s="38"/>
      <c r="AN2771" s="38"/>
      <c r="AO2771" s="38"/>
      <c r="AP2771" s="38"/>
      <c r="AQ2771" s="38"/>
      <c r="AR2771" s="38"/>
      <c r="AS2771" s="32"/>
      <c r="AT2771" s="33"/>
      <c r="AU2771" s="33"/>
      <c r="AV2771" s="34"/>
    </row>
    <row r="2772" spans="1:48" s="1" customFormat="1" ht="21" customHeight="1" x14ac:dyDescent="0.2">
      <c r="A2772" s="19"/>
      <c r="B2772" s="21"/>
      <c r="C2772" s="22"/>
      <c r="D2772" s="26"/>
      <c r="E2772" s="26"/>
      <c r="F2772" s="26"/>
      <c r="G2772" s="26"/>
      <c r="H2772" s="26"/>
      <c r="I2772" s="26"/>
      <c r="J2772" s="27"/>
      <c r="K2772" s="39"/>
      <c r="L2772" s="39"/>
      <c r="M2772" s="39"/>
      <c r="N2772" s="39"/>
      <c r="O2772" s="39"/>
      <c r="P2772" s="39"/>
      <c r="Q2772" s="39"/>
      <c r="R2772" s="39"/>
      <c r="S2772" s="39"/>
      <c r="T2772" s="39"/>
      <c r="U2772" s="39"/>
      <c r="V2772" s="39"/>
      <c r="W2772" s="39"/>
      <c r="X2772" s="39"/>
      <c r="Y2772" s="39"/>
      <c r="Z2772" s="39"/>
      <c r="AA2772" s="39"/>
      <c r="AB2772" s="39"/>
      <c r="AC2772" s="39"/>
      <c r="AD2772" s="39"/>
      <c r="AE2772" s="39"/>
      <c r="AF2772" s="39"/>
      <c r="AG2772" s="39"/>
      <c r="AH2772" s="39"/>
      <c r="AI2772" s="39"/>
      <c r="AJ2772" s="39"/>
      <c r="AK2772" s="39"/>
      <c r="AL2772" s="39"/>
      <c r="AM2772" s="39"/>
      <c r="AN2772" s="39"/>
      <c r="AO2772" s="39"/>
      <c r="AP2772" s="39"/>
      <c r="AQ2772" s="39"/>
      <c r="AR2772" s="40"/>
      <c r="AS2772" s="32"/>
      <c r="AT2772" s="33"/>
      <c r="AU2772" s="33"/>
      <c r="AV2772" s="34"/>
    </row>
    <row r="2773" spans="1:48" s="1" customFormat="1" ht="21" customHeight="1" x14ac:dyDescent="0.2">
      <c r="A2773" s="19"/>
      <c r="B2773" s="21"/>
      <c r="C2773" s="22"/>
      <c r="D2773" s="26"/>
      <c r="E2773" s="26"/>
      <c r="F2773" s="26"/>
      <c r="G2773" s="26"/>
      <c r="H2773" s="26"/>
      <c r="I2773" s="26"/>
      <c r="J2773" s="27"/>
      <c r="K2773" s="39"/>
      <c r="L2773" s="39"/>
      <c r="M2773" s="39"/>
      <c r="N2773" s="39"/>
      <c r="O2773" s="39"/>
      <c r="P2773" s="39"/>
      <c r="Q2773" s="39"/>
      <c r="R2773" s="39"/>
      <c r="S2773" s="39"/>
      <c r="T2773" s="39"/>
      <c r="U2773" s="39"/>
      <c r="V2773" s="39"/>
      <c r="W2773" s="39"/>
      <c r="X2773" s="39"/>
      <c r="Y2773" s="39"/>
      <c r="Z2773" s="39"/>
      <c r="AA2773" s="39"/>
      <c r="AB2773" s="39"/>
      <c r="AC2773" s="39"/>
      <c r="AD2773" s="39"/>
      <c r="AE2773" s="39"/>
      <c r="AF2773" s="39"/>
      <c r="AG2773" s="39"/>
      <c r="AH2773" s="39"/>
      <c r="AI2773" s="39"/>
      <c r="AJ2773" s="39"/>
      <c r="AK2773" s="39"/>
      <c r="AL2773" s="39"/>
      <c r="AM2773" s="39"/>
      <c r="AN2773" s="39"/>
      <c r="AO2773" s="39"/>
      <c r="AP2773" s="39"/>
      <c r="AQ2773" s="39"/>
      <c r="AR2773" s="40"/>
      <c r="AS2773" s="32"/>
      <c r="AT2773" s="33"/>
      <c r="AU2773" s="33"/>
      <c r="AV2773" s="34"/>
    </row>
    <row r="2774" spans="1:48" s="1" customFormat="1" ht="21" customHeight="1" x14ac:dyDescent="0.2">
      <c r="A2774" s="19"/>
      <c r="B2774" s="21"/>
      <c r="C2774" s="22"/>
      <c r="D2774" s="26"/>
      <c r="E2774" s="26"/>
      <c r="F2774" s="26"/>
      <c r="G2774" s="26"/>
      <c r="H2774" s="26"/>
      <c r="I2774" s="26"/>
      <c r="J2774" s="27"/>
      <c r="K2774" s="41"/>
      <c r="L2774" s="41"/>
      <c r="M2774" s="41"/>
      <c r="N2774" s="41"/>
      <c r="O2774" s="41"/>
      <c r="P2774" s="41"/>
      <c r="Q2774" s="41"/>
      <c r="R2774" s="41"/>
      <c r="S2774" s="41"/>
      <c r="T2774" s="41"/>
      <c r="U2774" s="41"/>
      <c r="V2774" s="41"/>
      <c r="W2774" s="41"/>
      <c r="X2774" s="41"/>
      <c r="Y2774" s="41"/>
      <c r="Z2774" s="41"/>
      <c r="AA2774" s="41"/>
      <c r="AB2774" s="41"/>
      <c r="AC2774" s="41"/>
      <c r="AD2774" s="41"/>
      <c r="AE2774" s="41"/>
      <c r="AF2774" s="41"/>
      <c r="AG2774" s="41"/>
      <c r="AH2774" s="41"/>
      <c r="AI2774" s="41"/>
      <c r="AJ2774" s="41"/>
      <c r="AK2774" s="41"/>
      <c r="AL2774" s="41"/>
      <c r="AM2774" s="41"/>
      <c r="AN2774" s="41"/>
      <c r="AO2774" s="41"/>
      <c r="AP2774" s="41"/>
      <c r="AQ2774" s="41"/>
      <c r="AR2774" s="42"/>
      <c r="AS2774" s="35"/>
      <c r="AT2774" s="36"/>
      <c r="AU2774" s="36"/>
      <c r="AV2774" s="37"/>
    </row>
    <row r="2775" spans="1:48" s="1" customFormat="1" ht="15.95" customHeight="1" x14ac:dyDescent="0.25">
      <c r="B2775" s="21"/>
      <c r="C2775" s="22"/>
      <c r="D2775" s="26"/>
      <c r="E2775" s="26"/>
      <c r="F2775" s="26"/>
      <c r="G2775" s="26"/>
      <c r="H2775" s="26"/>
      <c r="I2775" s="26"/>
      <c r="J2775" s="27"/>
      <c r="K2775" s="43" t="s">
        <v>31</v>
      </c>
      <c r="L2775" s="43"/>
      <c r="M2775" s="43"/>
      <c r="N2775" s="43"/>
      <c r="O2775" s="43"/>
      <c r="P2775" s="43"/>
      <c r="Q2775" s="43"/>
      <c r="R2775" s="43"/>
      <c r="S2775" s="43"/>
      <c r="T2775" s="43"/>
      <c r="U2775" s="43"/>
      <c r="V2775" s="43"/>
      <c r="W2775" s="43"/>
      <c r="X2775" s="43"/>
      <c r="Y2775" s="43"/>
      <c r="Z2775" s="43"/>
      <c r="AA2775" s="43"/>
      <c r="AB2775" s="43"/>
      <c r="AC2775" s="43"/>
      <c r="AD2775" s="43"/>
      <c r="AE2775" s="43"/>
      <c r="AF2775" s="43"/>
      <c r="AG2775" s="43"/>
      <c r="AH2775" s="43"/>
      <c r="AI2775" s="43"/>
      <c r="AJ2775" s="43"/>
      <c r="AK2775" s="43"/>
      <c r="AL2775" s="43"/>
      <c r="AM2775" s="43"/>
      <c r="AN2775" s="43"/>
      <c r="AO2775" s="43"/>
      <c r="AP2775" s="43"/>
      <c r="AQ2775" s="43"/>
      <c r="AR2775" s="43"/>
      <c r="AS2775" s="44" t="s">
        <v>19</v>
      </c>
      <c r="AT2775" s="44"/>
      <c r="AU2775" s="44"/>
      <c r="AV2775" s="44"/>
    </row>
    <row r="2776" spans="1:48" s="1" customFormat="1" ht="15.95" customHeight="1" x14ac:dyDescent="0.25">
      <c r="B2776" s="23"/>
      <c r="C2776" s="24"/>
      <c r="D2776" s="28"/>
      <c r="E2776" s="28"/>
      <c r="F2776" s="28"/>
      <c r="G2776" s="28"/>
      <c r="H2776" s="28"/>
      <c r="I2776" s="28"/>
      <c r="J2776" s="29"/>
      <c r="K2776" s="45" t="s">
        <v>38</v>
      </c>
      <c r="L2776" s="45"/>
      <c r="M2776" s="45"/>
      <c r="N2776" s="45"/>
      <c r="O2776" s="45"/>
      <c r="P2776" s="45"/>
      <c r="Q2776" s="45"/>
      <c r="R2776" s="45"/>
      <c r="S2776" s="45"/>
      <c r="T2776" s="45"/>
      <c r="U2776" s="45"/>
      <c r="V2776" s="45"/>
      <c r="W2776" s="45"/>
      <c r="X2776" s="45"/>
      <c r="Y2776" s="45"/>
      <c r="Z2776" s="45"/>
      <c r="AA2776" s="45"/>
      <c r="AB2776" s="45"/>
      <c r="AC2776" s="45"/>
      <c r="AD2776" s="45"/>
      <c r="AE2776" s="45"/>
      <c r="AF2776" s="45"/>
      <c r="AG2776" s="45"/>
      <c r="AH2776" s="45"/>
      <c r="AI2776" s="45"/>
      <c r="AJ2776" s="45"/>
      <c r="AK2776" s="45"/>
      <c r="AL2776" s="45"/>
      <c r="AM2776" s="45"/>
      <c r="AN2776" s="45"/>
      <c r="AO2776" s="45"/>
      <c r="AP2776" s="45"/>
      <c r="AQ2776" s="45"/>
      <c r="AR2776" s="45"/>
      <c r="AS2776" s="70">
        <f>$AS$2781+$AS$2784+$AS$2787+$AS$2790+$AS$2793+$AS$2796+$AS$2799+$AS$2802+$AS$2805+$AS$2808+$AS$2811+$AS$2814</f>
        <v>0</v>
      </c>
      <c r="AT2776" s="46"/>
      <c r="AU2776" s="46"/>
      <c r="AV2776" s="46"/>
    </row>
    <row r="2777" spans="1:48" s="1" customFormat="1" ht="14.1" customHeight="1" x14ac:dyDescent="0.2">
      <c r="B2777" s="47"/>
      <c r="C2777" s="47"/>
      <c r="D2777" s="48" t="s">
        <v>21</v>
      </c>
      <c r="E2777" s="48"/>
      <c r="F2777" s="48"/>
      <c r="G2777" s="48"/>
      <c r="H2777" s="48"/>
      <c r="I2777" s="48"/>
      <c r="J2777" s="48"/>
      <c r="K2777" s="49">
        <v>80</v>
      </c>
      <c r="L2777" s="49"/>
      <c r="M2777" s="49">
        <v>86</v>
      </c>
      <c r="N2777" s="49"/>
      <c r="O2777" s="49">
        <v>92</v>
      </c>
      <c r="P2777" s="49"/>
      <c r="Q2777" s="49">
        <v>98</v>
      </c>
      <c r="R2777" s="49"/>
      <c r="S2777" s="49">
        <v>104</v>
      </c>
      <c r="T2777" s="49"/>
      <c r="U2777" s="49">
        <v>110</v>
      </c>
      <c r="V2777" s="49"/>
      <c r="W2777" s="49">
        <v>116</v>
      </c>
      <c r="X2777" s="49"/>
      <c r="Y2777" s="49">
        <v>122</v>
      </c>
      <c r="Z2777" s="49"/>
      <c r="AA2777" s="49">
        <v>128</v>
      </c>
      <c r="AB2777" s="49"/>
      <c r="AC2777" s="49">
        <v>134</v>
      </c>
      <c r="AD2777" s="49"/>
      <c r="AE2777" s="49">
        <v>140</v>
      </c>
      <c r="AF2777" s="49"/>
      <c r="AG2777" s="49">
        <v>146</v>
      </c>
      <c r="AH2777" s="49"/>
      <c r="AI2777" s="49">
        <v>152</v>
      </c>
      <c r="AJ2777" s="49"/>
      <c r="AK2777" s="49">
        <v>158</v>
      </c>
      <c r="AL2777" s="49"/>
      <c r="AM2777" s="49">
        <v>164</v>
      </c>
      <c r="AN2777" s="49"/>
      <c r="AO2777" s="49">
        <v>170</v>
      </c>
      <c r="AP2777" s="49"/>
      <c r="AQ2777" s="49">
        <v>176</v>
      </c>
      <c r="AR2777" s="49"/>
      <c r="AS2777" s="50"/>
      <c r="AT2777" s="50"/>
      <c r="AU2777" s="50"/>
      <c r="AV2777" s="50"/>
    </row>
    <row r="2778" spans="1:48" s="1" customFormat="1" ht="15.95" customHeight="1" x14ac:dyDescent="0.2">
      <c r="B2778" s="51"/>
      <c r="C2778" s="51"/>
      <c r="D2778" s="52" t="s">
        <v>22</v>
      </c>
      <c r="E2778" s="52"/>
      <c r="F2778" s="52"/>
      <c r="G2778" s="52"/>
      <c r="H2778" s="52"/>
      <c r="I2778" s="52"/>
      <c r="J2778" s="52"/>
      <c r="K2778" s="53"/>
      <c r="L2778" s="53"/>
      <c r="M2778" s="53"/>
      <c r="N2778" s="53"/>
      <c r="O2778" s="53"/>
      <c r="P2778" s="53"/>
      <c r="Q2778" s="53"/>
      <c r="R2778" s="53"/>
      <c r="S2778" s="53"/>
      <c r="T2778" s="53"/>
      <c r="U2778" s="53"/>
      <c r="V2778" s="53"/>
      <c r="W2778" s="53"/>
      <c r="X2778" s="53"/>
      <c r="Y2778" s="54">
        <v>860</v>
      </c>
      <c r="Z2778" s="54"/>
      <c r="AA2778" s="54">
        <v>860</v>
      </c>
      <c r="AB2778" s="54"/>
      <c r="AC2778" s="54">
        <v>860</v>
      </c>
      <c r="AD2778" s="54"/>
      <c r="AE2778" s="54">
        <v>860</v>
      </c>
      <c r="AF2778" s="54"/>
      <c r="AG2778" s="54">
        <v>890</v>
      </c>
      <c r="AH2778" s="54"/>
      <c r="AI2778" s="54">
        <v>890</v>
      </c>
      <c r="AJ2778" s="54"/>
      <c r="AK2778" s="54">
        <v>910</v>
      </c>
      <c r="AL2778" s="54"/>
      <c r="AM2778" s="54">
        <v>910</v>
      </c>
      <c r="AN2778" s="54"/>
      <c r="AO2778" s="53"/>
      <c r="AP2778" s="53"/>
      <c r="AQ2778" s="53"/>
      <c r="AR2778" s="53"/>
      <c r="AS2778" s="56"/>
      <c r="AT2778" s="56"/>
      <c r="AU2778" s="56"/>
      <c r="AV2778" s="56"/>
    </row>
    <row r="2779" spans="1:48" s="1" customFormat="1" ht="15.95" customHeight="1" x14ac:dyDescent="0.2">
      <c r="B2779" s="57" t="s">
        <v>23</v>
      </c>
      <c r="C2779" s="57"/>
      <c r="D2779" s="57"/>
      <c r="E2779" s="57"/>
      <c r="F2779" s="57"/>
      <c r="G2779" s="57"/>
      <c r="H2779" s="57"/>
      <c r="I2779" s="57"/>
      <c r="J2779" s="57"/>
      <c r="K2779" s="58"/>
      <c r="L2779" s="58"/>
      <c r="M2779" s="58"/>
      <c r="N2779" s="58"/>
      <c r="O2779" s="58"/>
      <c r="P2779" s="58"/>
      <c r="Q2779" s="58"/>
      <c r="R2779" s="58"/>
      <c r="S2779" s="58"/>
      <c r="T2779" s="58"/>
      <c r="U2779" s="58"/>
      <c r="V2779" s="58"/>
      <c r="W2779" s="58"/>
      <c r="X2779" s="58"/>
      <c r="Y2779" s="58"/>
      <c r="Z2779" s="58"/>
      <c r="AA2779" s="58"/>
      <c r="AB2779" s="58"/>
      <c r="AC2779" s="58"/>
      <c r="AD2779" s="58"/>
      <c r="AE2779" s="58"/>
      <c r="AF2779" s="58"/>
      <c r="AG2779" s="58"/>
      <c r="AH2779" s="58"/>
      <c r="AI2779" s="58"/>
      <c r="AJ2779" s="58"/>
      <c r="AK2779" s="59">
        <v>2</v>
      </c>
      <c r="AL2779" s="59"/>
      <c r="AM2779" s="58"/>
      <c r="AN2779" s="58"/>
      <c r="AO2779" s="58"/>
      <c r="AP2779" s="58"/>
      <c r="AQ2779" s="58"/>
      <c r="AR2779" s="58"/>
      <c r="AS2779" s="60"/>
      <c r="AT2779" s="60"/>
      <c r="AU2779" s="60"/>
      <c r="AV2779" s="60"/>
    </row>
    <row r="2780" spans="1:48" s="1" customFormat="1" ht="21" customHeight="1" x14ac:dyDescent="0.2">
      <c r="B2780" s="61" t="s">
        <v>24</v>
      </c>
      <c r="C2780" s="61"/>
      <c r="D2780" s="61"/>
      <c r="E2780" s="61"/>
      <c r="F2780" s="61"/>
      <c r="G2780" s="61"/>
      <c r="H2780" s="61"/>
      <c r="I2780" s="61"/>
      <c r="J2780" s="61"/>
      <c r="K2780" s="58"/>
      <c r="L2780" s="58"/>
      <c r="M2780" s="58"/>
      <c r="N2780" s="58"/>
      <c r="O2780" s="58"/>
      <c r="P2780" s="58"/>
      <c r="Q2780" s="58"/>
      <c r="R2780" s="58"/>
      <c r="S2780" s="58"/>
      <c r="T2780" s="58"/>
      <c r="U2780" s="58"/>
      <c r="V2780" s="58"/>
      <c r="W2780" s="58"/>
      <c r="X2780" s="58"/>
      <c r="Y2780" s="67"/>
      <c r="Z2780" s="68"/>
      <c r="AA2780" s="67"/>
      <c r="AB2780" s="68"/>
      <c r="AC2780" s="67"/>
      <c r="AD2780" s="68"/>
      <c r="AE2780" s="67"/>
      <c r="AF2780" s="68"/>
      <c r="AG2780" s="67"/>
      <c r="AH2780" s="68"/>
      <c r="AI2780" s="67"/>
      <c r="AJ2780" s="68"/>
      <c r="AK2780" s="67"/>
      <c r="AL2780" s="68"/>
      <c r="AM2780" s="67"/>
      <c r="AN2780" s="68"/>
      <c r="AO2780" s="58"/>
      <c r="AP2780" s="58"/>
      <c r="AQ2780" s="58"/>
      <c r="AR2780" s="58"/>
      <c r="AS2780" s="62">
        <f>SUM(K2780:AR2780)</f>
        <v>0</v>
      </c>
      <c r="AT2780" s="62"/>
      <c r="AU2780" s="62"/>
      <c r="AV2780" s="62"/>
    </row>
    <row r="2781" spans="1:48" s="1" customFormat="1" ht="14.1" customHeight="1" x14ac:dyDescent="0.2">
      <c r="B2781" s="63" t="s">
        <v>25</v>
      </c>
      <c r="C2781" s="63"/>
      <c r="D2781" s="63"/>
      <c r="E2781" s="63"/>
      <c r="F2781" s="63"/>
      <c r="G2781" s="63"/>
      <c r="H2781" s="63"/>
      <c r="I2781" s="63"/>
      <c r="J2781" s="63"/>
      <c r="K2781" s="64"/>
      <c r="L2781" s="64"/>
      <c r="M2781" s="64"/>
      <c r="N2781" s="64"/>
      <c r="O2781" s="64"/>
      <c r="P2781" s="64"/>
      <c r="Q2781" s="64"/>
      <c r="R2781" s="64"/>
      <c r="S2781" s="64"/>
      <c r="T2781" s="64"/>
      <c r="U2781" s="64"/>
      <c r="V2781" s="64"/>
      <c r="W2781" s="64"/>
      <c r="X2781" s="64"/>
      <c r="Y2781" s="66">
        <f>$Y$2778*$Y$2780</f>
        <v>0</v>
      </c>
      <c r="Z2781" s="64"/>
      <c r="AA2781" s="66">
        <f>$AA$2778*$AA$2780</f>
        <v>0</v>
      </c>
      <c r="AB2781" s="64"/>
      <c r="AC2781" s="66">
        <f>$AC$2778*$AC$2780</f>
        <v>0</v>
      </c>
      <c r="AD2781" s="64"/>
      <c r="AE2781" s="66">
        <f>$AE$2778*$AE$2780</f>
        <v>0</v>
      </c>
      <c r="AF2781" s="64"/>
      <c r="AG2781" s="66">
        <f>$AG$2778*$AG$2780</f>
        <v>0</v>
      </c>
      <c r="AH2781" s="64"/>
      <c r="AI2781" s="66">
        <f>$AI$2778*$AI$2780</f>
        <v>0</v>
      </c>
      <c r="AJ2781" s="64"/>
      <c r="AK2781" s="66">
        <f>$AK$2778*$AK$2780</f>
        <v>0</v>
      </c>
      <c r="AL2781" s="64"/>
      <c r="AM2781" s="66">
        <f>$AM$2778*$AM$2780</f>
        <v>0</v>
      </c>
      <c r="AN2781" s="64"/>
      <c r="AO2781" s="64"/>
      <c r="AP2781" s="64"/>
      <c r="AQ2781" s="65"/>
      <c r="AR2781" s="65"/>
      <c r="AS2781" s="69">
        <f>SUM(K2781:AR2781)</f>
        <v>0</v>
      </c>
      <c r="AT2781" s="65"/>
      <c r="AU2781" s="65"/>
      <c r="AV2781" s="65"/>
    </row>
    <row r="2782" spans="1:48" s="1" customFormat="1" ht="15.95" customHeight="1" x14ac:dyDescent="0.2">
      <c r="B2782" s="57" t="s">
        <v>23</v>
      </c>
      <c r="C2782" s="57"/>
      <c r="D2782" s="57"/>
      <c r="E2782" s="57"/>
      <c r="F2782" s="57"/>
      <c r="G2782" s="57"/>
      <c r="H2782" s="57"/>
      <c r="I2782" s="57"/>
      <c r="J2782" s="57"/>
      <c r="K2782" s="58"/>
      <c r="L2782" s="58"/>
      <c r="M2782" s="58"/>
      <c r="N2782" s="58"/>
      <c r="O2782" s="58"/>
      <c r="P2782" s="58"/>
      <c r="Q2782" s="58"/>
      <c r="R2782" s="58"/>
      <c r="S2782" s="58"/>
      <c r="T2782" s="58"/>
      <c r="U2782" s="58"/>
      <c r="V2782" s="58"/>
      <c r="W2782" s="58"/>
      <c r="X2782" s="58"/>
      <c r="Y2782" s="59">
        <v>1</v>
      </c>
      <c r="Z2782" s="59"/>
      <c r="AA2782" s="58"/>
      <c r="AB2782" s="58"/>
      <c r="AC2782" s="59">
        <v>2</v>
      </c>
      <c r="AD2782" s="59"/>
      <c r="AE2782" s="59">
        <v>1</v>
      </c>
      <c r="AF2782" s="59"/>
      <c r="AG2782" s="59">
        <v>79</v>
      </c>
      <c r="AH2782" s="59"/>
      <c r="AI2782" s="59">
        <v>86</v>
      </c>
      <c r="AJ2782" s="59"/>
      <c r="AK2782" s="59">
        <v>72</v>
      </c>
      <c r="AL2782" s="59"/>
      <c r="AM2782" s="59">
        <v>36</v>
      </c>
      <c r="AN2782" s="59"/>
      <c r="AO2782" s="58"/>
      <c r="AP2782" s="58"/>
      <c r="AQ2782" s="58"/>
      <c r="AR2782" s="58"/>
      <c r="AS2782" s="60"/>
      <c r="AT2782" s="60"/>
      <c r="AU2782" s="60"/>
      <c r="AV2782" s="60"/>
    </row>
    <row r="2783" spans="1:48" s="1" customFormat="1" ht="21" customHeight="1" x14ac:dyDescent="0.2">
      <c r="B2783" s="61" t="s">
        <v>77</v>
      </c>
      <c r="C2783" s="61"/>
      <c r="D2783" s="61"/>
      <c r="E2783" s="61"/>
      <c r="F2783" s="61"/>
      <c r="G2783" s="61"/>
      <c r="H2783" s="61"/>
      <c r="I2783" s="61"/>
      <c r="J2783" s="61"/>
      <c r="K2783" s="58"/>
      <c r="L2783" s="58"/>
      <c r="M2783" s="58"/>
      <c r="N2783" s="58"/>
      <c r="O2783" s="58"/>
      <c r="P2783" s="58"/>
      <c r="Q2783" s="58"/>
      <c r="R2783" s="58"/>
      <c r="S2783" s="58"/>
      <c r="T2783" s="58"/>
      <c r="U2783" s="58"/>
      <c r="V2783" s="58"/>
      <c r="W2783" s="58"/>
      <c r="X2783" s="58"/>
      <c r="Y2783" s="67"/>
      <c r="Z2783" s="68"/>
      <c r="AA2783" s="67"/>
      <c r="AB2783" s="68"/>
      <c r="AC2783" s="67"/>
      <c r="AD2783" s="68"/>
      <c r="AE2783" s="67"/>
      <c r="AF2783" s="68"/>
      <c r="AG2783" s="67"/>
      <c r="AH2783" s="68"/>
      <c r="AI2783" s="67"/>
      <c r="AJ2783" s="68"/>
      <c r="AK2783" s="67"/>
      <c r="AL2783" s="68"/>
      <c r="AM2783" s="67"/>
      <c r="AN2783" s="68"/>
      <c r="AO2783" s="58"/>
      <c r="AP2783" s="58"/>
      <c r="AQ2783" s="58"/>
      <c r="AR2783" s="58"/>
      <c r="AS2783" s="62">
        <f>SUM(K2783:AR2783)</f>
        <v>0</v>
      </c>
      <c r="AT2783" s="62"/>
      <c r="AU2783" s="62"/>
      <c r="AV2783" s="62"/>
    </row>
    <row r="2784" spans="1:48" s="1" customFormat="1" ht="14.1" customHeight="1" x14ac:dyDescent="0.2">
      <c r="B2784" s="63" t="s">
        <v>25</v>
      </c>
      <c r="C2784" s="63"/>
      <c r="D2784" s="63"/>
      <c r="E2784" s="63"/>
      <c r="F2784" s="63"/>
      <c r="G2784" s="63"/>
      <c r="H2784" s="63"/>
      <c r="I2784" s="63"/>
      <c r="J2784" s="63"/>
      <c r="K2784" s="64"/>
      <c r="L2784" s="64"/>
      <c r="M2784" s="64"/>
      <c r="N2784" s="64"/>
      <c r="O2784" s="64"/>
      <c r="P2784" s="64"/>
      <c r="Q2784" s="64"/>
      <c r="R2784" s="64"/>
      <c r="S2784" s="64"/>
      <c r="T2784" s="64"/>
      <c r="U2784" s="64"/>
      <c r="V2784" s="64"/>
      <c r="W2784" s="64"/>
      <c r="X2784" s="64"/>
      <c r="Y2784" s="66">
        <f>$Y$2778*$Y$2783</f>
        <v>0</v>
      </c>
      <c r="Z2784" s="64"/>
      <c r="AA2784" s="66">
        <f>$AA$2778*$AA$2783</f>
        <v>0</v>
      </c>
      <c r="AB2784" s="64"/>
      <c r="AC2784" s="66">
        <f>$AC$2778*$AC$2783</f>
        <v>0</v>
      </c>
      <c r="AD2784" s="64"/>
      <c r="AE2784" s="66">
        <f>$AE$2778*$AE$2783</f>
        <v>0</v>
      </c>
      <c r="AF2784" s="64"/>
      <c r="AG2784" s="66">
        <f>$AG$2778*$AG$2783</f>
        <v>0</v>
      </c>
      <c r="AH2784" s="64"/>
      <c r="AI2784" s="66">
        <f>$AI$2778*$AI$2783</f>
        <v>0</v>
      </c>
      <c r="AJ2784" s="64"/>
      <c r="AK2784" s="66">
        <f>$AK$2778*$AK$2783</f>
        <v>0</v>
      </c>
      <c r="AL2784" s="64"/>
      <c r="AM2784" s="66">
        <f>$AM$2778*$AM$2783</f>
        <v>0</v>
      </c>
      <c r="AN2784" s="64"/>
      <c r="AO2784" s="64"/>
      <c r="AP2784" s="64"/>
      <c r="AQ2784" s="65"/>
      <c r="AR2784" s="65"/>
      <c r="AS2784" s="69">
        <f>SUM(K2784:AR2784)</f>
        <v>0</v>
      </c>
      <c r="AT2784" s="65"/>
      <c r="AU2784" s="65"/>
      <c r="AV2784" s="65"/>
    </row>
    <row r="2785" spans="2:48" s="1" customFormat="1" ht="15.95" customHeight="1" x14ac:dyDescent="0.2">
      <c r="B2785" s="57" t="s">
        <v>23</v>
      </c>
      <c r="C2785" s="57"/>
      <c r="D2785" s="57"/>
      <c r="E2785" s="57"/>
      <c r="F2785" s="57"/>
      <c r="G2785" s="57"/>
      <c r="H2785" s="57"/>
      <c r="I2785" s="57"/>
      <c r="J2785" s="57"/>
      <c r="K2785" s="58"/>
      <c r="L2785" s="58"/>
      <c r="M2785" s="58"/>
      <c r="N2785" s="58"/>
      <c r="O2785" s="58"/>
      <c r="P2785" s="58"/>
      <c r="Q2785" s="58"/>
      <c r="R2785" s="58"/>
      <c r="S2785" s="58"/>
      <c r="T2785" s="58"/>
      <c r="U2785" s="58"/>
      <c r="V2785" s="58"/>
      <c r="W2785" s="58"/>
      <c r="X2785" s="58"/>
      <c r="Y2785" s="58"/>
      <c r="Z2785" s="58"/>
      <c r="AA2785" s="58"/>
      <c r="AB2785" s="58"/>
      <c r="AC2785" s="59">
        <v>1</v>
      </c>
      <c r="AD2785" s="59"/>
      <c r="AE2785" s="58"/>
      <c r="AF2785" s="58"/>
      <c r="AG2785" s="59">
        <v>1</v>
      </c>
      <c r="AH2785" s="59"/>
      <c r="AI2785" s="58"/>
      <c r="AJ2785" s="58"/>
      <c r="AK2785" s="59">
        <v>1</v>
      </c>
      <c r="AL2785" s="59"/>
      <c r="AM2785" s="58"/>
      <c r="AN2785" s="58"/>
      <c r="AO2785" s="58"/>
      <c r="AP2785" s="58"/>
      <c r="AQ2785" s="58"/>
      <c r="AR2785" s="58"/>
      <c r="AS2785" s="60"/>
      <c r="AT2785" s="60"/>
      <c r="AU2785" s="60"/>
      <c r="AV2785" s="60"/>
    </row>
    <row r="2786" spans="2:48" s="1" customFormat="1" ht="21" customHeight="1" x14ac:dyDescent="0.2">
      <c r="B2786" s="61" t="s">
        <v>26</v>
      </c>
      <c r="C2786" s="61"/>
      <c r="D2786" s="61"/>
      <c r="E2786" s="61"/>
      <c r="F2786" s="61"/>
      <c r="G2786" s="61"/>
      <c r="H2786" s="61"/>
      <c r="I2786" s="61"/>
      <c r="J2786" s="61"/>
      <c r="K2786" s="58"/>
      <c r="L2786" s="58"/>
      <c r="M2786" s="58"/>
      <c r="N2786" s="58"/>
      <c r="O2786" s="58"/>
      <c r="P2786" s="58"/>
      <c r="Q2786" s="58"/>
      <c r="R2786" s="58"/>
      <c r="S2786" s="58"/>
      <c r="T2786" s="58"/>
      <c r="U2786" s="58"/>
      <c r="V2786" s="58"/>
      <c r="W2786" s="58"/>
      <c r="X2786" s="58"/>
      <c r="Y2786" s="67"/>
      <c r="Z2786" s="68"/>
      <c r="AA2786" s="67"/>
      <c r="AB2786" s="68"/>
      <c r="AC2786" s="67"/>
      <c r="AD2786" s="68"/>
      <c r="AE2786" s="67"/>
      <c r="AF2786" s="68"/>
      <c r="AG2786" s="67"/>
      <c r="AH2786" s="68"/>
      <c r="AI2786" s="67"/>
      <c r="AJ2786" s="68"/>
      <c r="AK2786" s="67"/>
      <c r="AL2786" s="68"/>
      <c r="AM2786" s="67"/>
      <c r="AN2786" s="68"/>
      <c r="AO2786" s="58"/>
      <c r="AP2786" s="58"/>
      <c r="AQ2786" s="58"/>
      <c r="AR2786" s="58"/>
      <c r="AS2786" s="62">
        <f>SUM(K2786:AR2786)</f>
        <v>0</v>
      </c>
      <c r="AT2786" s="62"/>
      <c r="AU2786" s="62"/>
      <c r="AV2786" s="62"/>
    </row>
    <row r="2787" spans="2:48" s="1" customFormat="1" ht="14.1" customHeight="1" x14ac:dyDescent="0.2">
      <c r="B2787" s="63" t="s">
        <v>25</v>
      </c>
      <c r="C2787" s="63"/>
      <c r="D2787" s="63"/>
      <c r="E2787" s="63"/>
      <c r="F2787" s="63"/>
      <c r="G2787" s="63"/>
      <c r="H2787" s="63"/>
      <c r="I2787" s="63"/>
      <c r="J2787" s="63"/>
      <c r="K2787" s="64"/>
      <c r="L2787" s="64"/>
      <c r="M2787" s="64"/>
      <c r="N2787" s="64"/>
      <c r="O2787" s="64"/>
      <c r="P2787" s="64"/>
      <c r="Q2787" s="64"/>
      <c r="R2787" s="64"/>
      <c r="S2787" s="64"/>
      <c r="T2787" s="64"/>
      <c r="U2787" s="64"/>
      <c r="V2787" s="64"/>
      <c r="W2787" s="64"/>
      <c r="X2787" s="64"/>
      <c r="Y2787" s="66">
        <f>$Y$2778*$Y$2786</f>
        <v>0</v>
      </c>
      <c r="Z2787" s="64"/>
      <c r="AA2787" s="66">
        <f>$AA$2778*$AA$2786</f>
        <v>0</v>
      </c>
      <c r="AB2787" s="64"/>
      <c r="AC2787" s="66">
        <f>$AC$2778*$AC$2786</f>
        <v>0</v>
      </c>
      <c r="AD2787" s="64"/>
      <c r="AE2787" s="66">
        <f>$AE$2778*$AE$2786</f>
        <v>0</v>
      </c>
      <c r="AF2787" s="64"/>
      <c r="AG2787" s="66">
        <f>$AG$2778*$AG$2786</f>
        <v>0</v>
      </c>
      <c r="AH2787" s="64"/>
      <c r="AI2787" s="66">
        <f>$AI$2778*$AI$2786</f>
        <v>0</v>
      </c>
      <c r="AJ2787" s="64"/>
      <c r="AK2787" s="66">
        <f>$AK$2778*$AK$2786</f>
        <v>0</v>
      </c>
      <c r="AL2787" s="64"/>
      <c r="AM2787" s="66">
        <f>$AM$2778*$AM$2786</f>
        <v>0</v>
      </c>
      <c r="AN2787" s="64"/>
      <c r="AO2787" s="64"/>
      <c r="AP2787" s="64"/>
      <c r="AQ2787" s="65"/>
      <c r="AR2787" s="65"/>
      <c r="AS2787" s="69">
        <f>SUM(K2787:AR2787)</f>
        <v>0</v>
      </c>
      <c r="AT2787" s="65"/>
      <c r="AU2787" s="65"/>
      <c r="AV2787" s="65"/>
    </row>
    <row r="2788" spans="2:48" s="1" customFormat="1" ht="15.95" customHeight="1" x14ac:dyDescent="0.2">
      <c r="B2788" s="57" t="s">
        <v>23</v>
      </c>
      <c r="C2788" s="57"/>
      <c r="D2788" s="57"/>
      <c r="E2788" s="57"/>
      <c r="F2788" s="57"/>
      <c r="G2788" s="57"/>
      <c r="H2788" s="57"/>
      <c r="I2788" s="57"/>
      <c r="J2788" s="57"/>
      <c r="K2788" s="58"/>
      <c r="L2788" s="58"/>
      <c r="M2788" s="58"/>
      <c r="N2788" s="58"/>
      <c r="O2788" s="58"/>
      <c r="P2788" s="58"/>
      <c r="Q2788" s="58"/>
      <c r="R2788" s="58"/>
      <c r="S2788" s="58"/>
      <c r="T2788" s="58"/>
      <c r="U2788" s="58"/>
      <c r="V2788" s="58"/>
      <c r="W2788" s="58"/>
      <c r="X2788" s="58"/>
      <c r="Y2788" s="59">
        <v>9</v>
      </c>
      <c r="Z2788" s="59"/>
      <c r="AA2788" s="59">
        <v>30</v>
      </c>
      <c r="AB2788" s="59"/>
      <c r="AC2788" s="59">
        <v>4</v>
      </c>
      <c r="AD2788" s="59"/>
      <c r="AE2788" s="59">
        <v>24</v>
      </c>
      <c r="AF2788" s="59"/>
      <c r="AG2788" s="59">
        <v>39</v>
      </c>
      <c r="AH2788" s="59"/>
      <c r="AI2788" s="59">
        <v>43</v>
      </c>
      <c r="AJ2788" s="59"/>
      <c r="AK2788" s="59">
        <v>54</v>
      </c>
      <c r="AL2788" s="59"/>
      <c r="AM2788" s="59">
        <v>47</v>
      </c>
      <c r="AN2788" s="59"/>
      <c r="AO2788" s="58"/>
      <c r="AP2788" s="58"/>
      <c r="AQ2788" s="58"/>
      <c r="AR2788" s="58"/>
      <c r="AS2788" s="60"/>
      <c r="AT2788" s="60"/>
      <c r="AU2788" s="60"/>
      <c r="AV2788" s="60"/>
    </row>
    <row r="2789" spans="2:48" s="1" customFormat="1" ht="21" customHeight="1" x14ac:dyDescent="0.2">
      <c r="B2789" s="61" t="s">
        <v>79</v>
      </c>
      <c r="C2789" s="61"/>
      <c r="D2789" s="61"/>
      <c r="E2789" s="61"/>
      <c r="F2789" s="61"/>
      <c r="G2789" s="61"/>
      <c r="H2789" s="61"/>
      <c r="I2789" s="61"/>
      <c r="J2789" s="61"/>
      <c r="K2789" s="58"/>
      <c r="L2789" s="58"/>
      <c r="M2789" s="58"/>
      <c r="N2789" s="58"/>
      <c r="O2789" s="58"/>
      <c r="P2789" s="58"/>
      <c r="Q2789" s="58"/>
      <c r="R2789" s="58"/>
      <c r="S2789" s="58"/>
      <c r="T2789" s="58"/>
      <c r="U2789" s="58"/>
      <c r="V2789" s="58"/>
      <c r="W2789" s="58"/>
      <c r="X2789" s="58"/>
      <c r="Y2789" s="67"/>
      <c r="Z2789" s="68"/>
      <c r="AA2789" s="67"/>
      <c r="AB2789" s="68"/>
      <c r="AC2789" s="67"/>
      <c r="AD2789" s="68"/>
      <c r="AE2789" s="67"/>
      <c r="AF2789" s="68"/>
      <c r="AG2789" s="67"/>
      <c r="AH2789" s="68"/>
      <c r="AI2789" s="67"/>
      <c r="AJ2789" s="68"/>
      <c r="AK2789" s="67"/>
      <c r="AL2789" s="68"/>
      <c r="AM2789" s="67"/>
      <c r="AN2789" s="68"/>
      <c r="AO2789" s="58"/>
      <c r="AP2789" s="58"/>
      <c r="AQ2789" s="58"/>
      <c r="AR2789" s="58"/>
      <c r="AS2789" s="62">
        <f>SUM(K2789:AR2789)</f>
        <v>0</v>
      </c>
      <c r="AT2789" s="62"/>
      <c r="AU2789" s="62"/>
      <c r="AV2789" s="62"/>
    </row>
    <row r="2790" spans="2:48" s="1" customFormat="1" ht="14.1" customHeight="1" x14ac:dyDescent="0.2">
      <c r="B2790" s="63" t="s">
        <v>25</v>
      </c>
      <c r="C2790" s="63"/>
      <c r="D2790" s="63"/>
      <c r="E2790" s="63"/>
      <c r="F2790" s="63"/>
      <c r="G2790" s="63"/>
      <c r="H2790" s="63"/>
      <c r="I2790" s="63"/>
      <c r="J2790" s="63"/>
      <c r="K2790" s="64"/>
      <c r="L2790" s="64"/>
      <c r="M2790" s="64"/>
      <c r="N2790" s="64"/>
      <c r="O2790" s="64"/>
      <c r="P2790" s="64"/>
      <c r="Q2790" s="64"/>
      <c r="R2790" s="64"/>
      <c r="S2790" s="64"/>
      <c r="T2790" s="64"/>
      <c r="U2790" s="64"/>
      <c r="V2790" s="64"/>
      <c r="W2790" s="64"/>
      <c r="X2790" s="64"/>
      <c r="Y2790" s="66">
        <f>$Y$2778*$Y$2789</f>
        <v>0</v>
      </c>
      <c r="Z2790" s="64"/>
      <c r="AA2790" s="66">
        <f>$AA$2778*$AA$2789</f>
        <v>0</v>
      </c>
      <c r="AB2790" s="64"/>
      <c r="AC2790" s="66">
        <f>$AC$2778*$AC$2789</f>
        <v>0</v>
      </c>
      <c r="AD2790" s="64"/>
      <c r="AE2790" s="66">
        <f>$AE$2778*$AE$2789</f>
        <v>0</v>
      </c>
      <c r="AF2790" s="64"/>
      <c r="AG2790" s="66">
        <f>$AG$2778*$AG$2789</f>
        <v>0</v>
      </c>
      <c r="AH2790" s="64"/>
      <c r="AI2790" s="66">
        <f>$AI$2778*$AI$2789</f>
        <v>0</v>
      </c>
      <c r="AJ2790" s="64"/>
      <c r="AK2790" s="66">
        <f>$AK$2778*$AK$2789</f>
        <v>0</v>
      </c>
      <c r="AL2790" s="64"/>
      <c r="AM2790" s="66">
        <f>$AM$2778*$AM$2789</f>
        <v>0</v>
      </c>
      <c r="AN2790" s="64"/>
      <c r="AO2790" s="64"/>
      <c r="AP2790" s="64"/>
      <c r="AQ2790" s="65"/>
      <c r="AR2790" s="65"/>
      <c r="AS2790" s="69">
        <f>SUM(K2790:AR2790)</f>
        <v>0</v>
      </c>
      <c r="AT2790" s="65"/>
      <c r="AU2790" s="65"/>
      <c r="AV2790" s="65"/>
    </row>
    <row r="2791" spans="2:48" s="1" customFormat="1" ht="15.95" customHeight="1" x14ac:dyDescent="0.2">
      <c r="B2791" s="57" t="s">
        <v>23</v>
      </c>
      <c r="C2791" s="57"/>
      <c r="D2791" s="57"/>
      <c r="E2791" s="57"/>
      <c r="F2791" s="57"/>
      <c r="G2791" s="57"/>
      <c r="H2791" s="57"/>
      <c r="I2791" s="57"/>
      <c r="J2791" s="57"/>
      <c r="K2791" s="58"/>
      <c r="L2791" s="58"/>
      <c r="M2791" s="58"/>
      <c r="N2791" s="58"/>
      <c r="O2791" s="58"/>
      <c r="P2791" s="58"/>
      <c r="Q2791" s="58"/>
      <c r="R2791" s="58"/>
      <c r="S2791" s="58"/>
      <c r="T2791" s="58"/>
      <c r="U2791" s="58"/>
      <c r="V2791" s="58"/>
      <c r="W2791" s="58"/>
      <c r="X2791" s="58"/>
      <c r="Y2791" s="58"/>
      <c r="Z2791" s="58"/>
      <c r="AA2791" s="58"/>
      <c r="AB2791" s="58"/>
      <c r="AC2791" s="58"/>
      <c r="AD2791" s="58"/>
      <c r="AE2791" s="58"/>
      <c r="AF2791" s="58"/>
      <c r="AG2791" s="58"/>
      <c r="AH2791" s="58"/>
      <c r="AI2791" s="58"/>
      <c r="AJ2791" s="58"/>
      <c r="AK2791" s="58"/>
      <c r="AL2791" s="58"/>
      <c r="AM2791" s="58"/>
      <c r="AN2791" s="58"/>
      <c r="AO2791" s="58"/>
      <c r="AP2791" s="58"/>
      <c r="AQ2791" s="58"/>
      <c r="AR2791" s="58"/>
      <c r="AS2791" s="60"/>
      <c r="AT2791" s="60"/>
      <c r="AU2791" s="60"/>
      <c r="AV2791" s="60"/>
    </row>
    <row r="2792" spans="2:48" s="1" customFormat="1" ht="21" customHeight="1" x14ac:dyDescent="0.2">
      <c r="B2792" s="61" t="s">
        <v>39</v>
      </c>
      <c r="C2792" s="61"/>
      <c r="D2792" s="61"/>
      <c r="E2792" s="61"/>
      <c r="F2792" s="61"/>
      <c r="G2792" s="61"/>
      <c r="H2792" s="61"/>
      <c r="I2792" s="61"/>
      <c r="J2792" s="61"/>
      <c r="K2792" s="58"/>
      <c r="L2792" s="58"/>
      <c r="M2792" s="58"/>
      <c r="N2792" s="58"/>
      <c r="O2792" s="58"/>
      <c r="P2792" s="58"/>
      <c r="Q2792" s="58"/>
      <c r="R2792" s="58"/>
      <c r="S2792" s="58"/>
      <c r="T2792" s="58"/>
      <c r="U2792" s="58"/>
      <c r="V2792" s="58"/>
      <c r="W2792" s="58"/>
      <c r="X2792" s="58"/>
      <c r="Y2792" s="67"/>
      <c r="Z2792" s="68"/>
      <c r="AA2792" s="67"/>
      <c r="AB2792" s="68"/>
      <c r="AC2792" s="67"/>
      <c r="AD2792" s="68"/>
      <c r="AE2792" s="67"/>
      <c r="AF2792" s="68"/>
      <c r="AG2792" s="67"/>
      <c r="AH2792" s="68"/>
      <c r="AI2792" s="67"/>
      <c r="AJ2792" s="68"/>
      <c r="AK2792" s="67"/>
      <c r="AL2792" s="68"/>
      <c r="AM2792" s="67"/>
      <c r="AN2792" s="68"/>
      <c r="AO2792" s="58"/>
      <c r="AP2792" s="58"/>
      <c r="AQ2792" s="58"/>
      <c r="AR2792" s="58"/>
      <c r="AS2792" s="62">
        <f>SUM(K2792:AR2792)</f>
        <v>0</v>
      </c>
      <c r="AT2792" s="62"/>
      <c r="AU2792" s="62"/>
      <c r="AV2792" s="62"/>
    </row>
    <row r="2793" spans="2:48" s="1" customFormat="1" ht="14.1" customHeight="1" x14ac:dyDescent="0.2">
      <c r="B2793" s="63" t="s">
        <v>25</v>
      </c>
      <c r="C2793" s="63"/>
      <c r="D2793" s="63"/>
      <c r="E2793" s="63"/>
      <c r="F2793" s="63"/>
      <c r="G2793" s="63"/>
      <c r="H2793" s="63"/>
      <c r="I2793" s="63"/>
      <c r="J2793" s="63"/>
      <c r="K2793" s="64"/>
      <c r="L2793" s="64"/>
      <c r="M2793" s="64"/>
      <c r="N2793" s="64"/>
      <c r="O2793" s="64"/>
      <c r="P2793" s="64"/>
      <c r="Q2793" s="64"/>
      <c r="R2793" s="64"/>
      <c r="S2793" s="64"/>
      <c r="T2793" s="64"/>
      <c r="U2793" s="64"/>
      <c r="V2793" s="64"/>
      <c r="W2793" s="64"/>
      <c r="X2793" s="64"/>
      <c r="Y2793" s="66">
        <f>$Y$2778*$Y$2792</f>
        <v>0</v>
      </c>
      <c r="Z2793" s="64"/>
      <c r="AA2793" s="66">
        <f>$AA$2778*$AA$2792</f>
        <v>0</v>
      </c>
      <c r="AB2793" s="64"/>
      <c r="AC2793" s="66">
        <f>$AC$2778*$AC$2792</f>
        <v>0</v>
      </c>
      <c r="AD2793" s="64"/>
      <c r="AE2793" s="66">
        <f>$AE$2778*$AE$2792</f>
        <v>0</v>
      </c>
      <c r="AF2793" s="64"/>
      <c r="AG2793" s="66">
        <f>$AG$2778*$AG$2792</f>
        <v>0</v>
      </c>
      <c r="AH2793" s="64"/>
      <c r="AI2793" s="66">
        <f>$AI$2778*$AI$2792</f>
        <v>0</v>
      </c>
      <c r="AJ2793" s="64"/>
      <c r="AK2793" s="66">
        <f>$AK$2778*$AK$2792</f>
        <v>0</v>
      </c>
      <c r="AL2793" s="64"/>
      <c r="AM2793" s="66">
        <f>$AM$2778*$AM$2792</f>
        <v>0</v>
      </c>
      <c r="AN2793" s="64"/>
      <c r="AO2793" s="64"/>
      <c r="AP2793" s="64"/>
      <c r="AQ2793" s="65"/>
      <c r="AR2793" s="65"/>
      <c r="AS2793" s="69">
        <f>SUM(K2793:AR2793)</f>
        <v>0</v>
      </c>
      <c r="AT2793" s="65"/>
      <c r="AU2793" s="65"/>
      <c r="AV2793" s="65"/>
    </row>
    <row r="2794" spans="2:48" s="1" customFormat="1" ht="15.95" customHeight="1" x14ac:dyDescent="0.2">
      <c r="B2794" s="57" t="s">
        <v>23</v>
      </c>
      <c r="C2794" s="57"/>
      <c r="D2794" s="57"/>
      <c r="E2794" s="57"/>
      <c r="F2794" s="57"/>
      <c r="G2794" s="57"/>
      <c r="H2794" s="57"/>
      <c r="I2794" s="57"/>
      <c r="J2794" s="57"/>
      <c r="K2794" s="58"/>
      <c r="L2794" s="58"/>
      <c r="M2794" s="58"/>
      <c r="N2794" s="58"/>
      <c r="O2794" s="58"/>
      <c r="P2794" s="58"/>
      <c r="Q2794" s="58"/>
      <c r="R2794" s="58"/>
      <c r="S2794" s="58"/>
      <c r="T2794" s="58"/>
      <c r="U2794" s="58"/>
      <c r="V2794" s="58"/>
      <c r="W2794" s="58"/>
      <c r="X2794" s="58"/>
      <c r="Y2794" s="58"/>
      <c r="Z2794" s="58"/>
      <c r="AA2794" s="58"/>
      <c r="AB2794" s="58"/>
      <c r="AC2794" s="58"/>
      <c r="AD2794" s="58"/>
      <c r="AE2794" s="58"/>
      <c r="AF2794" s="58"/>
      <c r="AG2794" s="58"/>
      <c r="AH2794" s="58"/>
      <c r="AI2794" s="58"/>
      <c r="AJ2794" s="58"/>
      <c r="AK2794" s="58"/>
      <c r="AL2794" s="58"/>
      <c r="AM2794" s="58"/>
      <c r="AN2794" s="58"/>
      <c r="AO2794" s="58"/>
      <c r="AP2794" s="58"/>
      <c r="AQ2794" s="58"/>
      <c r="AR2794" s="58"/>
      <c r="AS2794" s="60"/>
      <c r="AT2794" s="60"/>
      <c r="AU2794" s="60"/>
      <c r="AV2794" s="60"/>
    </row>
    <row r="2795" spans="2:48" s="1" customFormat="1" ht="21" customHeight="1" x14ac:dyDescent="0.2">
      <c r="B2795" s="61" t="s">
        <v>40</v>
      </c>
      <c r="C2795" s="61"/>
      <c r="D2795" s="61"/>
      <c r="E2795" s="61"/>
      <c r="F2795" s="61"/>
      <c r="G2795" s="61"/>
      <c r="H2795" s="61"/>
      <c r="I2795" s="61"/>
      <c r="J2795" s="61"/>
      <c r="K2795" s="58"/>
      <c r="L2795" s="58"/>
      <c r="M2795" s="58"/>
      <c r="N2795" s="58"/>
      <c r="O2795" s="58"/>
      <c r="P2795" s="58"/>
      <c r="Q2795" s="58"/>
      <c r="R2795" s="58"/>
      <c r="S2795" s="58"/>
      <c r="T2795" s="58"/>
      <c r="U2795" s="58"/>
      <c r="V2795" s="58"/>
      <c r="W2795" s="58"/>
      <c r="X2795" s="58"/>
      <c r="Y2795" s="67"/>
      <c r="Z2795" s="68"/>
      <c r="AA2795" s="67"/>
      <c r="AB2795" s="68"/>
      <c r="AC2795" s="67"/>
      <c r="AD2795" s="68"/>
      <c r="AE2795" s="67"/>
      <c r="AF2795" s="68"/>
      <c r="AG2795" s="67"/>
      <c r="AH2795" s="68"/>
      <c r="AI2795" s="67"/>
      <c r="AJ2795" s="68"/>
      <c r="AK2795" s="67"/>
      <c r="AL2795" s="68"/>
      <c r="AM2795" s="67"/>
      <c r="AN2795" s="68"/>
      <c r="AO2795" s="58"/>
      <c r="AP2795" s="58"/>
      <c r="AQ2795" s="58"/>
      <c r="AR2795" s="58"/>
      <c r="AS2795" s="62">
        <f>SUM(K2795:AR2795)</f>
        <v>0</v>
      </c>
      <c r="AT2795" s="62"/>
      <c r="AU2795" s="62"/>
      <c r="AV2795" s="62"/>
    </row>
    <row r="2796" spans="2:48" s="1" customFormat="1" ht="14.1" customHeight="1" x14ac:dyDescent="0.2">
      <c r="B2796" s="63" t="s">
        <v>25</v>
      </c>
      <c r="C2796" s="63"/>
      <c r="D2796" s="63"/>
      <c r="E2796" s="63"/>
      <c r="F2796" s="63"/>
      <c r="G2796" s="63"/>
      <c r="H2796" s="63"/>
      <c r="I2796" s="63"/>
      <c r="J2796" s="63"/>
      <c r="K2796" s="64"/>
      <c r="L2796" s="64"/>
      <c r="M2796" s="64"/>
      <c r="N2796" s="64"/>
      <c r="O2796" s="64"/>
      <c r="P2796" s="64"/>
      <c r="Q2796" s="64"/>
      <c r="R2796" s="64"/>
      <c r="S2796" s="64"/>
      <c r="T2796" s="64"/>
      <c r="U2796" s="64"/>
      <c r="V2796" s="64"/>
      <c r="W2796" s="64"/>
      <c r="X2796" s="64"/>
      <c r="Y2796" s="66">
        <f>$Y$2778*$Y$2795</f>
        <v>0</v>
      </c>
      <c r="Z2796" s="64"/>
      <c r="AA2796" s="66">
        <f>$AA$2778*$AA$2795</f>
        <v>0</v>
      </c>
      <c r="AB2796" s="64"/>
      <c r="AC2796" s="66">
        <f>$AC$2778*$AC$2795</f>
        <v>0</v>
      </c>
      <c r="AD2796" s="64"/>
      <c r="AE2796" s="66">
        <f>$AE$2778*$AE$2795</f>
        <v>0</v>
      </c>
      <c r="AF2796" s="64"/>
      <c r="AG2796" s="66">
        <f>$AG$2778*$AG$2795</f>
        <v>0</v>
      </c>
      <c r="AH2796" s="64"/>
      <c r="AI2796" s="66">
        <f>$AI$2778*$AI$2795</f>
        <v>0</v>
      </c>
      <c r="AJ2796" s="64"/>
      <c r="AK2796" s="66">
        <f>$AK$2778*$AK$2795</f>
        <v>0</v>
      </c>
      <c r="AL2796" s="64"/>
      <c r="AM2796" s="66">
        <f>$AM$2778*$AM$2795</f>
        <v>0</v>
      </c>
      <c r="AN2796" s="64"/>
      <c r="AO2796" s="64"/>
      <c r="AP2796" s="64"/>
      <c r="AQ2796" s="65"/>
      <c r="AR2796" s="65"/>
      <c r="AS2796" s="69">
        <f>SUM(K2796:AR2796)</f>
        <v>0</v>
      </c>
      <c r="AT2796" s="65"/>
      <c r="AU2796" s="65"/>
      <c r="AV2796" s="65"/>
    </row>
    <row r="2797" spans="2:48" s="1" customFormat="1" ht="15.95" customHeight="1" x14ac:dyDescent="0.2">
      <c r="B2797" s="57" t="s">
        <v>23</v>
      </c>
      <c r="C2797" s="57"/>
      <c r="D2797" s="57"/>
      <c r="E2797" s="57"/>
      <c r="F2797" s="57"/>
      <c r="G2797" s="57"/>
      <c r="H2797" s="57"/>
      <c r="I2797" s="57"/>
      <c r="J2797" s="57"/>
      <c r="K2797" s="58"/>
      <c r="L2797" s="58"/>
      <c r="M2797" s="58"/>
      <c r="N2797" s="58"/>
      <c r="O2797" s="58"/>
      <c r="P2797" s="58"/>
      <c r="Q2797" s="58"/>
      <c r="R2797" s="58"/>
      <c r="S2797" s="58"/>
      <c r="T2797" s="58"/>
      <c r="U2797" s="58"/>
      <c r="V2797" s="58"/>
      <c r="W2797" s="58"/>
      <c r="X2797" s="58"/>
      <c r="Y2797" s="59">
        <v>6</v>
      </c>
      <c r="Z2797" s="59"/>
      <c r="AA2797" s="58"/>
      <c r="AB2797" s="58"/>
      <c r="AC2797" s="59">
        <v>1</v>
      </c>
      <c r="AD2797" s="59"/>
      <c r="AE2797" s="58"/>
      <c r="AF2797" s="58"/>
      <c r="AG2797" s="59">
        <v>9</v>
      </c>
      <c r="AH2797" s="59"/>
      <c r="AI2797" s="58"/>
      <c r="AJ2797" s="58"/>
      <c r="AK2797" s="59">
        <v>1</v>
      </c>
      <c r="AL2797" s="59"/>
      <c r="AM2797" s="58"/>
      <c r="AN2797" s="58"/>
      <c r="AO2797" s="58"/>
      <c r="AP2797" s="58"/>
      <c r="AQ2797" s="58"/>
      <c r="AR2797" s="58"/>
      <c r="AS2797" s="60"/>
      <c r="AT2797" s="60"/>
      <c r="AU2797" s="60"/>
      <c r="AV2797" s="60"/>
    </row>
    <row r="2798" spans="2:48" s="1" customFormat="1" ht="21" customHeight="1" x14ac:dyDescent="0.2">
      <c r="B2798" s="61" t="s">
        <v>81</v>
      </c>
      <c r="C2798" s="61"/>
      <c r="D2798" s="61"/>
      <c r="E2798" s="61"/>
      <c r="F2798" s="61"/>
      <c r="G2798" s="61"/>
      <c r="H2798" s="61"/>
      <c r="I2798" s="61"/>
      <c r="J2798" s="61"/>
      <c r="K2798" s="58"/>
      <c r="L2798" s="58"/>
      <c r="M2798" s="58"/>
      <c r="N2798" s="58"/>
      <c r="O2798" s="58"/>
      <c r="P2798" s="58"/>
      <c r="Q2798" s="58"/>
      <c r="R2798" s="58"/>
      <c r="S2798" s="58"/>
      <c r="T2798" s="58"/>
      <c r="U2798" s="58"/>
      <c r="V2798" s="58"/>
      <c r="W2798" s="58"/>
      <c r="X2798" s="58"/>
      <c r="Y2798" s="67"/>
      <c r="Z2798" s="68"/>
      <c r="AA2798" s="67"/>
      <c r="AB2798" s="68"/>
      <c r="AC2798" s="67"/>
      <c r="AD2798" s="68"/>
      <c r="AE2798" s="67"/>
      <c r="AF2798" s="68"/>
      <c r="AG2798" s="67"/>
      <c r="AH2798" s="68"/>
      <c r="AI2798" s="67"/>
      <c r="AJ2798" s="68"/>
      <c r="AK2798" s="67"/>
      <c r="AL2798" s="68"/>
      <c r="AM2798" s="67"/>
      <c r="AN2798" s="68"/>
      <c r="AO2798" s="58"/>
      <c r="AP2798" s="58"/>
      <c r="AQ2798" s="58"/>
      <c r="AR2798" s="58"/>
      <c r="AS2798" s="62">
        <f>SUM(K2798:AR2798)</f>
        <v>0</v>
      </c>
      <c r="AT2798" s="62"/>
      <c r="AU2798" s="62"/>
      <c r="AV2798" s="62"/>
    </row>
    <row r="2799" spans="2:48" s="1" customFormat="1" ht="14.1" customHeight="1" x14ac:dyDescent="0.2">
      <c r="B2799" s="63" t="s">
        <v>25</v>
      </c>
      <c r="C2799" s="63"/>
      <c r="D2799" s="63"/>
      <c r="E2799" s="63"/>
      <c r="F2799" s="63"/>
      <c r="G2799" s="63"/>
      <c r="H2799" s="63"/>
      <c r="I2799" s="63"/>
      <c r="J2799" s="63"/>
      <c r="K2799" s="64"/>
      <c r="L2799" s="64"/>
      <c r="M2799" s="64"/>
      <c r="N2799" s="64"/>
      <c r="O2799" s="64"/>
      <c r="P2799" s="64"/>
      <c r="Q2799" s="64"/>
      <c r="R2799" s="64"/>
      <c r="S2799" s="64"/>
      <c r="T2799" s="64"/>
      <c r="U2799" s="64"/>
      <c r="V2799" s="64"/>
      <c r="W2799" s="64"/>
      <c r="X2799" s="64"/>
      <c r="Y2799" s="66">
        <f>$Y$2778*$Y$2798</f>
        <v>0</v>
      </c>
      <c r="Z2799" s="64"/>
      <c r="AA2799" s="66">
        <f>$AA$2778*$AA$2798</f>
        <v>0</v>
      </c>
      <c r="AB2799" s="64"/>
      <c r="AC2799" s="66">
        <f>$AC$2778*$AC$2798</f>
        <v>0</v>
      </c>
      <c r="AD2799" s="64"/>
      <c r="AE2799" s="66">
        <f>$AE$2778*$AE$2798</f>
        <v>0</v>
      </c>
      <c r="AF2799" s="64"/>
      <c r="AG2799" s="66">
        <f>$AG$2778*$AG$2798</f>
        <v>0</v>
      </c>
      <c r="AH2799" s="64"/>
      <c r="AI2799" s="66">
        <f>$AI$2778*$AI$2798</f>
        <v>0</v>
      </c>
      <c r="AJ2799" s="64"/>
      <c r="AK2799" s="66">
        <f>$AK$2778*$AK$2798</f>
        <v>0</v>
      </c>
      <c r="AL2799" s="64"/>
      <c r="AM2799" s="66">
        <f>$AM$2778*$AM$2798</f>
        <v>0</v>
      </c>
      <c r="AN2799" s="64"/>
      <c r="AO2799" s="64"/>
      <c r="AP2799" s="64"/>
      <c r="AQ2799" s="65"/>
      <c r="AR2799" s="65"/>
      <c r="AS2799" s="69">
        <f>SUM(K2799:AR2799)</f>
        <v>0</v>
      </c>
      <c r="AT2799" s="65"/>
      <c r="AU2799" s="65"/>
      <c r="AV2799" s="65"/>
    </row>
    <row r="2800" spans="2:48" s="1" customFormat="1" ht="15.95" customHeight="1" x14ac:dyDescent="0.2">
      <c r="B2800" s="57" t="s">
        <v>23</v>
      </c>
      <c r="C2800" s="57"/>
      <c r="D2800" s="57"/>
      <c r="E2800" s="57"/>
      <c r="F2800" s="57"/>
      <c r="G2800" s="57"/>
      <c r="H2800" s="57"/>
      <c r="I2800" s="57"/>
      <c r="J2800" s="57"/>
      <c r="K2800" s="58"/>
      <c r="L2800" s="58"/>
      <c r="M2800" s="58"/>
      <c r="N2800" s="58"/>
      <c r="O2800" s="58"/>
      <c r="P2800" s="58"/>
      <c r="Q2800" s="58"/>
      <c r="R2800" s="58"/>
      <c r="S2800" s="58"/>
      <c r="T2800" s="58"/>
      <c r="U2800" s="58"/>
      <c r="V2800" s="58"/>
      <c r="W2800" s="58"/>
      <c r="X2800" s="58"/>
      <c r="Y2800" s="58"/>
      <c r="Z2800" s="58"/>
      <c r="AA2800" s="59">
        <v>3</v>
      </c>
      <c r="AB2800" s="59"/>
      <c r="AC2800" s="58"/>
      <c r="AD2800" s="58"/>
      <c r="AE2800" s="58"/>
      <c r="AF2800" s="58"/>
      <c r="AG2800" s="59">
        <v>1</v>
      </c>
      <c r="AH2800" s="59"/>
      <c r="AI2800" s="59">
        <v>1</v>
      </c>
      <c r="AJ2800" s="59"/>
      <c r="AK2800" s="59">
        <v>3</v>
      </c>
      <c r="AL2800" s="59"/>
      <c r="AM2800" s="58"/>
      <c r="AN2800" s="58"/>
      <c r="AO2800" s="58"/>
      <c r="AP2800" s="58"/>
      <c r="AQ2800" s="58"/>
      <c r="AR2800" s="58"/>
      <c r="AS2800" s="60"/>
      <c r="AT2800" s="60"/>
      <c r="AU2800" s="60"/>
      <c r="AV2800" s="60"/>
    </row>
    <row r="2801" spans="1:48" s="1" customFormat="1" ht="21" customHeight="1" x14ac:dyDescent="0.2">
      <c r="B2801" s="61" t="s">
        <v>33</v>
      </c>
      <c r="C2801" s="61"/>
      <c r="D2801" s="61"/>
      <c r="E2801" s="61"/>
      <c r="F2801" s="61"/>
      <c r="G2801" s="61"/>
      <c r="H2801" s="61"/>
      <c r="I2801" s="61"/>
      <c r="J2801" s="61"/>
      <c r="K2801" s="58"/>
      <c r="L2801" s="58"/>
      <c r="M2801" s="58"/>
      <c r="N2801" s="58"/>
      <c r="O2801" s="58"/>
      <c r="P2801" s="58"/>
      <c r="Q2801" s="58"/>
      <c r="R2801" s="58"/>
      <c r="S2801" s="58"/>
      <c r="T2801" s="58"/>
      <c r="U2801" s="58"/>
      <c r="V2801" s="58"/>
      <c r="W2801" s="58"/>
      <c r="X2801" s="58"/>
      <c r="Y2801" s="67"/>
      <c r="Z2801" s="68"/>
      <c r="AA2801" s="67"/>
      <c r="AB2801" s="68"/>
      <c r="AC2801" s="67"/>
      <c r="AD2801" s="68"/>
      <c r="AE2801" s="67"/>
      <c r="AF2801" s="68"/>
      <c r="AG2801" s="67"/>
      <c r="AH2801" s="68"/>
      <c r="AI2801" s="67"/>
      <c r="AJ2801" s="68"/>
      <c r="AK2801" s="67"/>
      <c r="AL2801" s="68"/>
      <c r="AM2801" s="67"/>
      <c r="AN2801" s="68"/>
      <c r="AO2801" s="58"/>
      <c r="AP2801" s="58"/>
      <c r="AQ2801" s="58"/>
      <c r="AR2801" s="58"/>
      <c r="AS2801" s="62">
        <f>SUM(K2801:AR2801)</f>
        <v>0</v>
      </c>
      <c r="AT2801" s="62"/>
      <c r="AU2801" s="62"/>
      <c r="AV2801" s="62"/>
    </row>
    <row r="2802" spans="1:48" s="1" customFormat="1" ht="14.1" customHeight="1" x14ac:dyDescent="0.2">
      <c r="B2802" s="63" t="s">
        <v>25</v>
      </c>
      <c r="C2802" s="63"/>
      <c r="D2802" s="63"/>
      <c r="E2802" s="63"/>
      <c r="F2802" s="63"/>
      <c r="G2802" s="63"/>
      <c r="H2802" s="63"/>
      <c r="I2802" s="63"/>
      <c r="J2802" s="63"/>
      <c r="K2802" s="64"/>
      <c r="L2802" s="64"/>
      <c r="M2802" s="64"/>
      <c r="N2802" s="64"/>
      <c r="O2802" s="64"/>
      <c r="P2802" s="64"/>
      <c r="Q2802" s="64"/>
      <c r="R2802" s="64"/>
      <c r="S2802" s="64"/>
      <c r="T2802" s="64"/>
      <c r="U2802" s="64"/>
      <c r="V2802" s="64"/>
      <c r="W2802" s="64"/>
      <c r="X2802" s="64"/>
      <c r="Y2802" s="66">
        <f>$Y$2778*$Y$2801</f>
        <v>0</v>
      </c>
      <c r="Z2802" s="64"/>
      <c r="AA2802" s="66">
        <f>$AA$2778*$AA$2801</f>
        <v>0</v>
      </c>
      <c r="AB2802" s="64"/>
      <c r="AC2802" s="66">
        <f>$AC$2778*$AC$2801</f>
        <v>0</v>
      </c>
      <c r="AD2802" s="64"/>
      <c r="AE2802" s="66">
        <f>$AE$2778*$AE$2801</f>
        <v>0</v>
      </c>
      <c r="AF2802" s="64"/>
      <c r="AG2802" s="66">
        <f>$AG$2778*$AG$2801</f>
        <v>0</v>
      </c>
      <c r="AH2802" s="64"/>
      <c r="AI2802" s="66">
        <f>$AI$2778*$AI$2801</f>
        <v>0</v>
      </c>
      <c r="AJ2802" s="64"/>
      <c r="AK2802" s="66">
        <f>$AK$2778*$AK$2801</f>
        <v>0</v>
      </c>
      <c r="AL2802" s="64"/>
      <c r="AM2802" s="66">
        <f>$AM$2778*$AM$2801</f>
        <v>0</v>
      </c>
      <c r="AN2802" s="64"/>
      <c r="AO2802" s="64"/>
      <c r="AP2802" s="64"/>
      <c r="AQ2802" s="65"/>
      <c r="AR2802" s="65"/>
      <c r="AS2802" s="69">
        <f>SUM(K2802:AR2802)</f>
        <v>0</v>
      </c>
      <c r="AT2802" s="65"/>
      <c r="AU2802" s="65"/>
      <c r="AV2802" s="65"/>
    </row>
    <row r="2803" spans="1:48" s="1" customFormat="1" ht="15.95" customHeight="1" x14ac:dyDescent="0.2">
      <c r="B2803" s="57" t="s">
        <v>23</v>
      </c>
      <c r="C2803" s="57"/>
      <c r="D2803" s="57"/>
      <c r="E2803" s="57"/>
      <c r="F2803" s="57"/>
      <c r="G2803" s="57"/>
      <c r="H2803" s="57"/>
      <c r="I2803" s="57"/>
      <c r="J2803" s="57"/>
      <c r="K2803" s="58"/>
      <c r="L2803" s="58"/>
      <c r="M2803" s="58"/>
      <c r="N2803" s="58"/>
      <c r="O2803" s="58"/>
      <c r="P2803" s="58"/>
      <c r="Q2803" s="58"/>
      <c r="R2803" s="58"/>
      <c r="S2803" s="58"/>
      <c r="T2803" s="58"/>
      <c r="U2803" s="58"/>
      <c r="V2803" s="58"/>
      <c r="W2803" s="58"/>
      <c r="X2803" s="58"/>
      <c r="Y2803" s="59">
        <v>7</v>
      </c>
      <c r="Z2803" s="59"/>
      <c r="AA2803" s="58"/>
      <c r="AB2803" s="58"/>
      <c r="AC2803" s="59">
        <v>43</v>
      </c>
      <c r="AD2803" s="59"/>
      <c r="AE2803" s="59">
        <v>22</v>
      </c>
      <c r="AF2803" s="59"/>
      <c r="AG2803" s="59">
        <v>36</v>
      </c>
      <c r="AH2803" s="59"/>
      <c r="AI2803" s="58"/>
      <c r="AJ2803" s="58"/>
      <c r="AK2803" s="58"/>
      <c r="AL2803" s="58"/>
      <c r="AM2803" s="58"/>
      <c r="AN2803" s="58"/>
      <c r="AO2803" s="58"/>
      <c r="AP2803" s="58"/>
      <c r="AQ2803" s="58"/>
      <c r="AR2803" s="58"/>
      <c r="AS2803" s="60"/>
      <c r="AT2803" s="60"/>
      <c r="AU2803" s="60"/>
      <c r="AV2803" s="60"/>
    </row>
    <row r="2804" spans="1:48" s="1" customFormat="1" ht="21" customHeight="1" x14ac:dyDescent="0.2">
      <c r="B2804" s="61" t="s">
        <v>82</v>
      </c>
      <c r="C2804" s="61"/>
      <c r="D2804" s="61"/>
      <c r="E2804" s="61"/>
      <c r="F2804" s="61"/>
      <c r="G2804" s="61"/>
      <c r="H2804" s="61"/>
      <c r="I2804" s="61"/>
      <c r="J2804" s="61"/>
      <c r="K2804" s="58"/>
      <c r="L2804" s="58"/>
      <c r="M2804" s="58"/>
      <c r="N2804" s="58"/>
      <c r="O2804" s="58"/>
      <c r="P2804" s="58"/>
      <c r="Q2804" s="58"/>
      <c r="R2804" s="58"/>
      <c r="S2804" s="58"/>
      <c r="T2804" s="58"/>
      <c r="U2804" s="58"/>
      <c r="V2804" s="58"/>
      <c r="W2804" s="58"/>
      <c r="X2804" s="58"/>
      <c r="Y2804" s="67"/>
      <c r="Z2804" s="68"/>
      <c r="AA2804" s="67"/>
      <c r="AB2804" s="68"/>
      <c r="AC2804" s="67"/>
      <c r="AD2804" s="68"/>
      <c r="AE2804" s="67"/>
      <c r="AF2804" s="68"/>
      <c r="AG2804" s="67"/>
      <c r="AH2804" s="68"/>
      <c r="AI2804" s="67"/>
      <c r="AJ2804" s="68"/>
      <c r="AK2804" s="67"/>
      <c r="AL2804" s="68"/>
      <c r="AM2804" s="67"/>
      <c r="AN2804" s="68"/>
      <c r="AO2804" s="58"/>
      <c r="AP2804" s="58"/>
      <c r="AQ2804" s="58"/>
      <c r="AR2804" s="58"/>
      <c r="AS2804" s="62">
        <f>SUM(K2804:AR2804)</f>
        <v>0</v>
      </c>
      <c r="AT2804" s="62"/>
      <c r="AU2804" s="62"/>
      <c r="AV2804" s="62"/>
    </row>
    <row r="2805" spans="1:48" s="1" customFormat="1" ht="14.1" customHeight="1" x14ac:dyDescent="0.2">
      <c r="B2805" s="63" t="s">
        <v>25</v>
      </c>
      <c r="C2805" s="63"/>
      <c r="D2805" s="63"/>
      <c r="E2805" s="63"/>
      <c r="F2805" s="63"/>
      <c r="G2805" s="63"/>
      <c r="H2805" s="63"/>
      <c r="I2805" s="63"/>
      <c r="J2805" s="63"/>
      <c r="K2805" s="64"/>
      <c r="L2805" s="64"/>
      <c r="M2805" s="64"/>
      <c r="N2805" s="64"/>
      <c r="O2805" s="64"/>
      <c r="P2805" s="64"/>
      <c r="Q2805" s="64"/>
      <c r="R2805" s="64"/>
      <c r="S2805" s="64"/>
      <c r="T2805" s="64"/>
      <c r="U2805" s="64"/>
      <c r="V2805" s="64"/>
      <c r="W2805" s="64"/>
      <c r="X2805" s="64"/>
      <c r="Y2805" s="66">
        <f>$Y$2778*$Y$2804</f>
        <v>0</v>
      </c>
      <c r="Z2805" s="64"/>
      <c r="AA2805" s="66">
        <f>$AA$2778*$AA$2804</f>
        <v>0</v>
      </c>
      <c r="AB2805" s="64"/>
      <c r="AC2805" s="66">
        <f>$AC$2778*$AC$2804</f>
        <v>0</v>
      </c>
      <c r="AD2805" s="64"/>
      <c r="AE2805" s="66">
        <f>$AE$2778*$AE$2804</f>
        <v>0</v>
      </c>
      <c r="AF2805" s="64"/>
      <c r="AG2805" s="66">
        <f>$AG$2778*$AG$2804</f>
        <v>0</v>
      </c>
      <c r="AH2805" s="64"/>
      <c r="AI2805" s="66">
        <f>$AI$2778*$AI$2804</f>
        <v>0</v>
      </c>
      <c r="AJ2805" s="64"/>
      <c r="AK2805" s="66">
        <f>$AK$2778*$AK$2804</f>
        <v>0</v>
      </c>
      <c r="AL2805" s="64"/>
      <c r="AM2805" s="66">
        <f>$AM$2778*$AM$2804</f>
        <v>0</v>
      </c>
      <c r="AN2805" s="64"/>
      <c r="AO2805" s="64"/>
      <c r="AP2805" s="64"/>
      <c r="AQ2805" s="65"/>
      <c r="AR2805" s="65"/>
      <c r="AS2805" s="69">
        <f>SUM(K2805:AR2805)</f>
        <v>0</v>
      </c>
      <c r="AT2805" s="65"/>
      <c r="AU2805" s="65"/>
      <c r="AV2805" s="65"/>
    </row>
    <row r="2806" spans="1:48" s="1" customFormat="1" ht="15.95" customHeight="1" x14ac:dyDescent="0.2">
      <c r="B2806" s="57" t="s">
        <v>23</v>
      </c>
      <c r="C2806" s="57"/>
      <c r="D2806" s="57"/>
      <c r="E2806" s="57"/>
      <c r="F2806" s="57"/>
      <c r="G2806" s="57"/>
      <c r="H2806" s="57"/>
      <c r="I2806" s="57"/>
      <c r="J2806" s="57"/>
      <c r="K2806" s="58"/>
      <c r="L2806" s="58"/>
      <c r="M2806" s="58"/>
      <c r="N2806" s="58"/>
      <c r="O2806" s="58"/>
      <c r="P2806" s="58"/>
      <c r="Q2806" s="58"/>
      <c r="R2806" s="58"/>
      <c r="S2806" s="58"/>
      <c r="T2806" s="58"/>
      <c r="U2806" s="58"/>
      <c r="V2806" s="58"/>
      <c r="W2806" s="58"/>
      <c r="X2806" s="58"/>
      <c r="Y2806" s="58"/>
      <c r="Z2806" s="58"/>
      <c r="AA2806" s="58"/>
      <c r="AB2806" s="58"/>
      <c r="AC2806" s="58"/>
      <c r="AD2806" s="58"/>
      <c r="AE2806" s="58"/>
      <c r="AF2806" s="58"/>
      <c r="AG2806" s="58"/>
      <c r="AH2806" s="58"/>
      <c r="AI2806" s="58"/>
      <c r="AJ2806" s="58"/>
      <c r="AK2806" s="58"/>
      <c r="AL2806" s="58"/>
      <c r="AM2806" s="58"/>
      <c r="AN2806" s="58"/>
      <c r="AO2806" s="58"/>
      <c r="AP2806" s="58"/>
      <c r="AQ2806" s="58"/>
      <c r="AR2806" s="58"/>
      <c r="AS2806" s="60"/>
      <c r="AT2806" s="60"/>
      <c r="AU2806" s="60"/>
      <c r="AV2806" s="60"/>
    </row>
    <row r="2807" spans="1:48" s="1" customFormat="1" ht="21" customHeight="1" x14ac:dyDescent="0.2">
      <c r="B2807" s="61" t="s">
        <v>86</v>
      </c>
      <c r="C2807" s="61"/>
      <c r="D2807" s="61"/>
      <c r="E2807" s="61"/>
      <c r="F2807" s="61"/>
      <c r="G2807" s="61"/>
      <c r="H2807" s="61"/>
      <c r="I2807" s="61"/>
      <c r="J2807" s="61"/>
      <c r="K2807" s="58"/>
      <c r="L2807" s="58"/>
      <c r="M2807" s="58"/>
      <c r="N2807" s="58"/>
      <c r="O2807" s="58"/>
      <c r="P2807" s="58"/>
      <c r="Q2807" s="58"/>
      <c r="R2807" s="58"/>
      <c r="S2807" s="58"/>
      <c r="T2807" s="58"/>
      <c r="U2807" s="58"/>
      <c r="V2807" s="58"/>
      <c r="W2807" s="58"/>
      <c r="X2807" s="58"/>
      <c r="Y2807" s="67"/>
      <c r="Z2807" s="68"/>
      <c r="AA2807" s="67"/>
      <c r="AB2807" s="68"/>
      <c r="AC2807" s="67"/>
      <c r="AD2807" s="68"/>
      <c r="AE2807" s="67"/>
      <c r="AF2807" s="68"/>
      <c r="AG2807" s="67"/>
      <c r="AH2807" s="68"/>
      <c r="AI2807" s="67"/>
      <c r="AJ2807" s="68"/>
      <c r="AK2807" s="67"/>
      <c r="AL2807" s="68"/>
      <c r="AM2807" s="67"/>
      <c r="AN2807" s="68"/>
      <c r="AO2807" s="58"/>
      <c r="AP2807" s="58"/>
      <c r="AQ2807" s="58"/>
      <c r="AR2807" s="58"/>
      <c r="AS2807" s="62">
        <f>SUM(K2807:AR2807)</f>
        <v>0</v>
      </c>
      <c r="AT2807" s="62"/>
      <c r="AU2807" s="62"/>
      <c r="AV2807" s="62"/>
    </row>
    <row r="2808" spans="1:48" s="1" customFormat="1" ht="14.1" customHeight="1" x14ac:dyDescent="0.2">
      <c r="B2808" s="63" t="s">
        <v>25</v>
      </c>
      <c r="C2808" s="63"/>
      <c r="D2808" s="63"/>
      <c r="E2808" s="63"/>
      <c r="F2808" s="63"/>
      <c r="G2808" s="63"/>
      <c r="H2808" s="63"/>
      <c r="I2808" s="63"/>
      <c r="J2808" s="63"/>
      <c r="K2808" s="64"/>
      <c r="L2808" s="64"/>
      <c r="M2808" s="64"/>
      <c r="N2808" s="64"/>
      <c r="O2808" s="64"/>
      <c r="P2808" s="64"/>
      <c r="Q2808" s="64"/>
      <c r="R2808" s="64"/>
      <c r="S2808" s="64"/>
      <c r="T2808" s="64"/>
      <c r="U2808" s="64"/>
      <c r="V2808" s="64"/>
      <c r="W2808" s="64"/>
      <c r="X2808" s="64"/>
      <c r="Y2808" s="66">
        <f>$Y$2778*$Y$2807</f>
        <v>0</v>
      </c>
      <c r="Z2808" s="64"/>
      <c r="AA2808" s="66">
        <f>$AA$2778*$AA$2807</f>
        <v>0</v>
      </c>
      <c r="AB2808" s="64"/>
      <c r="AC2808" s="66">
        <f>$AC$2778*$AC$2807</f>
        <v>0</v>
      </c>
      <c r="AD2808" s="64"/>
      <c r="AE2808" s="66">
        <f>$AE$2778*$AE$2807</f>
        <v>0</v>
      </c>
      <c r="AF2808" s="64"/>
      <c r="AG2808" s="66">
        <f>$AG$2778*$AG$2807</f>
        <v>0</v>
      </c>
      <c r="AH2808" s="64"/>
      <c r="AI2808" s="66">
        <f>$AI$2778*$AI$2807</f>
        <v>0</v>
      </c>
      <c r="AJ2808" s="64"/>
      <c r="AK2808" s="66">
        <f>$AK$2778*$AK$2807</f>
        <v>0</v>
      </c>
      <c r="AL2808" s="64"/>
      <c r="AM2808" s="66">
        <f>$AM$2778*$AM$2807</f>
        <v>0</v>
      </c>
      <c r="AN2808" s="64"/>
      <c r="AO2808" s="64"/>
      <c r="AP2808" s="64"/>
      <c r="AQ2808" s="65"/>
      <c r="AR2808" s="65"/>
      <c r="AS2808" s="69">
        <f>SUM(K2808:AR2808)</f>
        <v>0</v>
      </c>
      <c r="AT2808" s="65"/>
      <c r="AU2808" s="65"/>
      <c r="AV2808" s="65"/>
    </row>
    <row r="2809" spans="1:48" s="1" customFormat="1" ht="15.95" customHeight="1" x14ac:dyDescent="0.2">
      <c r="B2809" s="57" t="s">
        <v>23</v>
      </c>
      <c r="C2809" s="57"/>
      <c r="D2809" s="57"/>
      <c r="E2809" s="57"/>
      <c r="F2809" s="57"/>
      <c r="G2809" s="57"/>
      <c r="H2809" s="57"/>
      <c r="I2809" s="57"/>
      <c r="J2809" s="57"/>
      <c r="K2809" s="58"/>
      <c r="L2809" s="58"/>
      <c r="M2809" s="58"/>
      <c r="N2809" s="58"/>
      <c r="O2809" s="58"/>
      <c r="P2809" s="58"/>
      <c r="Q2809" s="58"/>
      <c r="R2809" s="58"/>
      <c r="S2809" s="58"/>
      <c r="T2809" s="58"/>
      <c r="U2809" s="58"/>
      <c r="V2809" s="58"/>
      <c r="W2809" s="58"/>
      <c r="X2809" s="58"/>
      <c r="Y2809" s="58"/>
      <c r="Z2809" s="58"/>
      <c r="AA2809" s="58"/>
      <c r="AB2809" s="58"/>
      <c r="AC2809" s="58"/>
      <c r="AD2809" s="58"/>
      <c r="AE2809" s="59">
        <v>2</v>
      </c>
      <c r="AF2809" s="59"/>
      <c r="AG2809" s="58"/>
      <c r="AH2809" s="58"/>
      <c r="AI2809" s="58"/>
      <c r="AJ2809" s="58"/>
      <c r="AK2809" s="59">
        <v>22</v>
      </c>
      <c r="AL2809" s="59"/>
      <c r="AM2809" s="59">
        <v>16</v>
      </c>
      <c r="AN2809" s="59"/>
      <c r="AO2809" s="58"/>
      <c r="AP2809" s="58"/>
      <c r="AQ2809" s="58"/>
      <c r="AR2809" s="58"/>
      <c r="AS2809" s="60"/>
      <c r="AT2809" s="60"/>
      <c r="AU2809" s="60"/>
      <c r="AV2809" s="60"/>
    </row>
    <row r="2810" spans="1:48" s="1" customFormat="1" ht="21" customHeight="1" x14ac:dyDescent="0.2">
      <c r="B2810" s="61" t="s">
        <v>27</v>
      </c>
      <c r="C2810" s="61"/>
      <c r="D2810" s="61"/>
      <c r="E2810" s="61"/>
      <c r="F2810" s="61"/>
      <c r="G2810" s="61"/>
      <c r="H2810" s="61"/>
      <c r="I2810" s="61"/>
      <c r="J2810" s="61"/>
      <c r="K2810" s="58"/>
      <c r="L2810" s="58"/>
      <c r="M2810" s="58"/>
      <c r="N2810" s="58"/>
      <c r="O2810" s="58"/>
      <c r="P2810" s="58"/>
      <c r="Q2810" s="58"/>
      <c r="R2810" s="58"/>
      <c r="S2810" s="58"/>
      <c r="T2810" s="58"/>
      <c r="U2810" s="58"/>
      <c r="V2810" s="58"/>
      <c r="W2810" s="58"/>
      <c r="X2810" s="58"/>
      <c r="Y2810" s="67"/>
      <c r="Z2810" s="68"/>
      <c r="AA2810" s="67"/>
      <c r="AB2810" s="68"/>
      <c r="AC2810" s="67"/>
      <c r="AD2810" s="68"/>
      <c r="AE2810" s="67"/>
      <c r="AF2810" s="68"/>
      <c r="AG2810" s="67"/>
      <c r="AH2810" s="68"/>
      <c r="AI2810" s="67"/>
      <c r="AJ2810" s="68"/>
      <c r="AK2810" s="67"/>
      <c r="AL2810" s="68"/>
      <c r="AM2810" s="67"/>
      <c r="AN2810" s="68"/>
      <c r="AO2810" s="58"/>
      <c r="AP2810" s="58"/>
      <c r="AQ2810" s="58"/>
      <c r="AR2810" s="58"/>
      <c r="AS2810" s="62">
        <f>SUM(K2810:AR2810)</f>
        <v>0</v>
      </c>
      <c r="AT2810" s="62"/>
      <c r="AU2810" s="62"/>
      <c r="AV2810" s="62"/>
    </row>
    <row r="2811" spans="1:48" s="1" customFormat="1" ht="14.1" customHeight="1" x14ac:dyDescent="0.2">
      <c r="B2811" s="63" t="s">
        <v>25</v>
      </c>
      <c r="C2811" s="63"/>
      <c r="D2811" s="63"/>
      <c r="E2811" s="63"/>
      <c r="F2811" s="63"/>
      <c r="G2811" s="63"/>
      <c r="H2811" s="63"/>
      <c r="I2811" s="63"/>
      <c r="J2811" s="63"/>
      <c r="K2811" s="64"/>
      <c r="L2811" s="64"/>
      <c r="M2811" s="64"/>
      <c r="N2811" s="64"/>
      <c r="O2811" s="64"/>
      <c r="P2811" s="64"/>
      <c r="Q2811" s="64"/>
      <c r="R2811" s="64"/>
      <c r="S2811" s="64"/>
      <c r="T2811" s="64"/>
      <c r="U2811" s="64"/>
      <c r="V2811" s="64"/>
      <c r="W2811" s="64"/>
      <c r="X2811" s="64"/>
      <c r="Y2811" s="66">
        <f>$Y$2778*$Y$2810</f>
        <v>0</v>
      </c>
      <c r="Z2811" s="64"/>
      <c r="AA2811" s="66">
        <f>$AA$2778*$AA$2810</f>
        <v>0</v>
      </c>
      <c r="AB2811" s="64"/>
      <c r="AC2811" s="66">
        <f>$AC$2778*$AC$2810</f>
        <v>0</v>
      </c>
      <c r="AD2811" s="64"/>
      <c r="AE2811" s="66">
        <f>$AE$2778*$AE$2810</f>
        <v>0</v>
      </c>
      <c r="AF2811" s="64"/>
      <c r="AG2811" s="66">
        <f>$AG$2778*$AG$2810</f>
        <v>0</v>
      </c>
      <c r="AH2811" s="64"/>
      <c r="AI2811" s="66">
        <f>$AI$2778*$AI$2810</f>
        <v>0</v>
      </c>
      <c r="AJ2811" s="64"/>
      <c r="AK2811" s="66">
        <f>$AK$2778*$AK$2810</f>
        <v>0</v>
      </c>
      <c r="AL2811" s="64"/>
      <c r="AM2811" s="66">
        <f>$AM$2778*$AM$2810</f>
        <v>0</v>
      </c>
      <c r="AN2811" s="64"/>
      <c r="AO2811" s="64"/>
      <c r="AP2811" s="64"/>
      <c r="AQ2811" s="65"/>
      <c r="AR2811" s="65"/>
      <c r="AS2811" s="69">
        <f>SUM(K2811:AR2811)</f>
        <v>0</v>
      </c>
      <c r="AT2811" s="65"/>
      <c r="AU2811" s="65"/>
      <c r="AV2811" s="65"/>
    </row>
    <row r="2812" spans="1:48" s="1" customFormat="1" ht="15.95" customHeight="1" x14ac:dyDescent="0.2">
      <c r="B2812" s="57" t="s">
        <v>23</v>
      </c>
      <c r="C2812" s="57"/>
      <c r="D2812" s="57"/>
      <c r="E2812" s="57"/>
      <c r="F2812" s="57"/>
      <c r="G2812" s="57"/>
      <c r="H2812" s="57"/>
      <c r="I2812" s="57"/>
      <c r="J2812" s="57"/>
      <c r="K2812" s="58"/>
      <c r="L2812" s="58"/>
      <c r="M2812" s="58"/>
      <c r="N2812" s="58"/>
      <c r="O2812" s="58"/>
      <c r="P2812" s="58"/>
      <c r="Q2812" s="58"/>
      <c r="R2812" s="58"/>
      <c r="S2812" s="58"/>
      <c r="T2812" s="58"/>
      <c r="U2812" s="58"/>
      <c r="V2812" s="58"/>
      <c r="W2812" s="58"/>
      <c r="X2812" s="58"/>
      <c r="Y2812" s="59">
        <v>9</v>
      </c>
      <c r="Z2812" s="59"/>
      <c r="AA2812" s="59">
        <v>8</v>
      </c>
      <c r="AB2812" s="59"/>
      <c r="AC2812" s="59">
        <v>9</v>
      </c>
      <c r="AD2812" s="59"/>
      <c r="AE2812" s="59">
        <v>8</v>
      </c>
      <c r="AF2812" s="59"/>
      <c r="AG2812" s="59">
        <v>42</v>
      </c>
      <c r="AH2812" s="59"/>
      <c r="AI2812" s="59">
        <v>57</v>
      </c>
      <c r="AJ2812" s="59"/>
      <c r="AK2812" s="59">
        <v>30</v>
      </c>
      <c r="AL2812" s="59"/>
      <c r="AM2812" s="59">
        <v>28</v>
      </c>
      <c r="AN2812" s="59"/>
      <c r="AO2812" s="58"/>
      <c r="AP2812" s="58"/>
      <c r="AQ2812" s="58"/>
      <c r="AR2812" s="58"/>
      <c r="AS2812" s="60"/>
      <c r="AT2812" s="60"/>
      <c r="AU2812" s="60"/>
      <c r="AV2812" s="60"/>
    </row>
    <row r="2813" spans="1:48" s="1" customFormat="1" ht="21" customHeight="1" x14ac:dyDescent="0.2">
      <c r="B2813" s="61" t="s">
        <v>83</v>
      </c>
      <c r="C2813" s="61"/>
      <c r="D2813" s="61"/>
      <c r="E2813" s="61"/>
      <c r="F2813" s="61"/>
      <c r="G2813" s="61"/>
      <c r="H2813" s="61"/>
      <c r="I2813" s="61"/>
      <c r="J2813" s="61"/>
      <c r="K2813" s="58"/>
      <c r="L2813" s="58"/>
      <c r="M2813" s="58"/>
      <c r="N2813" s="58"/>
      <c r="O2813" s="58"/>
      <c r="P2813" s="58"/>
      <c r="Q2813" s="58"/>
      <c r="R2813" s="58"/>
      <c r="S2813" s="58"/>
      <c r="T2813" s="58"/>
      <c r="U2813" s="58"/>
      <c r="V2813" s="58"/>
      <c r="W2813" s="58"/>
      <c r="X2813" s="58"/>
      <c r="Y2813" s="67"/>
      <c r="Z2813" s="68"/>
      <c r="AA2813" s="67"/>
      <c r="AB2813" s="68"/>
      <c r="AC2813" s="67"/>
      <c r="AD2813" s="68"/>
      <c r="AE2813" s="67"/>
      <c r="AF2813" s="68"/>
      <c r="AG2813" s="67"/>
      <c r="AH2813" s="68"/>
      <c r="AI2813" s="67"/>
      <c r="AJ2813" s="68"/>
      <c r="AK2813" s="67"/>
      <c r="AL2813" s="68"/>
      <c r="AM2813" s="67"/>
      <c r="AN2813" s="68"/>
      <c r="AO2813" s="58"/>
      <c r="AP2813" s="58"/>
      <c r="AQ2813" s="58"/>
      <c r="AR2813" s="58"/>
      <c r="AS2813" s="62">
        <f>SUM(K2813:AR2813)</f>
        <v>0</v>
      </c>
      <c r="AT2813" s="62"/>
      <c r="AU2813" s="62"/>
      <c r="AV2813" s="62"/>
    </row>
    <row r="2814" spans="1:48" s="1" customFormat="1" ht="14.1" customHeight="1" x14ac:dyDescent="0.2">
      <c r="B2814" s="63" t="s">
        <v>25</v>
      </c>
      <c r="C2814" s="63"/>
      <c r="D2814" s="63"/>
      <c r="E2814" s="63"/>
      <c r="F2814" s="63"/>
      <c r="G2814" s="63"/>
      <c r="H2814" s="63"/>
      <c r="I2814" s="63"/>
      <c r="J2814" s="63"/>
      <c r="K2814" s="64"/>
      <c r="L2814" s="64"/>
      <c r="M2814" s="64"/>
      <c r="N2814" s="64"/>
      <c r="O2814" s="64"/>
      <c r="P2814" s="64"/>
      <c r="Q2814" s="64"/>
      <c r="R2814" s="64"/>
      <c r="S2814" s="64"/>
      <c r="T2814" s="64"/>
      <c r="U2814" s="64"/>
      <c r="V2814" s="64"/>
      <c r="W2814" s="64"/>
      <c r="X2814" s="64"/>
      <c r="Y2814" s="66">
        <f>$Y$2778*$Y$2813</f>
        <v>0</v>
      </c>
      <c r="Z2814" s="64"/>
      <c r="AA2814" s="66">
        <f>$AA$2778*$AA$2813</f>
        <v>0</v>
      </c>
      <c r="AB2814" s="64"/>
      <c r="AC2814" s="66">
        <f>$AC$2778*$AC$2813</f>
        <v>0</v>
      </c>
      <c r="AD2814" s="64"/>
      <c r="AE2814" s="66">
        <f>$AE$2778*$AE$2813</f>
        <v>0</v>
      </c>
      <c r="AF2814" s="64"/>
      <c r="AG2814" s="66">
        <f>$AG$2778*$AG$2813</f>
        <v>0</v>
      </c>
      <c r="AH2814" s="64"/>
      <c r="AI2814" s="66">
        <f>$AI$2778*$AI$2813</f>
        <v>0</v>
      </c>
      <c r="AJ2814" s="64"/>
      <c r="AK2814" s="66">
        <f>$AK$2778*$AK$2813</f>
        <v>0</v>
      </c>
      <c r="AL2814" s="64"/>
      <c r="AM2814" s="66">
        <f>$AM$2778*$AM$2813</f>
        <v>0</v>
      </c>
      <c r="AN2814" s="64"/>
      <c r="AO2814" s="64"/>
      <c r="AP2814" s="64"/>
      <c r="AQ2814" s="65"/>
      <c r="AR2814" s="65"/>
      <c r="AS2814" s="69">
        <f>SUM(K2814:AR2814)</f>
        <v>0</v>
      </c>
      <c r="AT2814" s="65"/>
      <c r="AU2814" s="65"/>
      <c r="AV2814" s="65"/>
    </row>
    <row r="2815" spans="1:48" s="5" customFormat="1" ht="6" customHeight="1" x14ac:dyDescent="0.25"/>
    <row r="2816" spans="1:48" s="5" customFormat="1" ht="21" customHeight="1" x14ac:dyDescent="0.25">
      <c r="A2816" s="19"/>
      <c r="B2816" s="20" t="s">
        <v>14</v>
      </c>
      <c r="C2816" s="20"/>
      <c r="D2816" s="25" t="s">
        <v>15</v>
      </c>
      <c r="E2816" s="25"/>
      <c r="F2816" s="25"/>
      <c r="G2816" s="25"/>
      <c r="H2816" s="25"/>
      <c r="I2816" s="25"/>
      <c r="J2816" s="25"/>
      <c r="K2816" s="30" t="s">
        <v>423</v>
      </c>
      <c r="L2816" s="30"/>
      <c r="M2816" s="30"/>
      <c r="N2816" s="30"/>
      <c r="O2816" s="30"/>
      <c r="P2816" s="30"/>
      <c r="Q2816" s="30"/>
      <c r="R2816" s="30"/>
      <c r="S2816" s="30"/>
      <c r="T2816" s="30"/>
      <c r="U2816" s="30"/>
      <c r="V2816" s="30"/>
      <c r="W2816" s="30"/>
      <c r="X2816" s="30"/>
      <c r="Y2816" s="30"/>
      <c r="Z2816" s="30"/>
      <c r="AA2816" s="30"/>
      <c r="AB2816" s="30"/>
      <c r="AC2816" s="30"/>
      <c r="AD2816" s="30"/>
      <c r="AE2816" s="30"/>
      <c r="AF2816" s="30"/>
      <c r="AG2816" s="30"/>
      <c r="AH2816" s="30"/>
      <c r="AI2816" s="30"/>
      <c r="AJ2816" s="30"/>
      <c r="AK2816" s="30"/>
      <c r="AL2816" s="30"/>
      <c r="AM2816" s="30"/>
      <c r="AN2816" s="30"/>
      <c r="AO2816" s="30"/>
      <c r="AP2816" s="30"/>
      <c r="AQ2816" s="30"/>
      <c r="AR2816" s="30"/>
      <c r="AS2816" s="31" t="s">
        <v>424</v>
      </c>
      <c r="AT2816" s="31"/>
      <c r="AU2816" s="31"/>
      <c r="AV2816" s="31"/>
    </row>
    <row r="2817" spans="1:48" s="1" customFormat="1" ht="21" customHeight="1" x14ac:dyDescent="0.2">
      <c r="A2817" s="19"/>
      <c r="B2817" s="21"/>
      <c r="C2817" s="22"/>
      <c r="D2817" s="26"/>
      <c r="E2817" s="26"/>
      <c r="F2817" s="26"/>
      <c r="G2817" s="26"/>
      <c r="H2817" s="26"/>
      <c r="I2817" s="26"/>
      <c r="J2817" s="27"/>
      <c r="K2817" s="38" t="s">
        <v>425</v>
      </c>
      <c r="L2817" s="38"/>
      <c r="M2817" s="38"/>
      <c r="N2817" s="38"/>
      <c r="O2817" s="38"/>
      <c r="P2817" s="38"/>
      <c r="Q2817" s="38"/>
      <c r="R2817" s="38"/>
      <c r="S2817" s="38"/>
      <c r="T2817" s="38"/>
      <c r="U2817" s="38"/>
      <c r="V2817" s="38"/>
      <c r="W2817" s="38"/>
      <c r="X2817" s="38"/>
      <c r="Y2817" s="38"/>
      <c r="Z2817" s="38"/>
      <c r="AA2817" s="38"/>
      <c r="AB2817" s="38"/>
      <c r="AC2817" s="38"/>
      <c r="AD2817" s="38"/>
      <c r="AE2817" s="38"/>
      <c r="AF2817" s="38"/>
      <c r="AG2817" s="38"/>
      <c r="AH2817" s="38"/>
      <c r="AI2817" s="38"/>
      <c r="AJ2817" s="38"/>
      <c r="AK2817" s="38"/>
      <c r="AL2817" s="38"/>
      <c r="AM2817" s="38"/>
      <c r="AN2817" s="38"/>
      <c r="AO2817" s="38"/>
      <c r="AP2817" s="38"/>
      <c r="AQ2817" s="38"/>
      <c r="AR2817" s="38"/>
      <c r="AS2817" s="32"/>
      <c r="AT2817" s="33"/>
      <c r="AU2817" s="33"/>
      <c r="AV2817" s="34"/>
    </row>
    <row r="2818" spans="1:48" s="1" customFormat="1" ht="21" customHeight="1" x14ac:dyDescent="0.2">
      <c r="A2818" s="19"/>
      <c r="B2818" s="21"/>
      <c r="C2818" s="22"/>
      <c r="D2818" s="26"/>
      <c r="E2818" s="26"/>
      <c r="F2818" s="26"/>
      <c r="G2818" s="26"/>
      <c r="H2818" s="26"/>
      <c r="I2818" s="26"/>
      <c r="J2818" s="27"/>
      <c r="K2818" s="39"/>
      <c r="L2818" s="39"/>
      <c r="M2818" s="39"/>
      <c r="N2818" s="39"/>
      <c r="O2818" s="39"/>
      <c r="P2818" s="39"/>
      <c r="Q2818" s="39"/>
      <c r="R2818" s="39"/>
      <c r="S2818" s="39"/>
      <c r="T2818" s="39"/>
      <c r="U2818" s="39"/>
      <c r="V2818" s="39"/>
      <c r="W2818" s="39"/>
      <c r="X2818" s="39"/>
      <c r="Y2818" s="39"/>
      <c r="Z2818" s="39"/>
      <c r="AA2818" s="39"/>
      <c r="AB2818" s="39"/>
      <c r="AC2818" s="39"/>
      <c r="AD2818" s="39"/>
      <c r="AE2818" s="39"/>
      <c r="AF2818" s="39"/>
      <c r="AG2818" s="39"/>
      <c r="AH2818" s="39"/>
      <c r="AI2818" s="39"/>
      <c r="AJ2818" s="39"/>
      <c r="AK2818" s="39"/>
      <c r="AL2818" s="39"/>
      <c r="AM2818" s="39"/>
      <c r="AN2818" s="39"/>
      <c r="AO2818" s="39"/>
      <c r="AP2818" s="39"/>
      <c r="AQ2818" s="39"/>
      <c r="AR2818" s="40"/>
      <c r="AS2818" s="32"/>
      <c r="AT2818" s="33"/>
      <c r="AU2818" s="33"/>
      <c r="AV2818" s="34"/>
    </row>
    <row r="2819" spans="1:48" s="1" customFormat="1" ht="21" customHeight="1" x14ac:dyDescent="0.2">
      <c r="A2819" s="19"/>
      <c r="B2819" s="21"/>
      <c r="C2819" s="22"/>
      <c r="D2819" s="26"/>
      <c r="E2819" s="26"/>
      <c r="F2819" s="26"/>
      <c r="G2819" s="26"/>
      <c r="H2819" s="26"/>
      <c r="I2819" s="26"/>
      <c r="J2819" s="27"/>
      <c r="K2819" s="39"/>
      <c r="L2819" s="39"/>
      <c r="M2819" s="39"/>
      <c r="N2819" s="39"/>
      <c r="O2819" s="39"/>
      <c r="P2819" s="39"/>
      <c r="Q2819" s="39"/>
      <c r="R2819" s="39"/>
      <c r="S2819" s="39"/>
      <c r="T2819" s="39"/>
      <c r="U2819" s="39"/>
      <c r="V2819" s="39"/>
      <c r="W2819" s="39"/>
      <c r="X2819" s="39"/>
      <c r="Y2819" s="39"/>
      <c r="Z2819" s="39"/>
      <c r="AA2819" s="39"/>
      <c r="AB2819" s="39"/>
      <c r="AC2819" s="39"/>
      <c r="AD2819" s="39"/>
      <c r="AE2819" s="39"/>
      <c r="AF2819" s="39"/>
      <c r="AG2819" s="39"/>
      <c r="AH2819" s="39"/>
      <c r="AI2819" s="39"/>
      <c r="AJ2819" s="39"/>
      <c r="AK2819" s="39"/>
      <c r="AL2819" s="39"/>
      <c r="AM2819" s="39"/>
      <c r="AN2819" s="39"/>
      <c r="AO2819" s="39"/>
      <c r="AP2819" s="39"/>
      <c r="AQ2819" s="39"/>
      <c r="AR2819" s="40"/>
      <c r="AS2819" s="32"/>
      <c r="AT2819" s="33"/>
      <c r="AU2819" s="33"/>
      <c r="AV2819" s="34"/>
    </row>
    <row r="2820" spans="1:48" s="1" customFormat="1" ht="21" customHeight="1" x14ac:dyDescent="0.2">
      <c r="A2820" s="19"/>
      <c r="B2820" s="21"/>
      <c r="C2820" s="22"/>
      <c r="D2820" s="26"/>
      <c r="E2820" s="26"/>
      <c r="F2820" s="26"/>
      <c r="G2820" s="26"/>
      <c r="H2820" s="26"/>
      <c r="I2820" s="26"/>
      <c r="J2820" s="27"/>
      <c r="K2820" s="41"/>
      <c r="L2820" s="41"/>
      <c r="M2820" s="41"/>
      <c r="N2820" s="41"/>
      <c r="O2820" s="41"/>
      <c r="P2820" s="41"/>
      <c r="Q2820" s="41"/>
      <c r="R2820" s="41"/>
      <c r="S2820" s="41"/>
      <c r="T2820" s="41"/>
      <c r="U2820" s="41"/>
      <c r="V2820" s="41"/>
      <c r="W2820" s="41"/>
      <c r="X2820" s="41"/>
      <c r="Y2820" s="41"/>
      <c r="Z2820" s="41"/>
      <c r="AA2820" s="41"/>
      <c r="AB2820" s="41"/>
      <c r="AC2820" s="41"/>
      <c r="AD2820" s="41"/>
      <c r="AE2820" s="41"/>
      <c r="AF2820" s="41"/>
      <c r="AG2820" s="41"/>
      <c r="AH2820" s="41"/>
      <c r="AI2820" s="41"/>
      <c r="AJ2820" s="41"/>
      <c r="AK2820" s="41"/>
      <c r="AL2820" s="41"/>
      <c r="AM2820" s="41"/>
      <c r="AN2820" s="41"/>
      <c r="AO2820" s="41"/>
      <c r="AP2820" s="41"/>
      <c r="AQ2820" s="41"/>
      <c r="AR2820" s="42"/>
      <c r="AS2820" s="35"/>
      <c r="AT2820" s="36"/>
      <c r="AU2820" s="36"/>
      <c r="AV2820" s="37"/>
    </row>
    <row r="2821" spans="1:48" s="1" customFormat="1" ht="15.95" customHeight="1" x14ac:dyDescent="0.25">
      <c r="B2821" s="21"/>
      <c r="C2821" s="22"/>
      <c r="D2821" s="26"/>
      <c r="E2821" s="26"/>
      <c r="F2821" s="26"/>
      <c r="G2821" s="26"/>
      <c r="H2821" s="26"/>
      <c r="I2821" s="26"/>
      <c r="J2821" s="27"/>
      <c r="K2821" s="43" t="s">
        <v>31</v>
      </c>
      <c r="L2821" s="43"/>
      <c r="M2821" s="43"/>
      <c r="N2821" s="43"/>
      <c r="O2821" s="43"/>
      <c r="P2821" s="43"/>
      <c r="Q2821" s="43"/>
      <c r="R2821" s="43"/>
      <c r="S2821" s="43"/>
      <c r="T2821" s="43"/>
      <c r="U2821" s="43"/>
      <c r="V2821" s="43"/>
      <c r="W2821" s="43"/>
      <c r="X2821" s="43"/>
      <c r="Y2821" s="43"/>
      <c r="Z2821" s="43"/>
      <c r="AA2821" s="43"/>
      <c r="AB2821" s="43"/>
      <c r="AC2821" s="43"/>
      <c r="AD2821" s="43"/>
      <c r="AE2821" s="43"/>
      <c r="AF2821" s="43"/>
      <c r="AG2821" s="43"/>
      <c r="AH2821" s="43"/>
      <c r="AI2821" s="43"/>
      <c r="AJ2821" s="43"/>
      <c r="AK2821" s="43"/>
      <c r="AL2821" s="43"/>
      <c r="AM2821" s="43"/>
      <c r="AN2821" s="43"/>
      <c r="AO2821" s="43"/>
      <c r="AP2821" s="43"/>
      <c r="AQ2821" s="43"/>
      <c r="AR2821" s="43"/>
      <c r="AS2821" s="44" t="s">
        <v>19</v>
      </c>
      <c r="AT2821" s="44"/>
      <c r="AU2821" s="44"/>
      <c r="AV2821" s="44"/>
    </row>
    <row r="2822" spans="1:48" s="1" customFormat="1" ht="15.95" customHeight="1" x14ac:dyDescent="0.25">
      <c r="B2822" s="23"/>
      <c r="C2822" s="24"/>
      <c r="D2822" s="28"/>
      <c r="E2822" s="28"/>
      <c r="F2822" s="28"/>
      <c r="G2822" s="28"/>
      <c r="H2822" s="28"/>
      <c r="I2822" s="28"/>
      <c r="J2822" s="29"/>
      <c r="K2822" s="45" t="s">
        <v>38</v>
      </c>
      <c r="L2822" s="45"/>
      <c r="M2822" s="45"/>
      <c r="N2822" s="45"/>
      <c r="O2822" s="45"/>
      <c r="P2822" s="45"/>
      <c r="Q2822" s="45"/>
      <c r="R2822" s="45"/>
      <c r="S2822" s="45"/>
      <c r="T2822" s="45"/>
      <c r="U2822" s="45"/>
      <c r="V2822" s="45"/>
      <c r="W2822" s="45"/>
      <c r="X2822" s="45"/>
      <c r="Y2822" s="45"/>
      <c r="Z2822" s="45"/>
      <c r="AA2822" s="45"/>
      <c r="AB2822" s="45"/>
      <c r="AC2822" s="45"/>
      <c r="AD2822" s="45"/>
      <c r="AE2822" s="45"/>
      <c r="AF2822" s="45"/>
      <c r="AG2822" s="45"/>
      <c r="AH2822" s="45"/>
      <c r="AI2822" s="45"/>
      <c r="AJ2822" s="45"/>
      <c r="AK2822" s="45"/>
      <c r="AL2822" s="45"/>
      <c r="AM2822" s="45"/>
      <c r="AN2822" s="45"/>
      <c r="AO2822" s="45"/>
      <c r="AP2822" s="45"/>
      <c r="AQ2822" s="45"/>
      <c r="AR2822" s="45"/>
      <c r="AS2822" s="70">
        <f>$AS$2827+$AS$2830+$AS$2833+$AS$2836+$AS$2839</f>
        <v>0</v>
      </c>
      <c r="AT2822" s="46"/>
      <c r="AU2822" s="46"/>
      <c r="AV2822" s="46"/>
    </row>
    <row r="2823" spans="1:48" s="1" customFormat="1" ht="14.1" customHeight="1" x14ac:dyDescent="0.2">
      <c r="B2823" s="47"/>
      <c r="C2823" s="47"/>
      <c r="D2823" s="48" t="s">
        <v>21</v>
      </c>
      <c r="E2823" s="48"/>
      <c r="F2823" s="48"/>
      <c r="G2823" s="48"/>
      <c r="H2823" s="48"/>
      <c r="I2823" s="48"/>
      <c r="J2823" s="48"/>
      <c r="K2823" s="49">
        <v>80</v>
      </c>
      <c r="L2823" s="49"/>
      <c r="M2823" s="49">
        <v>86</v>
      </c>
      <c r="N2823" s="49"/>
      <c r="O2823" s="49">
        <v>92</v>
      </c>
      <c r="P2823" s="49"/>
      <c r="Q2823" s="49">
        <v>98</v>
      </c>
      <c r="R2823" s="49"/>
      <c r="S2823" s="49">
        <v>104</v>
      </c>
      <c r="T2823" s="49"/>
      <c r="U2823" s="49">
        <v>110</v>
      </c>
      <c r="V2823" s="49"/>
      <c r="W2823" s="49">
        <v>116</v>
      </c>
      <c r="X2823" s="49"/>
      <c r="Y2823" s="49">
        <v>122</v>
      </c>
      <c r="Z2823" s="49"/>
      <c r="AA2823" s="49">
        <v>128</v>
      </c>
      <c r="AB2823" s="49"/>
      <c r="AC2823" s="49">
        <v>134</v>
      </c>
      <c r="AD2823" s="49"/>
      <c r="AE2823" s="49">
        <v>140</v>
      </c>
      <c r="AF2823" s="49"/>
      <c r="AG2823" s="49">
        <v>146</v>
      </c>
      <c r="AH2823" s="49"/>
      <c r="AI2823" s="49">
        <v>152</v>
      </c>
      <c r="AJ2823" s="49"/>
      <c r="AK2823" s="49">
        <v>158</v>
      </c>
      <c r="AL2823" s="49"/>
      <c r="AM2823" s="49">
        <v>164</v>
      </c>
      <c r="AN2823" s="49"/>
      <c r="AO2823" s="49">
        <v>170</v>
      </c>
      <c r="AP2823" s="49"/>
      <c r="AQ2823" s="49">
        <v>176</v>
      </c>
      <c r="AR2823" s="49"/>
      <c r="AS2823" s="50"/>
      <c r="AT2823" s="50"/>
      <c r="AU2823" s="50"/>
      <c r="AV2823" s="50"/>
    </row>
    <row r="2824" spans="1:48" s="1" customFormat="1" ht="15.95" customHeight="1" x14ac:dyDescent="0.2">
      <c r="B2824" s="51"/>
      <c r="C2824" s="51"/>
      <c r="D2824" s="52" t="s">
        <v>22</v>
      </c>
      <c r="E2824" s="52"/>
      <c r="F2824" s="52"/>
      <c r="G2824" s="52"/>
      <c r="H2824" s="52"/>
      <c r="I2824" s="52"/>
      <c r="J2824" s="52"/>
      <c r="K2824" s="53"/>
      <c r="L2824" s="53"/>
      <c r="M2824" s="53"/>
      <c r="N2824" s="53"/>
      <c r="O2824" s="53"/>
      <c r="P2824" s="53"/>
      <c r="Q2824" s="53"/>
      <c r="R2824" s="53"/>
      <c r="S2824" s="53"/>
      <c r="T2824" s="53"/>
      <c r="U2824" s="53"/>
      <c r="V2824" s="53"/>
      <c r="W2824" s="53"/>
      <c r="X2824" s="53"/>
      <c r="Y2824" s="53"/>
      <c r="Z2824" s="53"/>
      <c r="AA2824" s="54">
        <v>680</v>
      </c>
      <c r="AB2824" s="54"/>
      <c r="AC2824" s="54">
        <v>680</v>
      </c>
      <c r="AD2824" s="54"/>
      <c r="AE2824" s="54">
        <v>680</v>
      </c>
      <c r="AF2824" s="54"/>
      <c r="AG2824" s="54">
        <v>690</v>
      </c>
      <c r="AH2824" s="54"/>
      <c r="AI2824" s="54">
        <v>690</v>
      </c>
      <c r="AJ2824" s="54"/>
      <c r="AK2824" s="54">
        <v>700</v>
      </c>
      <c r="AL2824" s="54"/>
      <c r="AM2824" s="54">
        <v>700</v>
      </c>
      <c r="AN2824" s="54"/>
      <c r="AO2824" s="53"/>
      <c r="AP2824" s="53"/>
      <c r="AQ2824" s="53"/>
      <c r="AR2824" s="53"/>
      <c r="AS2824" s="56"/>
      <c r="AT2824" s="56"/>
      <c r="AU2824" s="56"/>
      <c r="AV2824" s="56"/>
    </row>
    <row r="2825" spans="1:48" s="1" customFormat="1" ht="15.95" customHeight="1" x14ac:dyDescent="0.2">
      <c r="B2825" s="57" t="s">
        <v>23</v>
      </c>
      <c r="C2825" s="57"/>
      <c r="D2825" s="57"/>
      <c r="E2825" s="57"/>
      <c r="F2825" s="57"/>
      <c r="G2825" s="57"/>
      <c r="H2825" s="57"/>
      <c r="I2825" s="57"/>
      <c r="J2825" s="57"/>
      <c r="K2825" s="58"/>
      <c r="L2825" s="58"/>
      <c r="M2825" s="58"/>
      <c r="N2825" s="58"/>
      <c r="O2825" s="58"/>
      <c r="P2825" s="58"/>
      <c r="Q2825" s="58"/>
      <c r="R2825" s="58"/>
      <c r="S2825" s="58"/>
      <c r="T2825" s="58"/>
      <c r="U2825" s="58"/>
      <c r="V2825" s="58"/>
      <c r="W2825" s="58"/>
      <c r="X2825" s="58"/>
      <c r="Y2825" s="58"/>
      <c r="Z2825" s="58"/>
      <c r="AA2825" s="58"/>
      <c r="AB2825" s="58"/>
      <c r="AC2825" s="59">
        <v>46</v>
      </c>
      <c r="AD2825" s="59"/>
      <c r="AE2825" s="59">
        <v>47</v>
      </c>
      <c r="AF2825" s="59"/>
      <c r="AG2825" s="59">
        <v>17</v>
      </c>
      <c r="AH2825" s="59"/>
      <c r="AI2825" s="59">
        <v>48</v>
      </c>
      <c r="AJ2825" s="59"/>
      <c r="AK2825" s="59">
        <v>17</v>
      </c>
      <c r="AL2825" s="59"/>
      <c r="AM2825" s="58"/>
      <c r="AN2825" s="58"/>
      <c r="AO2825" s="58"/>
      <c r="AP2825" s="58"/>
      <c r="AQ2825" s="58"/>
      <c r="AR2825" s="58"/>
      <c r="AS2825" s="60"/>
      <c r="AT2825" s="60"/>
      <c r="AU2825" s="60"/>
      <c r="AV2825" s="60"/>
    </row>
    <row r="2826" spans="1:48" s="1" customFormat="1" ht="21" customHeight="1" x14ac:dyDescent="0.2">
      <c r="B2826" s="61" t="s">
        <v>24</v>
      </c>
      <c r="C2826" s="61"/>
      <c r="D2826" s="61"/>
      <c r="E2826" s="61"/>
      <c r="F2826" s="61"/>
      <c r="G2826" s="61"/>
      <c r="H2826" s="61"/>
      <c r="I2826" s="61"/>
      <c r="J2826" s="61"/>
      <c r="K2826" s="58"/>
      <c r="L2826" s="58"/>
      <c r="M2826" s="58"/>
      <c r="N2826" s="58"/>
      <c r="O2826" s="58"/>
      <c r="P2826" s="58"/>
      <c r="Q2826" s="58"/>
      <c r="R2826" s="58"/>
      <c r="S2826" s="58"/>
      <c r="T2826" s="58"/>
      <c r="U2826" s="58"/>
      <c r="V2826" s="58"/>
      <c r="W2826" s="58"/>
      <c r="X2826" s="58"/>
      <c r="Y2826" s="58"/>
      <c r="Z2826" s="58"/>
      <c r="AA2826" s="67"/>
      <c r="AB2826" s="68"/>
      <c r="AC2826" s="67"/>
      <c r="AD2826" s="68"/>
      <c r="AE2826" s="67"/>
      <c r="AF2826" s="68"/>
      <c r="AG2826" s="67"/>
      <c r="AH2826" s="68"/>
      <c r="AI2826" s="67"/>
      <c r="AJ2826" s="68"/>
      <c r="AK2826" s="67"/>
      <c r="AL2826" s="68"/>
      <c r="AM2826" s="67"/>
      <c r="AN2826" s="68"/>
      <c r="AO2826" s="58"/>
      <c r="AP2826" s="58"/>
      <c r="AQ2826" s="58"/>
      <c r="AR2826" s="58"/>
      <c r="AS2826" s="62">
        <f>SUM(K2826:AR2826)</f>
        <v>0</v>
      </c>
      <c r="AT2826" s="62"/>
      <c r="AU2826" s="62"/>
      <c r="AV2826" s="62"/>
    </row>
    <row r="2827" spans="1:48" s="1" customFormat="1" ht="14.1" customHeight="1" x14ac:dyDescent="0.2">
      <c r="B2827" s="63" t="s">
        <v>25</v>
      </c>
      <c r="C2827" s="63"/>
      <c r="D2827" s="63"/>
      <c r="E2827" s="63"/>
      <c r="F2827" s="63"/>
      <c r="G2827" s="63"/>
      <c r="H2827" s="63"/>
      <c r="I2827" s="63"/>
      <c r="J2827" s="63"/>
      <c r="K2827" s="64"/>
      <c r="L2827" s="64"/>
      <c r="M2827" s="64"/>
      <c r="N2827" s="64"/>
      <c r="O2827" s="64"/>
      <c r="P2827" s="64"/>
      <c r="Q2827" s="64"/>
      <c r="R2827" s="64"/>
      <c r="S2827" s="64"/>
      <c r="T2827" s="64"/>
      <c r="U2827" s="64"/>
      <c r="V2827" s="64"/>
      <c r="W2827" s="64"/>
      <c r="X2827" s="64"/>
      <c r="Y2827" s="64"/>
      <c r="Z2827" s="64"/>
      <c r="AA2827" s="66">
        <f>$AA$2824*$AA$2826</f>
        <v>0</v>
      </c>
      <c r="AB2827" s="64"/>
      <c r="AC2827" s="66">
        <f>$AC$2824*$AC$2826</f>
        <v>0</v>
      </c>
      <c r="AD2827" s="64"/>
      <c r="AE2827" s="66">
        <f>$AE$2824*$AE$2826</f>
        <v>0</v>
      </c>
      <c r="AF2827" s="64"/>
      <c r="AG2827" s="66">
        <f>$AG$2824*$AG$2826</f>
        <v>0</v>
      </c>
      <c r="AH2827" s="64"/>
      <c r="AI2827" s="66">
        <f>$AI$2824*$AI$2826</f>
        <v>0</v>
      </c>
      <c r="AJ2827" s="64"/>
      <c r="AK2827" s="66">
        <f>$AK$2824*$AK$2826</f>
        <v>0</v>
      </c>
      <c r="AL2827" s="64"/>
      <c r="AM2827" s="66">
        <f>$AM$2824*$AM$2826</f>
        <v>0</v>
      </c>
      <c r="AN2827" s="64"/>
      <c r="AO2827" s="64"/>
      <c r="AP2827" s="64"/>
      <c r="AQ2827" s="65"/>
      <c r="AR2827" s="65"/>
      <c r="AS2827" s="69">
        <f>SUM(K2827:AR2827)</f>
        <v>0</v>
      </c>
      <c r="AT2827" s="65"/>
      <c r="AU2827" s="65"/>
      <c r="AV2827" s="65"/>
    </row>
    <row r="2828" spans="1:48" s="1" customFormat="1" ht="15.95" customHeight="1" x14ac:dyDescent="0.2">
      <c r="B2828" s="57" t="s">
        <v>23</v>
      </c>
      <c r="C2828" s="57"/>
      <c r="D2828" s="57"/>
      <c r="E2828" s="57"/>
      <c r="F2828" s="57"/>
      <c r="G2828" s="57"/>
      <c r="H2828" s="57"/>
      <c r="I2828" s="57"/>
      <c r="J2828" s="57"/>
      <c r="K2828" s="58"/>
      <c r="L2828" s="58"/>
      <c r="M2828" s="58"/>
      <c r="N2828" s="58"/>
      <c r="O2828" s="58"/>
      <c r="P2828" s="58"/>
      <c r="Q2828" s="58"/>
      <c r="R2828" s="58"/>
      <c r="S2828" s="58"/>
      <c r="T2828" s="58"/>
      <c r="U2828" s="58"/>
      <c r="V2828" s="58"/>
      <c r="W2828" s="58"/>
      <c r="X2828" s="58"/>
      <c r="Y2828" s="58"/>
      <c r="Z2828" s="58"/>
      <c r="AA2828" s="59">
        <v>9</v>
      </c>
      <c r="AB2828" s="59"/>
      <c r="AC2828" s="59">
        <v>49</v>
      </c>
      <c r="AD2828" s="59"/>
      <c r="AE2828" s="59">
        <v>27</v>
      </c>
      <c r="AF2828" s="59"/>
      <c r="AG2828" s="59">
        <v>4</v>
      </c>
      <c r="AH2828" s="59"/>
      <c r="AI2828" s="59">
        <v>32</v>
      </c>
      <c r="AJ2828" s="59"/>
      <c r="AK2828" s="59">
        <v>17</v>
      </c>
      <c r="AL2828" s="59"/>
      <c r="AM2828" s="59">
        <v>1</v>
      </c>
      <c r="AN2828" s="59"/>
      <c r="AO2828" s="58"/>
      <c r="AP2828" s="58"/>
      <c r="AQ2828" s="58"/>
      <c r="AR2828" s="58"/>
      <c r="AS2828" s="60"/>
      <c r="AT2828" s="60"/>
      <c r="AU2828" s="60"/>
      <c r="AV2828" s="60"/>
    </row>
    <row r="2829" spans="1:48" s="1" customFormat="1" ht="21" customHeight="1" x14ac:dyDescent="0.2">
      <c r="B2829" s="61" t="s">
        <v>26</v>
      </c>
      <c r="C2829" s="61"/>
      <c r="D2829" s="61"/>
      <c r="E2829" s="61"/>
      <c r="F2829" s="61"/>
      <c r="G2829" s="61"/>
      <c r="H2829" s="61"/>
      <c r="I2829" s="61"/>
      <c r="J2829" s="61"/>
      <c r="K2829" s="58"/>
      <c r="L2829" s="58"/>
      <c r="M2829" s="58"/>
      <c r="N2829" s="58"/>
      <c r="O2829" s="58"/>
      <c r="P2829" s="58"/>
      <c r="Q2829" s="58"/>
      <c r="R2829" s="58"/>
      <c r="S2829" s="58"/>
      <c r="T2829" s="58"/>
      <c r="U2829" s="58"/>
      <c r="V2829" s="58"/>
      <c r="W2829" s="58"/>
      <c r="X2829" s="58"/>
      <c r="Y2829" s="58"/>
      <c r="Z2829" s="58"/>
      <c r="AA2829" s="67"/>
      <c r="AB2829" s="68"/>
      <c r="AC2829" s="67"/>
      <c r="AD2829" s="68"/>
      <c r="AE2829" s="67"/>
      <c r="AF2829" s="68"/>
      <c r="AG2829" s="67"/>
      <c r="AH2829" s="68"/>
      <c r="AI2829" s="67"/>
      <c r="AJ2829" s="68"/>
      <c r="AK2829" s="67"/>
      <c r="AL2829" s="68"/>
      <c r="AM2829" s="67"/>
      <c r="AN2829" s="68"/>
      <c r="AO2829" s="58"/>
      <c r="AP2829" s="58"/>
      <c r="AQ2829" s="58"/>
      <c r="AR2829" s="58"/>
      <c r="AS2829" s="62">
        <f>SUM(K2829:AR2829)</f>
        <v>0</v>
      </c>
      <c r="AT2829" s="62"/>
      <c r="AU2829" s="62"/>
      <c r="AV2829" s="62"/>
    </row>
    <row r="2830" spans="1:48" s="1" customFormat="1" ht="14.1" customHeight="1" x14ac:dyDescent="0.2">
      <c r="B2830" s="63" t="s">
        <v>25</v>
      </c>
      <c r="C2830" s="63"/>
      <c r="D2830" s="63"/>
      <c r="E2830" s="63"/>
      <c r="F2830" s="63"/>
      <c r="G2830" s="63"/>
      <c r="H2830" s="63"/>
      <c r="I2830" s="63"/>
      <c r="J2830" s="63"/>
      <c r="K2830" s="64"/>
      <c r="L2830" s="64"/>
      <c r="M2830" s="64"/>
      <c r="N2830" s="64"/>
      <c r="O2830" s="64"/>
      <c r="P2830" s="64"/>
      <c r="Q2830" s="64"/>
      <c r="R2830" s="64"/>
      <c r="S2830" s="64"/>
      <c r="T2830" s="64"/>
      <c r="U2830" s="64"/>
      <c r="V2830" s="64"/>
      <c r="W2830" s="64"/>
      <c r="X2830" s="64"/>
      <c r="Y2830" s="64"/>
      <c r="Z2830" s="64"/>
      <c r="AA2830" s="66">
        <f>$AA$2824*$AA$2829</f>
        <v>0</v>
      </c>
      <c r="AB2830" s="64"/>
      <c r="AC2830" s="66">
        <f>$AC$2824*$AC$2829</f>
        <v>0</v>
      </c>
      <c r="AD2830" s="64"/>
      <c r="AE2830" s="66">
        <f>$AE$2824*$AE$2829</f>
        <v>0</v>
      </c>
      <c r="AF2830" s="64"/>
      <c r="AG2830" s="66">
        <f>$AG$2824*$AG$2829</f>
        <v>0</v>
      </c>
      <c r="AH2830" s="64"/>
      <c r="AI2830" s="66">
        <f>$AI$2824*$AI$2829</f>
        <v>0</v>
      </c>
      <c r="AJ2830" s="64"/>
      <c r="AK2830" s="66">
        <f>$AK$2824*$AK$2829</f>
        <v>0</v>
      </c>
      <c r="AL2830" s="64"/>
      <c r="AM2830" s="66">
        <f>$AM$2824*$AM$2829</f>
        <v>0</v>
      </c>
      <c r="AN2830" s="64"/>
      <c r="AO2830" s="64"/>
      <c r="AP2830" s="64"/>
      <c r="AQ2830" s="65"/>
      <c r="AR2830" s="65"/>
      <c r="AS2830" s="69">
        <f>SUM(K2830:AR2830)</f>
        <v>0</v>
      </c>
      <c r="AT2830" s="65"/>
      <c r="AU2830" s="65"/>
      <c r="AV2830" s="65"/>
    </row>
    <row r="2831" spans="1:48" s="1" customFormat="1" ht="15.95" customHeight="1" x14ac:dyDescent="0.2">
      <c r="B2831" s="57" t="s">
        <v>23</v>
      </c>
      <c r="C2831" s="57"/>
      <c r="D2831" s="57"/>
      <c r="E2831" s="57"/>
      <c r="F2831" s="57"/>
      <c r="G2831" s="57"/>
      <c r="H2831" s="57"/>
      <c r="I2831" s="57"/>
      <c r="J2831" s="57"/>
      <c r="K2831" s="58"/>
      <c r="L2831" s="58"/>
      <c r="M2831" s="58"/>
      <c r="N2831" s="58"/>
      <c r="O2831" s="58"/>
      <c r="P2831" s="58"/>
      <c r="Q2831" s="58"/>
      <c r="R2831" s="58"/>
      <c r="S2831" s="58"/>
      <c r="T2831" s="58"/>
      <c r="U2831" s="58"/>
      <c r="V2831" s="58"/>
      <c r="W2831" s="58"/>
      <c r="X2831" s="58"/>
      <c r="Y2831" s="58"/>
      <c r="Z2831" s="58"/>
      <c r="AA2831" s="58"/>
      <c r="AB2831" s="58"/>
      <c r="AC2831" s="59">
        <v>1</v>
      </c>
      <c r="AD2831" s="59"/>
      <c r="AE2831" s="59">
        <v>2</v>
      </c>
      <c r="AF2831" s="59"/>
      <c r="AG2831" s="59">
        <v>2</v>
      </c>
      <c r="AH2831" s="59"/>
      <c r="AI2831" s="59">
        <v>2</v>
      </c>
      <c r="AJ2831" s="59"/>
      <c r="AK2831" s="59">
        <v>2</v>
      </c>
      <c r="AL2831" s="59"/>
      <c r="AM2831" s="58"/>
      <c r="AN2831" s="58"/>
      <c r="AO2831" s="58"/>
      <c r="AP2831" s="58"/>
      <c r="AQ2831" s="58"/>
      <c r="AR2831" s="58"/>
      <c r="AS2831" s="60"/>
      <c r="AT2831" s="60"/>
      <c r="AU2831" s="60"/>
      <c r="AV2831" s="60"/>
    </row>
    <row r="2832" spans="1:48" s="1" customFormat="1" ht="21" customHeight="1" x14ac:dyDescent="0.2">
      <c r="B2832" s="61" t="s">
        <v>32</v>
      </c>
      <c r="C2832" s="61"/>
      <c r="D2832" s="61"/>
      <c r="E2832" s="61"/>
      <c r="F2832" s="61"/>
      <c r="G2832" s="61"/>
      <c r="H2832" s="61"/>
      <c r="I2832" s="61"/>
      <c r="J2832" s="61"/>
      <c r="K2832" s="58"/>
      <c r="L2832" s="58"/>
      <c r="M2832" s="58"/>
      <c r="N2832" s="58"/>
      <c r="O2832" s="58"/>
      <c r="P2832" s="58"/>
      <c r="Q2832" s="58"/>
      <c r="R2832" s="58"/>
      <c r="S2832" s="58"/>
      <c r="T2832" s="58"/>
      <c r="U2832" s="58"/>
      <c r="V2832" s="58"/>
      <c r="W2832" s="58"/>
      <c r="X2832" s="58"/>
      <c r="Y2832" s="58"/>
      <c r="Z2832" s="58"/>
      <c r="AA2832" s="67"/>
      <c r="AB2832" s="68"/>
      <c r="AC2832" s="67"/>
      <c r="AD2832" s="68"/>
      <c r="AE2832" s="67"/>
      <c r="AF2832" s="68"/>
      <c r="AG2832" s="67"/>
      <c r="AH2832" s="68"/>
      <c r="AI2832" s="67"/>
      <c r="AJ2832" s="68"/>
      <c r="AK2832" s="67"/>
      <c r="AL2832" s="68"/>
      <c r="AM2832" s="67"/>
      <c r="AN2832" s="68"/>
      <c r="AO2832" s="58"/>
      <c r="AP2832" s="58"/>
      <c r="AQ2832" s="58"/>
      <c r="AR2832" s="58"/>
      <c r="AS2832" s="62">
        <f>SUM(K2832:AR2832)</f>
        <v>0</v>
      </c>
      <c r="AT2832" s="62"/>
      <c r="AU2832" s="62"/>
      <c r="AV2832" s="62"/>
    </row>
    <row r="2833" spans="1:48" s="1" customFormat="1" ht="14.1" customHeight="1" x14ac:dyDescent="0.2">
      <c r="B2833" s="63" t="s">
        <v>25</v>
      </c>
      <c r="C2833" s="63"/>
      <c r="D2833" s="63"/>
      <c r="E2833" s="63"/>
      <c r="F2833" s="63"/>
      <c r="G2833" s="63"/>
      <c r="H2833" s="63"/>
      <c r="I2833" s="63"/>
      <c r="J2833" s="63"/>
      <c r="K2833" s="64"/>
      <c r="L2833" s="64"/>
      <c r="M2833" s="64"/>
      <c r="N2833" s="64"/>
      <c r="O2833" s="64"/>
      <c r="P2833" s="64"/>
      <c r="Q2833" s="64"/>
      <c r="R2833" s="64"/>
      <c r="S2833" s="64"/>
      <c r="T2833" s="64"/>
      <c r="U2833" s="64"/>
      <c r="V2833" s="64"/>
      <c r="W2833" s="64"/>
      <c r="X2833" s="64"/>
      <c r="Y2833" s="64"/>
      <c r="Z2833" s="64"/>
      <c r="AA2833" s="66">
        <f>$AA$2824*$AA$2832</f>
        <v>0</v>
      </c>
      <c r="AB2833" s="64"/>
      <c r="AC2833" s="66">
        <f>$AC$2824*$AC$2832</f>
        <v>0</v>
      </c>
      <c r="AD2833" s="64"/>
      <c r="AE2833" s="66">
        <f>$AE$2824*$AE$2832</f>
        <v>0</v>
      </c>
      <c r="AF2833" s="64"/>
      <c r="AG2833" s="66">
        <f>$AG$2824*$AG$2832</f>
        <v>0</v>
      </c>
      <c r="AH2833" s="64"/>
      <c r="AI2833" s="66">
        <f>$AI$2824*$AI$2832</f>
        <v>0</v>
      </c>
      <c r="AJ2833" s="64"/>
      <c r="AK2833" s="66">
        <f>$AK$2824*$AK$2832</f>
        <v>0</v>
      </c>
      <c r="AL2833" s="64"/>
      <c r="AM2833" s="66">
        <f>$AM$2824*$AM$2832</f>
        <v>0</v>
      </c>
      <c r="AN2833" s="64"/>
      <c r="AO2833" s="64"/>
      <c r="AP2833" s="64"/>
      <c r="AQ2833" s="65"/>
      <c r="AR2833" s="65"/>
      <c r="AS2833" s="69">
        <f>SUM(K2833:AR2833)</f>
        <v>0</v>
      </c>
      <c r="AT2833" s="65"/>
      <c r="AU2833" s="65"/>
      <c r="AV2833" s="65"/>
    </row>
    <row r="2834" spans="1:48" s="1" customFormat="1" ht="15.95" customHeight="1" x14ac:dyDescent="0.2">
      <c r="B2834" s="57" t="s">
        <v>23</v>
      </c>
      <c r="C2834" s="57"/>
      <c r="D2834" s="57"/>
      <c r="E2834" s="57"/>
      <c r="F2834" s="57"/>
      <c r="G2834" s="57"/>
      <c r="H2834" s="57"/>
      <c r="I2834" s="57"/>
      <c r="J2834" s="57"/>
      <c r="K2834" s="58"/>
      <c r="L2834" s="58"/>
      <c r="M2834" s="58"/>
      <c r="N2834" s="58"/>
      <c r="O2834" s="58"/>
      <c r="P2834" s="58"/>
      <c r="Q2834" s="58"/>
      <c r="R2834" s="58"/>
      <c r="S2834" s="58"/>
      <c r="T2834" s="58"/>
      <c r="U2834" s="58"/>
      <c r="V2834" s="58"/>
      <c r="W2834" s="58"/>
      <c r="X2834" s="58"/>
      <c r="Y2834" s="58"/>
      <c r="Z2834" s="58"/>
      <c r="AA2834" s="59">
        <v>11</v>
      </c>
      <c r="AB2834" s="59"/>
      <c r="AC2834" s="59">
        <v>34</v>
      </c>
      <c r="AD2834" s="59"/>
      <c r="AE2834" s="59">
        <v>27</v>
      </c>
      <c r="AF2834" s="59"/>
      <c r="AG2834" s="59">
        <v>7</v>
      </c>
      <c r="AH2834" s="59"/>
      <c r="AI2834" s="58"/>
      <c r="AJ2834" s="58"/>
      <c r="AK2834" s="59">
        <v>2</v>
      </c>
      <c r="AL2834" s="59"/>
      <c r="AM2834" s="59">
        <v>2</v>
      </c>
      <c r="AN2834" s="59"/>
      <c r="AO2834" s="58"/>
      <c r="AP2834" s="58"/>
      <c r="AQ2834" s="58"/>
      <c r="AR2834" s="58"/>
      <c r="AS2834" s="60"/>
      <c r="AT2834" s="60"/>
      <c r="AU2834" s="60"/>
      <c r="AV2834" s="60"/>
    </row>
    <row r="2835" spans="1:48" s="1" customFormat="1" ht="21" customHeight="1" x14ac:dyDescent="0.2">
      <c r="B2835" s="61" t="s">
        <v>33</v>
      </c>
      <c r="C2835" s="61"/>
      <c r="D2835" s="61"/>
      <c r="E2835" s="61"/>
      <c r="F2835" s="61"/>
      <c r="G2835" s="61"/>
      <c r="H2835" s="61"/>
      <c r="I2835" s="61"/>
      <c r="J2835" s="61"/>
      <c r="K2835" s="58"/>
      <c r="L2835" s="58"/>
      <c r="M2835" s="58"/>
      <c r="N2835" s="58"/>
      <c r="O2835" s="58"/>
      <c r="P2835" s="58"/>
      <c r="Q2835" s="58"/>
      <c r="R2835" s="58"/>
      <c r="S2835" s="58"/>
      <c r="T2835" s="58"/>
      <c r="U2835" s="58"/>
      <c r="V2835" s="58"/>
      <c r="W2835" s="58"/>
      <c r="X2835" s="58"/>
      <c r="Y2835" s="58"/>
      <c r="Z2835" s="58"/>
      <c r="AA2835" s="67"/>
      <c r="AB2835" s="68"/>
      <c r="AC2835" s="67"/>
      <c r="AD2835" s="68"/>
      <c r="AE2835" s="67"/>
      <c r="AF2835" s="68"/>
      <c r="AG2835" s="67"/>
      <c r="AH2835" s="68"/>
      <c r="AI2835" s="67"/>
      <c r="AJ2835" s="68"/>
      <c r="AK2835" s="67"/>
      <c r="AL2835" s="68"/>
      <c r="AM2835" s="67"/>
      <c r="AN2835" s="68"/>
      <c r="AO2835" s="58"/>
      <c r="AP2835" s="58"/>
      <c r="AQ2835" s="58"/>
      <c r="AR2835" s="58"/>
      <c r="AS2835" s="62">
        <f>SUM(K2835:AR2835)</f>
        <v>0</v>
      </c>
      <c r="AT2835" s="62"/>
      <c r="AU2835" s="62"/>
      <c r="AV2835" s="62"/>
    </row>
    <row r="2836" spans="1:48" s="1" customFormat="1" ht="14.1" customHeight="1" x14ac:dyDescent="0.2">
      <c r="B2836" s="63" t="s">
        <v>25</v>
      </c>
      <c r="C2836" s="63"/>
      <c r="D2836" s="63"/>
      <c r="E2836" s="63"/>
      <c r="F2836" s="63"/>
      <c r="G2836" s="63"/>
      <c r="H2836" s="63"/>
      <c r="I2836" s="63"/>
      <c r="J2836" s="63"/>
      <c r="K2836" s="64"/>
      <c r="L2836" s="64"/>
      <c r="M2836" s="64"/>
      <c r="N2836" s="64"/>
      <c r="O2836" s="64"/>
      <c r="P2836" s="64"/>
      <c r="Q2836" s="64"/>
      <c r="R2836" s="64"/>
      <c r="S2836" s="64"/>
      <c r="T2836" s="64"/>
      <c r="U2836" s="64"/>
      <c r="V2836" s="64"/>
      <c r="W2836" s="64"/>
      <c r="X2836" s="64"/>
      <c r="Y2836" s="64"/>
      <c r="Z2836" s="64"/>
      <c r="AA2836" s="66">
        <f>$AA$2824*$AA$2835</f>
        <v>0</v>
      </c>
      <c r="AB2836" s="64"/>
      <c r="AC2836" s="66">
        <f>$AC$2824*$AC$2835</f>
        <v>0</v>
      </c>
      <c r="AD2836" s="64"/>
      <c r="AE2836" s="66">
        <f>$AE$2824*$AE$2835</f>
        <v>0</v>
      </c>
      <c r="AF2836" s="64"/>
      <c r="AG2836" s="66">
        <f>$AG$2824*$AG$2835</f>
        <v>0</v>
      </c>
      <c r="AH2836" s="64"/>
      <c r="AI2836" s="66">
        <f>$AI$2824*$AI$2835</f>
        <v>0</v>
      </c>
      <c r="AJ2836" s="64"/>
      <c r="AK2836" s="66">
        <f>$AK$2824*$AK$2835</f>
        <v>0</v>
      </c>
      <c r="AL2836" s="64"/>
      <c r="AM2836" s="66">
        <f>$AM$2824*$AM$2835</f>
        <v>0</v>
      </c>
      <c r="AN2836" s="64"/>
      <c r="AO2836" s="64"/>
      <c r="AP2836" s="64"/>
      <c r="AQ2836" s="65"/>
      <c r="AR2836" s="65"/>
      <c r="AS2836" s="69">
        <f>SUM(K2836:AR2836)</f>
        <v>0</v>
      </c>
      <c r="AT2836" s="65"/>
      <c r="AU2836" s="65"/>
      <c r="AV2836" s="65"/>
    </row>
    <row r="2837" spans="1:48" s="1" customFormat="1" ht="15.95" customHeight="1" x14ac:dyDescent="0.2">
      <c r="B2837" s="57" t="s">
        <v>23</v>
      </c>
      <c r="C2837" s="57"/>
      <c r="D2837" s="57"/>
      <c r="E2837" s="57"/>
      <c r="F2837" s="57"/>
      <c r="G2837" s="57"/>
      <c r="H2837" s="57"/>
      <c r="I2837" s="57"/>
      <c r="J2837" s="57"/>
      <c r="K2837" s="58"/>
      <c r="L2837" s="58"/>
      <c r="M2837" s="58"/>
      <c r="N2837" s="58"/>
      <c r="O2837" s="58"/>
      <c r="P2837" s="58"/>
      <c r="Q2837" s="58"/>
      <c r="R2837" s="58"/>
      <c r="S2837" s="58"/>
      <c r="T2837" s="58"/>
      <c r="U2837" s="58"/>
      <c r="V2837" s="58"/>
      <c r="W2837" s="58"/>
      <c r="X2837" s="58"/>
      <c r="Y2837" s="58"/>
      <c r="Z2837" s="58"/>
      <c r="AA2837" s="58"/>
      <c r="AB2837" s="58"/>
      <c r="AC2837" s="59">
        <v>33</v>
      </c>
      <c r="AD2837" s="59"/>
      <c r="AE2837" s="59">
        <v>35</v>
      </c>
      <c r="AF2837" s="59"/>
      <c r="AG2837" s="59">
        <v>17</v>
      </c>
      <c r="AH2837" s="59"/>
      <c r="AI2837" s="59">
        <v>22</v>
      </c>
      <c r="AJ2837" s="59"/>
      <c r="AK2837" s="59">
        <v>19</v>
      </c>
      <c r="AL2837" s="59"/>
      <c r="AM2837" s="59">
        <v>2</v>
      </c>
      <c r="AN2837" s="59"/>
      <c r="AO2837" s="58"/>
      <c r="AP2837" s="58"/>
      <c r="AQ2837" s="58"/>
      <c r="AR2837" s="58"/>
      <c r="AS2837" s="60"/>
      <c r="AT2837" s="60"/>
      <c r="AU2837" s="60"/>
      <c r="AV2837" s="60"/>
    </row>
    <row r="2838" spans="1:48" s="1" customFormat="1" ht="21" customHeight="1" x14ac:dyDescent="0.2">
      <c r="B2838" s="61" t="s">
        <v>27</v>
      </c>
      <c r="C2838" s="61"/>
      <c r="D2838" s="61"/>
      <c r="E2838" s="61"/>
      <c r="F2838" s="61"/>
      <c r="G2838" s="61"/>
      <c r="H2838" s="61"/>
      <c r="I2838" s="61"/>
      <c r="J2838" s="61"/>
      <c r="K2838" s="58"/>
      <c r="L2838" s="58"/>
      <c r="M2838" s="58"/>
      <c r="N2838" s="58"/>
      <c r="O2838" s="58"/>
      <c r="P2838" s="58"/>
      <c r="Q2838" s="58"/>
      <c r="R2838" s="58"/>
      <c r="S2838" s="58"/>
      <c r="T2838" s="58"/>
      <c r="U2838" s="58"/>
      <c r="V2838" s="58"/>
      <c r="W2838" s="58"/>
      <c r="X2838" s="58"/>
      <c r="Y2838" s="58"/>
      <c r="Z2838" s="58"/>
      <c r="AA2838" s="67"/>
      <c r="AB2838" s="68"/>
      <c r="AC2838" s="67"/>
      <c r="AD2838" s="68"/>
      <c r="AE2838" s="67"/>
      <c r="AF2838" s="68"/>
      <c r="AG2838" s="67"/>
      <c r="AH2838" s="68"/>
      <c r="AI2838" s="67"/>
      <c r="AJ2838" s="68"/>
      <c r="AK2838" s="67"/>
      <c r="AL2838" s="68"/>
      <c r="AM2838" s="67"/>
      <c r="AN2838" s="68"/>
      <c r="AO2838" s="58"/>
      <c r="AP2838" s="58"/>
      <c r="AQ2838" s="58"/>
      <c r="AR2838" s="58"/>
      <c r="AS2838" s="62">
        <f>SUM(K2838:AR2838)</f>
        <v>0</v>
      </c>
      <c r="AT2838" s="62"/>
      <c r="AU2838" s="62"/>
      <c r="AV2838" s="62"/>
    </row>
    <row r="2839" spans="1:48" s="1" customFormat="1" ht="14.1" customHeight="1" x14ac:dyDescent="0.2">
      <c r="B2839" s="63" t="s">
        <v>25</v>
      </c>
      <c r="C2839" s="63"/>
      <c r="D2839" s="63"/>
      <c r="E2839" s="63"/>
      <c r="F2839" s="63"/>
      <c r="G2839" s="63"/>
      <c r="H2839" s="63"/>
      <c r="I2839" s="63"/>
      <c r="J2839" s="63"/>
      <c r="K2839" s="64"/>
      <c r="L2839" s="64"/>
      <c r="M2839" s="64"/>
      <c r="N2839" s="64"/>
      <c r="O2839" s="64"/>
      <c r="P2839" s="64"/>
      <c r="Q2839" s="64"/>
      <c r="R2839" s="64"/>
      <c r="S2839" s="64"/>
      <c r="T2839" s="64"/>
      <c r="U2839" s="64"/>
      <c r="V2839" s="64"/>
      <c r="W2839" s="64"/>
      <c r="X2839" s="64"/>
      <c r="Y2839" s="64"/>
      <c r="Z2839" s="64"/>
      <c r="AA2839" s="66">
        <f>$AA$2824*$AA$2838</f>
        <v>0</v>
      </c>
      <c r="AB2839" s="64"/>
      <c r="AC2839" s="66">
        <f>$AC$2824*$AC$2838</f>
        <v>0</v>
      </c>
      <c r="AD2839" s="64"/>
      <c r="AE2839" s="66">
        <f>$AE$2824*$AE$2838</f>
        <v>0</v>
      </c>
      <c r="AF2839" s="64"/>
      <c r="AG2839" s="66">
        <f>$AG$2824*$AG$2838</f>
        <v>0</v>
      </c>
      <c r="AH2839" s="64"/>
      <c r="AI2839" s="66">
        <f>$AI$2824*$AI$2838</f>
        <v>0</v>
      </c>
      <c r="AJ2839" s="64"/>
      <c r="AK2839" s="66">
        <f>$AK$2824*$AK$2838</f>
        <v>0</v>
      </c>
      <c r="AL2839" s="64"/>
      <c r="AM2839" s="66">
        <f>$AM$2824*$AM$2838</f>
        <v>0</v>
      </c>
      <c r="AN2839" s="64"/>
      <c r="AO2839" s="64"/>
      <c r="AP2839" s="64"/>
      <c r="AQ2839" s="65"/>
      <c r="AR2839" s="65"/>
      <c r="AS2839" s="69">
        <f>SUM(K2839:AR2839)</f>
        <v>0</v>
      </c>
      <c r="AT2839" s="65"/>
      <c r="AU2839" s="65"/>
      <c r="AV2839" s="65"/>
    </row>
    <row r="2840" spans="1:48" s="5" customFormat="1" ht="6" customHeight="1" x14ac:dyDescent="0.25"/>
    <row r="2841" spans="1:48" s="5" customFormat="1" ht="21" customHeight="1" x14ac:dyDescent="0.25">
      <c r="A2841" s="19"/>
      <c r="B2841" s="20" t="s">
        <v>14</v>
      </c>
      <c r="C2841" s="20"/>
      <c r="D2841" s="25" t="s">
        <v>15</v>
      </c>
      <c r="E2841" s="25"/>
      <c r="F2841" s="25"/>
      <c r="G2841" s="25"/>
      <c r="H2841" s="25"/>
      <c r="I2841" s="25"/>
      <c r="J2841" s="25"/>
      <c r="K2841" s="30" t="s">
        <v>426</v>
      </c>
      <c r="L2841" s="30"/>
      <c r="M2841" s="30"/>
      <c r="N2841" s="30"/>
      <c r="O2841" s="30"/>
      <c r="P2841" s="30"/>
      <c r="Q2841" s="30"/>
      <c r="R2841" s="30"/>
      <c r="S2841" s="30"/>
      <c r="T2841" s="30"/>
      <c r="U2841" s="30"/>
      <c r="V2841" s="30"/>
      <c r="W2841" s="30"/>
      <c r="X2841" s="30"/>
      <c r="Y2841" s="30"/>
      <c r="Z2841" s="30"/>
      <c r="AA2841" s="30"/>
      <c r="AB2841" s="30"/>
      <c r="AC2841" s="30"/>
      <c r="AD2841" s="30"/>
      <c r="AE2841" s="30"/>
      <c r="AF2841" s="30"/>
      <c r="AG2841" s="30"/>
      <c r="AH2841" s="30"/>
      <c r="AI2841" s="30"/>
      <c r="AJ2841" s="30"/>
      <c r="AK2841" s="30"/>
      <c r="AL2841" s="30"/>
      <c r="AM2841" s="30"/>
      <c r="AN2841" s="30"/>
      <c r="AO2841" s="30"/>
      <c r="AP2841" s="30"/>
      <c r="AQ2841" s="30"/>
      <c r="AR2841" s="30"/>
      <c r="AS2841" s="31" t="s">
        <v>427</v>
      </c>
      <c r="AT2841" s="31"/>
      <c r="AU2841" s="31"/>
      <c r="AV2841" s="31"/>
    </row>
    <row r="2842" spans="1:48" s="1" customFormat="1" ht="21" customHeight="1" x14ac:dyDescent="0.2">
      <c r="A2842" s="19"/>
      <c r="B2842" s="21"/>
      <c r="C2842" s="22"/>
      <c r="D2842" s="26"/>
      <c r="E2842" s="26"/>
      <c r="F2842" s="26"/>
      <c r="G2842" s="26"/>
      <c r="H2842" s="26"/>
      <c r="I2842" s="26"/>
      <c r="J2842" s="27"/>
      <c r="K2842" s="38" t="s">
        <v>428</v>
      </c>
      <c r="L2842" s="38"/>
      <c r="M2842" s="38"/>
      <c r="N2842" s="38"/>
      <c r="O2842" s="38"/>
      <c r="P2842" s="38"/>
      <c r="Q2842" s="38"/>
      <c r="R2842" s="38"/>
      <c r="S2842" s="38"/>
      <c r="T2842" s="38"/>
      <c r="U2842" s="38"/>
      <c r="V2842" s="38"/>
      <c r="W2842" s="38"/>
      <c r="X2842" s="38"/>
      <c r="Y2842" s="38"/>
      <c r="Z2842" s="38"/>
      <c r="AA2842" s="38"/>
      <c r="AB2842" s="38"/>
      <c r="AC2842" s="38"/>
      <c r="AD2842" s="38"/>
      <c r="AE2842" s="38"/>
      <c r="AF2842" s="38"/>
      <c r="AG2842" s="38"/>
      <c r="AH2842" s="38"/>
      <c r="AI2842" s="38"/>
      <c r="AJ2842" s="38"/>
      <c r="AK2842" s="38"/>
      <c r="AL2842" s="38"/>
      <c r="AM2842" s="38"/>
      <c r="AN2842" s="38"/>
      <c r="AO2842" s="38"/>
      <c r="AP2842" s="38"/>
      <c r="AQ2842" s="38"/>
      <c r="AR2842" s="38"/>
      <c r="AS2842" s="32"/>
      <c r="AT2842" s="33"/>
      <c r="AU2842" s="33"/>
      <c r="AV2842" s="34"/>
    </row>
    <row r="2843" spans="1:48" s="1" customFormat="1" ht="21" customHeight="1" x14ac:dyDescent="0.2">
      <c r="A2843" s="19"/>
      <c r="B2843" s="21"/>
      <c r="C2843" s="22"/>
      <c r="D2843" s="26"/>
      <c r="E2843" s="26"/>
      <c r="F2843" s="26"/>
      <c r="G2843" s="26"/>
      <c r="H2843" s="26"/>
      <c r="I2843" s="26"/>
      <c r="J2843" s="27"/>
      <c r="K2843" s="39"/>
      <c r="L2843" s="39"/>
      <c r="M2843" s="39"/>
      <c r="N2843" s="39"/>
      <c r="O2843" s="39"/>
      <c r="P2843" s="39"/>
      <c r="Q2843" s="39"/>
      <c r="R2843" s="39"/>
      <c r="S2843" s="39"/>
      <c r="T2843" s="39"/>
      <c r="U2843" s="39"/>
      <c r="V2843" s="39"/>
      <c r="W2843" s="39"/>
      <c r="X2843" s="39"/>
      <c r="Y2843" s="39"/>
      <c r="Z2843" s="39"/>
      <c r="AA2843" s="39"/>
      <c r="AB2843" s="39"/>
      <c r="AC2843" s="39"/>
      <c r="AD2843" s="39"/>
      <c r="AE2843" s="39"/>
      <c r="AF2843" s="39"/>
      <c r="AG2843" s="39"/>
      <c r="AH2843" s="39"/>
      <c r="AI2843" s="39"/>
      <c r="AJ2843" s="39"/>
      <c r="AK2843" s="39"/>
      <c r="AL2843" s="39"/>
      <c r="AM2843" s="39"/>
      <c r="AN2843" s="39"/>
      <c r="AO2843" s="39"/>
      <c r="AP2843" s="39"/>
      <c r="AQ2843" s="39"/>
      <c r="AR2843" s="40"/>
      <c r="AS2843" s="32"/>
      <c r="AT2843" s="33"/>
      <c r="AU2843" s="33"/>
      <c r="AV2843" s="34"/>
    </row>
    <row r="2844" spans="1:48" s="1" customFormat="1" ht="21" customHeight="1" x14ac:dyDescent="0.2">
      <c r="A2844" s="19"/>
      <c r="B2844" s="21"/>
      <c r="C2844" s="22"/>
      <c r="D2844" s="26"/>
      <c r="E2844" s="26"/>
      <c r="F2844" s="26"/>
      <c r="G2844" s="26"/>
      <c r="H2844" s="26"/>
      <c r="I2844" s="26"/>
      <c r="J2844" s="27"/>
      <c r="K2844" s="39"/>
      <c r="L2844" s="39"/>
      <c r="M2844" s="39"/>
      <c r="N2844" s="39"/>
      <c r="O2844" s="39"/>
      <c r="P2844" s="39"/>
      <c r="Q2844" s="39"/>
      <c r="R2844" s="39"/>
      <c r="S2844" s="39"/>
      <c r="T2844" s="39"/>
      <c r="U2844" s="39"/>
      <c r="V2844" s="39"/>
      <c r="W2844" s="39"/>
      <c r="X2844" s="39"/>
      <c r="Y2844" s="39"/>
      <c r="Z2844" s="39"/>
      <c r="AA2844" s="39"/>
      <c r="AB2844" s="39"/>
      <c r="AC2844" s="39"/>
      <c r="AD2844" s="39"/>
      <c r="AE2844" s="39"/>
      <c r="AF2844" s="39"/>
      <c r="AG2844" s="39"/>
      <c r="AH2844" s="39"/>
      <c r="AI2844" s="39"/>
      <c r="AJ2844" s="39"/>
      <c r="AK2844" s="39"/>
      <c r="AL2844" s="39"/>
      <c r="AM2844" s="39"/>
      <c r="AN2844" s="39"/>
      <c r="AO2844" s="39"/>
      <c r="AP2844" s="39"/>
      <c r="AQ2844" s="39"/>
      <c r="AR2844" s="40"/>
      <c r="AS2844" s="32"/>
      <c r="AT2844" s="33"/>
      <c r="AU2844" s="33"/>
      <c r="AV2844" s="34"/>
    </row>
    <row r="2845" spans="1:48" s="1" customFormat="1" ht="21" customHeight="1" x14ac:dyDescent="0.2">
      <c r="A2845" s="19"/>
      <c r="B2845" s="21"/>
      <c r="C2845" s="22"/>
      <c r="D2845" s="26"/>
      <c r="E2845" s="26"/>
      <c r="F2845" s="26"/>
      <c r="G2845" s="26"/>
      <c r="H2845" s="26"/>
      <c r="I2845" s="26"/>
      <c r="J2845" s="27"/>
      <c r="K2845" s="41"/>
      <c r="L2845" s="41"/>
      <c r="M2845" s="41"/>
      <c r="N2845" s="41"/>
      <c r="O2845" s="41"/>
      <c r="P2845" s="41"/>
      <c r="Q2845" s="41"/>
      <c r="R2845" s="41"/>
      <c r="S2845" s="41"/>
      <c r="T2845" s="41"/>
      <c r="U2845" s="41"/>
      <c r="V2845" s="41"/>
      <c r="W2845" s="41"/>
      <c r="X2845" s="41"/>
      <c r="Y2845" s="41"/>
      <c r="Z2845" s="41"/>
      <c r="AA2845" s="41"/>
      <c r="AB2845" s="41"/>
      <c r="AC2845" s="41"/>
      <c r="AD2845" s="41"/>
      <c r="AE2845" s="41"/>
      <c r="AF2845" s="41"/>
      <c r="AG2845" s="41"/>
      <c r="AH2845" s="41"/>
      <c r="AI2845" s="41"/>
      <c r="AJ2845" s="41"/>
      <c r="AK2845" s="41"/>
      <c r="AL2845" s="41"/>
      <c r="AM2845" s="41"/>
      <c r="AN2845" s="41"/>
      <c r="AO2845" s="41"/>
      <c r="AP2845" s="41"/>
      <c r="AQ2845" s="41"/>
      <c r="AR2845" s="42"/>
      <c r="AS2845" s="35"/>
      <c r="AT2845" s="36"/>
      <c r="AU2845" s="36"/>
      <c r="AV2845" s="37"/>
    </row>
    <row r="2846" spans="1:48" s="1" customFormat="1" ht="15.95" customHeight="1" x14ac:dyDescent="0.25">
      <c r="B2846" s="21"/>
      <c r="C2846" s="22"/>
      <c r="D2846" s="26"/>
      <c r="E2846" s="26"/>
      <c r="F2846" s="26"/>
      <c r="G2846" s="26"/>
      <c r="H2846" s="26"/>
      <c r="I2846" s="26"/>
      <c r="J2846" s="27"/>
      <c r="K2846" s="43" t="s">
        <v>31</v>
      </c>
      <c r="L2846" s="43"/>
      <c r="M2846" s="43"/>
      <c r="N2846" s="43"/>
      <c r="O2846" s="43"/>
      <c r="P2846" s="43"/>
      <c r="Q2846" s="43"/>
      <c r="R2846" s="43"/>
      <c r="S2846" s="43"/>
      <c r="T2846" s="43"/>
      <c r="U2846" s="43"/>
      <c r="V2846" s="43"/>
      <c r="W2846" s="43"/>
      <c r="X2846" s="43"/>
      <c r="Y2846" s="43"/>
      <c r="Z2846" s="43"/>
      <c r="AA2846" s="43"/>
      <c r="AB2846" s="43"/>
      <c r="AC2846" s="43"/>
      <c r="AD2846" s="43"/>
      <c r="AE2846" s="43"/>
      <c r="AF2846" s="43"/>
      <c r="AG2846" s="43"/>
      <c r="AH2846" s="43"/>
      <c r="AI2846" s="43"/>
      <c r="AJ2846" s="43"/>
      <c r="AK2846" s="43"/>
      <c r="AL2846" s="43"/>
      <c r="AM2846" s="43"/>
      <c r="AN2846" s="43"/>
      <c r="AO2846" s="43"/>
      <c r="AP2846" s="43"/>
      <c r="AQ2846" s="43"/>
      <c r="AR2846" s="43"/>
      <c r="AS2846" s="44" t="s">
        <v>19</v>
      </c>
      <c r="AT2846" s="44"/>
      <c r="AU2846" s="44"/>
      <c r="AV2846" s="44"/>
    </row>
    <row r="2847" spans="1:48" s="1" customFormat="1" ht="15.95" customHeight="1" x14ac:dyDescent="0.25">
      <c r="B2847" s="23"/>
      <c r="C2847" s="24"/>
      <c r="D2847" s="28"/>
      <c r="E2847" s="28"/>
      <c r="F2847" s="28"/>
      <c r="G2847" s="28"/>
      <c r="H2847" s="28"/>
      <c r="I2847" s="28"/>
      <c r="J2847" s="29"/>
      <c r="K2847" s="45" t="s">
        <v>38</v>
      </c>
      <c r="L2847" s="45"/>
      <c r="M2847" s="45"/>
      <c r="N2847" s="45"/>
      <c r="O2847" s="45"/>
      <c r="P2847" s="45"/>
      <c r="Q2847" s="45"/>
      <c r="R2847" s="45"/>
      <c r="S2847" s="45"/>
      <c r="T2847" s="45"/>
      <c r="U2847" s="45"/>
      <c r="V2847" s="45"/>
      <c r="W2847" s="45"/>
      <c r="X2847" s="45"/>
      <c r="Y2847" s="45"/>
      <c r="Z2847" s="45"/>
      <c r="AA2847" s="45"/>
      <c r="AB2847" s="45"/>
      <c r="AC2847" s="45"/>
      <c r="AD2847" s="45"/>
      <c r="AE2847" s="45"/>
      <c r="AF2847" s="45"/>
      <c r="AG2847" s="45"/>
      <c r="AH2847" s="45"/>
      <c r="AI2847" s="45"/>
      <c r="AJ2847" s="45"/>
      <c r="AK2847" s="45"/>
      <c r="AL2847" s="45"/>
      <c r="AM2847" s="45"/>
      <c r="AN2847" s="45"/>
      <c r="AO2847" s="45"/>
      <c r="AP2847" s="45"/>
      <c r="AQ2847" s="45"/>
      <c r="AR2847" s="45"/>
      <c r="AS2847" s="70">
        <f>$AS$2852+$AS$2855+$AS$2858</f>
        <v>0</v>
      </c>
      <c r="AT2847" s="46"/>
      <c r="AU2847" s="46"/>
      <c r="AV2847" s="46"/>
    </row>
    <row r="2848" spans="1:48" s="1" customFormat="1" ht="14.1" customHeight="1" x14ac:dyDescent="0.2">
      <c r="B2848" s="47"/>
      <c r="C2848" s="47"/>
      <c r="D2848" s="48" t="s">
        <v>21</v>
      </c>
      <c r="E2848" s="48"/>
      <c r="F2848" s="48"/>
      <c r="G2848" s="48"/>
      <c r="H2848" s="48"/>
      <c r="I2848" s="48"/>
      <c r="J2848" s="48"/>
      <c r="K2848" s="49">
        <v>80</v>
      </c>
      <c r="L2848" s="49"/>
      <c r="M2848" s="49">
        <v>86</v>
      </c>
      <c r="N2848" s="49"/>
      <c r="O2848" s="49">
        <v>92</v>
      </c>
      <c r="P2848" s="49"/>
      <c r="Q2848" s="49">
        <v>98</v>
      </c>
      <c r="R2848" s="49"/>
      <c r="S2848" s="49">
        <v>104</v>
      </c>
      <c r="T2848" s="49"/>
      <c r="U2848" s="49">
        <v>110</v>
      </c>
      <c r="V2848" s="49"/>
      <c r="W2848" s="49">
        <v>116</v>
      </c>
      <c r="X2848" s="49"/>
      <c r="Y2848" s="49">
        <v>122</v>
      </c>
      <c r="Z2848" s="49"/>
      <c r="AA2848" s="49">
        <v>128</v>
      </c>
      <c r="AB2848" s="49"/>
      <c r="AC2848" s="49">
        <v>134</v>
      </c>
      <c r="AD2848" s="49"/>
      <c r="AE2848" s="49">
        <v>140</v>
      </c>
      <c r="AF2848" s="49"/>
      <c r="AG2848" s="49">
        <v>146</v>
      </c>
      <c r="AH2848" s="49"/>
      <c r="AI2848" s="49">
        <v>152</v>
      </c>
      <c r="AJ2848" s="49"/>
      <c r="AK2848" s="49">
        <v>158</v>
      </c>
      <c r="AL2848" s="49"/>
      <c r="AM2848" s="49">
        <v>164</v>
      </c>
      <c r="AN2848" s="49"/>
      <c r="AO2848" s="49">
        <v>170</v>
      </c>
      <c r="AP2848" s="49"/>
      <c r="AQ2848" s="49">
        <v>176</v>
      </c>
      <c r="AR2848" s="49"/>
      <c r="AS2848" s="50"/>
      <c r="AT2848" s="50"/>
      <c r="AU2848" s="50"/>
      <c r="AV2848" s="50"/>
    </row>
    <row r="2849" spans="1:48" s="1" customFormat="1" ht="15.95" customHeight="1" x14ac:dyDescent="0.2">
      <c r="B2849" s="51"/>
      <c r="C2849" s="51"/>
      <c r="D2849" s="52" t="s">
        <v>22</v>
      </c>
      <c r="E2849" s="52"/>
      <c r="F2849" s="52"/>
      <c r="G2849" s="52"/>
      <c r="H2849" s="52"/>
      <c r="I2849" s="52"/>
      <c r="J2849" s="52"/>
      <c r="K2849" s="53"/>
      <c r="L2849" s="53"/>
      <c r="M2849" s="53"/>
      <c r="N2849" s="53"/>
      <c r="O2849" s="53"/>
      <c r="P2849" s="53"/>
      <c r="Q2849" s="53"/>
      <c r="R2849" s="53"/>
      <c r="S2849" s="53"/>
      <c r="T2849" s="53"/>
      <c r="U2849" s="53"/>
      <c r="V2849" s="53"/>
      <c r="W2849" s="53"/>
      <c r="X2849" s="53"/>
      <c r="Y2849" s="53"/>
      <c r="Z2849" s="53"/>
      <c r="AA2849" s="54">
        <v>800</v>
      </c>
      <c r="AB2849" s="54"/>
      <c r="AC2849" s="54">
        <v>800</v>
      </c>
      <c r="AD2849" s="54"/>
      <c r="AE2849" s="54">
        <v>800</v>
      </c>
      <c r="AF2849" s="54"/>
      <c r="AG2849" s="54">
        <v>870</v>
      </c>
      <c r="AH2849" s="54"/>
      <c r="AI2849" s="54">
        <v>870</v>
      </c>
      <c r="AJ2849" s="54"/>
      <c r="AK2849" s="54">
        <v>900</v>
      </c>
      <c r="AL2849" s="54"/>
      <c r="AM2849" s="54">
        <v>900</v>
      </c>
      <c r="AN2849" s="54"/>
      <c r="AO2849" s="53"/>
      <c r="AP2849" s="53"/>
      <c r="AQ2849" s="53"/>
      <c r="AR2849" s="53"/>
      <c r="AS2849" s="56"/>
      <c r="AT2849" s="56"/>
      <c r="AU2849" s="56"/>
      <c r="AV2849" s="56"/>
    </row>
    <row r="2850" spans="1:48" s="1" customFormat="1" ht="15.95" customHeight="1" x14ac:dyDescent="0.2">
      <c r="B2850" s="57" t="s">
        <v>23</v>
      </c>
      <c r="C2850" s="57"/>
      <c r="D2850" s="57"/>
      <c r="E2850" s="57"/>
      <c r="F2850" s="57"/>
      <c r="G2850" s="57"/>
      <c r="H2850" s="57"/>
      <c r="I2850" s="57"/>
      <c r="J2850" s="57"/>
      <c r="K2850" s="58"/>
      <c r="L2850" s="58"/>
      <c r="M2850" s="58"/>
      <c r="N2850" s="58"/>
      <c r="O2850" s="58"/>
      <c r="P2850" s="58"/>
      <c r="Q2850" s="58"/>
      <c r="R2850" s="58"/>
      <c r="S2850" s="58"/>
      <c r="T2850" s="58"/>
      <c r="U2850" s="58"/>
      <c r="V2850" s="58"/>
      <c r="W2850" s="58"/>
      <c r="X2850" s="58"/>
      <c r="Y2850" s="58"/>
      <c r="Z2850" s="58"/>
      <c r="AA2850" s="58"/>
      <c r="AB2850" s="58"/>
      <c r="AC2850" s="58"/>
      <c r="AD2850" s="58"/>
      <c r="AE2850" s="59">
        <v>3</v>
      </c>
      <c r="AF2850" s="59"/>
      <c r="AG2850" s="58"/>
      <c r="AH2850" s="58"/>
      <c r="AI2850" s="59">
        <v>18</v>
      </c>
      <c r="AJ2850" s="59"/>
      <c r="AK2850" s="59">
        <v>17</v>
      </c>
      <c r="AL2850" s="59"/>
      <c r="AM2850" s="59">
        <v>18</v>
      </c>
      <c r="AN2850" s="59"/>
      <c r="AO2850" s="58"/>
      <c r="AP2850" s="58"/>
      <c r="AQ2850" s="58"/>
      <c r="AR2850" s="58"/>
      <c r="AS2850" s="60"/>
      <c r="AT2850" s="60"/>
      <c r="AU2850" s="60"/>
      <c r="AV2850" s="60"/>
    </row>
    <row r="2851" spans="1:48" s="1" customFormat="1" ht="21" customHeight="1" x14ac:dyDescent="0.2">
      <c r="B2851" s="61" t="s">
        <v>24</v>
      </c>
      <c r="C2851" s="61"/>
      <c r="D2851" s="61"/>
      <c r="E2851" s="61"/>
      <c r="F2851" s="61"/>
      <c r="G2851" s="61"/>
      <c r="H2851" s="61"/>
      <c r="I2851" s="61"/>
      <c r="J2851" s="61"/>
      <c r="K2851" s="58"/>
      <c r="L2851" s="58"/>
      <c r="M2851" s="58"/>
      <c r="N2851" s="58"/>
      <c r="O2851" s="58"/>
      <c r="P2851" s="58"/>
      <c r="Q2851" s="58"/>
      <c r="R2851" s="58"/>
      <c r="S2851" s="58"/>
      <c r="T2851" s="58"/>
      <c r="U2851" s="58"/>
      <c r="V2851" s="58"/>
      <c r="W2851" s="58"/>
      <c r="X2851" s="58"/>
      <c r="Y2851" s="58"/>
      <c r="Z2851" s="58"/>
      <c r="AA2851" s="67"/>
      <c r="AB2851" s="68"/>
      <c r="AC2851" s="67"/>
      <c r="AD2851" s="68"/>
      <c r="AE2851" s="67"/>
      <c r="AF2851" s="68"/>
      <c r="AG2851" s="67"/>
      <c r="AH2851" s="68"/>
      <c r="AI2851" s="67"/>
      <c r="AJ2851" s="68"/>
      <c r="AK2851" s="67"/>
      <c r="AL2851" s="68"/>
      <c r="AM2851" s="67"/>
      <c r="AN2851" s="68"/>
      <c r="AO2851" s="58"/>
      <c r="AP2851" s="58"/>
      <c r="AQ2851" s="58"/>
      <c r="AR2851" s="58"/>
      <c r="AS2851" s="62">
        <f>SUM(K2851:AR2851)</f>
        <v>0</v>
      </c>
      <c r="AT2851" s="62"/>
      <c r="AU2851" s="62"/>
      <c r="AV2851" s="62"/>
    </row>
    <row r="2852" spans="1:48" s="1" customFormat="1" ht="14.1" customHeight="1" x14ac:dyDescent="0.2">
      <c r="B2852" s="63" t="s">
        <v>25</v>
      </c>
      <c r="C2852" s="63"/>
      <c r="D2852" s="63"/>
      <c r="E2852" s="63"/>
      <c r="F2852" s="63"/>
      <c r="G2852" s="63"/>
      <c r="H2852" s="63"/>
      <c r="I2852" s="63"/>
      <c r="J2852" s="63"/>
      <c r="K2852" s="64"/>
      <c r="L2852" s="64"/>
      <c r="M2852" s="64"/>
      <c r="N2852" s="64"/>
      <c r="O2852" s="64"/>
      <c r="P2852" s="64"/>
      <c r="Q2852" s="64"/>
      <c r="R2852" s="64"/>
      <c r="S2852" s="64"/>
      <c r="T2852" s="64"/>
      <c r="U2852" s="64"/>
      <c r="V2852" s="64"/>
      <c r="W2852" s="64"/>
      <c r="X2852" s="64"/>
      <c r="Y2852" s="64"/>
      <c r="Z2852" s="64"/>
      <c r="AA2852" s="66">
        <f>$AA$2849*$AA$2851</f>
        <v>0</v>
      </c>
      <c r="AB2852" s="64"/>
      <c r="AC2852" s="66">
        <f>$AC$2849*$AC$2851</f>
        <v>0</v>
      </c>
      <c r="AD2852" s="64"/>
      <c r="AE2852" s="66">
        <f>$AE$2849*$AE$2851</f>
        <v>0</v>
      </c>
      <c r="AF2852" s="64"/>
      <c r="AG2852" s="66">
        <f>$AG$2849*$AG$2851</f>
        <v>0</v>
      </c>
      <c r="AH2852" s="64"/>
      <c r="AI2852" s="66">
        <f>$AI$2849*$AI$2851</f>
        <v>0</v>
      </c>
      <c r="AJ2852" s="64"/>
      <c r="AK2852" s="66">
        <f>$AK$2849*$AK$2851</f>
        <v>0</v>
      </c>
      <c r="AL2852" s="64"/>
      <c r="AM2852" s="66">
        <f>$AM$2849*$AM$2851</f>
        <v>0</v>
      </c>
      <c r="AN2852" s="64"/>
      <c r="AO2852" s="64"/>
      <c r="AP2852" s="64"/>
      <c r="AQ2852" s="65"/>
      <c r="AR2852" s="65"/>
      <c r="AS2852" s="69">
        <f>SUM(K2852:AR2852)</f>
        <v>0</v>
      </c>
      <c r="AT2852" s="65"/>
      <c r="AU2852" s="65"/>
      <c r="AV2852" s="65"/>
    </row>
    <row r="2853" spans="1:48" s="1" customFormat="1" ht="15.95" customHeight="1" x14ac:dyDescent="0.2">
      <c r="B2853" s="57" t="s">
        <v>23</v>
      </c>
      <c r="C2853" s="57"/>
      <c r="D2853" s="57"/>
      <c r="E2853" s="57"/>
      <c r="F2853" s="57"/>
      <c r="G2853" s="57"/>
      <c r="H2853" s="57"/>
      <c r="I2853" s="57"/>
      <c r="J2853" s="57"/>
      <c r="K2853" s="58"/>
      <c r="L2853" s="58"/>
      <c r="M2853" s="58"/>
      <c r="N2853" s="58"/>
      <c r="O2853" s="58"/>
      <c r="P2853" s="58"/>
      <c r="Q2853" s="58"/>
      <c r="R2853" s="58"/>
      <c r="S2853" s="58"/>
      <c r="T2853" s="58"/>
      <c r="U2853" s="58"/>
      <c r="V2853" s="58"/>
      <c r="W2853" s="58"/>
      <c r="X2853" s="58"/>
      <c r="Y2853" s="58"/>
      <c r="Z2853" s="58"/>
      <c r="AA2853" s="58"/>
      <c r="AB2853" s="58"/>
      <c r="AC2853" s="58"/>
      <c r="AD2853" s="58"/>
      <c r="AE2853" s="58"/>
      <c r="AF2853" s="58"/>
      <c r="AG2853" s="58"/>
      <c r="AH2853" s="58"/>
      <c r="AI2853" s="59">
        <v>1</v>
      </c>
      <c r="AJ2853" s="59"/>
      <c r="AK2853" s="58"/>
      <c r="AL2853" s="58"/>
      <c r="AM2853" s="59">
        <v>1</v>
      </c>
      <c r="AN2853" s="59"/>
      <c r="AO2853" s="58"/>
      <c r="AP2853" s="58"/>
      <c r="AQ2853" s="58"/>
      <c r="AR2853" s="58"/>
      <c r="AS2853" s="60"/>
      <c r="AT2853" s="60"/>
      <c r="AU2853" s="60"/>
      <c r="AV2853" s="60"/>
    </row>
    <row r="2854" spans="1:48" s="1" customFormat="1" ht="21" customHeight="1" x14ac:dyDescent="0.2">
      <c r="B2854" s="61" t="s">
        <v>26</v>
      </c>
      <c r="C2854" s="61"/>
      <c r="D2854" s="61"/>
      <c r="E2854" s="61"/>
      <c r="F2854" s="61"/>
      <c r="G2854" s="61"/>
      <c r="H2854" s="61"/>
      <c r="I2854" s="61"/>
      <c r="J2854" s="61"/>
      <c r="K2854" s="58"/>
      <c r="L2854" s="58"/>
      <c r="M2854" s="58"/>
      <c r="N2854" s="58"/>
      <c r="O2854" s="58"/>
      <c r="P2854" s="58"/>
      <c r="Q2854" s="58"/>
      <c r="R2854" s="58"/>
      <c r="S2854" s="58"/>
      <c r="T2854" s="58"/>
      <c r="U2854" s="58"/>
      <c r="V2854" s="58"/>
      <c r="W2854" s="58"/>
      <c r="X2854" s="58"/>
      <c r="Y2854" s="58"/>
      <c r="Z2854" s="58"/>
      <c r="AA2854" s="67"/>
      <c r="AB2854" s="68"/>
      <c r="AC2854" s="67"/>
      <c r="AD2854" s="68"/>
      <c r="AE2854" s="67"/>
      <c r="AF2854" s="68"/>
      <c r="AG2854" s="67"/>
      <c r="AH2854" s="68"/>
      <c r="AI2854" s="67"/>
      <c r="AJ2854" s="68"/>
      <c r="AK2854" s="67"/>
      <c r="AL2854" s="68"/>
      <c r="AM2854" s="67"/>
      <c r="AN2854" s="68"/>
      <c r="AO2854" s="58"/>
      <c r="AP2854" s="58"/>
      <c r="AQ2854" s="58"/>
      <c r="AR2854" s="58"/>
      <c r="AS2854" s="62">
        <f>SUM(K2854:AR2854)</f>
        <v>0</v>
      </c>
      <c r="AT2854" s="62"/>
      <c r="AU2854" s="62"/>
      <c r="AV2854" s="62"/>
    </row>
    <row r="2855" spans="1:48" s="1" customFormat="1" ht="14.1" customHeight="1" x14ac:dyDescent="0.2">
      <c r="B2855" s="63" t="s">
        <v>25</v>
      </c>
      <c r="C2855" s="63"/>
      <c r="D2855" s="63"/>
      <c r="E2855" s="63"/>
      <c r="F2855" s="63"/>
      <c r="G2855" s="63"/>
      <c r="H2855" s="63"/>
      <c r="I2855" s="63"/>
      <c r="J2855" s="63"/>
      <c r="K2855" s="64"/>
      <c r="L2855" s="64"/>
      <c r="M2855" s="64"/>
      <c r="N2855" s="64"/>
      <c r="O2855" s="64"/>
      <c r="P2855" s="64"/>
      <c r="Q2855" s="64"/>
      <c r="R2855" s="64"/>
      <c r="S2855" s="64"/>
      <c r="T2855" s="64"/>
      <c r="U2855" s="64"/>
      <c r="V2855" s="64"/>
      <c r="W2855" s="64"/>
      <c r="X2855" s="64"/>
      <c r="Y2855" s="64"/>
      <c r="Z2855" s="64"/>
      <c r="AA2855" s="66">
        <f>$AA$2849*$AA$2854</f>
        <v>0</v>
      </c>
      <c r="AB2855" s="64"/>
      <c r="AC2855" s="66">
        <f>$AC$2849*$AC$2854</f>
        <v>0</v>
      </c>
      <c r="AD2855" s="64"/>
      <c r="AE2855" s="66">
        <f>$AE$2849*$AE$2854</f>
        <v>0</v>
      </c>
      <c r="AF2855" s="64"/>
      <c r="AG2855" s="66">
        <f>$AG$2849*$AG$2854</f>
        <v>0</v>
      </c>
      <c r="AH2855" s="64"/>
      <c r="AI2855" s="66">
        <f>$AI$2849*$AI$2854</f>
        <v>0</v>
      </c>
      <c r="AJ2855" s="64"/>
      <c r="AK2855" s="66">
        <f>$AK$2849*$AK$2854</f>
        <v>0</v>
      </c>
      <c r="AL2855" s="64"/>
      <c r="AM2855" s="66">
        <f>$AM$2849*$AM$2854</f>
        <v>0</v>
      </c>
      <c r="AN2855" s="64"/>
      <c r="AO2855" s="64"/>
      <c r="AP2855" s="64"/>
      <c r="AQ2855" s="65"/>
      <c r="AR2855" s="65"/>
      <c r="AS2855" s="69">
        <f>SUM(K2855:AR2855)</f>
        <v>0</v>
      </c>
      <c r="AT2855" s="65"/>
      <c r="AU2855" s="65"/>
      <c r="AV2855" s="65"/>
    </row>
    <row r="2856" spans="1:48" s="1" customFormat="1" ht="15.95" customHeight="1" x14ac:dyDescent="0.2">
      <c r="B2856" s="57" t="s">
        <v>23</v>
      </c>
      <c r="C2856" s="57"/>
      <c r="D2856" s="57"/>
      <c r="E2856" s="57"/>
      <c r="F2856" s="57"/>
      <c r="G2856" s="57"/>
      <c r="H2856" s="57"/>
      <c r="I2856" s="57"/>
      <c r="J2856" s="57"/>
      <c r="K2856" s="58"/>
      <c r="L2856" s="58"/>
      <c r="M2856" s="58"/>
      <c r="N2856" s="58"/>
      <c r="O2856" s="58"/>
      <c r="P2856" s="58"/>
      <c r="Q2856" s="58"/>
      <c r="R2856" s="58"/>
      <c r="S2856" s="58"/>
      <c r="T2856" s="58"/>
      <c r="U2856" s="58"/>
      <c r="V2856" s="58"/>
      <c r="W2856" s="58"/>
      <c r="X2856" s="58"/>
      <c r="Y2856" s="58"/>
      <c r="Z2856" s="58"/>
      <c r="AA2856" s="59">
        <v>14</v>
      </c>
      <c r="AB2856" s="59"/>
      <c r="AC2856" s="59">
        <v>6</v>
      </c>
      <c r="AD2856" s="59"/>
      <c r="AE2856" s="59">
        <v>7</v>
      </c>
      <c r="AF2856" s="59"/>
      <c r="AG2856" s="59">
        <v>18</v>
      </c>
      <c r="AH2856" s="59"/>
      <c r="AI2856" s="59">
        <v>14</v>
      </c>
      <c r="AJ2856" s="59"/>
      <c r="AK2856" s="59">
        <v>18</v>
      </c>
      <c r="AL2856" s="59"/>
      <c r="AM2856" s="59">
        <v>3</v>
      </c>
      <c r="AN2856" s="59"/>
      <c r="AO2856" s="58"/>
      <c r="AP2856" s="58"/>
      <c r="AQ2856" s="58"/>
      <c r="AR2856" s="58"/>
      <c r="AS2856" s="60"/>
      <c r="AT2856" s="60"/>
      <c r="AU2856" s="60"/>
      <c r="AV2856" s="60"/>
    </row>
    <row r="2857" spans="1:48" s="1" customFormat="1" ht="21" customHeight="1" x14ac:dyDescent="0.2">
      <c r="B2857" s="61" t="s">
        <v>27</v>
      </c>
      <c r="C2857" s="61"/>
      <c r="D2857" s="61"/>
      <c r="E2857" s="61"/>
      <c r="F2857" s="61"/>
      <c r="G2857" s="61"/>
      <c r="H2857" s="61"/>
      <c r="I2857" s="61"/>
      <c r="J2857" s="61"/>
      <c r="K2857" s="58"/>
      <c r="L2857" s="58"/>
      <c r="M2857" s="58"/>
      <c r="N2857" s="58"/>
      <c r="O2857" s="58"/>
      <c r="P2857" s="58"/>
      <c r="Q2857" s="58"/>
      <c r="R2857" s="58"/>
      <c r="S2857" s="58"/>
      <c r="T2857" s="58"/>
      <c r="U2857" s="58"/>
      <c r="V2857" s="58"/>
      <c r="W2857" s="58"/>
      <c r="X2857" s="58"/>
      <c r="Y2857" s="58"/>
      <c r="Z2857" s="58"/>
      <c r="AA2857" s="67"/>
      <c r="AB2857" s="68"/>
      <c r="AC2857" s="67"/>
      <c r="AD2857" s="68"/>
      <c r="AE2857" s="67"/>
      <c r="AF2857" s="68"/>
      <c r="AG2857" s="67"/>
      <c r="AH2857" s="68"/>
      <c r="AI2857" s="67"/>
      <c r="AJ2857" s="68"/>
      <c r="AK2857" s="67"/>
      <c r="AL2857" s="68"/>
      <c r="AM2857" s="67"/>
      <c r="AN2857" s="68"/>
      <c r="AO2857" s="58"/>
      <c r="AP2857" s="58"/>
      <c r="AQ2857" s="58"/>
      <c r="AR2857" s="58"/>
      <c r="AS2857" s="62">
        <f>SUM(K2857:AR2857)</f>
        <v>0</v>
      </c>
      <c r="AT2857" s="62"/>
      <c r="AU2857" s="62"/>
      <c r="AV2857" s="62"/>
    </row>
    <row r="2858" spans="1:48" s="1" customFormat="1" ht="14.1" customHeight="1" x14ac:dyDescent="0.2">
      <c r="B2858" s="63" t="s">
        <v>25</v>
      </c>
      <c r="C2858" s="63"/>
      <c r="D2858" s="63"/>
      <c r="E2858" s="63"/>
      <c r="F2858" s="63"/>
      <c r="G2858" s="63"/>
      <c r="H2858" s="63"/>
      <c r="I2858" s="63"/>
      <c r="J2858" s="63"/>
      <c r="K2858" s="64"/>
      <c r="L2858" s="64"/>
      <c r="M2858" s="64"/>
      <c r="N2858" s="64"/>
      <c r="O2858" s="64"/>
      <c r="P2858" s="64"/>
      <c r="Q2858" s="64"/>
      <c r="R2858" s="64"/>
      <c r="S2858" s="64"/>
      <c r="T2858" s="64"/>
      <c r="U2858" s="64"/>
      <c r="V2858" s="64"/>
      <c r="W2858" s="64"/>
      <c r="X2858" s="64"/>
      <c r="Y2858" s="64"/>
      <c r="Z2858" s="64"/>
      <c r="AA2858" s="66">
        <f>$AA$2849*$AA$2857</f>
        <v>0</v>
      </c>
      <c r="AB2858" s="64"/>
      <c r="AC2858" s="66">
        <f>$AC$2849*$AC$2857</f>
        <v>0</v>
      </c>
      <c r="AD2858" s="64"/>
      <c r="AE2858" s="66">
        <f>$AE$2849*$AE$2857</f>
        <v>0</v>
      </c>
      <c r="AF2858" s="64"/>
      <c r="AG2858" s="66">
        <f>$AG$2849*$AG$2857</f>
        <v>0</v>
      </c>
      <c r="AH2858" s="64"/>
      <c r="AI2858" s="66">
        <f>$AI$2849*$AI$2857</f>
        <v>0</v>
      </c>
      <c r="AJ2858" s="64"/>
      <c r="AK2858" s="66">
        <f>$AK$2849*$AK$2857</f>
        <v>0</v>
      </c>
      <c r="AL2858" s="64"/>
      <c r="AM2858" s="66">
        <f>$AM$2849*$AM$2857</f>
        <v>0</v>
      </c>
      <c r="AN2858" s="64"/>
      <c r="AO2858" s="64"/>
      <c r="AP2858" s="64"/>
      <c r="AQ2858" s="65"/>
      <c r="AR2858" s="65"/>
      <c r="AS2858" s="69">
        <f>SUM(K2858:AR2858)</f>
        <v>0</v>
      </c>
      <c r="AT2858" s="65"/>
      <c r="AU2858" s="65"/>
      <c r="AV2858" s="65"/>
    </row>
    <row r="2859" spans="1:48" s="5" customFormat="1" ht="6" customHeight="1" x14ac:dyDescent="0.25"/>
    <row r="2860" spans="1:48" s="5" customFormat="1" ht="21" customHeight="1" x14ac:dyDescent="0.25">
      <c r="A2860" s="19"/>
      <c r="B2860" s="20" t="s">
        <v>58</v>
      </c>
      <c r="C2860" s="20"/>
      <c r="D2860" s="25" t="s">
        <v>15</v>
      </c>
      <c r="E2860" s="25"/>
      <c r="F2860" s="25"/>
      <c r="G2860" s="25"/>
      <c r="H2860" s="25"/>
      <c r="I2860" s="25"/>
      <c r="J2860" s="25"/>
      <c r="K2860" s="30" t="s">
        <v>429</v>
      </c>
      <c r="L2860" s="30"/>
      <c r="M2860" s="30"/>
      <c r="N2860" s="30"/>
      <c r="O2860" s="30"/>
      <c r="P2860" s="30"/>
      <c r="Q2860" s="30"/>
      <c r="R2860" s="30"/>
      <c r="S2860" s="30"/>
      <c r="T2860" s="30"/>
      <c r="U2860" s="30"/>
      <c r="V2860" s="30"/>
      <c r="W2860" s="30"/>
      <c r="X2860" s="30"/>
      <c r="Y2860" s="30"/>
      <c r="Z2860" s="30"/>
      <c r="AA2860" s="30"/>
      <c r="AB2860" s="30"/>
      <c r="AC2860" s="30"/>
      <c r="AD2860" s="30"/>
      <c r="AE2860" s="30"/>
      <c r="AF2860" s="30"/>
      <c r="AG2860" s="30"/>
      <c r="AH2860" s="30"/>
      <c r="AI2860" s="30"/>
      <c r="AJ2860" s="30"/>
      <c r="AK2860" s="30"/>
      <c r="AL2860" s="30"/>
      <c r="AM2860" s="30"/>
      <c r="AN2860" s="30"/>
      <c r="AO2860" s="30"/>
      <c r="AP2860" s="30"/>
      <c r="AQ2860" s="30"/>
      <c r="AR2860" s="30"/>
      <c r="AS2860" s="31" t="s">
        <v>430</v>
      </c>
      <c r="AT2860" s="31"/>
      <c r="AU2860" s="31"/>
      <c r="AV2860" s="31"/>
    </row>
    <row r="2861" spans="1:48" s="1" customFormat="1" ht="21" customHeight="1" x14ac:dyDescent="0.2">
      <c r="A2861" s="19"/>
      <c r="B2861" s="21"/>
      <c r="C2861" s="22"/>
      <c r="D2861" s="26"/>
      <c r="E2861" s="26"/>
      <c r="F2861" s="26"/>
      <c r="G2861" s="26"/>
      <c r="H2861" s="26"/>
      <c r="I2861" s="26"/>
      <c r="J2861" s="27"/>
      <c r="K2861" s="38" t="s">
        <v>431</v>
      </c>
      <c r="L2861" s="38"/>
      <c r="M2861" s="38"/>
      <c r="N2861" s="38"/>
      <c r="O2861" s="38"/>
      <c r="P2861" s="38"/>
      <c r="Q2861" s="38"/>
      <c r="R2861" s="38"/>
      <c r="S2861" s="38"/>
      <c r="T2861" s="38"/>
      <c r="U2861" s="38"/>
      <c r="V2861" s="38"/>
      <c r="W2861" s="38"/>
      <c r="X2861" s="38"/>
      <c r="Y2861" s="38"/>
      <c r="Z2861" s="38"/>
      <c r="AA2861" s="38"/>
      <c r="AB2861" s="38"/>
      <c r="AC2861" s="38"/>
      <c r="AD2861" s="38"/>
      <c r="AE2861" s="38"/>
      <c r="AF2861" s="38"/>
      <c r="AG2861" s="38"/>
      <c r="AH2861" s="38"/>
      <c r="AI2861" s="38"/>
      <c r="AJ2861" s="38"/>
      <c r="AK2861" s="38"/>
      <c r="AL2861" s="38"/>
      <c r="AM2861" s="38"/>
      <c r="AN2861" s="38"/>
      <c r="AO2861" s="38"/>
      <c r="AP2861" s="38"/>
      <c r="AQ2861" s="38"/>
      <c r="AR2861" s="38"/>
      <c r="AS2861" s="32"/>
      <c r="AT2861" s="33"/>
      <c r="AU2861" s="33"/>
      <c r="AV2861" s="34"/>
    </row>
    <row r="2862" spans="1:48" s="1" customFormat="1" ht="21" customHeight="1" x14ac:dyDescent="0.2">
      <c r="A2862" s="19"/>
      <c r="B2862" s="21"/>
      <c r="C2862" s="22"/>
      <c r="D2862" s="26"/>
      <c r="E2862" s="26"/>
      <c r="F2862" s="26"/>
      <c r="G2862" s="26"/>
      <c r="H2862" s="26"/>
      <c r="I2862" s="26"/>
      <c r="J2862" s="27"/>
      <c r="K2862" s="39"/>
      <c r="L2862" s="39"/>
      <c r="M2862" s="39"/>
      <c r="N2862" s="39"/>
      <c r="O2862" s="39"/>
      <c r="P2862" s="39"/>
      <c r="Q2862" s="39"/>
      <c r="R2862" s="39"/>
      <c r="S2862" s="39"/>
      <c r="T2862" s="39"/>
      <c r="U2862" s="39"/>
      <c r="V2862" s="39"/>
      <c r="W2862" s="39"/>
      <c r="X2862" s="39"/>
      <c r="Y2862" s="39"/>
      <c r="Z2862" s="39"/>
      <c r="AA2862" s="39"/>
      <c r="AB2862" s="39"/>
      <c r="AC2862" s="39"/>
      <c r="AD2862" s="39"/>
      <c r="AE2862" s="39"/>
      <c r="AF2862" s="39"/>
      <c r="AG2862" s="39"/>
      <c r="AH2862" s="39"/>
      <c r="AI2862" s="39"/>
      <c r="AJ2862" s="39"/>
      <c r="AK2862" s="39"/>
      <c r="AL2862" s="39"/>
      <c r="AM2862" s="39"/>
      <c r="AN2862" s="39"/>
      <c r="AO2862" s="39"/>
      <c r="AP2862" s="39"/>
      <c r="AQ2862" s="39"/>
      <c r="AR2862" s="40"/>
      <c r="AS2862" s="32"/>
      <c r="AT2862" s="33"/>
      <c r="AU2862" s="33"/>
      <c r="AV2862" s="34"/>
    </row>
    <row r="2863" spans="1:48" s="1" customFormat="1" ht="21" customHeight="1" x14ac:dyDescent="0.2">
      <c r="A2863" s="19"/>
      <c r="B2863" s="21"/>
      <c r="C2863" s="22"/>
      <c r="D2863" s="26"/>
      <c r="E2863" s="26"/>
      <c r="F2863" s="26"/>
      <c r="G2863" s="26"/>
      <c r="H2863" s="26"/>
      <c r="I2863" s="26"/>
      <c r="J2863" s="27"/>
      <c r="K2863" s="39"/>
      <c r="L2863" s="39"/>
      <c r="M2863" s="39"/>
      <c r="N2863" s="39"/>
      <c r="O2863" s="39"/>
      <c r="P2863" s="39"/>
      <c r="Q2863" s="39"/>
      <c r="R2863" s="39"/>
      <c r="S2863" s="39"/>
      <c r="T2863" s="39"/>
      <c r="U2863" s="39"/>
      <c r="V2863" s="39"/>
      <c r="W2863" s="39"/>
      <c r="X2863" s="39"/>
      <c r="Y2863" s="39"/>
      <c r="Z2863" s="39"/>
      <c r="AA2863" s="39"/>
      <c r="AB2863" s="39"/>
      <c r="AC2863" s="39"/>
      <c r="AD2863" s="39"/>
      <c r="AE2863" s="39"/>
      <c r="AF2863" s="39"/>
      <c r="AG2863" s="39"/>
      <c r="AH2863" s="39"/>
      <c r="AI2863" s="39"/>
      <c r="AJ2863" s="39"/>
      <c r="AK2863" s="39"/>
      <c r="AL2863" s="39"/>
      <c r="AM2863" s="39"/>
      <c r="AN2863" s="39"/>
      <c r="AO2863" s="39"/>
      <c r="AP2863" s="39"/>
      <c r="AQ2863" s="39"/>
      <c r="AR2863" s="40"/>
      <c r="AS2863" s="32"/>
      <c r="AT2863" s="33"/>
      <c r="AU2863" s="33"/>
      <c r="AV2863" s="34"/>
    </row>
    <row r="2864" spans="1:48" s="1" customFormat="1" ht="21" customHeight="1" x14ac:dyDescent="0.2">
      <c r="A2864" s="19"/>
      <c r="B2864" s="21"/>
      <c r="C2864" s="22"/>
      <c r="D2864" s="26"/>
      <c r="E2864" s="26"/>
      <c r="F2864" s="26"/>
      <c r="G2864" s="26"/>
      <c r="H2864" s="26"/>
      <c r="I2864" s="26"/>
      <c r="J2864" s="27"/>
      <c r="K2864" s="41"/>
      <c r="L2864" s="41"/>
      <c r="M2864" s="41"/>
      <c r="N2864" s="41"/>
      <c r="O2864" s="41"/>
      <c r="P2864" s="41"/>
      <c r="Q2864" s="41"/>
      <c r="R2864" s="41"/>
      <c r="S2864" s="41"/>
      <c r="T2864" s="41"/>
      <c r="U2864" s="41"/>
      <c r="V2864" s="41"/>
      <c r="W2864" s="41"/>
      <c r="X2864" s="41"/>
      <c r="Y2864" s="41"/>
      <c r="Z2864" s="41"/>
      <c r="AA2864" s="41"/>
      <c r="AB2864" s="41"/>
      <c r="AC2864" s="41"/>
      <c r="AD2864" s="41"/>
      <c r="AE2864" s="41"/>
      <c r="AF2864" s="41"/>
      <c r="AG2864" s="41"/>
      <c r="AH2864" s="41"/>
      <c r="AI2864" s="41"/>
      <c r="AJ2864" s="41"/>
      <c r="AK2864" s="41"/>
      <c r="AL2864" s="41"/>
      <c r="AM2864" s="41"/>
      <c r="AN2864" s="41"/>
      <c r="AO2864" s="41"/>
      <c r="AP2864" s="41"/>
      <c r="AQ2864" s="41"/>
      <c r="AR2864" s="42"/>
      <c r="AS2864" s="35"/>
      <c r="AT2864" s="36"/>
      <c r="AU2864" s="36"/>
      <c r="AV2864" s="37"/>
    </row>
    <row r="2865" spans="2:48" s="1" customFormat="1" ht="15.95" customHeight="1" x14ac:dyDescent="0.25">
      <c r="B2865" s="21"/>
      <c r="C2865" s="22"/>
      <c r="D2865" s="26"/>
      <c r="E2865" s="26"/>
      <c r="F2865" s="26"/>
      <c r="G2865" s="26"/>
      <c r="H2865" s="26"/>
      <c r="I2865" s="26"/>
      <c r="J2865" s="27"/>
      <c r="K2865" s="43" t="s">
        <v>31</v>
      </c>
      <c r="L2865" s="43"/>
      <c r="M2865" s="43"/>
      <c r="N2865" s="43"/>
      <c r="O2865" s="43"/>
      <c r="P2865" s="43"/>
      <c r="Q2865" s="43"/>
      <c r="R2865" s="43"/>
      <c r="S2865" s="43"/>
      <c r="T2865" s="43"/>
      <c r="U2865" s="43"/>
      <c r="V2865" s="43"/>
      <c r="W2865" s="43"/>
      <c r="X2865" s="43"/>
      <c r="Y2865" s="43"/>
      <c r="Z2865" s="43"/>
      <c r="AA2865" s="43"/>
      <c r="AB2865" s="43"/>
      <c r="AC2865" s="43"/>
      <c r="AD2865" s="43"/>
      <c r="AE2865" s="43"/>
      <c r="AF2865" s="43"/>
      <c r="AG2865" s="43"/>
      <c r="AH2865" s="43"/>
      <c r="AI2865" s="43"/>
      <c r="AJ2865" s="43"/>
      <c r="AK2865" s="43"/>
      <c r="AL2865" s="43"/>
      <c r="AM2865" s="43"/>
      <c r="AN2865" s="43"/>
      <c r="AO2865" s="43"/>
      <c r="AP2865" s="43"/>
      <c r="AQ2865" s="43"/>
      <c r="AR2865" s="43"/>
      <c r="AS2865" s="44" t="s">
        <v>19</v>
      </c>
      <c r="AT2865" s="44"/>
      <c r="AU2865" s="44"/>
      <c r="AV2865" s="44"/>
    </row>
    <row r="2866" spans="2:48" s="1" customFormat="1" ht="15.95" customHeight="1" x14ac:dyDescent="0.25">
      <c r="B2866" s="23"/>
      <c r="C2866" s="24"/>
      <c r="D2866" s="28"/>
      <c r="E2866" s="28"/>
      <c r="F2866" s="28"/>
      <c r="G2866" s="28"/>
      <c r="H2866" s="28"/>
      <c r="I2866" s="28"/>
      <c r="J2866" s="29"/>
      <c r="K2866" s="45" t="s">
        <v>38</v>
      </c>
      <c r="L2866" s="45"/>
      <c r="M2866" s="45"/>
      <c r="N2866" s="45"/>
      <c r="O2866" s="45"/>
      <c r="P2866" s="45"/>
      <c r="Q2866" s="45"/>
      <c r="R2866" s="45"/>
      <c r="S2866" s="45"/>
      <c r="T2866" s="45"/>
      <c r="U2866" s="45"/>
      <c r="V2866" s="45"/>
      <c r="W2866" s="45"/>
      <c r="X2866" s="45"/>
      <c r="Y2866" s="45"/>
      <c r="Z2866" s="45"/>
      <c r="AA2866" s="45"/>
      <c r="AB2866" s="45"/>
      <c r="AC2866" s="45"/>
      <c r="AD2866" s="45"/>
      <c r="AE2866" s="45"/>
      <c r="AF2866" s="45"/>
      <c r="AG2866" s="45"/>
      <c r="AH2866" s="45"/>
      <c r="AI2866" s="45"/>
      <c r="AJ2866" s="45"/>
      <c r="AK2866" s="45"/>
      <c r="AL2866" s="45"/>
      <c r="AM2866" s="45"/>
      <c r="AN2866" s="45"/>
      <c r="AO2866" s="45"/>
      <c r="AP2866" s="45"/>
      <c r="AQ2866" s="45"/>
      <c r="AR2866" s="45"/>
      <c r="AS2866" s="70">
        <f>$AS$2871+$AS$2874+$AS$2877+$AS$2880+$AS$2883</f>
        <v>0</v>
      </c>
      <c r="AT2866" s="46"/>
      <c r="AU2866" s="46"/>
      <c r="AV2866" s="46"/>
    </row>
    <row r="2867" spans="2:48" s="1" customFormat="1" ht="14.1" customHeight="1" x14ac:dyDescent="0.2">
      <c r="B2867" s="47"/>
      <c r="C2867" s="47"/>
      <c r="D2867" s="48" t="s">
        <v>21</v>
      </c>
      <c r="E2867" s="48"/>
      <c r="F2867" s="48"/>
      <c r="G2867" s="48"/>
      <c r="H2867" s="48"/>
      <c r="I2867" s="48"/>
      <c r="J2867" s="48"/>
      <c r="K2867" s="49">
        <v>80</v>
      </c>
      <c r="L2867" s="49"/>
      <c r="M2867" s="49">
        <v>86</v>
      </c>
      <c r="N2867" s="49"/>
      <c r="O2867" s="49">
        <v>92</v>
      </c>
      <c r="P2867" s="49"/>
      <c r="Q2867" s="49">
        <v>98</v>
      </c>
      <c r="R2867" s="49"/>
      <c r="S2867" s="49">
        <v>104</v>
      </c>
      <c r="T2867" s="49"/>
      <c r="U2867" s="49">
        <v>110</v>
      </c>
      <c r="V2867" s="49"/>
      <c r="W2867" s="49">
        <v>116</v>
      </c>
      <c r="X2867" s="49"/>
      <c r="Y2867" s="49">
        <v>122</v>
      </c>
      <c r="Z2867" s="49"/>
      <c r="AA2867" s="49">
        <v>128</v>
      </c>
      <c r="AB2867" s="49"/>
      <c r="AC2867" s="49">
        <v>134</v>
      </c>
      <c r="AD2867" s="49"/>
      <c r="AE2867" s="49">
        <v>140</v>
      </c>
      <c r="AF2867" s="49"/>
      <c r="AG2867" s="49">
        <v>146</v>
      </c>
      <c r="AH2867" s="49"/>
      <c r="AI2867" s="49">
        <v>152</v>
      </c>
      <c r="AJ2867" s="49"/>
      <c r="AK2867" s="49">
        <v>158</v>
      </c>
      <c r="AL2867" s="49"/>
      <c r="AM2867" s="49">
        <v>164</v>
      </c>
      <c r="AN2867" s="49"/>
      <c r="AO2867" s="49">
        <v>170</v>
      </c>
      <c r="AP2867" s="49"/>
      <c r="AQ2867" s="49">
        <v>176</v>
      </c>
      <c r="AR2867" s="49"/>
      <c r="AS2867" s="50"/>
      <c r="AT2867" s="50"/>
      <c r="AU2867" s="50"/>
      <c r="AV2867" s="50"/>
    </row>
    <row r="2868" spans="2:48" s="1" customFormat="1" ht="15.95" customHeight="1" x14ac:dyDescent="0.2">
      <c r="B2868" s="51"/>
      <c r="C2868" s="51"/>
      <c r="D2868" s="52" t="s">
        <v>22</v>
      </c>
      <c r="E2868" s="52"/>
      <c r="F2868" s="52"/>
      <c r="G2868" s="52"/>
      <c r="H2868" s="52"/>
      <c r="I2868" s="52"/>
      <c r="J2868" s="52"/>
      <c r="K2868" s="53"/>
      <c r="L2868" s="53"/>
      <c r="M2868" s="53"/>
      <c r="N2868" s="53"/>
      <c r="O2868" s="53"/>
      <c r="P2868" s="53"/>
      <c r="Q2868" s="53"/>
      <c r="R2868" s="53"/>
      <c r="S2868" s="53"/>
      <c r="T2868" s="53"/>
      <c r="U2868" s="53"/>
      <c r="V2868" s="53"/>
      <c r="W2868" s="53"/>
      <c r="X2868" s="53"/>
      <c r="Y2868" s="53"/>
      <c r="Z2868" s="53"/>
      <c r="AA2868" s="54">
        <v>710</v>
      </c>
      <c r="AB2868" s="54"/>
      <c r="AC2868" s="54">
        <v>710</v>
      </c>
      <c r="AD2868" s="54"/>
      <c r="AE2868" s="54">
        <v>710</v>
      </c>
      <c r="AF2868" s="54"/>
      <c r="AG2868" s="54">
        <v>760</v>
      </c>
      <c r="AH2868" s="54"/>
      <c r="AI2868" s="54">
        <v>760</v>
      </c>
      <c r="AJ2868" s="54"/>
      <c r="AK2868" s="54">
        <v>790</v>
      </c>
      <c r="AL2868" s="54"/>
      <c r="AM2868" s="54">
        <v>790</v>
      </c>
      <c r="AN2868" s="54"/>
      <c r="AO2868" s="53"/>
      <c r="AP2868" s="53"/>
      <c r="AQ2868" s="53"/>
      <c r="AR2868" s="53"/>
      <c r="AS2868" s="56"/>
      <c r="AT2868" s="56"/>
      <c r="AU2868" s="56"/>
      <c r="AV2868" s="56"/>
    </row>
    <row r="2869" spans="2:48" s="1" customFormat="1" ht="15.95" customHeight="1" x14ac:dyDescent="0.2">
      <c r="B2869" s="57" t="s">
        <v>23</v>
      </c>
      <c r="C2869" s="57"/>
      <c r="D2869" s="57"/>
      <c r="E2869" s="57"/>
      <c r="F2869" s="57"/>
      <c r="G2869" s="57"/>
      <c r="H2869" s="57"/>
      <c r="I2869" s="57"/>
      <c r="J2869" s="57"/>
      <c r="K2869" s="58"/>
      <c r="L2869" s="58"/>
      <c r="M2869" s="58"/>
      <c r="N2869" s="58"/>
      <c r="O2869" s="58"/>
      <c r="P2869" s="58"/>
      <c r="Q2869" s="58"/>
      <c r="R2869" s="58"/>
      <c r="S2869" s="58"/>
      <c r="T2869" s="58"/>
      <c r="U2869" s="58"/>
      <c r="V2869" s="58"/>
      <c r="W2869" s="58"/>
      <c r="X2869" s="58"/>
      <c r="Y2869" s="58"/>
      <c r="Z2869" s="58"/>
      <c r="AA2869" s="58"/>
      <c r="AB2869" s="58"/>
      <c r="AC2869" s="58"/>
      <c r="AD2869" s="58"/>
      <c r="AE2869" s="58"/>
      <c r="AF2869" s="58"/>
      <c r="AG2869" s="58"/>
      <c r="AH2869" s="58"/>
      <c r="AI2869" s="58"/>
      <c r="AJ2869" s="58"/>
      <c r="AK2869" s="58"/>
      <c r="AL2869" s="58"/>
      <c r="AM2869" s="59">
        <v>1</v>
      </c>
      <c r="AN2869" s="59"/>
      <c r="AO2869" s="58"/>
      <c r="AP2869" s="58"/>
      <c r="AQ2869" s="58"/>
      <c r="AR2869" s="58"/>
      <c r="AS2869" s="60"/>
      <c r="AT2869" s="60"/>
      <c r="AU2869" s="60"/>
      <c r="AV2869" s="60"/>
    </row>
    <row r="2870" spans="2:48" s="1" customFormat="1" ht="21" customHeight="1" x14ac:dyDescent="0.2">
      <c r="B2870" s="61" t="s">
        <v>24</v>
      </c>
      <c r="C2870" s="61"/>
      <c r="D2870" s="61"/>
      <c r="E2870" s="61"/>
      <c r="F2870" s="61"/>
      <c r="G2870" s="61"/>
      <c r="H2870" s="61"/>
      <c r="I2870" s="61"/>
      <c r="J2870" s="61"/>
      <c r="K2870" s="58"/>
      <c r="L2870" s="58"/>
      <c r="M2870" s="58"/>
      <c r="N2870" s="58"/>
      <c r="O2870" s="58"/>
      <c r="P2870" s="58"/>
      <c r="Q2870" s="58"/>
      <c r="R2870" s="58"/>
      <c r="S2870" s="58"/>
      <c r="T2870" s="58"/>
      <c r="U2870" s="58"/>
      <c r="V2870" s="58"/>
      <c r="W2870" s="58"/>
      <c r="X2870" s="58"/>
      <c r="Y2870" s="58"/>
      <c r="Z2870" s="58"/>
      <c r="AA2870" s="67"/>
      <c r="AB2870" s="68"/>
      <c r="AC2870" s="67"/>
      <c r="AD2870" s="68"/>
      <c r="AE2870" s="67"/>
      <c r="AF2870" s="68"/>
      <c r="AG2870" s="67"/>
      <c r="AH2870" s="68"/>
      <c r="AI2870" s="67"/>
      <c r="AJ2870" s="68"/>
      <c r="AK2870" s="67"/>
      <c r="AL2870" s="68"/>
      <c r="AM2870" s="67"/>
      <c r="AN2870" s="68"/>
      <c r="AO2870" s="58"/>
      <c r="AP2870" s="58"/>
      <c r="AQ2870" s="58"/>
      <c r="AR2870" s="58"/>
      <c r="AS2870" s="62">
        <f>SUM(K2870:AR2870)</f>
        <v>0</v>
      </c>
      <c r="AT2870" s="62"/>
      <c r="AU2870" s="62"/>
      <c r="AV2870" s="62"/>
    </row>
    <row r="2871" spans="2:48" s="1" customFormat="1" ht="14.1" customHeight="1" x14ac:dyDescent="0.2">
      <c r="B2871" s="63" t="s">
        <v>25</v>
      </c>
      <c r="C2871" s="63"/>
      <c r="D2871" s="63"/>
      <c r="E2871" s="63"/>
      <c r="F2871" s="63"/>
      <c r="G2871" s="63"/>
      <c r="H2871" s="63"/>
      <c r="I2871" s="63"/>
      <c r="J2871" s="63"/>
      <c r="K2871" s="64"/>
      <c r="L2871" s="64"/>
      <c r="M2871" s="64"/>
      <c r="N2871" s="64"/>
      <c r="O2871" s="64"/>
      <c r="P2871" s="64"/>
      <c r="Q2871" s="64"/>
      <c r="R2871" s="64"/>
      <c r="S2871" s="64"/>
      <c r="T2871" s="64"/>
      <c r="U2871" s="64"/>
      <c r="V2871" s="64"/>
      <c r="W2871" s="64"/>
      <c r="X2871" s="64"/>
      <c r="Y2871" s="64"/>
      <c r="Z2871" s="64"/>
      <c r="AA2871" s="66">
        <f>$AA$2868*$AA$2870</f>
        <v>0</v>
      </c>
      <c r="AB2871" s="64"/>
      <c r="AC2871" s="66">
        <f>$AC$2868*$AC$2870</f>
        <v>0</v>
      </c>
      <c r="AD2871" s="64"/>
      <c r="AE2871" s="66">
        <f>$AE$2868*$AE$2870</f>
        <v>0</v>
      </c>
      <c r="AF2871" s="64"/>
      <c r="AG2871" s="66">
        <f>$AG$2868*$AG$2870</f>
        <v>0</v>
      </c>
      <c r="AH2871" s="64"/>
      <c r="AI2871" s="66">
        <f>$AI$2868*$AI$2870</f>
        <v>0</v>
      </c>
      <c r="AJ2871" s="64"/>
      <c r="AK2871" s="66">
        <f>$AK$2868*$AK$2870</f>
        <v>0</v>
      </c>
      <c r="AL2871" s="64"/>
      <c r="AM2871" s="66">
        <f>$AM$2868*$AM$2870</f>
        <v>0</v>
      </c>
      <c r="AN2871" s="64"/>
      <c r="AO2871" s="64"/>
      <c r="AP2871" s="64"/>
      <c r="AQ2871" s="65"/>
      <c r="AR2871" s="65"/>
      <c r="AS2871" s="69">
        <f>SUM(K2871:AR2871)</f>
        <v>0</v>
      </c>
      <c r="AT2871" s="65"/>
      <c r="AU2871" s="65"/>
      <c r="AV2871" s="65"/>
    </row>
    <row r="2872" spans="2:48" s="1" customFormat="1" ht="15.95" customHeight="1" x14ac:dyDescent="0.2">
      <c r="B2872" s="57" t="s">
        <v>23</v>
      </c>
      <c r="C2872" s="57"/>
      <c r="D2872" s="57"/>
      <c r="E2872" s="57"/>
      <c r="F2872" s="57"/>
      <c r="G2872" s="57"/>
      <c r="H2872" s="57"/>
      <c r="I2872" s="57"/>
      <c r="J2872" s="57"/>
      <c r="K2872" s="58"/>
      <c r="L2872" s="58"/>
      <c r="M2872" s="58"/>
      <c r="N2872" s="58"/>
      <c r="O2872" s="58"/>
      <c r="P2872" s="58"/>
      <c r="Q2872" s="58"/>
      <c r="R2872" s="58"/>
      <c r="S2872" s="58"/>
      <c r="T2872" s="58"/>
      <c r="U2872" s="58"/>
      <c r="V2872" s="58"/>
      <c r="W2872" s="58"/>
      <c r="X2872" s="58"/>
      <c r="Y2872" s="58"/>
      <c r="Z2872" s="58"/>
      <c r="AA2872" s="58"/>
      <c r="AB2872" s="58"/>
      <c r="AC2872" s="58"/>
      <c r="AD2872" s="58"/>
      <c r="AE2872" s="58"/>
      <c r="AF2872" s="58"/>
      <c r="AG2872" s="58"/>
      <c r="AH2872" s="58"/>
      <c r="AI2872" s="58"/>
      <c r="AJ2872" s="58"/>
      <c r="AK2872" s="58"/>
      <c r="AL2872" s="58"/>
      <c r="AM2872" s="58"/>
      <c r="AN2872" s="58"/>
      <c r="AO2872" s="58"/>
      <c r="AP2872" s="58"/>
      <c r="AQ2872" s="58"/>
      <c r="AR2872" s="58"/>
      <c r="AS2872" s="60"/>
      <c r="AT2872" s="60"/>
      <c r="AU2872" s="60"/>
      <c r="AV2872" s="60"/>
    </row>
    <row r="2873" spans="2:48" s="1" customFormat="1" ht="21" customHeight="1" x14ac:dyDescent="0.2">
      <c r="B2873" s="61" t="s">
        <v>26</v>
      </c>
      <c r="C2873" s="61"/>
      <c r="D2873" s="61"/>
      <c r="E2873" s="61"/>
      <c r="F2873" s="61"/>
      <c r="G2873" s="61"/>
      <c r="H2873" s="61"/>
      <c r="I2873" s="61"/>
      <c r="J2873" s="61"/>
      <c r="K2873" s="58"/>
      <c r="L2873" s="58"/>
      <c r="M2873" s="58"/>
      <c r="N2873" s="58"/>
      <c r="O2873" s="58"/>
      <c r="P2873" s="58"/>
      <c r="Q2873" s="58"/>
      <c r="R2873" s="58"/>
      <c r="S2873" s="58"/>
      <c r="T2873" s="58"/>
      <c r="U2873" s="58"/>
      <c r="V2873" s="58"/>
      <c r="W2873" s="58"/>
      <c r="X2873" s="58"/>
      <c r="Y2873" s="58"/>
      <c r="Z2873" s="58"/>
      <c r="AA2873" s="67"/>
      <c r="AB2873" s="68"/>
      <c r="AC2873" s="67"/>
      <c r="AD2873" s="68"/>
      <c r="AE2873" s="67"/>
      <c r="AF2873" s="68"/>
      <c r="AG2873" s="67"/>
      <c r="AH2873" s="68"/>
      <c r="AI2873" s="67"/>
      <c r="AJ2873" s="68"/>
      <c r="AK2873" s="67"/>
      <c r="AL2873" s="68"/>
      <c r="AM2873" s="67"/>
      <c r="AN2873" s="68"/>
      <c r="AO2873" s="58"/>
      <c r="AP2873" s="58"/>
      <c r="AQ2873" s="58"/>
      <c r="AR2873" s="58"/>
      <c r="AS2873" s="62">
        <f>SUM(K2873:AR2873)</f>
        <v>0</v>
      </c>
      <c r="AT2873" s="62"/>
      <c r="AU2873" s="62"/>
      <c r="AV2873" s="62"/>
    </row>
    <row r="2874" spans="2:48" s="1" customFormat="1" ht="14.1" customHeight="1" x14ac:dyDescent="0.2">
      <c r="B2874" s="63" t="s">
        <v>25</v>
      </c>
      <c r="C2874" s="63"/>
      <c r="D2874" s="63"/>
      <c r="E2874" s="63"/>
      <c r="F2874" s="63"/>
      <c r="G2874" s="63"/>
      <c r="H2874" s="63"/>
      <c r="I2874" s="63"/>
      <c r="J2874" s="63"/>
      <c r="K2874" s="64"/>
      <c r="L2874" s="64"/>
      <c r="M2874" s="64"/>
      <c r="N2874" s="64"/>
      <c r="O2874" s="64"/>
      <c r="P2874" s="64"/>
      <c r="Q2874" s="64"/>
      <c r="R2874" s="64"/>
      <c r="S2874" s="64"/>
      <c r="T2874" s="64"/>
      <c r="U2874" s="64"/>
      <c r="V2874" s="64"/>
      <c r="W2874" s="64"/>
      <c r="X2874" s="64"/>
      <c r="Y2874" s="64"/>
      <c r="Z2874" s="64"/>
      <c r="AA2874" s="66">
        <f>$AA$2868*$AA$2873</f>
        <v>0</v>
      </c>
      <c r="AB2874" s="64"/>
      <c r="AC2874" s="66">
        <f>$AC$2868*$AC$2873</f>
        <v>0</v>
      </c>
      <c r="AD2874" s="64"/>
      <c r="AE2874" s="66">
        <f>$AE$2868*$AE$2873</f>
        <v>0</v>
      </c>
      <c r="AF2874" s="64"/>
      <c r="AG2874" s="66">
        <f>$AG$2868*$AG$2873</f>
        <v>0</v>
      </c>
      <c r="AH2874" s="64"/>
      <c r="AI2874" s="66">
        <f>$AI$2868*$AI$2873</f>
        <v>0</v>
      </c>
      <c r="AJ2874" s="64"/>
      <c r="AK2874" s="66">
        <f>$AK$2868*$AK$2873</f>
        <v>0</v>
      </c>
      <c r="AL2874" s="64"/>
      <c r="AM2874" s="66">
        <f>$AM$2868*$AM$2873</f>
        <v>0</v>
      </c>
      <c r="AN2874" s="64"/>
      <c r="AO2874" s="64"/>
      <c r="AP2874" s="64"/>
      <c r="AQ2874" s="65"/>
      <c r="AR2874" s="65"/>
      <c r="AS2874" s="69">
        <f>SUM(K2874:AR2874)</f>
        <v>0</v>
      </c>
      <c r="AT2874" s="65"/>
      <c r="AU2874" s="65"/>
      <c r="AV2874" s="65"/>
    </row>
    <row r="2875" spans="2:48" s="1" customFormat="1" ht="15.95" customHeight="1" x14ac:dyDescent="0.2">
      <c r="B2875" s="57" t="s">
        <v>23</v>
      </c>
      <c r="C2875" s="57"/>
      <c r="D2875" s="57"/>
      <c r="E2875" s="57"/>
      <c r="F2875" s="57"/>
      <c r="G2875" s="57"/>
      <c r="H2875" s="57"/>
      <c r="I2875" s="57"/>
      <c r="J2875" s="57"/>
      <c r="K2875" s="58"/>
      <c r="L2875" s="58"/>
      <c r="M2875" s="58"/>
      <c r="N2875" s="58"/>
      <c r="O2875" s="58"/>
      <c r="P2875" s="58"/>
      <c r="Q2875" s="58"/>
      <c r="R2875" s="58"/>
      <c r="S2875" s="58"/>
      <c r="T2875" s="58"/>
      <c r="U2875" s="58"/>
      <c r="V2875" s="58"/>
      <c r="W2875" s="58"/>
      <c r="X2875" s="58"/>
      <c r="Y2875" s="58"/>
      <c r="Z2875" s="58"/>
      <c r="AA2875" s="58"/>
      <c r="AB2875" s="58"/>
      <c r="AC2875" s="58"/>
      <c r="AD2875" s="58"/>
      <c r="AE2875" s="58"/>
      <c r="AF2875" s="58"/>
      <c r="AG2875" s="58"/>
      <c r="AH2875" s="58"/>
      <c r="AI2875" s="58"/>
      <c r="AJ2875" s="58"/>
      <c r="AK2875" s="58"/>
      <c r="AL2875" s="58"/>
      <c r="AM2875" s="58"/>
      <c r="AN2875" s="58"/>
      <c r="AO2875" s="58"/>
      <c r="AP2875" s="58"/>
      <c r="AQ2875" s="58"/>
      <c r="AR2875" s="58"/>
      <c r="AS2875" s="60"/>
      <c r="AT2875" s="60"/>
      <c r="AU2875" s="60"/>
      <c r="AV2875" s="60"/>
    </row>
    <row r="2876" spans="2:48" s="1" customFormat="1" ht="21" customHeight="1" x14ac:dyDescent="0.2">
      <c r="B2876" s="61" t="s">
        <v>39</v>
      </c>
      <c r="C2876" s="61"/>
      <c r="D2876" s="61"/>
      <c r="E2876" s="61"/>
      <c r="F2876" s="61"/>
      <c r="G2876" s="61"/>
      <c r="H2876" s="61"/>
      <c r="I2876" s="61"/>
      <c r="J2876" s="61"/>
      <c r="K2876" s="58"/>
      <c r="L2876" s="58"/>
      <c r="M2876" s="58"/>
      <c r="N2876" s="58"/>
      <c r="O2876" s="58"/>
      <c r="P2876" s="58"/>
      <c r="Q2876" s="58"/>
      <c r="R2876" s="58"/>
      <c r="S2876" s="58"/>
      <c r="T2876" s="58"/>
      <c r="U2876" s="58"/>
      <c r="V2876" s="58"/>
      <c r="W2876" s="58"/>
      <c r="X2876" s="58"/>
      <c r="Y2876" s="58"/>
      <c r="Z2876" s="58"/>
      <c r="AA2876" s="67"/>
      <c r="AB2876" s="68"/>
      <c r="AC2876" s="67"/>
      <c r="AD2876" s="68"/>
      <c r="AE2876" s="67"/>
      <c r="AF2876" s="68"/>
      <c r="AG2876" s="67"/>
      <c r="AH2876" s="68"/>
      <c r="AI2876" s="67"/>
      <c r="AJ2876" s="68"/>
      <c r="AK2876" s="67"/>
      <c r="AL2876" s="68"/>
      <c r="AM2876" s="67"/>
      <c r="AN2876" s="68"/>
      <c r="AO2876" s="58"/>
      <c r="AP2876" s="58"/>
      <c r="AQ2876" s="58"/>
      <c r="AR2876" s="58"/>
      <c r="AS2876" s="62">
        <f>SUM(K2876:AR2876)</f>
        <v>0</v>
      </c>
      <c r="AT2876" s="62"/>
      <c r="AU2876" s="62"/>
      <c r="AV2876" s="62"/>
    </row>
    <row r="2877" spans="2:48" s="1" customFormat="1" ht="14.1" customHeight="1" x14ac:dyDescent="0.2">
      <c r="B2877" s="63" t="s">
        <v>25</v>
      </c>
      <c r="C2877" s="63"/>
      <c r="D2877" s="63"/>
      <c r="E2877" s="63"/>
      <c r="F2877" s="63"/>
      <c r="G2877" s="63"/>
      <c r="H2877" s="63"/>
      <c r="I2877" s="63"/>
      <c r="J2877" s="63"/>
      <c r="K2877" s="64"/>
      <c r="L2877" s="64"/>
      <c r="M2877" s="64"/>
      <c r="N2877" s="64"/>
      <c r="O2877" s="64"/>
      <c r="P2877" s="64"/>
      <c r="Q2877" s="64"/>
      <c r="R2877" s="64"/>
      <c r="S2877" s="64"/>
      <c r="T2877" s="64"/>
      <c r="U2877" s="64"/>
      <c r="V2877" s="64"/>
      <c r="W2877" s="64"/>
      <c r="X2877" s="64"/>
      <c r="Y2877" s="64"/>
      <c r="Z2877" s="64"/>
      <c r="AA2877" s="66">
        <f>$AA$2868*$AA$2876</f>
        <v>0</v>
      </c>
      <c r="AB2877" s="64"/>
      <c r="AC2877" s="66">
        <f>$AC$2868*$AC$2876</f>
        <v>0</v>
      </c>
      <c r="AD2877" s="64"/>
      <c r="AE2877" s="66">
        <f>$AE$2868*$AE$2876</f>
        <v>0</v>
      </c>
      <c r="AF2877" s="64"/>
      <c r="AG2877" s="66">
        <f>$AG$2868*$AG$2876</f>
        <v>0</v>
      </c>
      <c r="AH2877" s="64"/>
      <c r="AI2877" s="66">
        <f>$AI$2868*$AI$2876</f>
        <v>0</v>
      </c>
      <c r="AJ2877" s="64"/>
      <c r="AK2877" s="66">
        <f>$AK$2868*$AK$2876</f>
        <v>0</v>
      </c>
      <c r="AL2877" s="64"/>
      <c r="AM2877" s="66">
        <f>$AM$2868*$AM$2876</f>
        <v>0</v>
      </c>
      <c r="AN2877" s="64"/>
      <c r="AO2877" s="64"/>
      <c r="AP2877" s="64"/>
      <c r="AQ2877" s="65"/>
      <c r="AR2877" s="65"/>
      <c r="AS2877" s="69">
        <f>SUM(K2877:AR2877)</f>
        <v>0</v>
      </c>
      <c r="AT2877" s="65"/>
      <c r="AU2877" s="65"/>
      <c r="AV2877" s="65"/>
    </row>
    <row r="2878" spans="2:48" s="1" customFormat="1" ht="15.95" customHeight="1" x14ac:dyDescent="0.2">
      <c r="B2878" s="57" t="s">
        <v>23</v>
      </c>
      <c r="C2878" s="57"/>
      <c r="D2878" s="57"/>
      <c r="E2878" s="57"/>
      <c r="F2878" s="57"/>
      <c r="G2878" s="57"/>
      <c r="H2878" s="57"/>
      <c r="I2878" s="57"/>
      <c r="J2878" s="57"/>
      <c r="K2878" s="58"/>
      <c r="L2878" s="58"/>
      <c r="M2878" s="58"/>
      <c r="N2878" s="58"/>
      <c r="O2878" s="58"/>
      <c r="P2878" s="58"/>
      <c r="Q2878" s="58"/>
      <c r="R2878" s="58"/>
      <c r="S2878" s="58"/>
      <c r="T2878" s="58"/>
      <c r="U2878" s="58"/>
      <c r="V2878" s="58"/>
      <c r="W2878" s="58"/>
      <c r="X2878" s="58"/>
      <c r="Y2878" s="58"/>
      <c r="Z2878" s="58"/>
      <c r="AA2878" s="58"/>
      <c r="AB2878" s="58"/>
      <c r="AC2878" s="58"/>
      <c r="AD2878" s="58"/>
      <c r="AE2878" s="58"/>
      <c r="AF2878" s="58"/>
      <c r="AG2878" s="58"/>
      <c r="AH2878" s="58"/>
      <c r="AI2878" s="58"/>
      <c r="AJ2878" s="58"/>
      <c r="AK2878" s="58"/>
      <c r="AL2878" s="58"/>
      <c r="AM2878" s="58"/>
      <c r="AN2878" s="58"/>
      <c r="AO2878" s="58"/>
      <c r="AP2878" s="58"/>
      <c r="AQ2878" s="58"/>
      <c r="AR2878" s="58"/>
      <c r="AS2878" s="60"/>
      <c r="AT2878" s="60"/>
      <c r="AU2878" s="60"/>
      <c r="AV2878" s="60"/>
    </row>
    <row r="2879" spans="2:48" s="1" customFormat="1" ht="21" customHeight="1" x14ac:dyDescent="0.2">
      <c r="B2879" s="61" t="s">
        <v>40</v>
      </c>
      <c r="C2879" s="61"/>
      <c r="D2879" s="61"/>
      <c r="E2879" s="61"/>
      <c r="F2879" s="61"/>
      <c r="G2879" s="61"/>
      <c r="H2879" s="61"/>
      <c r="I2879" s="61"/>
      <c r="J2879" s="61"/>
      <c r="K2879" s="58"/>
      <c r="L2879" s="58"/>
      <c r="M2879" s="58"/>
      <c r="N2879" s="58"/>
      <c r="O2879" s="58"/>
      <c r="P2879" s="58"/>
      <c r="Q2879" s="58"/>
      <c r="R2879" s="58"/>
      <c r="S2879" s="58"/>
      <c r="T2879" s="58"/>
      <c r="U2879" s="58"/>
      <c r="V2879" s="58"/>
      <c r="W2879" s="58"/>
      <c r="X2879" s="58"/>
      <c r="Y2879" s="58"/>
      <c r="Z2879" s="58"/>
      <c r="AA2879" s="67"/>
      <c r="AB2879" s="68"/>
      <c r="AC2879" s="67"/>
      <c r="AD2879" s="68"/>
      <c r="AE2879" s="67"/>
      <c r="AF2879" s="68"/>
      <c r="AG2879" s="67"/>
      <c r="AH2879" s="68"/>
      <c r="AI2879" s="67"/>
      <c r="AJ2879" s="68"/>
      <c r="AK2879" s="67"/>
      <c r="AL2879" s="68"/>
      <c r="AM2879" s="67"/>
      <c r="AN2879" s="68"/>
      <c r="AO2879" s="58"/>
      <c r="AP2879" s="58"/>
      <c r="AQ2879" s="58"/>
      <c r="AR2879" s="58"/>
      <c r="AS2879" s="62">
        <f>SUM(K2879:AR2879)</f>
        <v>0</v>
      </c>
      <c r="AT2879" s="62"/>
      <c r="AU2879" s="62"/>
      <c r="AV2879" s="62"/>
    </row>
    <row r="2880" spans="2:48" s="1" customFormat="1" ht="14.1" customHeight="1" x14ac:dyDescent="0.2">
      <c r="B2880" s="63" t="s">
        <v>25</v>
      </c>
      <c r="C2880" s="63"/>
      <c r="D2880" s="63"/>
      <c r="E2880" s="63"/>
      <c r="F2880" s="63"/>
      <c r="G2880" s="63"/>
      <c r="H2880" s="63"/>
      <c r="I2880" s="63"/>
      <c r="J2880" s="63"/>
      <c r="K2880" s="64"/>
      <c r="L2880" s="64"/>
      <c r="M2880" s="64"/>
      <c r="N2880" s="64"/>
      <c r="O2880" s="64"/>
      <c r="P2880" s="64"/>
      <c r="Q2880" s="64"/>
      <c r="R2880" s="64"/>
      <c r="S2880" s="64"/>
      <c r="T2880" s="64"/>
      <c r="U2880" s="64"/>
      <c r="V2880" s="64"/>
      <c r="W2880" s="64"/>
      <c r="X2880" s="64"/>
      <c r="Y2880" s="64"/>
      <c r="Z2880" s="64"/>
      <c r="AA2880" s="66">
        <f>$AA$2868*$AA$2879</f>
        <v>0</v>
      </c>
      <c r="AB2880" s="64"/>
      <c r="AC2880" s="66">
        <f>$AC$2868*$AC$2879</f>
        <v>0</v>
      </c>
      <c r="AD2880" s="64"/>
      <c r="AE2880" s="66">
        <f>$AE$2868*$AE$2879</f>
        <v>0</v>
      </c>
      <c r="AF2880" s="64"/>
      <c r="AG2880" s="66">
        <f>$AG$2868*$AG$2879</f>
        <v>0</v>
      </c>
      <c r="AH2880" s="64"/>
      <c r="AI2880" s="66">
        <f>$AI$2868*$AI$2879</f>
        <v>0</v>
      </c>
      <c r="AJ2880" s="64"/>
      <c r="AK2880" s="66">
        <f>$AK$2868*$AK$2879</f>
        <v>0</v>
      </c>
      <c r="AL2880" s="64"/>
      <c r="AM2880" s="66">
        <f>$AM$2868*$AM$2879</f>
        <v>0</v>
      </c>
      <c r="AN2880" s="64"/>
      <c r="AO2880" s="64"/>
      <c r="AP2880" s="64"/>
      <c r="AQ2880" s="65"/>
      <c r="AR2880" s="65"/>
      <c r="AS2880" s="69">
        <f>SUM(K2880:AR2880)</f>
        <v>0</v>
      </c>
      <c r="AT2880" s="65"/>
      <c r="AU2880" s="65"/>
      <c r="AV2880" s="65"/>
    </row>
    <row r="2881" spans="1:48" s="1" customFormat="1" ht="15.95" customHeight="1" x14ac:dyDescent="0.2">
      <c r="B2881" s="57" t="s">
        <v>23</v>
      </c>
      <c r="C2881" s="57"/>
      <c r="D2881" s="57"/>
      <c r="E2881" s="57"/>
      <c r="F2881" s="57"/>
      <c r="G2881" s="57"/>
      <c r="H2881" s="57"/>
      <c r="I2881" s="57"/>
      <c r="J2881" s="57"/>
      <c r="K2881" s="58"/>
      <c r="L2881" s="58"/>
      <c r="M2881" s="58"/>
      <c r="N2881" s="58"/>
      <c r="O2881" s="58"/>
      <c r="P2881" s="58"/>
      <c r="Q2881" s="58"/>
      <c r="R2881" s="58"/>
      <c r="S2881" s="58"/>
      <c r="T2881" s="58"/>
      <c r="U2881" s="58"/>
      <c r="V2881" s="58"/>
      <c r="W2881" s="58"/>
      <c r="X2881" s="58"/>
      <c r="Y2881" s="58"/>
      <c r="Z2881" s="58"/>
      <c r="AA2881" s="59">
        <v>10</v>
      </c>
      <c r="AB2881" s="59"/>
      <c r="AC2881" s="59">
        <v>2</v>
      </c>
      <c r="AD2881" s="59"/>
      <c r="AE2881" s="59">
        <v>5</v>
      </c>
      <c r="AF2881" s="59"/>
      <c r="AG2881" s="58"/>
      <c r="AH2881" s="58"/>
      <c r="AI2881" s="59">
        <v>2</v>
      </c>
      <c r="AJ2881" s="59"/>
      <c r="AK2881" s="59">
        <v>3</v>
      </c>
      <c r="AL2881" s="59"/>
      <c r="AM2881" s="58"/>
      <c r="AN2881" s="58"/>
      <c r="AO2881" s="58"/>
      <c r="AP2881" s="58"/>
      <c r="AQ2881" s="58"/>
      <c r="AR2881" s="58"/>
      <c r="AS2881" s="60"/>
      <c r="AT2881" s="60"/>
      <c r="AU2881" s="60"/>
      <c r="AV2881" s="60"/>
    </row>
    <row r="2882" spans="1:48" s="1" customFormat="1" ht="21" customHeight="1" x14ac:dyDescent="0.2">
      <c r="B2882" s="61" t="s">
        <v>27</v>
      </c>
      <c r="C2882" s="61"/>
      <c r="D2882" s="61"/>
      <c r="E2882" s="61"/>
      <c r="F2882" s="61"/>
      <c r="G2882" s="61"/>
      <c r="H2882" s="61"/>
      <c r="I2882" s="61"/>
      <c r="J2882" s="61"/>
      <c r="K2882" s="58"/>
      <c r="L2882" s="58"/>
      <c r="M2882" s="58"/>
      <c r="N2882" s="58"/>
      <c r="O2882" s="58"/>
      <c r="P2882" s="58"/>
      <c r="Q2882" s="58"/>
      <c r="R2882" s="58"/>
      <c r="S2882" s="58"/>
      <c r="T2882" s="58"/>
      <c r="U2882" s="58"/>
      <c r="V2882" s="58"/>
      <c r="W2882" s="58"/>
      <c r="X2882" s="58"/>
      <c r="Y2882" s="58"/>
      <c r="Z2882" s="58"/>
      <c r="AA2882" s="67"/>
      <c r="AB2882" s="68"/>
      <c r="AC2882" s="67"/>
      <c r="AD2882" s="68"/>
      <c r="AE2882" s="67"/>
      <c r="AF2882" s="68"/>
      <c r="AG2882" s="67"/>
      <c r="AH2882" s="68"/>
      <c r="AI2882" s="67"/>
      <c r="AJ2882" s="68"/>
      <c r="AK2882" s="67"/>
      <c r="AL2882" s="68"/>
      <c r="AM2882" s="67"/>
      <c r="AN2882" s="68"/>
      <c r="AO2882" s="58"/>
      <c r="AP2882" s="58"/>
      <c r="AQ2882" s="58"/>
      <c r="AR2882" s="58"/>
      <c r="AS2882" s="62">
        <f>SUM(K2882:AR2882)</f>
        <v>0</v>
      </c>
      <c r="AT2882" s="62"/>
      <c r="AU2882" s="62"/>
      <c r="AV2882" s="62"/>
    </row>
    <row r="2883" spans="1:48" s="1" customFormat="1" ht="14.1" customHeight="1" x14ac:dyDescent="0.2">
      <c r="B2883" s="63" t="s">
        <v>25</v>
      </c>
      <c r="C2883" s="63"/>
      <c r="D2883" s="63"/>
      <c r="E2883" s="63"/>
      <c r="F2883" s="63"/>
      <c r="G2883" s="63"/>
      <c r="H2883" s="63"/>
      <c r="I2883" s="63"/>
      <c r="J2883" s="63"/>
      <c r="K2883" s="64"/>
      <c r="L2883" s="64"/>
      <c r="M2883" s="64"/>
      <c r="N2883" s="64"/>
      <c r="O2883" s="64"/>
      <c r="P2883" s="64"/>
      <c r="Q2883" s="64"/>
      <c r="R2883" s="64"/>
      <c r="S2883" s="64"/>
      <c r="T2883" s="64"/>
      <c r="U2883" s="64"/>
      <c r="V2883" s="64"/>
      <c r="W2883" s="64"/>
      <c r="X2883" s="64"/>
      <c r="Y2883" s="64"/>
      <c r="Z2883" s="64"/>
      <c r="AA2883" s="66">
        <f>$AA$2868*$AA$2882</f>
        <v>0</v>
      </c>
      <c r="AB2883" s="64"/>
      <c r="AC2883" s="66">
        <f>$AC$2868*$AC$2882</f>
        <v>0</v>
      </c>
      <c r="AD2883" s="64"/>
      <c r="AE2883" s="66">
        <f>$AE$2868*$AE$2882</f>
        <v>0</v>
      </c>
      <c r="AF2883" s="64"/>
      <c r="AG2883" s="66">
        <f>$AG$2868*$AG$2882</f>
        <v>0</v>
      </c>
      <c r="AH2883" s="64"/>
      <c r="AI2883" s="66">
        <f>$AI$2868*$AI$2882</f>
        <v>0</v>
      </c>
      <c r="AJ2883" s="64"/>
      <c r="AK2883" s="66">
        <f>$AK$2868*$AK$2882</f>
        <v>0</v>
      </c>
      <c r="AL2883" s="64"/>
      <c r="AM2883" s="66">
        <f>$AM$2868*$AM$2882</f>
        <v>0</v>
      </c>
      <c r="AN2883" s="64"/>
      <c r="AO2883" s="64"/>
      <c r="AP2883" s="64"/>
      <c r="AQ2883" s="65"/>
      <c r="AR2883" s="65"/>
      <c r="AS2883" s="69">
        <f>SUM(K2883:AR2883)</f>
        <v>0</v>
      </c>
      <c r="AT2883" s="65"/>
      <c r="AU2883" s="65"/>
      <c r="AV2883" s="65"/>
    </row>
    <row r="2884" spans="1:48" s="5" customFormat="1" ht="6" customHeight="1" x14ac:dyDescent="0.25"/>
    <row r="2885" spans="1:48" s="5" customFormat="1" ht="21" customHeight="1" x14ac:dyDescent="0.25">
      <c r="A2885" s="19"/>
      <c r="B2885" s="20" t="s">
        <v>14</v>
      </c>
      <c r="C2885" s="20"/>
      <c r="D2885" s="25" t="s">
        <v>15</v>
      </c>
      <c r="E2885" s="25"/>
      <c r="F2885" s="25"/>
      <c r="G2885" s="25"/>
      <c r="H2885" s="25"/>
      <c r="I2885" s="25"/>
      <c r="J2885" s="25"/>
      <c r="K2885" s="30" t="s">
        <v>432</v>
      </c>
      <c r="L2885" s="30"/>
      <c r="M2885" s="30"/>
      <c r="N2885" s="30"/>
      <c r="O2885" s="30"/>
      <c r="P2885" s="30"/>
      <c r="Q2885" s="30"/>
      <c r="R2885" s="30"/>
      <c r="S2885" s="30"/>
      <c r="T2885" s="30"/>
      <c r="U2885" s="30"/>
      <c r="V2885" s="30"/>
      <c r="W2885" s="30"/>
      <c r="X2885" s="30"/>
      <c r="Y2885" s="30"/>
      <c r="Z2885" s="30"/>
      <c r="AA2885" s="30"/>
      <c r="AB2885" s="30"/>
      <c r="AC2885" s="30"/>
      <c r="AD2885" s="30"/>
      <c r="AE2885" s="30"/>
      <c r="AF2885" s="30"/>
      <c r="AG2885" s="30"/>
      <c r="AH2885" s="30"/>
      <c r="AI2885" s="30"/>
      <c r="AJ2885" s="30"/>
      <c r="AK2885" s="30"/>
      <c r="AL2885" s="30"/>
      <c r="AM2885" s="30"/>
      <c r="AN2885" s="30"/>
      <c r="AO2885" s="30"/>
      <c r="AP2885" s="30"/>
      <c r="AQ2885" s="30"/>
      <c r="AR2885" s="30"/>
      <c r="AS2885" s="31" t="s">
        <v>433</v>
      </c>
      <c r="AT2885" s="31"/>
      <c r="AU2885" s="31"/>
      <c r="AV2885" s="31"/>
    </row>
    <row r="2886" spans="1:48" s="1" customFormat="1" ht="21" customHeight="1" x14ac:dyDescent="0.2">
      <c r="A2886" s="19"/>
      <c r="B2886" s="21"/>
      <c r="C2886" s="22"/>
      <c r="D2886" s="26"/>
      <c r="E2886" s="26"/>
      <c r="F2886" s="26"/>
      <c r="G2886" s="26"/>
      <c r="H2886" s="26"/>
      <c r="I2886" s="26"/>
      <c r="J2886" s="27"/>
      <c r="K2886" s="38" t="s">
        <v>434</v>
      </c>
      <c r="L2886" s="38"/>
      <c r="M2886" s="38"/>
      <c r="N2886" s="38"/>
      <c r="O2886" s="38"/>
      <c r="P2886" s="38"/>
      <c r="Q2886" s="38"/>
      <c r="R2886" s="38"/>
      <c r="S2886" s="38"/>
      <c r="T2886" s="38"/>
      <c r="U2886" s="38"/>
      <c r="V2886" s="38"/>
      <c r="W2886" s="38"/>
      <c r="X2886" s="38"/>
      <c r="Y2886" s="38"/>
      <c r="Z2886" s="38"/>
      <c r="AA2886" s="38"/>
      <c r="AB2886" s="38"/>
      <c r="AC2886" s="38"/>
      <c r="AD2886" s="38"/>
      <c r="AE2886" s="38"/>
      <c r="AF2886" s="38"/>
      <c r="AG2886" s="38"/>
      <c r="AH2886" s="38"/>
      <c r="AI2886" s="38"/>
      <c r="AJ2886" s="38"/>
      <c r="AK2886" s="38"/>
      <c r="AL2886" s="38"/>
      <c r="AM2886" s="38"/>
      <c r="AN2886" s="38"/>
      <c r="AO2886" s="38"/>
      <c r="AP2886" s="38"/>
      <c r="AQ2886" s="38"/>
      <c r="AR2886" s="38"/>
      <c r="AS2886" s="32"/>
      <c r="AT2886" s="33"/>
      <c r="AU2886" s="33"/>
      <c r="AV2886" s="34"/>
    </row>
    <row r="2887" spans="1:48" s="1" customFormat="1" ht="21" customHeight="1" x14ac:dyDescent="0.2">
      <c r="A2887" s="19"/>
      <c r="B2887" s="21"/>
      <c r="C2887" s="22"/>
      <c r="D2887" s="26"/>
      <c r="E2887" s="26"/>
      <c r="F2887" s="26"/>
      <c r="G2887" s="26"/>
      <c r="H2887" s="26"/>
      <c r="I2887" s="26"/>
      <c r="J2887" s="27"/>
      <c r="K2887" s="39"/>
      <c r="L2887" s="39"/>
      <c r="M2887" s="39"/>
      <c r="N2887" s="39"/>
      <c r="O2887" s="39"/>
      <c r="P2887" s="39"/>
      <c r="Q2887" s="39"/>
      <c r="R2887" s="39"/>
      <c r="S2887" s="39"/>
      <c r="T2887" s="39"/>
      <c r="U2887" s="39"/>
      <c r="V2887" s="39"/>
      <c r="W2887" s="39"/>
      <c r="X2887" s="39"/>
      <c r="Y2887" s="39"/>
      <c r="Z2887" s="39"/>
      <c r="AA2887" s="39"/>
      <c r="AB2887" s="39"/>
      <c r="AC2887" s="39"/>
      <c r="AD2887" s="39"/>
      <c r="AE2887" s="39"/>
      <c r="AF2887" s="39"/>
      <c r="AG2887" s="39"/>
      <c r="AH2887" s="39"/>
      <c r="AI2887" s="39"/>
      <c r="AJ2887" s="39"/>
      <c r="AK2887" s="39"/>
      <c r="AL2887" s="39"/>
      <c r="AM2887" s="39"/>
      <c r="AN2887" s="39"/>
      <c r="AO2887" s="39"/>
      <c r="AP2887" s="39"/>
      <c r="AQ2887" s="39"/>
      <c r="AR2887" s="40"/>
      <c r="AS2887" s="32"/>
      <c r="AT2887" s="33"/>
      <c r="AU2887" s="33"/>
      <c r="AV2887" s="34"/>
    </row>
    <row r="2888" spans="1:48" s="1" customFormat="1" ht="21" customHeight="1" x14ac:dyDescent="0.2">
      <c r="A2888" s="19"/>
      <c r="B2888" s="21"/>
      <c r="C2888" s="22"/>
      <c r="D2888" s="26"/>
      <c r="E2888" s="26"/>
      <c r="F2888" s="26"/>
      <c r="G2888" s="26"/>
      <c r="H2888" s="26"/>
      <c r="I2888" s="26"/>
      <c r="J2888" s="27"/>
      <c r="K2888" s="39"/>
      <c r="L2888" s="39"/>
      <c r="M2888" s="39"/>
      <c r="N2888" s="39"/>
      <c r="O2888" s="39"/>
      <c r="P2888" s="39"/>
      <c r="Q2888" s="39"/>
      <c r="R2888" s="39"/>
      <c r="S2888" s="39"/>
      <c r="T2888" s="39"/>
      <c r="U2888" s="39"/>
      <c r="V2888" s="39"/>
      <c r="W2888" s="39"/>
      <c r="X2888" s="39"/>
      <c r="Y2888" s="39"/>
      <c r="Z2888" s="39"/>
      <c r="AA2888" s="39"/>
      <c r="AB2888" s="39"/>
      <c r="AC2888" s="39"/>
      <c r="AD2888" s="39"/>
      <c r="AE2888" s="39"/>
      <c r="AF2888" s="39"/>
      <c r="AG2888" s="39"/>
      <c r="AH2888" s="39"/>
      <c r="AI2888" s="39"/>
      <c r="AJ2888" s="39"/>
      <c r="AK2888" s="39"/>
      <c r="AL2888" s="39"/>
      <c r="AM2888" s="39"/>
      <c r="AN2888" s="39"/>
      <c r="AO2888" s="39"/>
      <c r="AP2888" s="39"/>
      <c r="AQ2888" s="39"/>
      <c r="AR2888" s="40"/>
      <c r="AS2888" s="32"/>
      <c r="AT2888" s="33"/>
      <c r="AU2888" s="33"/>
      <c r="AV2888" s="34"/>
    </row>
    <row r="2889" spans="1:48" s="1" customFormat="1" ht="21" customHeight="1" x14ac:dyDescent="0.2">
      <c r="A2889" s="19"/>
      <c r="B2889" s="21"/>
      <c r="C2889" s="22"/>
      <c r="D2889" s="26"/>
      <c r="E2889" s="26"/>
      <c r="F2889" s="26"/>
      <c r="G2889" s="26"/>
      <c r="H2889" s="26"/>
      <c r="I2889" s="26"/>
      <c r="J2889" s="27"/>
      <c r="K2889" s="41"/>
      <c r="L2889" s="41"/>
      <c r="M2889" s="41"/>
      <c r="N2889" s="41"/>
      <c r="O2889" s="41"/>
      <c r="P2889" s="41"/>
      <c r="Q2889" s="41"/>
      <c r="R2889" s="41"/>
      <c r="S2889" s="41"/>
      <c r="T2889" s="41"/>
      <c r="U2889" s="41"/>
      <c r="V2889" s="41"/>
      <c r="W2889" s="41"/>
      <c r="X2889" s="41"/>
      <c r="Y2889" s="41"/>
      <c r="Z2889" s="41"/>
      <c r="AA2889" s="41"/>
      <c r="AB2889" s="41"/>
      <c r="AC2889" s="41"/>
      <c r="AD2889" s="41"/>
      <c r="AE2889" s="41"/>
      <c r="AF2889" s="41"/>
      <c r="AG2889" s="41"/>
      <c r="AH2889" s="41"/>
      <c r="AI2889" s="41"/>
      <c r="AJ2889" s="41"/>
      <c r="AK2889" s="41"/>
      <c r="AL2889" s="41"/>
      <c r="AM2889" s="41"/>
      <c r="AN2889" s="41"/>
      <c r="AO2889" s="41"/>
      <c r="AP2889" s="41"/>
      <c r="AQ2889" s="41"/>
      <c r="AR2889" s="42"/>
      <c r="AS2889" s="35"/>
      <c r="AT2889" s="36"/>
      <c r="AU2889" s="36"/>
      <c r="AV2889" s="37"/>
    </row>
    <row r="2890" spans="1:48" s="1" customFormat="1" ht="15.95" customHeight="1" x14ac:dyDescent="0.25">
      <c r="B2890" s="21"/>
      <c r="C2890" s="22"/>
      <c r="D2890" s="26"/>
      <c r="E2890" s="26"/>
      <c r="F2890" s="26"/>
      <c r="G2890" s="26"/>
      <c r="H2890" s="26"/>
      <c r="I2890" s="26"/>
      <c r="J2890" s="27"/>
      <c r="K2890" s="43" t="s">
        <v>274</v>
      </c>
      <c r="L2890" s="43"/>
      <c r="M2890" s="43"/>
      <c r="N2890" s="43"/>
      <c r="O2890" s="43"/>
      <c r="P2890" s="43"/>
      <c r="Q2890" s="43"/>
      <c r="R2890" s="43"/>
      <c r="S2890" s="43"/>
      <c r="T2890" s="43"/>
      <c r="U2890" s="43"/>
      <c r="V2890" s="43"/>
      <c r="W2890" s="43"/>
      <c r="X2890" s="43"/>
      <c r="Y2890" s="43"/>
      <c r="Z2890" s="43"/>
      <c r="AA2890" s="43"/>
      <c r="AB2890" s="43"/>
      <c r="AC2890" s="43"/>
      <c r="AD2890" s="43"/>
      <c r="AE2890" s="43"/>
      <c r="AF2890" s="43"/>
      <c r="AG2890" s="43"/>
      <c r="AH2890" s="43"/>
      <c r="AI2890" s="43"/>
      <c r="AJ2890" s="43"/>
      <c r="AK2890" s="43"/>
      <c r="AL2890" s="43"/>
      <c r="AM2890" s="43"/>
      <c r="AN2890" s="43"/>
      <c r="AO2890" s="43"/>
      <c r="AP2890" s="43"/>
      <c r="AQ2890" s="43"/>
      <c r="AR2890" s="43"/>
      <c r="AS2890" s="44" t="s">
        <v>19</v>
      </c>
      <c r="AT2890" s="44"/>
      <c r="AU2890" s="44"/>
      <c r="AV2890" s="44"/>
    </row>
    <row r="2891" spans="1:48" s="1" customFormat="1" ht="15.95" customHeight="1" x14ac:dyDescent="0.25">
      <c r="B2891" s="23"/>
      <c r="C2891" s="24"/>
      <c r="D2891" s="28"/>
      <c r="E2891" s="28"/>
      <c r="F2891" s="28"/>
      <c r="G2891" s="28"/>
      <c r="H2891" s="28"/>
      <c r="I2891" s="28"/>
      <c r="J2891" s="29"/>
      <c r="K2891" s="45" t="s">
        <v>20</v>
      </c>
      <c r="L2891" s="45"/>
      <c r="M2891" s="45"/>
      <c r="N2891" s="45"/>
      <c r="O2891" s="45"/>
      <c r="P2891" s="45"/>
      <c r="Q2891" s="45"/>
      <c r="R2891" s="45"/>
      <c r="S2891" s="45"/>
      <c r="T2891" s="45"/>
      <c r="U2891" s="45"/>
      <c r="V2891" s="45"/>
      <c r="W2891" s="45"/>
      <c r="X2891" s="45"/>
      <c r="Y2891" s="45"/>
      <c r="Z2891" s="45"/>
      <c r="AA2891" s="45"/>
      <c r="AB2891" s="45"/>
      <c r="AC2891" s="45"/>
      <c r="AD2891" s="45"/>
      <c r="AE2891" s="45"/>
      <c r="AF2891" s="45"/>
      <c r="AG2891" s="45"/>
      <c r="AH2891" s="45"/>
      <c r="AI2891" s="45"/>
      <c r="AJ2891" s="45"/>
      <c r="AK2891" s="45"/>
      <c r="AL2891" s="45"/>
      <c r="AM2891" s="45"/>
      <c r="AN2891" s="45"/>
      <c r="AO2891" s="45"/>
      <c r="AP2891" s="45"/>
      <c r="AQ2891" s="45"/>
      <c r="AR2891" s="45"/>
      <c r="AS2891" s="70">
        <f>$AS$2896</f>
        <v>0</v>
      </c>
      <c r="AT2891" s="46"/>
      <c r="AU2891" s="46"/>
      <c r="AV2891" s="46"/>
    </row>
    <row r="2892" spans="1:48" s="1" customFormat="1" ht="14.1" customHeight="1" x14ac:dyDescent="0.2">
      <c r="B2892" s="47"/>
      <c r="C2892" s="47"/>
      <c r="D2892" s="48" t="s">
        <v>21</v>
      </c>
      <c r="E2892" s="48"/>
      <c r="F2892" s="48"/>
      <c r="G2892" s="48"/>
      <c r="H2892" s="48"/>
      <c r="I2892" s="48"/>
      <c r="J2892" s="48"/>
      <c r="K2892" s="49">
        <v>80</v>
      </c>
      <c r="L2892" s="49"/>
      <c r="M2892" s="49">
        <v>86</v>
      </c>
      <c r="N2892" s="49"/>
      <c r="O2892" s="49">
        <v>92</v>
      </c>
      <c r="P2892" s="49"/>
      <c r="Q2892" s="49">
        <v>98</v>
      </c>
      <c r="R2892" s="49"/>
      <c r="S2892" s="49">
        <v>104</v>
      </c>
      <c r="T2892" s="49"/>
      <c r="U2892" s="49">
        <v>110</v>
      </c>
      <c r="V2892" s="49"/>
      <c r="W2892" s="49">
        <v>116</v>
      </c>
      <c r="X2892" s="49"/>
      <c r="Y2892" s="49">
        <v>122</v>
      </c>
      <c r="Z2892" s="49"/>
      <c r="AA2892" s="49">
        <v>128</v>
      </c>
      <c r="AB2892" s="49"/>
      <c r="AC2892" s="49">
        <v>134</v>
      </c>
      <c r="AD2892" s="49"/>
      <c r="AE2892" s="49">
        <v>140</v>
      </c>
      <c r="AF2892" s="49"/>
      <c r="AG2892" s="49">
        <v>146</v>
      </c>
      <c r="AH2892" s="49"/>
      <c r="AI2892" s="49">
        <v>152</v>
      </c>
      <c r="AJ2892" s="49"/>
      <c r="AK2892" s="49">
        <v>158</v>
      </c>
      <c r="AL2892" s="49"/>
      <c r="AM2892" s="49">
        <v>164</v>
      </c>
      <c r="AN2892" s="49"/>
      <c r="AO2892" s="49">
        <v>170</v>
      </c>
      <c r="AP2892" s="49"/>
      <c r="AQ2892" s="49">
        <v>176</v>
      </c>
      <c r="AR2892" s="49"/>
      <c r="AS2892" s="50"/>
      <c r="AT2892" s="50"/>
      <c r="AU2892" s="50"/>
      <c r="AV2892" s="50"/>
    </row>
    <row r="2893" spans="1:48" s="1" customFormat="1" ht="15.95" customHeight="1" x14ac:dyDescent="0.2">
      <c r="B2893" s="51"/>
      <c r="C2893" s="51"/>
      <c r="D2893" s="52" t="s">
        <v>22</v>
      </c>
      <c r="E2893" s="52"/>
      <c r="F2893" s="52"/>
      <c r="G2893" s="52"/>
      <c r="H2893" s="52"/>
      <c r="I2893" s="52"/>
      <c r="J2893" s="52"/>
      <c r="K2893" s="53"/>
      <c r="L2893" s="53"/>
      <c r="M2893" s="53"/>
      <c r="N2893" s="53"/>
      <c r="O2893" s="53"/>
      <c r="P2893" s="53"/>
      <c r="Q2893" s="53"/>
      <c r="R2893" s="53"/>
      <c r="S2893" s="53"/>
      <c r="T2893" s="53"/>
      <c r="U2893" s="53"/>
      <c r="V2893" s="53"/>
      <c r="W2893" s="53"/>
      <c r="X2893" s="53"/>
      <c r="Y2893" s="53"/>
      <c r="Z2893" s="53"/>
      <c r="AA2893" s="54">
        <v>770</v>
      </c>
      <c r="AB2893" s="54"/>
      <c r="AC2893" s="54">
        <v>770</v>
      </c>
      <c r="AD2893" s="54"/>
      <c r="AE2893" s="54">
        <v>770</v>
      </c>
      <c r="AF2893" s="54"/>
      <c r="AG2893" s="54">
        <v>810</v>
      </c>
      <c r="AH2893" s="54"/>
      <c r="AI2893" s="54">
        <v>810</v>
      </c>
      <c r="AJ2893" s="54"/>
      <c r="AK2893" s="54">
        <v>820</v>
      </c>
      <c r="AL2893" s="54"/>
      <c r="AM2893" s="54">
        <v>820</v>
      </c>
      <c r="AN2893" s="54"/>
      <c r="AO2893" s="53"/>
      <c r="AP2893" s="53"/>
      <c r="AQ2893" s="53"/>
      <c r="AR2893" s="53"/>
      <c r="AS2893" s="56"/>
      <c r="AT2893" s="56"/>
      <c r="AU2893" s="56"/>
      <c r="AV2893" s="56"/>
    </row>
    <row r="2894" spans="1:48" s="1" customFormat="1" ht="15.95" customHeight="1" x14ac:dyDescent="0.2">
      <c r="B2894" s="57" t="s">
        <v>23</v>
      </c>
      <c r="C2894" s="57"/>
      <c r="D2894" s="57"/>
      <c r="E2894" s="57"/>
      <c r="F2894" s="57"/>
      <c r="G2894" s="57"/>
      <c r="H2894" s="57"/>
      <c r="I2894" s="57"/>
      <c r="J2894" s="57"/>
      <c r="K2894" s="58"/>
      <c r="L2894" s="58"/>
      <c r="M2894" s="58"/>
      <c r="N2894" s="58"/>
      <c r="O2894" s="58"/>
      <c r="P2894" s="58"/>
      <c r="Q2894" s="58"/>
      <c r="R2894" s="58"/>
      <c r="S2894" s="58"/>
      <c r="T2894" s="58"/>
      <c r="U2894" s="58"/>
      <c r="V2894" s="58"/>
      <c r="W2894" s="58"/>
      <c r="X2894" s="58"/>
      <c r="Y2894" s="58"/>
      <c r="Z2894" s="58"/>
      <c r="AA2894" s="59">
        <v>14</v>
      </c>
      <c r="AB2894" s="59"/>
      <c r="AC2894" s="59">
        <v>1</v>
      </c>
      <c r="AD2894" s="59"/>
      <c r="AE2894" s="59">
        <v>2</v>
      </c>
      <c r="AF2894" s="59"/>
      <c r="AG2894" s="58"/>
      <c r="AH2894" s="58"/>
      <c r="AI2894" s="58"/>
      <c r="AJ2894" s="58"/>
      <c r="AK2894" s="58"/>
      <c r="AL2894" s="58"/>
      <c r="AM2894" s="58"/>
      <c r="AN2894" s="58"/>
      <c r="AO2894" s="58"/>
      <c r="AP2894" s="58"/>
      <c r="AQ2894" s="58"/>
      <c r="AR2894" s="58"/>
      <c r="AS2894" s="60"/>
      <c r="AT2894" s="60"/>
      <c r="AU2894" s="60"/>
      <c r="AV2894" s="60"/>
    </row>
    <row r="2895" spans="1:48" s="1" customFormat="1" ht="21" customHeight="1" x14ac:dyDescent="0.2">
      <c r="B2895" s="61" t="s">
        <v>24</v>
      </c>
      <c r="C2895" s="61"/>
      <c r="D2895" s="61"/>
      <c r="E2895" s="61"/>
      <c r="F2895" s="61"/>
      <c r="G2895" s="61"/>
      <c r="H2895" s="61"/>
      <c r="I2895" s="61"/>
      <c r="J2895" s="61"/>
      <c r="K2895" s="58"/>
      <c r="L2895" s="58"/>
      <c r="M2895" s="58"/>
      <c r="N2895" s="58"/>
      <c r="O2895" s="58"/>
      <c r="P2895" s="58"/>
      <c r="Q2895" s="58"/>
      <c r="R2895" s="58"/>
      <c r="S2895" s="58"/>
      <c r="T2895" s="58"/>
      <c r="U2895" s="58"/>
      <c r="V2895" s="58"/>
      <c r="W2895" s="58"/>
      <c r="X2895" s="58"/>
      <c r="Y2895" s="58"/>
      <c r="Z2895" s="58"/>
      <c r="AA2895" s="67"/>
      <c r="AB2895" s="68"/>
      <c r="AC2895" s="67"/>
      <c r="AD2895" s="68"/>
      <c r="AE2895" s="67"/>
      <c r="AF2895" s="68"/>
      <c r="AG2895" s="67"/>
      <c r="AH2895" s="68"/>
      <c r="AI2895" s="67"/>
      <c r="AJ2895" s="68"/>
      <c r="AK2895" s="67"/>
      <c r="AL2895" s="68"/>
      <c r="AM2895" s="67"/>
      <c r="AN2895" s="68"/>
      <c r="AO2895" s="58"/>
      <c r="AP2895" s="58"/>
      <c r="AQ2895" s="58"/>
      <c r="AR2895" s="58"/>
      <c r="AS2895" s="62">
        <f>SUM(K2895:AR2895)</f>
        <v>0</v>
      </c>
      <c r="AT2895" s="62"/>
      <c r="AU2895" s="62"/>
      <c r="AV2895" s="62"/>
    </row>
    <row r="2896" spans="1:48" s="1" customFormat="1" ht="14.1" customHeight="1" x14ac:dyDescent="0.2">
      <c r="B2896" s="63" t="s">
        <v>25</v>
      </c>
      <c r="C2896" s="63"/>
      <c r="D2896" s="63"/>
      <c r="E2896" s="63"/>
      <c r="F2896" s="63"/>
      <c r="G2896" s="63"/>
      <c r="H2896" s="63"/>
      <c r="I2896" s="63"/>
      <c r="J2896" s="63"/>
      <c r="K2896" s="64"/>
      <c r="L2896" s="64"/>
      <c r="M2896" s="64"/>
      <c r="N2896" s="64"/>
      <c r="O2896" s="64"/>
      <c r="P2896" s="64"/>
      <c r="Q2896" s="64"/>
      <c r="R2896" s="64"/>
      <c r="S2896" s="64"/>
      <c r="T2896" s="64"/>
      <c r="U2896" s="64"/>
      <c r="V2896" s="64"/>
      <c r="W2896" s="64"/>
      <c r="X2896" s="64"/>
      <c r="Y2896" s="64"/>
      <c r="Z2896" s="64"/>
      <c r="AA2896" s="66">
        <f>$AA$2893*$AA$2895</f>
        <v>0</v>
      </c>
      <c r="AB2896" s="64"/>
      <c r="AC2896" s="66">
        <f>$AC$2893*$AC$2895</f>
        <v>0</v>
      </c>
      <c r="AD2896" s="64"/>
      <c r="AE2896" s="66">
        <f>$AE$2893*$AE$2895</f>
        <v>0</v>
      </c>
      <c r="AF2896" s="64"/>
      <c r="AG2896" s="66">
        <f>$AG$2893*$AG$2895</f>
        <v>0</v>
      </c>
      <c r="AH2896" s="64"/>
      <c r="AI2896" s="66">
        <f>$AI$2893*$AI$2895</f>
        <v>0</v>
      </c>
      <c r="AJ2896" s="64"/>
      <c r="AK2896" s="66">
        <f>$AK$2893*$AK$2895</f>
        <v>0</v>
      </c>
      <c r="AL2896" s="64"/>
      <c r="AM2896" s="66">
        <f>$AM$2893*$AM$2895</f>
        <v>0</v>
      </c>
      <c r="AN2896" s="64"/>
      <c r="AO2896" s="64"/>
      <c r="AP2896" s="64"/>
      <c r="AQ2896" s="65"/>
      <c r="AR2896" s="65"/>
      <c r="AS2896" s="69">
        <f>SUM(K2896:AR2896)</f>
        <v>0</v>
      </c>
      <c r="AT2896" s="65"/>
      <c r="AU2896" s="65"/>
      <c r="AV2896" s="65"/>
    </row>
    <row r="2897" spans="1:48" s="5" customFormat="1" ht="6" customHeight="1" x14ac:dyDescent="0.25"/>
    <row r="2898" spans="1:48" s="5" customFormat="1" ht="21" customHeight="1" x14ac:dyDescent="0.25">
      <c r="A2898" s="19"/>
      <c r="B2898" s="20" t="s">
        <v>14</v>
      </c>
      <c r="C2898" s="20"/>
      <c r="D2898" s="25" t="s">
        <v>15</v>
      </c>
      <c r="E2898" s="25"/>
      <c r="F2898" s="25"/>
      <c r="G2898" s="25"/>
      <c r="H2898" s="25"/>
      <c r="I2898" s="25"/>
      <c r="J2898" s="25"/>
      <c r="K2898" s="30" t="s">
        <v>435</v>
      </c>
      <c r="L2898" s="30"/>
      <c r="M2898" s="30"/>
      <c r="N2898" s="30"/>
      <c r="O2898" s="30"/>
      <c r="P2898" s="30"/>
      <c r="Q2898" s="30"/>
      <c r="R2898" s="30"/>
      <c r="S2898" s="30"/>
      <c r="T2898" s="30"/>
      <c r="U2898" s="30"/>
      <c r="V2898" s="30"/>
      <c r="W2898" s="30"/>
      <c r="X2898" s="30"/>
      <c r="Y2898" s="30"/>
      <c r="Z2898" s="30"/>
      <c r="AA2898" s="30"/>
      <c r="AB2898" s="30"/>
      <c r="AC2898" s="30"/>
      <c r="AD2898" s="30"/>
      <c r="AE2898" s="30"/>
      <c r="AF2898" s="30"/>
      <c r="AG2898" s="30"/>
      <c r="AH2898" s="30"/>
      <c r="AI2898" s="30"/>
      <c r="AJ2898" s="30"/>
      <c r="AK2898" s="30"/>
      <c r="AL2898" s="30"/>
      <c r="AM2898" s="30"/>
      <c r="AN2898" s="30"/>
      <c r="AO2898" s="30"/>
      <c r="AP2898" s="30"/>
      <c r="AQ2898" s="30"/>
      <c r="AR2898" s="30"/>
      <c r="AS2898" s="31" t="s">
        <v>436</v>
      </c>
      <c r="AT2898" s="31"/>
      <c r="AU2898" s="31"/>
      <c r="AV2898" s="31"/>
    </row>
    <row r="2899" spans="1:48" s="1" customFormat="1" ht="21" customHeight="1" x14ac:dyDescent="0.2">
      <c r="A2899" s="19"/>
      <c r="B2899" s="21"/>
      <c r="C2899" s="22"/>
      <c r="D2899" s="26"/>
      <c r="E2899" s="26"/>
      <c r="F2899" s="26"/>
      <c r="G2899" s="26"/>
      <c r="H2899" s="26"/>
      <c r="I2899" s="26"/>
      <c r="J2899" s="27"/>
      <c r="K2899" s="38" t="s">
        <v>437</v>
      </c>
      <c r="L2899" s="38"/>
      <c r="M2899" s="38"/>
      <c r="N2899" s="38"/>
      <c r="O2899" s="38"/>
      <c r="P2899" s="38"/>
      <c r="Q2899" s="38"/>
      <c r="R2899" s="38"/>
      <c r="S2899" s="38"/>
      <c r="T2899" s="38"/>
      <c r="U2899" s="38"/>
      <c r="V2899" s="38"/>
      <c r="W2899" s="38"/>
      <c r="X2899" s="38"/>
      <c r="Y2899" s="38"/>
      <c r="Z2899" s="38"/>
      <c r="AA2899" s="38"/>
      <c r="AB2899" s="38"/>
      <c r="AC2899" s="38"/>
      <c r="AD2899" s="38"/>
      <c r="AE2899" s="38"/>
      <c r="AF2899" s="38"/>
      <c r="AG2899" s="38"/>
      <c r="AH2899" s="38"/>
      <c r="AI2899" s="38"/>
      <c r="AJ2899" s="38"/>
      <c r="AK2899" s="38"/>
      <c r="AL2899" s="38"/>
      <c r="AM2899" s="38"/>
      <c r="AN2899" s="38"/>
      <c r="AO2899" s="38"/>
      <c r="AP2899" s="38"/>
      <c r="AQ2899" s="38"/>
      <c r="AR2899" s="38"/>
      <c r="AS2899" s="32"/>
      <c r="AT2899" s="33"/>
      <c r="AU2899" s="33"/>
      <c r="AV2899" s="34"/>
    </row>
    <row r="2900" spans="1:48" s="1" customFormat="1" ht="21" customHeight="1" x14ac:dyDescent="0.2">
      <c r="A2900" s="19"/>
      <c r="B2900" s="21"/>
      <c r="C2900" s="22"/>
      <c r="D2900" s="26"/>
      <c r="E2900" s="26"/>
      <c r="F2900" s="26"/>
      <c r="G2900" s="26"/>
      <c r="H2900" s="26"/>
      <c r="I2900" s="26"/>
      <c r="J2900" s="27"/>
      <c r="K2900" s="39"/>
      <c r="L2900" s="39"/>
      <c r="M2900" s="39"/>
      <c r="N2900" s="39"/>
      <c r="O2900" s="39"/>
      <c r="P2900" s="39"/>
      <c r="Q2900" s="39"/>
      <c r="R2900" s="39"/>
      <c r="S2900" s="39"/>
      <c r="T2900" s="39"/>
      <c r="U2900" s="39"/>
      <c r="V2900" s="39"/>
      <c r="W2900" s="39"/>
      <c r="X2900" s="39"/>
      <c r="Y2900" s="39"/>
      <c r="Z2900" s="39"/>
      <c r="AA2900" s="39"/>
      <c r="AB2900" s="39"/>
      <c r="AC2900" s="39"/>
      <c r="AD2900" s="39"/>
      <c r="AE2900" s="39"/>
      <c r="AF2900" s="39"/>
      <c r="AG2900" s="39"/>
      <c r="AH2900" s="39"/>
      <c r="AI2900" s="39"/>
      <c r="AJ2900" s="39"/>
      <c r="AK2900" s="39"/>
      <c r="AL2900" s="39"/>
      <c r="AM2900" s="39"/>
      <c r="AN2900" s="39"/>
      <c r="AO2900" s="39"/>
      <c r="AP2900" s="39"/>
      <c r="AQ2900" s="39"/>
      <c r="AR2900" s="40"/>
      <c r="AS2900" s="32"/>
      <c r="AT2900" s="33"/>
      <c r="AU2900" s="33"/>
      <c r="AV2900" s="34"/>
    </row>
    <row r="2901" spans="1:48" s="1" customFormat="1" ht="21" customHeight="1" x14ac:dyDescent="0.2">
      <c r="A2901" s="19"/>
      <c r="B2901" s="21"/>
      <c r="C2901" s="22"/>
      <c r="D2901" s="26"/>
      <c r="E2901" s="26"/>
      <c r="F2901" s="26"/>
      <c r="G2901" s="26"/>
      <c r="H2901" s="26"/>
      <c r="I2901" s="26"/>
      <c r="J2901" s="27"/>
      <c r="K2901" s="39"/>
      <c r="L2901" s="39"/>
      <c r="M2901" s="39"/>
      <c r="N2901" s="39"/>
      <c r="O2901" s="39"/>
      <c r="P2901" s="39"/>
      <c r="Q2901" s="39"/>
      <c r="R2901" s="39"/>
      <c r="S2901" s="39"/>
      <c r="T2901" s="39"/>
      <c r="U2901" s="39"/>
      <c r="V2901" s="39"/>
      <c r="W2901" s="39"/>
      <c r="X2901" s="39"/>
      <c r="Y2901" s="39"/>
      <c r="Z2901" s="39"/>
      <c r="AA2901" s="39"/>
      <c r="AB2901" s="39"/>
      <c r="AC2901" s="39"/>
      <c r="AD2901" s="39"/>
      <c r="AE2901" s="39"/>
      <c r="AF2901" s="39"/>
      <c r="AG2901" s="39"/>
      <c r="AH2901" s="39"/>
      <c r="AI2901" s="39"/>
      <c r="AJ2901" s="39"/>
      <c r="AK2901" s="39"/>
      <c r="AL2901" s="39"/>
      <c r="AM2901" s="39"/>
      <c r="AN2901" s="39"/>
      <c r="AO2901" s="39"/>
      <c r="AP2901" s="39"/>
      <c r="AQ2901" s="39"/>
      <c r="AR2901" s="40"/>
      <c r="AS2901" s="32"/>
      <c r="AT2901" s="33"/>
      <c r="AU2901" s="33"/>
      <c r="AV2901" s="34"/>
    </row>
    <row r="2902" spans="1:48" s="1" customFormat="1" ht="21" customHeight="1" x14ac:dyDescent="0.2">
      <c r="A2902" s="19"/>
      <c r="B2902" s="21"/>
      <c r="C2902" s="22"/>
      <c r="D2902" s="26"/>
      <c r="E2902" s="26"/>
      <c r="F2902" s="26"/>
      <c r="G2902" s="26"/>
      <c r="H2902" s="26"/>
      <c r="I2902" s="26"/>
      <c r="J2902" s="27"/>
      <c r="K2902" s="41"/>
      <c r="L2902" s="41"/>
      <c r="M2902" s="41"/>
      <c r="N2902" s="41"/>
      <c r="O2902" s="41"/>
      <c r="P2902" s="41"/>
      <c r="Q2902" s="41"/>
      <c r="R2902" s="41"/>
      <c r="S2902" s="41"/>
      <c r="T2902" s="41"/>
      <c r="U2902" s="41"/>
      <c r="V2902" s="41"/>
      <c r="W2902" s="41"/>
      <c r="X2902" s="41"/>
      <c r="Y2902" s="41"/>
      <c r="Z2902" s="41"/>
      <c r="AA2902" s="41"/>
      <c r="AB2902" s="41"/>
      <c r="AC2902" s="41"/>
      <c r="AD2902" s="41"/>
      <c r="AE2902" s="41"/>
      <c r="AF2902" s="41"/>
      <c r="AG2902" s="41"/>
      <c r="AH2902" s="41"/>
      <c r="AI2902" s="41"/>
      <c r="AJ2902" s="41"/>
      <c r="AK2902" s="41"/>
      <c r="AL2902" s="41"/>
      <c r="AM2902" s="41"/>
      <c r="AN2902" s="41"/>
      <c r="AO2902" s="41"/>
      <c r="AP2902" s="41"/>
      <c r="AQ2902" s="41"/>
      <c r="AR2902" s="42"/>
      <c r="AS2902" s="35"/>
      <c r="AT2902" s="36"/>
      <c r="AU2902" s="36"/>
      <c r="AV2902" s="37"/>
    </row>
    <row r="2903" spans="1:48" s="1" customFormat="1" ht="15.95" customHeight="1" x14ac:dyDescent="0.25">
      <c r="B2903" s="21"/>
      <c r="C2903" s="22"/>
      <c r="D2903" s="26"/>
      <c r="E2903" s="26"/>
      <c r="F2903" s="26"/>
      <c r="G2903" s="26"/>
      <c r="H2903" s="26"/>
      <c r="I2903" s="26"/>
      <c r="J2903" s="27"/>
      <c r="K2903" s="43" t="s">
        <v>274</v>
      </c>
      <c r="L2903" s="43"/>
      <c r="M2903" s="43"/>
      <c r="N2903" s="43"/>
      <c r="O2903" s="43"/>
      <c r="P2903" s="43"/>
      <c r="Q2903" s="43"/>
      <c r="R2903" s="43"/>
      <c r="S2903" s="43"/>
      <c r="T2903" s="43"/>
      <c r="U2903" s="43"/>
      <c r="V2903" s="43"/>
      <c r="W2903" s="43"/>
      <c r="X2903" s="43"/>
      <c r="Y2903" s="43"/>
      <c r="Z2903" s="43"/>
      <c r="AA2903" s="43"/>
      <c r="AB2903" s="43"/>
      <c r="AC2903" s="43"/>
      <c r="AD2903" s="43"/>
      <c r="AE2903" s="43"/>
      <c r="AF2903" s="43"/>
      <c r="AG2903" s="43"/>
      <c r="AH2903" s="43"/>
      <c r="AI2903" s="43"/>
      <c r="AJ2903" s="43"/>
      <c r="AK2903" s="43"/>
      <c r="AL2903" s="43"/>
      <c r="AM2903" s="43"/>
      <c r="AN2903" s="43"/>
      <c r="AO2903" s="43"/>
      <c r="AP2903" s="43"/>
      <c r="AQ2903" s="43"/>
      <c r="AR2903" s="43"/>
      <c r="AS2903" s="44" t="s">
        <v>19</v>
      </c>
      <c r="AT2903" s="44"/>
      <c r="AU2903" s="44"/>
      <c r="AV2903" s="44"/>
    </row>
    <row r="2904" spans="1:48" s="1" customFormat="1" ht="15.95" customHeight="1" x14ac:dyDescent="0.25">
      <c r="B2904" s="23"/>
      <c r="C2904" s="24"/>
      <c r="D2904" s="28"/>
      <c r="E2904" s="28"/>
      <c r="F2904" s="28"/>
      <c r="G2904" s="28"/>
      <c r="H2904" s="28"/>
      <c r="I2904" s="28"/>
      <c r="J2904" s="29"/>
      <c r="K2904" s="45" t="s">
        <v>20</v>
      </c>
      <c r="L2904" s="45"/>
      <c r="M2904" s="45"/>
      <c r="N2904" s="45"/>
      <c r="O2904" s="45"/>
      <c r="P2904" s="45"/>
      <c r="Q2904" s="45"/>
      <c r="R2904" s="45"/>
      <c r="S2904" s="45"/>
      <c r="T2904" s="45"/>
      <c r="U2904" s="45"/>
      <c r="V2904" s="45"/>
      <c r="W2904" s="45"/>
      <c r="X2904" s="45"/>
      <c r="Y2904" s="45"/>
      <c r="Z2904" s="45"/>
      <c r="AA2904" s="45"/>
      <c r="AB2904" s="45"/>
      <c r="AC2904" s="45"/>
      <c r="AD2904" s="45"/>
      <c r="AE2904" s="45"/>
      <c r="AF2904" s="45"/>
      <c r="AG2904" s="45"/>
      <c r="AH2904" s="45"/>
      <c r="AI2904" s="45"/>
      <c r="AJ2904" s="45"/>
      <c r="AK2904" s="45"/>
      <c r="AL2904" s="45"/>
      <c r="AM2904" s="45"/>
      <c r="AN2904" s="45"/>
      <c r="AO2904" s="45"/>
      <c r="AP2904" s="45"/>
      <c r="AQ2904" s="45"/>
      <c r="AR2904" s="45"/>
      <c r="AS2904" s="70">
        <f>$AS$2909+$AS$2912</f>
        <v>0</v>
      </c>
      <c r="AT2904" s="46"/>
      <c r="AU2904" s="46"/>
      <c r="AV2904" s="46"/>
    </row>
    <row r="2905" spans="1:48" s="1" customFormat="1" ht="14.1" customHeight="1" x14ac:dyDescent="0.2">
      <c r="B2905" s="47"/>
      <c r="C2905" s="47"/>
      <c r="D2905" s="48" t="s">
        <v>21</v>
      </c>
      <c r="E2905" s="48"/>
      <c r="F2905" s="48"/>
      <c r="G2905" s="48"/>
      <c r="H2905" s="48"/>
      <c r="I2905" s="48"/>
      <c r="J2905" s="48"/>
      <c r="K2905" s="49">
        <v>80</v>
      </c>
      <c r="L2905" s="49"/>
      <c r="M2905" s="49">
        <v>86</v>
      </c>
      <c r="N2905" s="49"/>
      <c r="O2905" s="49">
        <v>92</v>
      </c>
      <c r="P2905" s="49"/>
      <c r="Q2905" s="49">
        <v>98</v>
      </c>
      <c r="R2905" s="49"/>
      <c r="S2905" s="49">
        <v>104</v>
      </c>
      <c r="T2905" s="49"/>
      <c r="U2905" s="49">
        <v>110</v>
      </c>
      <c r="V2905" s="49"/>
      <c r="W2905" s="49">
        <v>116</v>
      </c>
      <c r="X2905" s="49"/>
      <c r="Y2905" s="49">
        <v>122</v>
      </c>
      <c r="Z2905" s="49"/>
      <c r="AA2905" s="49">
        <v>128</v>
      </c>
      <c r="AB2905" s="49"/>
      <c r="AC2905" s="49">
        <v>134</v>
      </c>
      <c r="AD2905" s="49"/>
      <c r="AE2905" s="49">
        <v>140</v>
      </c>
      <c r="AF2905" s="49"/>
      <c r="AG2905" s="49">
        <v>146</v>
      </c>
      <c r="AH2905" s="49"/>
      <c r="AI2905" s="49">
        <v>152</v>
      </c>
      <c r="AJ2905" s="49"/>
      <c r="AK2905" s="49">
        <v>158</v>
      </c>
      <c r="AL2905" s="49"/>
      <c r="AM2905" s="49">
        <v>164</v>
      </c>
      <c r="AN2905" s="49"/>
      <c r="AO2905" s="49">
        <v>170</v>
      </c>
      <c r="AP2905" s="49"/>
      <c r="AQ2905" s="49">
        <v>176</v>
      </c>
      <c r="AR2905" s="49"/>
      <c r="AS2905" s="50"/>
      <c r="AT2905" s="50"/>
      <c r="AU2905" s="50"/>
      <c r="AV2905" s="50"/>
    </row>
    <row r="2906" spans="1:48" s="1" customFormat="1" ht="15.95" customHeight="1" x14ac:dyDescent="0.2">
      <c r="B2906" s="51"/>
      <c r="C2906" s="51"/>
      <c r="D2906" s="52" t="s">
        <v>22</v>
      </c>
      <c r="E2906" s="52"/>
      <c r="F2906" s="52"/>
      <c r="G2906" s="52"/>
      <c r="H2906" s="52"/>
      <c r="I2906" s="52"/>
      <c r="J2906" s="52"/>
      <c r="K2906" s="53"/>
      <c r="L2906" s="53"/>
      <c r="M2906" s="53"/>
      <c r="N2906" s="53"/>
      <c r="O2906" s="53"/>
      <c r="P2906" s="53"/>
      <c r="Q2906" s="53"/>
      <c r="R2906" s="53"/>
      <c r="S2906" s="53"/>
      <c r="T2906" s="53"/>
      <c r="U2906" s="53"/>
      <c r="V2906" s="53"/>
      <c r="W2906" s="53"/>
      <c r="X2906" s="53"/>
      <c r="Y2906" s="53"/>
      <c r="Z2906" s="53"/>
      <c r="AA2906" s="54">
        <v>770</v>
      </c>
      <c r="AB2906" s="54"/>
      <c r="AC2906" s="54">
        <v>770</v>
      </c>
      <c r="AD2906" s="54"/>
      <c r="AE2906" s="54">
        <v>770</v>
      </c>
      <c r="AF2906" s="54"/>
      <c r="AG2906" s="54">
        <v>830</v>
      </c>
      <c r="AH2906" s="54"/>
      <c r="AI2906" s="54">
        <v>830</v>
      </c>
      <c r="AJ2906" s="54"/>
      <c r="AK2906" s="54">
        <v>880</v>
      </c>
      <c r="AL2906" s="54"/>
      <c r="AM2906" s="54">
        <v>880</v>
      </c>
      <c r="AN2906" s="54"/>
      <c r="AO2906" s="53"/>
      <c r="AP2906" s="53"/>
      <c r="AQ2906" s="53"/>
      <c r="AR2906" s="53"/>
      <c r="AS2906" s="56"/>
      <c r="AT2906" s="56"/>
      <c r="AU2906" s="56"/>
      <c r="AV2906" s="56"/>
    </row>
    <row r="2907" spans="1:48" s="1" customFormat="1" ht="15.95" customHeight="1" x14ac:dyDescent="0.2">
      <c r="B2907" s="57" t="s">
        <v>23</v>
      </c>
      <c r="C2907" s="57"/>
      <c r="D2907" s="57"/>
      <c r="E2907" s="57"/>
      <c r="F2907" s="57"/>
      <c r="G2907" s="57"/>
      <c r="H2907" s="57"/>
      <c r="I2907" s="57"/>
      <c r="J2907" s="57"/>
      <c r="K2907" s="58"/>
      <c r="L2907" s="58"/>
      <c r="M2907" s="58"/>
      <c r="N2907" s="58"/>
      <c r="O2907" s="58"/>
      <c r="P2907" s="58"/>
      <c r="Q2907" s="58"/>
      <c r="R2907" s="58"/>
      <c r="S2907" s="58"/>
      <c r="T2907" s="58"/>
      <c r="U2907" s="58"/>
      <c r="V2907" s="58"/>
      <c r="W2907" s="58"/>
      <c r="X2907" s="58"/>
      <c r="Y2907" s="58"/>
      <c r="Z2907" s="58"/>
      <c r="AA2907" s="59">
        <v>30</v>
      </c>
      <c r="AB2907" s="59"/>
      <c r="AC2907" s="59">
        <v>86</v>
      </c>
      <c r="AD2907" s="59"/>
      <c r="AE2907" s="59">
        <v>81</v>
      </c>
      <c r="AF2907" s="59"/>
      <c r="AG2907" s="59">
        <v>33</v>
      </c>
      <c r="AH2907" s="59"/>
      <c r="AI2907" s="59">
        <v>32</v>
      </c>
      <c r="AJ2907" s="59"/>
      <c r="AK2907" s="59">
        <v>29</v>
      </c>
      <c r="AL2907" s="59"/>
      <c r="AM2907" s="59">
        <v>17</v>
      </c>
      <c r="AN2907" s="59"/>
      <c r="AO2907" s="58"/>
      <c r="AP2907" s="58"/>
      <c r="AQ2907" s="58"/>
      <c r="AR2907" s="58"/>
      <c r="AS2907" s="60"/>
      <c r="AT2907" s="60"/>
      <c r="AU2907" s="60"/>
      <c r="AV2907" s="60"/>
    </row>
    <row r="2908" spans="1:48" s="1" customFormat="1" ht="21" customHeight="1" x14ac:dyDescent="0.2">
      <c r="B2908" s="61" t="s">
        <v>24</v>
      </c>
      <c r="C2908" s="61"/>
      <c r="D2908" s="61"/>
      <c r="E2908" s="61"/>
      <c r="F2908" s="61"/>
      <c r="G2908" s="61"/>
      <c r="H2908" s="61"/>
      <c r="I2908" s="61"/>
      <c r="J2908" s="61"/>
      <c r="K2908" s="58"/>
      <c r="L2908" s="58"/>
      <c r="M2908" s="58"/>
      <c r="N2908" s="58"/>
      <c r="O2908" s="58"/>
      <c r="P2908" s="58"/>
      <c r="Q2908" s="58"/>
      <c r="R2908" s="58"/>
      <c r="S2908" s="58"/>
      <c r="T2908" s="58"/>
      <c r="U2908" s="58"/>
      <c r="V2908" s="58"/>
      <c r="W2908" s="58"/>
      <c r="X2908" s="58"/>
      <c r="Y2908" s="58"/>
      <c r="Z2908" s="58"/>
      <c r="AA2908" s="67"/>
      <c r="AB2908" s="68"/>
      <c r="AC2908" s="67"/>
      <c r="AD2908" s="68"/>
      <c r="AE2908" s="67"/>
      <c r="AF2908" s="68"/>
      <c r="AG2908" s="67"/>
      <c r="AH2908" s="68"/>
      <c r="AI2908" s="67"/>
      <c r="AJ2908" s="68"/>
      <c r="AK2908" s="67"/>
      <c r="AL2908" s="68"/>
      <c r="AM2908" s="67"/>
      <c r="AN2908" s="68"/>
      <c r="AO2908" s="58"/>
      <c r="AP2908" s="58"/>
      <c r="AQ2908" s="58"/>
      <c r="AR2908" s="58"/>
      <c r="AS2908" s="62">
        <f>SUM(K2908:AR2908)</f>
        <v>0</v>
      </c>
      <c r="AT2908" s="62"/>
      <c r="AU2908" s="62"/>
      <c r="AV2908" s="62"/>
    </row>
    <row r="2909" spans="1:48" s="1" customFormat="1" ht="14.1" customHeight="1" x14ac:dyDescent="0.2">
      <c r="B2909" s="63" t="s">
        <v>25</v>
      </c>
      <c r="C2909" s="63"/>
      <c r="D2909" s="63"/>
      <c r="E2909" s="63"/>
      <c r="F2909" s="63"/>
      <c r="G2909" s="63"/>
      <c r="H2909" s="63"/>
      <c r="I2909" s="63"/>
      <c r="J2909" s="63"/>
      <c r="K2909" s="64"/>
      <c r="L2909" s="64"/>
      <c r="M2909" s="64"/>
      <c r="N2909" s="64"/>
      <c r="O2909" s="64"/>
      <c r="P2909" s="64"/>
      <c r="Q2909" s="64"/>
      <c r="R2909" s="64"/>
      <c r="S2909" s="64"/>
      <c r="T2909" s="64"/>
      <c r="U2909" s="64"/>
      <c r="V2909" s="64"/>
      <c r="W2909" s="64"/>
      <c r="X2909" s="64"/>
      <c r="Y2909" s="64"/>
      <c r="Z2909" s="64"/>
      <c r="AA2909" s="66">
        <f>$AA$2906*$AA$2908</f>
        <v>0</v>
      </c>
      <c r="AB2909" s="64"/>
      <c r="AC2909" s="66">
        <f>$AC$2906*$AC$2908</f>
        <v>0</v>
      </c>
      <c r="AD2909" s="64"/>
      <c r="AE2909" s="66">
        <f>$AE$2906*$AE$2908</f>
        <v>0</v>
      </c>
      <c r="AF2909" s="64"/>
      <c r="AG2909" s="66">
        <f>$AG$2906*$AG$2908</f>
        <v>0</v>
      </c>
      <c r="AH2909" s="64"/>
      <c r="AI2909" s="66">
        <f>$AI$2906*$AI$2908</f>
        <v>0</v>
      </c>
      <c r="AJ2909" s="64"/>
      <c r="AK2909" s="66">
        <f>$AK$2906*$AK$2908</f>
        <v>0</v>
      </c>
      <c r="AL2909" s="64"/>
      <c r="AM2909" s="66">
        <f>$AM$2906*$AM$2908</f>
        <v>0</v>
      </c>
      <c r="AN2909" s="64"/>
      <c r="AO2909" s="64"/>
      <c r="AP2909" s="64"/>
      <c r="AQ2909" s="65"/>
      <c r="AR2909" s="65"/>
      <c r="AS2909" s="69">
        <f>SUM(K2909:AR2909)</f>
        <v>0</v>
      </c>
      <c r="AT2909" s="65"/>
      <c r="AU2909" s="65"/>
      <c r="AV2909" s="65"/>
    </row>
    <row r="2910" spans="1:48" s="1" customFormat="1" ht="15.95" customHeight="1" x14ac:dyDescent="0.2">
      <c r="B2910" s="57" t="s">
        <v>23</v>
      </c>
      <c r="C2910" s="57"/>
      <c r="D2910" s="57"/>
      <c r="E2910" s="57"/>
      <c r="F2910" s="57"/>
      <c r="G2910" s="57"/>
      <c r="H2910" s="57"/>
      <c r="I2910" s="57"/>
      <c r="J2910" s="57"/>
      <c r="K2910" s="58"/>
      <c r="L2910" s="58"/>
      <c r="M2910" s="58"/>
      <c r="N2910" s="58"/>
      <c r="O2910" s="58"/>
      <c r="P2910" s="58"/>
      <c r="Q2910" s="58"/>
      <c r="R2910" s="58"/>
      <c r="S2910" s="58"/>
      <c r="T2910" s="58"/>
      <c r="U2910" s="58"/>
      <c r="V2910" s="58"/>
      <c r="W2910" s="58"/>
      <c r="X2910" s="58"/>
      <c r="Y2910" s="58"/>
      <c r="Z2910" s="58"/>
      <c r="AA2910" s="58"/>
      <c r="AB2910" s="58"/>
      <c r="AC2910" s="59">
        <v>1</v>
      </c>
      <c r="AD2910" s="59"/>
      <c r="AE2910" s="58"/>
      <c r="AF2910" s="58"/>
      <c r="AG2910" s="58"/>
      <c r="AH2910" s="58"/>
      <c r="AI2910" s="58"/>
      <c r="AJ2910" s="58"/>
      <c r="AK2910" s="59">
        <v>1</v>
      </c>
      <c r="AL2910" s="59"/>
      <c r="AM2910" s="58"/>
      <c r="AN2910" s="58"/>
      <c r="AO2910" s="58"/>
      <c r="AP2910" s="58"/>
      <c r="AQ2910" s="58"/>
      <c r="AR2910" s="58"/>
      <c r="AS2910" s="60"/>
      <c r="AT2910" s="60"/>
      <c r="AU2910" s="60"/>
      <c r="AV2910" s="60"/>
    </row>
    <row r="2911" spans="1:48" s="1" customFormat="1" ht="21" customHeight="1" x14ac:dyDescent="0.2">
      <c r="B2911" s="61" t="s">
        <v>32</v>
      </c>
      <c r="C2911" s="61"/>
      <c r="D2911" s="61"/>
      <c r="E2911" s="61"/>
      <c r="F2911" s="61"/>
      <c r="G2911" s="61"/>
      <c r="H2911" s="61"/>
      <c r="I2911" s="61"/>
      <c r="J2911" s="61"/>
      <c r="K2911" s="58"/>
      <c r="L2911" s="58"/>
      <c r="M2911" s="58"/>
      <c r="N2911" s="58"/>
      <c r="O2911" s="58"/>
      <c r="P2911" s="58"/>
      <c r="Q2911" s="58"/>
      <c r="R2911" s="58"/>
      <c r="S2911" s="58"/>
      <c r="T2911" s="58"/>
      <c r="U2911" s="58"/>
      <c r="V2911" s="58"/>
      <c r="W2911" s="58"/>
      <c r="X2911" s="58"/>
      <c r="Y2911" s="58"/>
      <c r="Z2911" s="58"/>
      <c r="AA2911" s="67"/>
      <c r="AB2911" s="68"/>
      <c r="AC2911" s="67"/>
      <c r="AD2911" s="68"/>
      <c r="AE2911" s="67"/>
      <c r="AF2911" s="68"/>
      <c r="AG2911" s="67"/>
      <c r="AH2911" s="68"/>
      <c r="AI2911" s="67"/>
      <c r="AJ2911" s="68"/>
      <c r="AK2911" s="67"/>
      <c r="AL2911" s="68"/>
      <c r="AM2911" s="67"/>
      <c r="AN2911" s="68"/>
      <c r="AO2911" s="58"/>
      <c r="AP2911" s="58"/>
      <c r="AQ2911" s="58"/>
      <c r="AR2911" s="58"/>
      <c r="AS2911" s="62">
        <f>SUM(K2911:AR2911)</f>
        <v>0</v>
      </c>
      <c r="AT2911" s="62"/>
      <c r="AU2911" s="62"/>
      <c r="AV2911" s="62"/>
    </row>
    <row r="2912" spans="1:48" s="1" customFormat="1" ht="14.1" customHeight="1" x14ac:dyDescent="0.2">
      <c r="B2912" s="63" t="s">
        <v>25</v>
      </c>
      <c r="C2912" s="63"/>
      <c r="D2912" s="63"/>
      <c r="E2912" s="63"/>
      <c r="F2912" s="63"/>
      <c r="G2912" s="63"/>
      <c r="H2912" s="63"/>
      <c r="I2912" s="63"/>
      <c r="J2912" s="63"/>
      <c r="K2912" s="64"/>
      <c r="L2912" s="64"/>
      <c r="M2912" s="64"/>
      <c r="N2912" s="64"/>
      <c r="O2912" s="64"/>
      <c r="P2912" s="64"/>
      <c r="Q2912" s="64"/>
      <c r="R2912" s="64"/>
      <c r="S2912" s="64"/>
      <c r="T2912" s="64"/>
      <c r="U2912" s="64"/>
      <c r="V2912" s="64"/>
      <c r="W2912" s="64"/>
      <c r="X2912" s="64"/>
      <c r="Y2912" s="64"/>
      <c r="Z2912" s="64"/>
      <c r="AA2912" s="66">
        <f>$AA$2906*$AA$2911</f>
        <v>0</v>
      </c>
      <c r="AB2912" s="64"/>
      <c r="AC2912" s="66">
        <f>$AC$2906*$AC$2911</f>
        <v>0</v>
      </c>
      <c r="AD2912" s="64"/>
      <c r="AE2912" s="66">
        <f>$AE$2906*$AE$2911</f>
        <v>0</v>
      </c>
      <c r="AF2912" s="64"/>
      <c r="AG2912" s="66">
        <f>$AG$2906*$AG$2911</f>
        <v>0</v>
      </c>
      <c r="AH2912" s="64"/>
      <c r="AI2912" s="66">
        <f>$AI$2906*$AI$2911</f>
        <v>0</v>
      </c>
      <c r="AJ2912" s="64"/>
      <c r="AK2912" s="66">
        <f>$AK$2906*$AK$2911</f>
        <v>0</v>
      </c>
      <c r="AL2912" s="64"/>
      <c r="AM2912" s="66">
        <f>$AM$2906*$AM$2911</f>
        <v>0</v>
      </c>
      <c r="AN2912" s="64"/>
      <c r="AO2912" s="64"/>
      <c r="AP2912" s="64"/>
      <c r="AQ2912" s="65"/>
      <c r="AR2912" s="65"/>
      <c r="AS2912" s="69">
        <f>SUM(K2912:AR2912)</f>
        <v>0</v>
      </c>
      <c r="AT2912" s="65"/>
      <c r="AU2912" s="65"/>
      <c r="AV2912" s="65"/>
    </row>
    <row r="2913" spans="1:48" s="1" customFormat="1" ht="6.95" customHeight="1" x14ac:dyDescent="0.2"/>
    <row r="2914" spans="1:48" s="1" customFormat="1" ht="21.95" customHeight="1" x14ac:dyDescent="0.2">
      <c r="B2914" s="18" t="s">
        <v>438</v>
      </c>
      <c r="C2914" s="18"/>
      <c r="D2914" s="18"/>
      <c r="E2914" s="18"/>
      <c r="F2914" s="18"/>
      <c r="G2914" s="18"/>
      <c r="H2914" s="18"/>
      <c r="I2914" s="18"/>
      <c r="J2914" s="18"/>
      <c r="K2914" s="18"/>
      <c r="L2914" s="18"/>
      <c r="M2914" s="18"/>
      <c r="N2914" s="18"/>
      <c r="O2914" s="18"/>
      <c r="P2914" s="18"/>
      <c r="Q2914" s="18"/>
      <c r="R2914" s="18"/>
      <c r="S2914" s="18"/>
      <c r="T2914" s="18"/>
      <c r="U2914" s="18"/>
      <c r="V2914" s="18"/>
      <c r="W2914" s="18"/>
      <c r="X2914" s="18"/>
      <c r="Y2914" s="18"/>
      <c r="Z2914" s="18"/>
      <c r="AA2914" s="18"/>
      <c r="AB2914" s="18"/>
      <c r="AC2914" s="18"/>
      <c r="AD2914" s="18"/>
      <c r="AE2914" s="18"/>
      <c r="AF2914" s="18"/>
      <c r="AG2914" s="18"/>
      <c r="AH2914" s="18"/>
      <c r="AI2914" s="18"/>
      <c r="AJ2914" s="18"/>
      <c r="AK2914" s="18"/>
      <c r="AL2914" s="18"/>
      <c r="AM2914" s="18"/>
      <c r="AN2914" s="18"/>
      <c r="AO2914" s="18"/>
      <c r="AP2914" s="18"/>
      <c r="AQ2914" s="18"/>
      <c r="AR2914" s="18"/>
      <c r="AS2914" s="18"/>
      <c r="AT2914" s="18"/>
      <c r="AU2914" s="18"/>
      <c r="AV2914" s="18"/>
    </row>
    <row r="2915" spans="1:48" s="5" customFormat="1" ht="6" customHeight="1" x14ac:dyDescent="0.25"/>
    <row r="2916" spans="1:48" s="5" customFormat="1" ht="21" customHeight="1" x14ac:dyDescent="0.25">
      <c r="A2916" s="19"/>
      <c r="B2916" s="20"/>
      <c r="C2916" s="20"/>
      <c r="D2916" s="25" t="s">
        <v>15</v>
      </c>
      <c r="E2916" s="25"/>
      <c r="F2916" s="25"/>
      <c r="G2916" s="25"/>
      <c r="H2916" s="25"/>
      <c r="I2916" s="25"/>
      <c r="J2916" s="25"/>
      <c r="K2916" s="30" t="s">
        <v>439</v>
      </c>
      <c r="L2916" s="30"/>
      <c r="M2916" s="30"/>
      <c r="N2916" s="30"/>
      <c r="O2916" s="30"/>
      <c r="P2916" s="30"/>
      <c r="Q2916" s="30"/>
      <c r="R2916" s="30"/>
      <c r="S2916" s="30"/>
      <c r="T2916" s="30"/>
      <c r="U2916" s="30"/>
      <c r="V2916" s="30"/>
      <c r="W2916" s="30"/>
      <c r="X2916" s="30"/>
      <c r="Y2916" s="30"/>
      <c r="Z2916" s="30"/>
      <c r="AA2916" s="30"/>
      <c r="AB2916" s="30"/>
      <c r="AC2916" s="30"/>
      <c r="AD2916" s="30"/>
      <c r="AE2916" s="30"/>
      <c r="AF2916" s="30"/>
      <c r="AG2916" s="30"/>
      <c r="AH2916" s="30"/>
      <c r="AI2916" s="30"/>
      <c r="AJ2916" s="30"/>
      <c r="AK2916" s="30"/>
      <c r="AL2916" s="30"/>
      <c r="AM2916" s="30"/>
      <c r="AN2916" s="30"/>
      <c r="AO2916" s="30"/>
      <c r="AP2916" s="30"/>
      <c r="AQ2916" s="30"/>
      <c r="AR2916" s="30"/>
      <c r="AS2916" s="31" t="s">
        <v>440</v>
      </c>
      <c r="AT2916" s="31"/>
      <c r="AU2916" s="31"/>
      <c r="AV2916" s="31"/>
    </row>
    <row r="2917" spans="1:48" s="1" customFormat="1" ht="21" customHeight="1" x14ac:dyDescent="0.2">
      <c r="A2917" s="19"/>
      <c r="B2917" s="21"/>
      <c r="C2917" s="22"/>
      <c r="D2917" s="26"/>
      <c r="E2917" s="26"/>
      <c r="F2917" s="26"/>
      <c r="G2917" s="26"/>
      <c r="H2917" s="26"/>
      <c r="I2917" s="26"/>
      <c r="J2917" s="27"/>
      <c r="K2917" s="38" t="s">
        <v>441</v>
      </c>
      <c r="L2917" s="38"/>
      <c r="M2917" s="38"/>
      <c r="N2917" s="38"/>
      <c r="O2917" s="38"/>
      <c r="P2917" s="38"/>
      <c r="Q2917" s="38"/>
      <c r="R2917" s="38"/>
      <c r="S2917" s="38"/>
      <c r="T2917" s="38"/>
      <c r="U2917" s="38"/>
      <c r="V2917" s="38"/>
      <c r="W2917" s="38"/>
      <c r="X2917" s="38"/>
      <c r="Y2917" s="38"/>
      <c r="Z2917" s="38"/>
      <c r="AA2917" s="38"/>
      <c r="AB2917" s="38"/>
      <c r="AC2917" s="38"/>
      <c r="AD2917" s="38"/>
      <c r="AE2917" s="38"/>
      <c r="AF2917" s="38"/>
      <c r="AG2917" s="38"/>
      <c r="AH2917" s="38"/>
      <c r="AI2917" s="38"/>
      <c r="AJ2917" s="38"/>
      <c r="AK2917" s="38"/>
      <c r="AL2917" s="38"/>
      <c r="AM2917" s="38"/>
      <c r="AN2917" s="38"/>
      <c r="AO2917" s="38"/>
      <c r="AP2917" s="38"/>
      <c r="AQ2917" s="38"/>
      <c r="AR2917" s="38"/>
      <c r="AS2917" s="32"/>
      <c r="AT2917" s="33"/>
      <c r="AU2917" s="33"/>
      <c r="AV2917" s="34"/>
    </row>
    <row r="2918" spans="1:48" s="1" customFormat="1" ht="21" customHeight="1" x14ac:dyDescent="0.2">
      <c r="A2918" s="19"/>
      <c r="B2918" s="21"/>
      <c r="C2918" s="22"/>
      <c r="D2918" s="26"/>
      <c r="E2918" s="26"/>
      <c r="F2918" s="26"/>
      <c r="G2918" s="26"/>
      <c r="H2918" s="26"/>
      <c r="I2918" s="26"/>
      <c r="J2918" s="27"/>
      <c r="K2918" s="39"/>
      <c r="L2918" s="39"/>
      <c r="M2918" s="39"/>
      <c r="N2918" s="39"/>
      <c r="O2918" s="39"/>
      <c r="P2918" s="39"/>
      <c r="Q2918" s="39"/>
      <c r="R2918" s="39"/>
      <c r="S2918" s="39"/>
      <c r="T2918" s="39"/>
      <c r="U2918" s="39"/>
      <c r="V2918" s="39"/>
      <c r="W2918" s="39"/>
      <c r="X2918" s="39"/>
      <c r="Y2918" s="39"/>
      <c r="Z2918" s="39"/>
      <c r="AA2918" s="39"/>
      <c r="AB2918" s="39"/>
      <c r="AC2918" s="39"/>
      <c r="AD2918" s="39"/>
      <c r="AE2918" s="39"/>
      <c r="AF2918" s="39"/>
      <c r="AG2918" s="39"/>
      <c r="AH2918" s="39"/>
      <c r="AI2918" s="39"/>
      <c r="AJ2918" s="39"/>
      <c r="AK2918" s="39"/>
      <c r="AL2918" s="39"/>
      <c r="AM2918" s="39"/>
      <c r="AN2918" s="39"/>
      <c r="AO2918" s="39"/>
      <c r="AP2918" s="39"/>
      <c r="AQ2918" s="39"/>
      <c r="AR2918" s="40"/>
      <c r="AS2918" s="32"/>
      <c r="AT2918" s="33"/>
      <c r="AU2918" s="33"/>
      <c r="AV2918" s="34"/>
    </row>
    <row r="2919" spans="1:48" s="1" customFormat="1" ht="21" customHeight="1" x14ac:dyDescent="0.2">
      <c r="A2919" s="19"/>
      <c r="B2919" s="21"/>
      <c r="C2919" s="22"/>
      <c r="D2919" s="26"/>
      <c r="E2919" s="26"/>
      <c r="F2919" s="26"/>
      <c r="G2919" s="26"/>
      <c r="H2919" s="26"/>
      <c r="I2919" s="26"/>
      <c r="J2919" s="27"/>
      <c r="K2919" s="39"/>
      <c r="L2919" s="39"/>
      <c r="M2919" s="39"/>
      <c r="N2919" s="39"/>
      <c r="O2919" s="39"/>
      <c r="P2919" s="39"/>
      <c r="Q2919" s="39"/>
      <c r="R2919" s="39"/>
      <c r="S2919" s="39"/>
      <c r="T2919" s="39"/>
      <c r="U2919" s="39"/>
      <c r="V2919" s="39"/>
      <c r="W2919" s="39"/>
      <c r="X2919" s="39"/>
      <c r="Y2919" s="39"/>
      <c r="Z2919" s="39"/>
      <c r="AA2919" s="39"/>
      <c r="AB2919" s="39"/>
      <c r="AC2919" s="39"/>
      <c r="AD2919" s="39"/>
      <c r="AE2919" s="39"/>
      <c r="AF2919" s="39"/>
      <c r="AG2919" s="39"/>
      <c r="AH2919" s="39"/>
      <c r="AI2919" s="39"/>
      <c r="AJ2919" s="39"/>
      <c r="AK2919" s="39"/>
      <c r="AL2919" s="39"/>
      <c r="AM2919" s="39"/>
      <c r="AN2919" s="39"/>
      <c r="AO2919" s="39"/>
      <c r="AP2919" s="39"/>
      <c r="AQ2919" s="39"/>
      <c r="AR2919" s="40"/>
      <c r="AS2919" s="32"/>
      <c r="AT2919" s="33"/>
      <c r="AU2919" s="33"/>
      <c r="AV2919" s="34"/>
    </row>
    <row r="2920" spans="1:48" s="1" customFormat="1" ht="21" customHeight="1" x14ac:dyDescent="0.2">
      <c r="A2920" s="19"/>
      <c r="B2920" s="21"/>
      <c r="C2920" s="22"/>
      <c r="D2920" s="26"/>
      <c r="E2920" s="26"/>
      <c r="F2920" s="26"/>
      <c r="G2920" s="26"/>
      <c r="H2920" s="26"/>
      <c r="I2920" s="26"/>
      <c r="J2920" s="27"/>
      <c r="K2920" s="41"/>
      <c r="L2920" s="41"/>
      <c r="M2920" s="41"/>
      <c r="N2920" s="41"/>
      <c r="O2920" s="41"/>
      <c r="P2920" s="41"/>
      <c r="Q2920" s="41"/>
      <c r="R2920" s="41"/>
      <c r="S2920" s="41"/>
      <c r="T2920" s="41"/>
      <c r="U2920" s="41"/>
      <c r="V2920" s="41"/>
      <c r="W2920" s="41"/>
      <c r="X2920" s="41"/>
      <c r="Y2920" s="41"/>
      <c r="Z2920" s="41"/>
      <c r="AA2920" s="41"/>
      <c r="AB2920" s="41"/>
      <c r="AC2920" s="41"/>
      <c r="AD2920" s="41"/>
      <c r="AE2920" s="41"/>
      <c r="AF2920" s="41"/>
      <c r="AG2920" s="41"/>
      <c r="AH2920" s="41"/>
      <c r="AI2920" s="41"/>
      <c r="AJ2920" s="41"/>
      <c r="AK2920" s="41"/>
      <c r="AL2920" s="41"/>
      <c r="AM2920" s="41"/>
      <c r="AN2920" s="41"/>
      <c r="AO2920" s="41"/>
      <c r="AP2920" s="41"/>
      <c r="AQ2920" s="41"/>
      <c r="AR2920" s="42"/>
      <c r="AS2920" s="35"/>
      <c r="AT2920" s="36"/>
      <c r="AU2920" s="36"/>
      <c r="AV2920" s="37"/>
    </row>
    <row r="2921" spans="1:48" s="1" customFormat="1" ht="15.95" customHeight="1" x14ac:dyDescent="0.25">
      <c r="B2921" s="21"/>
      <c r="C2921" s="22"/>
      <c r="D2921" s="26"/>
      <c r="E2921" s="26"/>
      <c r="F2921" s="26"/>
      <c r="G2921" s="26"/>
      <c r="H2921" s="26"/>
      <c r="I2921" s="26"/>
      <c r="J2921" s="27"/>
      <c r="K2921" s="43" t="s">
        <v>442</v>
      </c>
      <c r="L2921" s="43"/>
      <c r="M2921" s="43"/>
      <c r="N2921" s="43"/>
      <c r="O2921" s="43"/>
      <c r="P2921" s="43"/>
      <c r="Q2921" s="43"/>
      <c r="R2921" s="43"/>
      <c r="S2921" s="43"/>
      <c r="T2921" s="43"/>
      <c r="U2921" s="43"/>
      <c r="V2921" s="43"/>
      <c r="W2921" s="43"/>
      <c r="X2921" s="43"/>
      <c r="Y2921" s="43"/>
      <c r="Z2921" s="43"/>
      <c r="AA2921" s="43"/>
      <c r="AB2921" s="43"/>
      <c r="AC2921" s="43"/>
      <c r="AD2921" s="43"/>
      <c r="AE2921" s="43"/>
      <c r="AF2921" s="43"/>
      <c r="AG2921" s="43"/>
      <c r="AH2921" s="43"/>
      <c r="AI2921" s="43"/>
      <c r="AJ2921" s="43"/>
      <c r="AK2921" s="43"/>
      <c r="AL2921" s="43"/>
      <c r="AM2921" s="43"/>
      <c r="AN2921" s="43"/>
      <c r="AO2921" s="43"/>
      <c r="AP2921" s="43"/>
      <c r="AQ2921" s="43"/>
      <c r="AR2921" s="43"/>
      <c r="AS2921" s="44" t="s">
        <v>19</v>
      </c>
      <c r="AT2921" s="44"/>
      <c r="AU2921" s="44"/>
      <c r="AV2921" s="44"/>
    </row>
    <row r="2922" spans="1:48" s="1" customFormat="1" ht="15.95" customHeight="1" x14ac:dyDescent="0.25">
      <c r="B2922" s="23"/>
      <c r="C2922" s="24"/>
      <c r="D2922" s="28"/>
      <c r="E2922" s="28"/>
      <c r="F2922" s="28"/>
      <c r="G2922" s="28"/>
      <c r="H2922" s="28"/>
      <c r="I2922" s="28"/>
      <c r="J2922" s="29"/>
      <c r="K2922" s="45" t="s">
        <v>210</v>
      </c>
      <c r="L2922" s="45"/>
      <c r="M2922" s="45"/>
      <c r="N2922" s="45"/>
      <c r="O2922" s="45"/>
      <c r="P2922" s="45"/>
      <c r="Q2922" s="45"/>
      <c r="R2922" s="45"/>
      <c r="S2922" s="45"/>
      <c r="T2922" s="45"/>
      <c r="U2922" s="45"/>
      <c r="V2922" s="45"/>
      <c r="W2922" s="45"/>
      <c r="X2922" s="45"/>
      <c r="Y2922" s="45"/>
      <c r="Z2922" s="45"/>
      <c r="AA2922" s="45"/>
      <c r="AB2922" s="45"/>
      <c r="AC2922" s="45"/>
      <c r="AD2922" s="45"/>
      <c r="AE2922" s="45"/>
      <c r="AF2922" s="45"/>
      <c r="AG2922" s="45"/>
      <c r="AH2922" s="45"/>
      <c r="AI2922" s="45"/>
      <c r="AJ2922" s="45"/>
      <c r="AK2922" s="45"/>
      <c r="AL2922" s="45"/>
      <c r="AM2922" s="45"/>
      <c r="AN2922" s="45"/>
      <c r="AO2922" s="45"/>
      <c r="AP2922" s="45"/>
      <c r="AQ2922" s="45"/>
      <c r="AR2922" s="45"/>
      <c r="AS2922" s="70">
        <f>$AS$2927</f>
        <v>0</v>
      </c>
      <c r="AT2922" s="46"/>
      <c r="AU2922" s="46"/>
      <c r="AV2922" s="46"/>
    </row>
    <row r="2923" spans="1:48" s="1" customFormat="1" ht="14.1" customHeight="1" x14ac:dyDescent="0.2">
      <c r="B2923" s="47"/>
      <c r="C2923" s="47"/>
      <c r="D2923" s="48" t="s">
        <v>21</v>
      </c>
      <c r="E2923" s="48"/>
      <c r="F2923" s="48"/>
      <c r="G2923" s="48"/>
      <c r="H2923" s="48"/>
      <c r="I2923" s="48"/>
      <c r="J2923" s="48"/>
      <c r="K2923" s="49">
        <v>80</v>
      </c>
      <c r="L2923" s="49"/>
      <c r="M2923" s="49">
        <v>86</v>
      </c>
      <c r="N2923" s="49"/>
      <c r="O2923" s="49">
        <v>92</v>
      </c>
      <c r="P2923" s="49"/>
      <c r="Q2923" s="49">
        <v>98</v>
      </c>
      <c r="R2923" s="49"/>
      <c r="S2923" s="49">
        <v>104</v>
      </c>
      <c r="T2923" s="49"/>
      <c r="U2923" s="49">
        <v>110</v>
      </c>
      <c r="V2923" s="49"/>
      <c r="W2923" s="49">
        <v>116</v>
      </c>
      <c r="X2923" s="49"/>
      <c r="Y2923" s="49">
        <v>122</v>
      </c>
      <c r="Z2923" s="49"/>
      <c r="AA2923" s="49">
        <v>128</v>
      </c>
      <c r="AB2923" s="49"/>
      <c r="AC2923" s="49">
        <v>134</v>
      </c>
      <c r="AD2923" s="49"/>
      <c r="AE2923" s="49">
        <v>140</v>
      </c>
      <c r="AF2923" s="49"/>
      <c r="AG2923" s="49">
        <v>146</v>
      </c>
      <c r="AH2923" s="49"/>
      <c r="AI2923" s="49">
        <v>152</v>
      </c>
      <c r="AJ2923" s="49"/>
      <c r="AK2923" s="49">
        <v>158</v>
      </c>
      <c r="AL2923" s="49"/>
      <c r="AM2923" s="49">
        <v>164</v>
      </c>
      <c r="AN2923" s="49"/>
      <c r="AO2923" s="49">
        <v>170</v>
      </c>
      <c r="AP2923" s="49"/>
      <c r="AQ2923" s="49">
        <v>176</v>
      </c>
      <c r="AR2923" s="49"/>
      <c r="AS2923" s="50"/>
      <c r="AT2923" s="50"/>
      <c r="AU2923" s="50"/>
      <c r="AV2923" s="50"/>
    </row>
    <row r="2924" spans="1:48" s="1" customFormat="1" ht="15.95" customHeight="1" x14ac:dyDescent="0.2">
      <c r="B2924" s="51"/>
      <c r="C2924" s="51"/>
      <c r="D2924" s="52" t="s">
        <v>22</v>
      </c>
      <c r="E2924" s="52"/>
      <c r="F2924" s="52"/>
      <c r="G2924" s="52"/>
      <c r="H2924" s="52"/>
      <c r="I2924" s="52"/>
      <c r="J2924" s="52"/>
      <c r="K2924" s="53"/>
      <c r="L2924" s="53"/>
      <c r="M2924" s="53"/>
      <c r="N2924" s="53"/>
      <c r="O2924" s="53"/>
      <c r="P2924" s="53"/>
      <c r="Q2924" s="53"/>
      <c r="R2924" s="53"/>
      <c r="S2924" s="53"/>
      <c r="T2924" s="53"/>
      <c r="U2924" s="54">
        <v>200</v>
      </c>
      <c r="V2924" s="54"/>
      <c r="W2924" s="54">
        <v>200</v>
      </c>
      <c r="X2924" s="54"/>
      <c r="Y2924" s="54">
        <v>270</v>
      </c>
      <c r="Z2924" s="54"/>
      <c r="AA2924" s="54">
        <v>270</v>
      </c>
      <c r="AB2924" s="54"/>
      <c r="AC2924" s="54">
        <v>270</v>
      </c>
      <c r="AD2924" s="54"/>
      <c r="AE2924" s="54">
        <v>270</v>
      </c>
      <c r="AF2924" s="54"/>
      <c r="AG2924" s="54">
        <v>300</v>
      </c>
      <c r="AH2924" s="54"/>
      <c r="AI2924" s="54">
        <v>300</v>
      </c>
      <c r="AJ2924" s="54"/>
      <c r="AK2924" s="54">
        <v>330</v>
      </c>
      <c r="AL2924" s="54"/>
      <c r="AM2924" s="54">
        <v>330</v>
      </c>
      <c r="AN2924" s="54"/>
      <c r="AO2924" s="53"/>
      <c r="AP2924" s="53"/>
      <c r="AQ2924" s="53"/>
      <c r="AR2924" s="53"/>
      <c r="AS2924" s="56"/>
      <c r="AT2924" s="56"/>
      <c r="AU2924" s="56"/>
      <c r="AV2924" s="56"/>
    </row>
    <row r="2925" spans="1:48" s="1" customFormat="1" ht="15.95" customHeight="1" x14ac:dyDescent="0.2">
      <c r="B2925" s="57" t="s">
        <v>23</v>
      </c>
      <c r="C2925" s="57"/>
      <c r="D2925" s="57"/>
      <c r="E2925" s="57"/>
      <c r="F2925" s="57"/>
      <c r="G2925" s="57"/>
      <c r="H2925" s="57"/>
      <c r="I2925" s="57"/>
      <c r="J2925" s="57"/>
      <c r="K2925" s="58"/>
      <c r="L2925" s="58"/>
      <c r="M2925" s="58"/>
      <c r="N2925" s="58"/>
      <c r="O2925" s="58"/>
      <c r="P2925" s="58"/>
      <c r="Q2925" s="58"/>
      <c r="R2925" s="58"/>
      <c r="S2925" s="58"/>
      <c r="T2925" s="58"/>
      <c r="U2925" s="58"/>
      <c r="V2925" s="58"/>
      <c r="W2925" s="58"/>
      <c r="X2925" s="58"/>
      <c r="Y2925" s="58"/>
      <c r="Z2925" s="58"/>
      <c r="AA2925" s="59">
        <v>55</v>
      </c>
      <c r="AB2925" s="59"/>
      <c r="AC2925" s="59">
        <v>23</v>
      </c>
      <c r="AD2925" s="59"/>
      <c r="AE2925" s="59">
        <v>68</v>
      </c>
      <c r="AF2925" s="59"/>
      <c r="AG2925" s="59">
        <v>19</v>
      </c>
      <c r="AH2925" s="59"/>
      <c r="AI2925" s="59">
        <v>35</v>
      </c>
      <c r="AJ2925" s="59"/>
      <c r="AK2925" s="59">
        <v>37</v>
      </c>
      <c r="AL2925" s="59"/>
      <c r="AM2925" s="59">
        <v>25</v>
      </c>
      <c r="AN2925" s="59"/>
      <c r="AO2925" s="58"/>
      <c r="AP2925" s="58"/>
      <c r="AQ2925" s="58"/>
      <c r="AR2925" s="58"/>
      <c r="AS2925" s="60"/>
      <c r="AT2925" s="60"/>
      <c r="AU2925" s="60"/>
      <c r="AV2925" s="60"/>
    </row>
    <row r="2926" spans="1:48" s="1" customFormat="1" ht="21" customHeight="1" x14ac:dyDescent="0.2">
      <c r="B2926" s="61" t="s">
        <v>24</v>
      </c>
      <c r="C2926" s="61"/>
      <c r="D2926" s="61"/>
      <c r="E2926" s="61"/>
      <c r="F2926" s="61"/>
      <c r="G2926" s="61"/>
      <c r="H2926" s="61"/>
      <c r="I2926" s="61"/>
      <c r="J2926" s="61"/>
      <c r="K2926" s="58"/>
      <c r="L2926" s="58"/>
      <c r="M2926" s="58"/>
      <c r="N2926" s="58"/>
      <c r="O2926" s="58"/>
      <c r="P2926" s="58"/>
      <c r="Q2926" s="58"/>
      <c r="R2926" s="58"/>
      <c r="S2926" s="58"/>
      <c r="T2926" s="58"/>
      <c r="U2926" s="67"/>
      <c r="V2926" s="68"/>
      <c r="W2926" s="67"/>
      <c r="X2926" s="68"/>
      <c r="Y2926" s="67"/>
      <c r="Z2926" s="68"/>
      <c r="AA2926" s="67"/>
      <c r="AB2926" s="68"/>
      <c r="AC2926" s="67"/>
      <c r="AD2926" s="68"/>
      <c r="AE2926" s="67"/>
      <c r="AF2926" s="68"/>
      <c r="AG2926" s="67"/>
      <c r="AH2926" s="68"/>
      <c r="AI2926" s="67"/>
      <c r="AJ2926" s="68"/>
      <c r="AK2926" s="67"/>
      <c r="AL2926" s="68"/>
      <c r="AM2926" s="67"/>
      <c r="AN2926" s="68"/>
      <c r="AO2926" s="58"/>
      <c r="AP2926" s="58"/>
      <c r="AQ2926" s="58"/>
      <c r="AR2926" s="58"/>
      <c r="AS2926" s="62">
        <f>SUM(K2926:AR2926)</f>
        <v>0</v>
      </c>
      <c r="AT2926" s="62"/>
      <c r="AU2926" s="62"/>
      <c r="AV2926" s="62"/>
    </row>
    <row r="2927" spans="1:48" s="1" customFormat="1" ht="14.1" customHeight="1" x14ac:dyDescent="0.2">
      <c r="B2927" s="63" t="s">
        <v>25</v>
      </c>
      <c r="C2927" s="63"/>
      <c r="D2927" s="63"/>
      <c r="E2927" s="63"/>
      <c r="F2927" s="63"/>
      <c r="G2927" s="63"/>
      <c r="H2927" s="63"/>
      <c r="I2927" s="63"/>
      <c r="J2927" s="63"/>
      <c r="K2927" s="64"/>
      <c r="L2927" s="64"/>
      <c r="M2927" s="64"/>
      <c r="N2927" s="64"/>
      <c r="O2927" s="64"/>
      <c r="P2927" s="64"/>
      <c r="Q2927" s="64"/>
      <c r="R2927" s="64"/>
      <c r="S2927" s="64"/>
      <c r="T2927" s="64"/>
      <c r="U2927" s="66">
        <f>$U$2924*$U$2926</f>
        <v>0</v>
      </c>
      <c r="V2927" s="64"/>
      <c r="W2927" s="66">
        <f>$W$2924*$W$2926</f>
        <v>0</v>
      </c>
      <c r="X2927" s="64"/>
      <c r="Y2927" s="66">
        <f>$Y$2924*$Y$2926</f>
        <v>0</v>
      </c>
      <c r="Z2927" s="64"/>
      <c r="AA2927" s="66">
        <f>$AA$2924*$AA$2926</f>
        <v>0</v>
      </c>
      <c r="AB2927" s="64"/>
      <c r="AC2927" s="66">
        <f>$AC$2924*$AC$2926</f>
        <v>0</v>
      </c>
      <c r="AD2927" s="64"/>
      <c r="AE2927" s="66">
        <f>$AE$2924*$AE$2926</f>
        <v>0</v>
      </c>
      <c r="AF2927" s="64"/>
      <c r="AG2927" s="66">
        <f>$AG$2924*$AG$2926</f>
        <v>0</v>
      </c>
      <c r="AH2927" s="64"/>
      <c r="AI2927" s="66">
        <f>$AI$2924*$AI$2926</f>
        <v>0</v>
      </c>
      <c r="AJ2927" s="64"/>
      <c r="AK2927" s="66">
        <f>$AK$2924*$AK$2926</f>
        <v>0</v>
      </c>
      <c r="AL2927" s="64"/>
      <c r="AM2927" s="66">
        <f>$AM$2924*$AM$2926</f>
        <v>0</v>
      </c>
      <c r="AN2927" s="64"/>
      <c r="AO2927" s="64"/>
      <c r="AP2927" s="64"/>
      <c r="AQ2927" s="65"/>
      <c r="AR2927" s="65"/>
      <c r="AS2927" s="69">
        <f>SUM(K2927:AR2927)</f>
        <v>0</v>
      </c>
      <c r="AT2927" s="65"/>
      <c r="AU2927" s="65"/>
      <c r="AV2927" s="65"/>
    </row>
    <row r="2928" spans="1:48" s="5" customFormat="1" ht="6" customHeight="1" x14ac:dyDescent="0.25"/>
    <row r="2929" spans="1:48" s="5" customFormat="1" ht="21" customHeight="1" x14ac:dyDescent="0.25">
      <c r="A2929" s="19"/>
      <c r="B2929" s="20"/>
      <c r="C2929" s="20"/>
      <c r="D2929" s="25" t="s">
        <v>15</v>
      </c>
      <c r="E2929" s="25"/>
      <c r="F2929" s="25"/>
      <c r="G2929" s="25"/>
      <c r="H2929" s="25"/>
      <c r="I2929" s="25"/>
      <c r="J2929" s="25"/>
      <c r="K2929" s="30" t="s">
        <v>443</v>
      </c>
      <c r="L2929" s="30"/>
      <c r="M2929" s="30"/>
      <c r="N2929" s="30"/>
      <c r="O2929" s="30"/>
      <c r="P2929" s="30"/>
      <c r="Q2929" s="30"/>
      <c r="R2929" s="30"/>
      <c r="S2929" s="30"/>
      <c r="T2929" s="30"/>
      <c r="U2929" s="30"/>
      <c r="V2929" s="30"/>
      <c r="W2929" s="30"/>
      <c r="X2929" s="30"/>
      <c r="Y2929" s="30"/>
      <c r="Z2929" s="30"/>
      <c r="AA2929" s="30"/>
      <c r="AB2929" s="30"/>
      <c r="AC2929" s="30"/>
      <c r="AD2929" s="30"/>
      <c r="AE2929" s="30"/>
      <c r="AF2929" s="30"/>
      <c r="AG2929" s="30"/>
      <c r="AH2929" s="30"/>
      <c r="AI2929" s="30"/>
      <c r="AJ2929" s="30"/>
      <c r="AK2929" s="30"/>
      <c r="AL2929" s="30"/>
      <c r="AM2929" s="30"/>
      <c r="AN2929" s="30"/>
      <c r="AO2929" s="30"/>
      <c r="AP2929" s="30"/>
      <c r="AQ2929" s="30"/>
      <c r="AR2929" s="30"/>
      <c r="AS2929" s="31" t="s">
        <v>444</v>
      </c>
      <c r="AT2929" s="31"/>
      <c r="AU2929" s="31"/>
      <c r="AV2929" s="31"/>
    </row>
    <row r="2930" spans="1:48" s="1" customFormat="1" ht="21" customHeight="1" x14ac:dyDescent="0.2">
      <c r="A2930" s="19"/>
      <c r="B2930" s="21"/>
      <c r="C2930" s="22"/>
      <c r="D2930" s="26"/>
      <c r="E2930" s="26"/>
      <c r="F2930" s="26"/>
      <c r="G2930" s="26"/>
      <c r="H2930" s="26"/>
      <c r="I2930" s="26"/>
      <c r="J2930" s="27"/>
      <c r="K2930" s="38" t="s">
        <v>445</v>
      </c>
      <c r="L2930" s="38"/>
      <c r="M2930" s="38"/>
      <c r="N2930" s="38"/>
      <c r="O2930" s="38"/>
      <c r="P2930" s="38"/>
      <c r="Q2930" s="38"/>
      <c r="R2930" s="38"/>
      <c r="S2930" s="38"/>
      <c r="T2930" s="38"/>
      <c r="U2930" s="38"/>
      <c r="V2930" s="38"/>
      <c r="W2930" s="38"/>
      <c r="X2930" s="38"/>
      <c r="Y2930" s="38"/>
      <c r="Z2930" s="38"/>
      <c r="AA2930" s="38"/>
      <c r="AB2930" s="38"/>
      <c r="AC2930" s="38"/>
      <c r="AD2930" s="38"/>
      <c r="AE2930" s="38"/>
      <c r="AF2930" s="38"/>
      <c r="AG2930" s="38"/>
      <c r="AH2930" s="38"/>
      <c r="AI2930" s="38"/>
      <c r="AJ2930" s="38"/>
      <c r="AK2930" s="38"/>
      <c r="AL2930" s="38"/>
      <c r="AM2930" s="38"/>
      <c r="AN2930" s="38"/>
      <c r="AO2930" s="38"/>
      <c r="AP2930" s="38"/>
      <c r="AQ2930" s="38"/>
      <c r="AR2930" s="38"/>
      <c r="AS2930" s="32"/>
      <c r="AT2930" s="33"/>
      <c r="AU2930" s="33"/>
      <c r="AV2930" s="34"/>
    </row>
    <row r="2931" spans="1:48" s="1" customFormat="1" ht="21" customHeight="1" x14ac:dyDescent="0.2">
      <c r="A2931" s="19"/>
      <c r="B2931" s="21"/>
      <c r="C2931" s="22"/>
      <c r="D2931" s="26"/>
      <c r="E2931" s="26"/>
      <c r="F2931" s="26"/>
      <c r="G2931" s="26"/>
      <c r="H2931" s="26"/>
      <c r="I2931" s="26"/>
      <c r="J2931" s="27"/>
      <c r="K2931" s="39"/>
      <c r="L2931" s="39"/>
      <c r="M2931" s="39"/>
      <c r="N2931" s="39"/>
      <c r="O2931" s="39"/>
      <c r="P2931" s="39"/>
      <c r="Q2931" s="39"/>
      <c r="R2931" s="39"/>
      <c r="S2931" s="39"/>
      <c r="T2931" s="39"/>
      <c r="U2931" s="39"/>
      <c r="V2931" s="39"/>
      <c r="W2931" s="39"/>
      <c r="X2931" s="39"/>
      <c r="Y2931" s="39"/>
      <c r="Z2931" s="39"/>
      <c r="AA2931" s="39"/>
      <c r="AB2931" s="39"/>
      <c r="AC2931" s="39"/>
      <c r="AD2931" s="39"/>
      <c r="AE2931" s="39"/>
      <c r="AF2931" s="39"/>
      <c r="AG2931" s="39"/>
      <c r="AH2931" s="39"/>
      <c r="AI2931" s="39"/>
      <c r="AJ2931" s="39"/>
      <c r="AK2931" s="39"/>
      <c r="AL2931" s="39"/>
      <c r="AM2931" s="39"/>
      <c r="AN2931" s="39"/>
      <c r="AO2931" s="39"/>
      <c r="AP2931" s="39"/>
      <c r="AQ2931" s="39"/>
      <c r="AR2931" s="40"/>
      <c r="AS2931" s="32"/>
      <c r="AT2931" s="33"/>
      <c r="AU2931" s="33"/>
      <c r="AV2931" s="34"/>
    </row>
    <row r="2932" spans="1:48" s="1" customFormat="1" ht="21" customHeight="1" x14ac:dyDescent="0.2">
      <c r="A2932" s="19"/>
      <c r="B2932" s="21"/>
      <c r="C2932" s="22"/>
      <c r="D2932" s="26"/>
      <c r="E2932" s="26"/>
      <c r="F2932" s="26"/>
      <c r="G2932" s="26"/>
      <c r="H2932" s="26"/>
      <c r="I2932" s="26"/>
      <c r="J2932" s="27"/>
      <c r="K2932" s="39"/>
      <c r="L2932" s="39"/>
      <c r="M2932" s="39"/>
      <c r="N2932" s="39"/>
      <c r="O2932" s="39"/>
      <c r="P2932" s="39"/>
      <c r="Q2932" s="39"/>
      <c r="R2932" s="39"/>
      <c r="S2932" s="39"/>
      <c r="T2932" s="39"/>
      <c r="U2932" s="39"/>
      <c r="V2932" s="39"/>
      <c r="W2932" s="39"/>
      <c r="X2932" s="39"/>
      <c r="Y2932" s="39"/>
      <c r="Z2932" s="39"/>
      <c r="AA2932" s="39"/>
      <c r="AB2932" s="39"/>
      <c r="AC2932" s="39"/>
      <c r="AD2932" s="39"/>
      <c r="AE2932" s="39"/>
      <c r="AF2932" s="39"/>
      <c r="AG2932" s="39"/>
      <c r="AH2932" s="39"/>
      <c r="AI2932" s="39"/>
      <c r="AJ2932" s="39"/>
      <c r="AK2932" s="39"/>
      <c r="AL2932" s="39"/>
      <c r="AM2932" s="39"/>
      <c r="AN2932" s="39"/>
      <c r="AO2932" s="39"/>
      <c r="AP2932" s="39"/>
      <c r="AQ2932" s="39"/>
      <c r="AR2932" s="40"/>
      <c r="AS2932" s="32"/>
      <c r="AT2932" s="33"/>
      <c r="AU2932" s="33"/>
      <c r="AV2932" s="34"/>
    </row>
    <row r="2933" spans="1:48" s="1" customFormat="1" ht="21" customHeight="1" x14ac:dyDescent="0.2">
      <c r="A2933" s="19"/>
      <c r="B2933" s="21"/>
      <c r="C2933" s="22"/>
      <c r="D2933" s="26"/>
      <c r="E2933" s="26"/>
      <c r="F2933" s="26"/>
      <c r="G2933" s="26"/>
      <c r="H2933" s="26"/>
      <c r="I2933" s="26"/>
      <c r="J2933" s="27"/>
      <c r="K2933" s="41"/>
      <c r="L2933" s="41"/>
      <c r="M2933" s="41"/>
      <c r="N2933" s="41"/>
      <c r="O2933" s="41"/>
      <c r="P2933" s="41"/>
      <c r="Q2933" s="41"/>
      <c r="R2933" s="41"/>
      <c r="S2933" s="41"/>
      <c r="T2933" s="41"/>
      <c r="U2933" s="41"/>
      <c r="V2933" s="41"/>
      <c r="W2933" s="41"/>
      <c r="X2933" s="41"/>
      <c r="Y2933" s="41"/>
      <c r="Z2933" s="41"/>
      <c r="AA2933" s="41"/>
      <c r="AB2933" s="41"/>
      <c r="AC2933" s="41"/>
      <c r="AD2933" s="41"/>
      <c r="AE2933" s="41"/>
      <c r="AF2933" s="41"/>
      <c r="AG2933" s="41"/>
      <c r="AH2933" s="41"/>
      <c r="AI2933" s="41"/>
      <c r="AJ2933" s="41"/>
      <c r="AK2933" s="41"/>
      <c r="AL2933" s="41"/>
      <c r="AM2933" s="41"/>
      <c r="AN2933" s="41"/>
      <c r="AO2933" s="41"/>
      <c r="AP2933" s="41"/>
      <c r="AQ2933" s="41"/>
      <c r="AR2933" s="42"/>
      <c r="AS2933" s="35"/>
      <c r="AT2933" s="36"/>
      <c r="AU2933" s="36"/>
      <c r="AV2933" s="37"/>
    </row>
    <row r="2934" spans="1:48" s="1" customFormat="1" ht="15.95" customHeight="1" x14ac:dyDescent="0.25">
      <c r="B2934" s="21"/>
      <c r="C2934" s="22"/>
      <c r="D2934" s="26"/>
      <c r="E2934" s="26"/>
      <c r="F2934" s="26"/>
      <c r="G2934" s="26"/>
      <c r="H2934" s="26"/>
      <c r="I2934" s="26"/>
      <c r="J2934" s="27"/>
      <c r="K2934" s="43" t="s">
        <v>31</v>
      </c>
      <c r="L2934" s="43"/>
      <c r="M2934" s="43"/>
      <c r="N2934" s="43"/>
      <c r="O2934" s="43"/>
      <c r="P2934" s="43"/>
      <c r="Q2934" s="43"/>
      <c r="R2934" s="43"/>
      <c r="S2934" s="43"/>
      <c r="T2934" s="43"/>
      <c r="U2934" s="43"/>
      <c r="V2934" s="43"/>
      <c r="W2934" s="43"/>
      <c r="X2934" s="43"/>
      <c r="Y2934" s="43"/>
      <c r="Z2934" s="43"/>
      <c r="AA2934" s="43"/>
      <c r="AB2934" s="43"/>
      <c r="AC2934" s="43"/>
      <c r="AD2934" s="43"/>
      <c r="AE2934" s="43"/>
      <c r="AF2934" s="43"/>
      <c r="AG2934" s="43"/>
      <c r="AH2934" s="43"/>
      <c r="AI2934" s="43"/>
      <c r="AJ2934" s="43"/>
      <c r="AK2934" s="43"/>
      <c r="AL2934" s="43"/>
      <c r="AM2934" s="43"/>
      <c r="AN2934" s="43"/>
      <c r="AO2934" s="43"/>
      <c r="AP2934" s="43"/>
      <c r="AQ2934" s="43"/>
      <c r="AR2934" s="43"/>
      <c r="AS2934" s="44" t="s">
        <v>19</v>
      </c>
      <c r="AT2934" s="44"/>
      <c r="AU2934" s="44"/>
      <c r="AV2934" s="44"/>
    </row>
    <row r="2935" spans="1:48" s="1" customFormat="1" ht="15.95" customHeight="1" x14ac:dyDescent="0.25">
      <c r="B2935" s="23"/>
      <c r="C2935" s="24"/>
      <c r="D2935" s="28"/>
      <c r="E2935" s="28"/>
      <c r="F2935" s="28"/>
      <c r="G2935" s="28"/>
      <c r="H2935" s="28"/>
      <c r="I2935" s="28"/>
      <c r="J2935" s="29"/>
      <c r="K2935" s="45" t="s">
        <v>38</v>
      </c>
      <c r="L2935" s="45"/>
      <c r="M2935" s="45"/>
      <c r="N2935" s="45"/>
      <c r="O2935" s="45"/>
      <c r="P2935" s="45"/>
      <c r="Q2935" s="45"/>
      <c r="R2935" s="45"/>
      <c r="S2935" s="45"/>
      <c r="T2935" s="45"/>
      <c r="U2935" s="45"/>
      <c r="V2935" s="45"/>
      <c r="W2935" s="45"/>
      <c r="X2935" s="45"/>
      <c r="Y2935" s="45"/>
      <c r="Z2935" s="45"/>
      <c r="AA2935" s="45"/>
      <c r="AB2935" s="45"/>
      <c r="AC2935" s="45"/>
      <c r="AD2935" s="45"/>
      <c r="AE2935" s="45"/>
      <c r="AF2935" s="45"/>
      <c r="AG2935" s="45"/>
      <c r="AH2935" s="45"/>
      <c r="AI2935" s="45"/>
      <c r="AJ2935" s="45"/>
      <c r="AK2935" s="45"/>
      <c r="AL2935" s="45"/>
      <c r="AM2935" s="45"/>
      <c r="AN2935" s="45"/>
      <c r="AO2935" s="45"/>
      <c r="AP2935" s="45"/>
      <c r="AQ2935" s="45"/>
      <c r="AR2935" s="45"/>
      <c r="AS2935" s="70">
        <f>$AS$2940</f>
        <v>0</v>
      </c>
      <c r="AT2935" s="46"/>
      <c r="AU2935" s="46"/>
      <c r="AV2935" s="46"/>
    </row>
    <row r="2936" spans="1:48" s="1" customFormat="1" ht="14.1" customHeight="1" x14ac:dyDescent="0.2">
      <c r="B2936" s="47"/>
      <c r="C2936" s="47"/>
      <c r="D2936" s="48" t="s">
        <v>21</v>
      </c>
      <c r="E2936" s="48"/>
      <c r="F2936" s="48"/>
      <c r="G2936" s="48"/>
      <c r="H2936" s="48"/>
      <c r="I2936" s="48"/>
      <c r="J2936" s="48"/>
      <c r="K2936" s="49">
        <v>80</v>
      </c>
      <c r="L2936" s="49"/>
      <c r="M2936" s="49">
        <v>86</v>
      </c>
      <c r="N2936" s="49"/>
      <c r="O2936" s="49">
        <v>92</v>
      </c>
      <c r="P2936" s="49"/>
      <c r="Q2936" s="49">
        <v>98</v>
      </c>
      <c r="R2936" s="49"/>
      <c r="S2936" s="49">
        <v>104</v>
      </c>
      <c r="T2936" s="49"/>
      <c r="U2936" s="49">
        <v>110</v>
      </c>
      <c r="V2936" s="49"/>
      <c r="W2936" s="49">
        <v>116</v>
      </c>
      <c r="X2936" s="49"/>
      <c r="Y2936" s="49">
        <v>122</v>
      </c>
      <c r="Z2936" s="49"/>
      <c r="AA2936" s="49">
        <v>128</v>
      </c>
      <c r="AB2936" s="49"/>
      <c r="AC2936" s="49">
        <v>134</v>
      </c>
      <c r="AD2936" s="49"/>
      <c r="AE2936" s="49">
        <v>140</v>
      </c>
      <c r="AF2936" s="49"/>
      <c r="AG2936" s="49">
        <v>146</v>
      </c>
      <c r="AH2936" s="49"/>
      <c r="AI2936" s="49">
        <v>152</v>
      </c>
      <c r="AJ2936" s="49"/>
      <c r="AK2936" s="49">
        <v>158</v>
      </c>
      <c r="AL2936" s="49"/>
      <c r="AM2936" s="49">
        <v>164</v>
      </c>
      <c r="AN2936" s="49"/>
      <c r="AO2936" s="49">
        <v>170</v>
      </c>
      <c r="AP2936" s="49"/>
      <c r="AQ2936" s="49">
        <v>176</v>
      </c>
      <c r="AR2936" s="49"/>
      <c r="AS2936" s="50"/>
      <c r="AT2936" s="50"/>
      <c r="AU2936" s="50"/>
      <c r="AV2936" s="50"/>
    </row>
    <row r="2937" spans="1:48" s="1" customFormat="1" ht="15.95" customHeight="1" x14ac:dyDescent="0.2">
      <c r="B2937" s="51"/>
      <c r="C2937" s="51"/>
      <c r="D2937" s="52" t="s">
        <v>22</v>
      </c>
      <c r="E2937" s="52"/>
      <c r="F2937" s="52"/>
      <c r="G2937" s="52"/>
      <c r="H2937" s="52"/>
      <c r="I2937" s="52"/>
      <c r="J2937" s="52"/>
      <c r="K2937" s="53"/>
      <c r="L2937" s="53"/>
      <c r="M2937" s="53"/>
      <c r="N2937" s="53"/>
      <c r="O2937" s="53"/>
      <c r="P2937" s="53"/>
      <c r="Q2937" s="54">
        <v>200</v>
      </c>
      <c r="R2937" s="54"/>
      <c r="S2937" s="54">
        <v>200</v>
      </c>
      <c r="T2937" s="54"/>
      <c r="U2937" s="54">
        <v>200</v>
      </c>
      <c r="V2937" s="54"/>
      <c r="W2937" s="54">
        <v>200</v>
      </c>
      <c r="X2937" s="54"/>
      <c r="Y2937" s="54">
        <v>230</v>
      </c>
      <c r="Z2937" s="54"/>
      <c r="AA2937" s="54">
        <v>230</v>
      </c>
      <c r="AB2937" s="54"/>
      <c r="AC2937" s="54">
        <v>230</v>
      </c>
      <c r="AD2937" s="54"/>
      <c r="AE2937" s="54">
        <v>230</v>
      </c>
      <c r="AF2937" s="54"/>
      <c r="AG2937" s="53"/>
      <c r="AH2937" s="53"/>
      <c r="AI2937" s="53"/>
      <c r="AJ2937" s="53"/>
      <c r="AK2937" s="53"/>
      <c r="AL2937" s="53"/>
      <c r="AM2937" s="53"/>
      <c r="AN2937" s="53"/>
      <c r="AO2937" s="53"/>
      <c r="AP2937" s="53"/>
      <c r="AQ2937" s="53"/>
      <c r="AR2937" s="53"/>
      <c r="AS2937" s="56"/>
      <c r="AT2937" s="56"/>
      <c r="AU2937" s="56"/>
      <c r="AV2937" s="56"/>
    </row>
    <row r="2938" spans="1:48" s="1" customFormat="1" ht="15.95" customHeight="1" x14ac:dyDescent="0.2">
      <c r="B2938" s="57" t="s">
        <v>23</v>
      </c>
      <c r="C2938" s="57"/>
      <c r="D2938" s="57"/>
      <c r="E2938" s="57"/>
      <c r="F2938" s="57"/>
      <c r="G2938" s="57"/>
      <c r="H2938" s="57"/>
      <c r="I2938" s="57"/>
      <c r="J2938" s="57"/>
      <c r="K2938" s="58"/>
      <c r="L2938" s="58"/>
      <c r="M2938" s="58"/>
      <c r="N2938" s="58"/>
      <c r="O2938" s="58"/>
      <c r="P2938" s="58"/>
      <c r="Q2938" s="59">
        <v>4</v>
      </c>
      <c r="R2938" s="59"/>
      <c r="S2938" s="58"/>
      <c r="T2938" s="58"/>
      <c r="U2938" s="58"/>
      <c r="V2938" s="58"/>
      <c r="W2938" s="59">
        <v>8</v>
      </c>
      <c r="X2938" s="59"/>
      <c r="Y2938" s="58"/>
      <c r="Z2938" s="58"/>
      <c r="AA2938" s="59">
        <v>64</v>
      </c>
      <c r="AB2938" s="59"/>
      <c r="AC2938" s="59">
        <v>50</v>
      </c>
      <c r="AD2938" s="59"/>
      <c r="AE2938" s="59">
        <v>4</v>
      </c>
      <c r="AF2938" s="59"/>
      <c r="AG2938" s="58"/>
      <c r="AH2938" s="58"/>
      <c r="AI2938" s="58"/>
      <c r="AJ2938" s="58"/>
      <c r="AK2938" s="58"/>
      <c r="AL2938" s="58"/>
      <c r="AM2938" s="58"/>
      <c r="AN2938" s="58"/>
      <c r="AO2938" s="58"/>
      <c r="AP2938" s="58"/>
      <c r="AQ2938" s="58"/>
      <c r="AR2938" s="58"/>
      <c r="AS2938" s="60"/>
      <c r="AT2938" s="60"/>
      <c r="AU2938" s="60"/>
      <c r="AV2938" s="60"/>
    </row>
    <row r="2939" spans="1:48" s="1" customFormat="1" ht="21" customHeight="1" x14ac:dyDescent="0.2">
      <c r="B2939" s="61" t="s">
        <v>328</v>
      </c>
      <c r="C2939" s="61"/>
      <c r="D2939" s="61"/>
      <c r="E2939" s="61"/>
      <c r="F2939" s="61"/>
      <c r="G2939" s="61"/>
      <c r="H2939" s="61"/>
      <c r="I2939" s="61"/>
      <c r="J2939" s="61"/>
      <c r="K2939" s="58"/>
      <c r="L2939" s="58"/>
      <c r="M2939" s="58"/>
      <c r="N2939" s="58"/>
      <c r="O2939" s="58"/>
      <c r="P2939" s="58"/>
      <c r="Q2939" s="67"/>
      <c r="R2939" s="68"/>
      <c r="S2939" s="67"/>
      <c r="T2939" s="68"/>
      <c r="U2939" s="67"/>
      <c r="V2939" s="68"/>
      <c r="W2939" s="67"/>
      <c r="X2939" s="68"/>
      <c r="Y2939" s="67"/>
      <c r="Z2939" s="68"/>
      <c r="AA2939" s="67"/>
      <c r="AB2939" s="68"/>
      <c r="AC2939" s="67"/>
      <c r="AD2939" s="68"/>
      <c r="AE2939" s="67"/>
      <c r="AF2939" s="68"/>
      <c r="AG2939" s="58"/>
      <c r="AH2939" s="58"/>
      <c r="AI2939" s="58"/>
      <c r="AJ2939" s="58"/>
      <c r="AK2939" s="58"/>
      <c r="AL2939" s="58"/>
      <c r="AM2939" s="58"/>
      <c r="AN2939" s="58"/>
      <c r="AO2939" s="58"/>
      <c r="AP2939" s="58"/>
      <c r="AQ2939" s="58"/>
      <c r="AR2939" s="58"/>
      <c r="AS2939" s="62">
        <f>SUM(K2939:AR2939)</f>
        <v>0</v>
      </c>
      <c r="AT2939" s="62"/>
      <c r="AU2939" s="62"/>
      <c r="AV2939" s="62"/>
    </row>
    <row r="2940" spans="1:48" s="1" customFormat="1" ht="14.1" customHeight="1" x14ac:dyDescent="0.2">
      <c r="B2940" s="63" t="s">
        <v>25</v>
      </c>
      <c r="C2940" s="63"/>
      <c r="D2940" s="63"/>
      <c r="E2940" s="63"/>
      <c r="F2940" s="63"/>
      <c r="G2940" s="63"/>
      <c r="H2940" s="63"/>
      <c r="I2940" s="63"/>
      <c r="J2940" s="63"/>
      <c r="K2940" s="64"/>
      <c r="L2940" s="64"/>
      <c r="M2940" s="64"/>
      <c r="N2940" s="64"/>
      <c r="O2940" s="64"/>
      <c r="P2940" s="64"/>
      <c r="Q2940" s="66">
        <f>$Q$2937*$Q$2939</f>
        <v>0</v>
      </c>
      <c r="R2940" s="64"/>
      <c r="S2940" s="66">
        <f>$S$2937*$S$2939</f>
        <v>0</v>
      </c>
      <c r="T2940" s="64"/>
      <c r="U2940" s="66">
        <f>$U$2937*$U$2939</f>
        <v>0</v>
      </c>
      <c r="V2940" s="64"/>
      <c r="W2940" s="66">
        <f>$W$2937*$W$2939</f>
        <v>0</v>
      </c>
      <c r="X2940" s="64"/>
      <c r="Y2940" s="66">
        <f>$Y$2937*$Y$2939</f>
        <v>0</v>
      </c>
      <c r="Z2940" s="64"/>
      <c r="AA2940" s="66">
        <f>$AA$2937*$AA$2939</f>
        <v>0</v>
      </c>
      <c r="AB2940" s="64"/>
      <c r="AC2940" s="66">
        <f>$AC$2937*$AC$2939</f>
        <v>0</v>
      </c>
      <c r="AD2940" s="64"/>
      <c r="AE2940" s="66">
        <f>$AE$2937*$AE$2939</f>
        <v>0</v>
      </c>
      <c r="AF2940" s="64"/>
      <c r="AG2940" s="64"/>
      <c r="AH2940" s="64"/>
      <c r="AI2940" s="64"/>
      <c r="AJ2940" s="64"/>
      <c r="AK2940" s="64"/>
      <c r="AL2940" s="64"/>
      <c r="AM2940" s="64"/>
      <c r="AN2940" s="64"/>
      <c r="AO2940" s="64"/>
      <c r="AP2940" s="64"/>
      <c r="AQ2940" s="65"/>
      <c r="AR2940" s="65"/>
      <c r="AS2940" s="69">
        <f>SUM(K2940:AR2940)</f>
        <v>0</v>
      </c>
      <c r="AT2940" s="65"/>
      <c r="AU2940" s="65"/>
      <c r="AV2940" s="65"/>
    </row>
    <row r="2941" spans="1:48" s="5" customFormat="1" ht="6" customHeight="1" x14ac:dyDescent="0.25"/>
    <row r="2942" spans="1:48" s="5" customFormat="1" ht="21" customHeight="1" x14ac:dyDescent="0.25">
      <c r="A2942" s="19"/>
      <c r="B2942" s="20"/>
      <c r="C2942" s="20"/>
      <c r="D2942" s="25" t="s">
        <v>15</v>
      </c>
      <c r="E2942" s="25"/>
      <c r="F2942" s="25"/>
      <c r="G2942" s="25"/>
      <c r="H2942" s="25"/>
      <c r="I2942" s="25"/>
      <c r="J2942" s="25"/>
      <c r="K2942" s="30" t="s">
        <v>446</v>
      </c>
      <c r="L2942" s="30"/>
      <c r="M2942" s="30"/>
      <c r="N2942" s="30"/>
      <c r="O2942" s="30"/>
      <c r="P2942" s="30"/>
      <c r="Q2942" s="30"/>
      <c r="R2942" s="30"/>
      <c r="S2942" s="30"/>
      <c r="T2942" s="30"/>
      <c r="U2942" s="30"/>
      <c r="V2942" s="30"/>
      <c r="W2942" s="30"/>
      <c r="X2942" s="30"/>
      <c r="Y2942" s="30"/>
      <c r="Z2942" s="30"/>
      <c r="AA2942" s="30"/>
      <c r="AB2942" s="30"/>
      <c r="AC2942" s="30"/>
      <c r="AD2942" s="30"/>
      <c r="AE2942" s="30"/>
      <c r="AF2942" s="30"/>
      <c r="AG2942" s="30"/>
      <c r="AH2942" s="30"/>
      <c r="AI2942" s="30"/>
      <c r="AJ2942" s="30"/>
      <c r="AK2942" s="30"/>
      <c r="AL2942" s="30"/>
      <c r="AM2942" s="30"/>
      <c r="AN2942" s="30"/>
      <c r="AO2942" s="30"/>
      <c r="AP2942" s="30"/>
      <c r="AQ2942" s="30"/>
      <c r="AR2942" s="30"/>
      <c r="AS2942" s="31" t="s">
        <v>447</v>
      </c>
      <c r="AT2942" s="31"/>
      <c r="AU2942" s="31"/>
      <c r="AV2942" s="31"/>
    </row>
    <row r="2943" spans="1:48" s="1" customFormat="1" ht="21" customHeight="1" x14ac:dyDescent="0.2">
      <c r="A2943" s="19"/>
      <c r="B2943" s="21"/>
      <c r="C2943" s="22"/>
      <c r="D2943" s="26"/>
      <c r="E2943" s="26"/>
      <c r="F2943" s="26"/>
      <c r="G2943" s="26"/>
      <c r="H2943" s="26"/>
      <c r="I2943" s="26"/>
      <c r="J2943" s="27"/>
      <c r="K2943" s="38" t="s">
        <v>448</v>
      </c>
      <c r="L2943" s="38"/>
      <c r="M2943" s="38"/>
      <c r="N2943" s="38"/>
      <c r="O2943" s="38"/>
      <c r="P2943" s="38"/>
      <c r="Q2943" s="38"/>
      <c r="R2943" s="38"/>
      <c r="S2943" s="38"/>
      <c r="T2943" s="38"/>
      <c r="U2943" s="38"/>
      <c r="V2943" s="38"/>
      <c r="W2943" s="38"/>
      <c r="X2943" s="38"/>
      <c r="Y2943" s="38"/>
      <c r="Z2943" s="38"/>
      <c r="AA2943" s="38"/>
      <c r="AB2943" s="38"/>
      <c r="AC2943" s="38"/>
      <c r="AD2943" s="38"/>
      <c r="AE2943" s="38"/>
      <c r="AF2943" s="38"/>
      <c r="AG2943" s="38"/>
      <c r="AH2943" s="38"/>
      <c r="AI2943" s="38"/>
      <c r="AJ2943" s="38"/>
      <c r="AK2943" s="38"/>
      <c r="AL2943" s="38"/>
      <c r="AM2943" s="38"/>
      <c r="AN2943" s="38"/>
      <c r="AO2943" s="38"/>
      <c r="AP2943" s="38"/>
      <c r="AQ2943" s="38"/>
      <c r="AR2943" s="38"/>
      <c r="AS2943" s="32"/>
      <c r="AT2943" s="33"/>
      <c r="AU2943" s="33"/>
      <c r="AV2943" s="34"/>
    </row>
    <row r="2944" spans="1:48" s="1" customFormat="1" ht="21" customHeight="1" x14ac:dyDescent="0.2">
      <c r="A2944" s="19"/>
      <c r="B2944" s="21"/>
      <c r="C2944" s="22"/>
      <c r="D2944" s="26"/>
      <c r="E2944" s="26"/>
      <c r="F2944" s="26"/>
      <c r="G2944" s="26"/>
      <c r="H2944" s="26"/>
      <c r="I2944" s="26"/>
      <c r="J2944" s="27"/>
      <c r="K2944" s="39"/>
      <c r="L2944" s="39"/>
      <c r="M2944" s="39"/>
      <c r="N2944" s="39"/>
      <c r="O2944" s="39"/>
      <c r="P2944" s="39"/>
      <c r="Q2944" s="39"/>
      <c r="R2944" s="39"/>
      <c r="S2944" s="39"/>
      <c r="T2944" s="39"/>
      <c r="U2944" s="39"/>
      <c r="V2944" s="39"/>
      <c r="W2944" s="39"/>
      <c r="X2944" s="39"/>
      <c r="Y2944" s="39"/>
      <c r="Z2944" s="39"/>
      <c r="AA2944" s="39"/>
      <c r="AB2944" s="39"/>
      <c r="AC2944" s="39"/>
      <c r="AD2944" s="39"/>
      <c r="AE2944" s="39"/>
      <c r="AF2944" s="39"/>
      <c r="AG2944" s="39"/>
      <c r="AH2944" s="39"/>
      <c r="AI2944" s="39"/>
      <c r="AJ2944" s="39"/>
      <c r="AK2944" s="39"/>
      <c r="AL2944" s="39"/>
      <c r="AM2944" s="39"/>
      <c r="AN2944" s="39"/>
      <c r="AO2944" s="39"/>
      <c r="AP2944" s="39"/>
      <c r="AQ2944" s="39"/>
      <c r="AR2944" s="40"/>
      <c r="AS2944" s="32"/>
      <c r="AT2944" s="33"/>
      <c r="AU2944" s="33"/>
      <c r="AV2944" s="34"/>
    </row>
    <row r="2945" spans="1:48" s="1" customFormat="1" ht="21" customHeight="1" x14ac:dyDescent="0.2">
      <c r="A2945" s="19"/>
      <c r="B2945" s="21"/>
      <c r="C2945" s="22"/>
      <c r="D2945" s="26"/>
      <c r="E2945" s="26"/>
      <c r="F2945" s="26"/>
      <c r="G2945" s="26"/>
      <c r="H2945" s="26"/>
      <c r="I2945" s="26"/>
      <c r="J2945" s="27"/>
      <c r="K2945" s="39"/>
      <c r="L2945" s="39"/>
      <c r="M2945" s="39"/>
      <c r="N2945" s="39"/>
      <c r="O2945" s="39"/>
      <c r="P2945" s="39"/>
      <c r="Q2945" s="39"/>
      <c r="R2945" s="39"/>
      <c r="S2945" s="39"/>
      <c r="T2945" s="39"/>
      <c r="U2945" s="39"/>
      <c r="V2945" s="39"/>
      <c r="W2945" s="39"/>
      <c r="X2945" s="39"/>
      <c r="Y2945" s="39"/>
      <c r="Z2945" s="39"/>
      <c r="AA2945" s="39"/>
      <c r="AB2945" s="39"/>
      <c r="AC2945" s="39"/>
      <c r="AD2945" s="39"/>
      <c r="AE2945" s="39"/>
      <c r="AF2945" s="39"/>
      <c r="AG2945" s="39"/>
      <c r="AH2945" s="39"/>
      <c r="AI2945" s="39"/>
      <c r="AJ2945" s="39"/>
      <c r="AK2945" s="39"/>
      <c r="AL2945" s="39"/>
      <c r="AM2945" s="39"/>
      <c r="AN2945" s="39"/>
      <c r="AO2945" s="39"/>
      <c r="AP2945" s="39"/>
      <c r="AQ2945" s="39"/>
      <c r="AR2945" s="40"/>
      <c r="AS2945" s="32"/>
      <c r="AT2945" s="33"/>
      <c r="AU2945" s="33"/>
      <c r="AV2945" s="34"/>
    </row>
    <row r="2946" spans="1:48" s="1" customFormat="1" ht="21" customHeight="1" x14ac:dyDescent="0.2">
      <c r="A2946" s="19"/>
      <c r="B2946" s="21"/>
      <c r="C2946" s="22"/>
      <c r="D2946" s="26"/>
      <c r="E2946" s="26"/>
      <c r="F2946" s="26"/>
      <c r="G2946" s="26"/>
      <c r="H2946" s="26"/>
      <c r="I2946" s="26"/>
      <c r="J2946" s="27"/>
      <c r="K2946" s="41"/>
      <c r="L2946" s="41"/>
      <c r="M2946" s="41"/>
      <c r="N2946" s="41"/>
      <c r="O2946" s="41"/>
      <c r="P2946" s="41"/>
      <c r="Q2946" s="41"/>
      <c r="R2946" s="41"/>
      <c r="S2946" s="41"/>
      <c r="T2946" s="41"/>
      <c r="U2946" s="41"/>
      <c r="V2946" s="41"/>
      <c r="W2946" s="41"/>
      <c r="X2946" s="41"/>
      <c r="Y2946" s="41"/>
      <c r="Z2946" s="41"/>
      <c r="AA2946" s="41"/>
      <c r="AB2946" s="41"/>
      <c r="AC2946" s="41"/>
      <c r="AD2946" s="41"/>
      <c r="AE2946" s="41"/>
      <c r="AF2946" s="41"/>
      <c r="AG2946" s="41"/>
      <c r="AH2946" s="41"/>
      <c r="AI2946" s="41"/>
      <c r="AJ2946" s="41"/>
      <c r="AK2946" s="41"/>
      <c r="AL2946" s="41"/>
      <c r="AM2946" s="41"/>
      <c r="AN2946" s="41"/>
      <c r="AO2946" s="41"/>
      <c r="AP2946" s="41"/>
      <c r="AQ2946" s="41"/>
      <c r="AR2946" s="42"/>
      <c r="AS2946" s="35"/>
      <c r="AT2946" s="36"/>
      <c r="AU2946" s="36"/>
      <c r="AV2946" s="37"/>
    </row>
    <row r="2947" spans="1:48" s="1" customFormat="1" ht="15.95" customHeight="1" x14ac:dyDescent="0.25">
      <c r="B2947" s="21"/>
      <c r="C2947" s="22"/>
      <c r="D2947" s="26"/>
      <c r="E2947" s="26"/>
      <c r="F2947" s="26"/>
      <c r="G2947" s="26"/>
      <c r="H2947" s="26"/>
      <c r="I2947" s="26"/>
      <c r="J2947" s="27"/>
      <c r="K2947" s="43" t="s">
        <v>131</v>
      </c>
      <c r="L2947" s="43"/>
      <c r="M2947" s="43"/>
      <c r="N2947" s="43"/>
      <c r="O2947" s="43"/>
      <c r="P2947" s="43"/>
      <c r="Q2947" s="43"/>
      <c r="R2947" s="43"/>
      <c r="S2947" s="43"/>
      <c r="T2947" s="43"/>
      <c r="U2947" s="43"/>
      <c r="V2947" s="43"/>
      <c r="W2947" s="43"/>
      <c r="X2947" s="43"/>
      <c r="Y2947" s="43"/>
      <c r="Z2947" s="43"/>
      <c r="AA2947" s="43"/>
      <c r="AB2947" s="43"/>
      <c r="AC2947" s="43"/>
      <c r="AD2947" s="43"/>
      <c r="AE2947" s="43"/>
      <c r="AF2947" s="43"/>
      <c r="AG2947" s="43"/>
      <c r="AH2947" s="43"/>
      <c r="AI2947" s="43"/>
      <c r="AJ2947" s="43"/>
      <c r="AK2947" s="43"/>
      <c r="AL2947" s="43"/>
      <c r="AM2947" s="43"/>
      <c r="AN2947" s="43"/>
      <c r="AO2947" s="43"/>
      <c r="AP2947" s="43"/>
      <c r="AQ2947" s="43"/>
      <c r="AR2947" s="43"/>
      <c r="AS2947" s="44" t="s">
        <v>19</v>
      </c>
      <c r="AT2947" s="44"/>
      <c r="AU2947" s="44"/>
      <c r="AV2947" s="44"/>
    </row>
    <row r="2948" spans="1:48" s="1" customFormat="1" ht="15.95" customHeight="1" x14ac:dyDescent="0.25">
      <c r="B2948" s="23"/>
      <c r="C2948" s="24"/>
      <c r="D2948" s="28"/>
      <c r="E2948" s="28"/>
      <c r="F2948" s="28"/>
      <c r="G2948" s="28"/>
      <c r="H2948" s="28"/>
      <c r="I2948" s="28"/>
      <c r="J2948" s="29"/>
      <c r="K2948" s="45" t="s">
        <v>449</v>
      </c>
      <c r="L2948" s="45"/>
      <c r="M2948" s="45"/>
      <c r="N2948" s="45"/>
      <c r="O2948" s="45"/>
      <c r="P2948" s="45"/>
      <c r="Q2948" s="45"/>
      <c r="R2948" s="45"/>
      <c r="S2948" s="45"/>
      <c r="T2948" s="45"/>
      <c r="U2948" s="45"/>
      <c r="V2948" s="45"/>
      <c r="W2948" s="45"/>
      <c r="X2948" s="45"/>
      <c r="Y2948" s="45"/>
      <c r="Z2948" s="45"/>
      <c r="AA2948" s="45"/>
      <c r="AB2948" s="45"/>
      <c r="AC2948" s="45"/>
      <c r="AD2948" s="45"/>
      <c r="AE2948" s="45"/>
      <c r="AF2948" s="45"/>
      <c r="AG2948" s="45"/>
      <c r="AH2948" s="45"/>
      <c r="AI2948" s="45"/>
      <c r="AJ2948" s="45"/>
      <c r="AK2948" s="45"/>
      <c r="AL2948" s="45"/>
      <c r="AM2948" s="45"/>
      <c r="AN2948" s="45"/>
      <c r="AO2948" s="45"/>
      <c r="AP2948" s="45"/>
      <c r="AQ2948" s="45"/>
      <c r="AR2948" s="45"/>
      <c r="AS2948" s="70">
        <f>$AS$2953+$AS$2956+$AS$2959</f>
        <v>0</v>
      </c>
      <c r="AT2948" s="46"/>
      <c r="AU2948" s="46"/>
      <c r="AV2948" s="46"/>
    </row>
    <row r="2949" spans="1:48" s="1" customFormat="1" ht="14.1" customHeight="1" x14ac:dyDescent="0.2">
      <c r="B2949" s="47"/>
      <c r="C2949" s="47"/>
      <c r="D2949" s="48" t="s">
        <v>21</v>
      </c>
      <c r="E2949" s="48"/>
      <c r="F2949" s="48"/>
      <c r="G2949" s="48"/>
      <c r="H2949" s="48"/>
      <c r="I2949" s="48"/>
      <c r="J2949" s="48"/>
      <c r="K2949" s="49">
        <v>80</v>
      </c>
      <c r="L2949" s="49"/>
      <c r="M2949" s="49">
        <v>86</v>
      </c>
      <c r="N2949" s="49"/>
      <c r="O2949" s="49">
        <v>92</v>
      </c>
      <c r="P2949" s="49"/>
      <c r="Q2949" s="49">
        <v>98</v>
      </c>
      <c r="R2949" s="49"/>
      <c r="S2949" s="49">
        <v>104</v>
      </c>
      <c r="T2949" s="49"/>
      <c r="U2949" s="49">
        <v>110</v>
      </c>
      <c r="V2949" s="49"/>
      <c r="W2949" s="49">
        <v>116</v>
      </c>
      <c r="X2949" s="49"/>
      <c r="Y2949" s="49">
        <v>122</v>
      </c>
      <c r="Z2949" s="49"/>
      <c r="AA2949" s="49">
        <v>128</v>
      </c>
      <c r="AB2949" s="49"/>
      <c r="AC2949" s="49">
        <v>134</v>
      </c>
      <c r="AD2949" s="49"/>
      <c r="AE2949" s="49">
        <v>140</v>
      </c>
      <c r="AF2949" s="49"/>
      <c r="AG2949" s="49">
        <v>146</v>
      </c>
      <c r="AH2949" s="49"/>
      <c r="AI2949" s="49">
        <v>152</v>
      </c>
      <c r="AJ2949" s="49"/>
      <c r="AK2949" s="49">
        <v>158</v>
      </c>
      <c r="AL2949" s="49"/>
      <c r="AM2949" s="49">
        <v>164</v>
      </c>
      <c r="AN2949" s="49"/>
      <c r="AO2949" s="49">
        <v>170</v>
      </c>
      <c r="AP2949" s="49"/>
      <c r="AQ2949" s="49">
        <v>176</v>
      </c>
      <c r="AR2949" s="49"/>
      <c r="AS2949" s="50"/>
      <c r="AT2949" s="50"/>
      <c r="AU2949" s="50"/>
      <c r="AV2949" s="50"/>
    </row>
    <row r="2950" spans="1:48" s="1" customFormat="1" ht="15.95" customHeight="1" x14ac:dyDescent="0.2">
      <c r="B2950" s="51"/>
      <c r="C2950" s="51"/>
      <c r="D2950" s="52" t="s">
        <v>22</v>
      </c>
      <c r="E2950" s="52"/>
      <c r="F2950" s="52"/>
      <c r="G2950" s="52"/>
      <c r="H2950" s="52"/>
      <c r="I2950" s="52"/>
      <c r="J2950" s="52"/>
      <c r="K2950" s="53"/>
      <c r="L2950" s="53"/>
      <c r="M2950" s="53"/>
      <c r="N2950" s="53"/>
      <c r="O2950" s="53"/>
      <c r="P2950" s="53"/>
      <c r="Q2950" s="53"/>
      <c r="R2950" s="53"/>
      <c r="S2950" s="53"/>
      <c r="T2950" s="53"/>
      <c r="U2950" s="53"/>
      <c r="V2950" s="53"/>
      <c r="W2950" s="54">
        <v>300</v>
      </c>
      <c r="X2950" s="54"/>
      <c r="Y2950" s="54">
        <v>300</v>
      </c>
      <c r="Z2950" s="54"/>
      <c r="AA2950" s="54">
        <v>300</v>
      </c>
      <c r="AB2950" s="54"/>
      <c r="AC2950" s="54">
        <v>300</v>
      </c>
      <c r="AD2950" s="54"/>
      <c r="AE2950" s="54">
        <v>300</v>
      </c>
      <c r="AF2950" s="54"/>
      <c r="AG2950" s="54">
        <v>365</v>
      </c>
      <c r="AH2950" s="54"/>
      <c r="AI2950" s="54">
        <v>365</v>
      </c>
      <c r="AJ2950" s="54"/>
      <c r="AK2950" s="53"/>
      <c r="AL2950" s="53"/>
      <c r="AM2950" s="53"/>
      <c r="AN2950" s="53"/>
      <c r="AO2950" s="53"/>
      <c r="AP2950" s="53"/>
      <c r="AQ2950" s="53"/>
      <c r="AR2950" s="53"/>
      <c r="AS2950" s="56"/>
      <c r="AT2950" s="56"/>
      <c r="AU2950" s="56"/>
      <c r="AV2950" s="56"/>
    </row>
    <row r="2951" spans="1:48" s="1" customFormat="1" ht="15.95" customHeight="1" x14ac:dyDescent="0.2">
      <c r="B2951" s="57" t="s">
        <v>23</v>
      </c>
      <c r="C2951" s="57"/>
      <c r="D2951" s="57"/>
      <c r="E2951" s="57"/>
      <c r="F2951" s="57"/>
      <c r="G2951" s="57"/>
      <c r="H2951" s="57"/>
      <c r="I2951" s="57"/>
      <c r="J2951" s="57"/>
      <c r="K2951" s="58"/>
      <c r="L2951" s="58"/>
      <c r="M2951" s="58"/>
      <c r="N2951" s="58"/>
      <c r="O2951" s="58"/>
      <c r="P2951" s="58"/>
      <c r="Q2951" s="58"/>
      <c r="R2951" s="58"/>
      <c r="S2951" s="58"/>
      <c r="T2951" s="58"/>
      <c r="U2951" s="58"/>
      <c r="V2951" s="58"/>
      <c r="W2951" s="58"/>
      <c r="X2951" s="58"/>
      <c r="Y2951" s="59">
        <v>6</v>
      </c>
      <c r="Z2951" s="59"/>
      <c r="AA2951" s="58"/>
      <c r="AB2951" s="58"/>
      <c r="AC2951" s="59">
        <v>1</v>
      </c>
      <c r="AD2951" s="59"/>
      <c r="AE2951" s="58"/>
      <c r="AF2951" s="58"/>
      <c r="AG2951" s="58"/>
      <c r="AH2951" s="58"/>
      <c r="AI2951" s="58"/>
      <c r="AJ2951" s="58"/>
      <c r="AK2951" s="58"/>
      <c r="AL2951" s="58"/>
      <c r="AM2951" s="58"/>
      <c r="AN2951" s="58"/>
      <c r="AO2951" s="58"/>
      <c r="AP2951" s="58"/>
      <c r="AQ2951" s="58"/>
      <c r="AR2951" s="58"/>
      <c r="AS2951" s="60"/>
      <c r="AT2951" s="60"/>
      <c r="AU2951" s="60"/>
      <c r="AV2951" s="60"/>
    </row>
    <row r="2952" spans="1:48" s="1" customFormat="1" ht="21" customHeight="1" x14ac:dyDescent="0.2">
      <c r="B2952" s="61" t="s">
        <v>96</v>
      </c>
      <c r="C2952" s="61"/>
      <c r="D2952" s="61"/>
      <c r="E2952" s="61"/>
      <c r="F2952" s="61"/>
      <c r="G2952" s="61"/>
      <c r="H2952" s="61"/>
      <c r="I2952" s="61"/>
      <c r="J2952" s="61"/>
      <c r="K2952" s="58"/>
      <c r="L2952" s="58"/>
      <c r="M2952" s="58"/>
      <c r="N2952" s="58"/>
      <c r="O2952" s="58"/>
      <c r="P2952" s="58"/>
      <c r="Q2952" s="58"/>
      <c r="R2952" s="58"/>
      <c r="S2952" s="58"/>
      <c r="T2952" s="58"/>
      <c r="U2952" s="58"/>
      <c r="V2952" s="58"/>
      <c r="W2952" s="67"/>
      <c r="X2952" s="68"/>
      <c r="Y2952" s="67"/>
      <c r="Z2952" s="68"/>
      <c r="AA2952" s="67"/>
      <c r="AB2952" s="68"/>
      <c r="AC2952" s="67"/>
      <c r="AD2952" s="68"/>
      <c r="AE2952" s="67"/>
      <c r="AF2952" s="68"/>
      <c r="AG2952" s="67"/>
      <c r="AH2952" s="68"/>
      <c r="AI2952" s="67"/>
      <c r="AJ2952" s="68"/>
      <c r="AK2952" s="58"/>
      <c r="AL2952" s="58"/>
      <c r="AM2952" s="58"/>
      <c r="AN2952" s="58"/>
      <c r="AO2952" s="58"/>
      <c r="AP2952" s="58"/>
      <c r="AQ2952" s="58"/>
      <c r="AR2952" s="58"/>
      <c r="AS2952" s="62">
        <f>SUM(K2952:AR2952)</f>
        <v>0</v>
      </c>
      <c r="AT2952" s="62"/>
      <c r="AU2952" s="62"/>
      <c r="AV2952" s="62"/>
    </row>
    <row r="2953" spans="1:48" s="1" customFormat="1" ht="14.1" customHeight="1" x14ac:dyDescent="0.2">
      <c r="B2953" s="63" t="s">
        <v>25</v>
      </c>
      <c r="C2953" s="63"/>
      <c r="D2953" s="63"/>
      <c r="E2953" s="63"/>
      <c r="F2953" s="63"/>
      <c r="G2953" s="63"/>
      <c r="H2953" s="63"/>
      <c r="I2953" s="63"/>
      <c r="J2953" s="63"/>
      <c r="K2953" s="64"/>
      <c r="L2953" s="64"/>
      <c r="M2953" s="64"/>
      <c r="N2953" s="64"/>
      <c r="O2953" s="64"/>
      <c r="P2953" s="64"/>
      <c r="Q2953" s="64"/>
      <c r="R2953" s="64"/>
      <c r="S2953" s="64"/>
      <c r="T2953" s="64"/>
      <c r="U2953" s="64"/>
      <c r="V2953" s="64"/>
      <c r="W2953" s="66">
        <f>$W$2950*$W$2952</f>
        <v>0</v>
      </c>
      <c r="X2953" s="64"/>
      <c r="Y2953" s="66">
        <f>$Y$2950*$Y$2952</f>
        <v>0</v>
      </c>
      <c r="Z2953" s="64"/>
      <c r="AA2953" s="66">
        <f>$AA$2950*$AA$2952</f>
        <v>0</v>
      </c>
      <c r="AB2953" s="64"/>
      <c r="AC2953" s="66">
        <f>$AC$2950*$AC$2952</f>
        <v>0</v>
      </c>
      <c r="AD2953" s="64"/>
      <c r="AE2953" s="66">
        <f>$AE$2950*$AE$2952</f>
        <v>0</v>
      </c>
      <c r="AF2953" s="64"/>
      <c r="AG2953" s="66">
        <f>$AG$2950*$AG$2952</f>
        <v>0</v>
      </c>
      <c r="AH2953" s="64"/>
      <c r="AI2953" s="66">
        <f>$AI$2950*$AI$2952</f>
        <v>0</v>
      </c>
      <c r="AJ2953" s="64"/>
      <c r="AK2953" s="64"/>
      <c r="AL2953" s="64"/>
      <c r="AM2953" s="64"/>
      <c r="AN2953" s="64"/>
      <c r="AO2953" s="64"/>
      <c r="AP2953" s="64"/>
      <c r="AQ2953" s="65"/>
      <c r="AR2953" s="65"/>
      <c r="AS2953" s="69">
        <f>SUM(K2953:AR2953)</f>
        <v>0</v>
      </c>
      <c r="AT2953" s="65"/>
      <c r="AU2953" s="65"/>
      <c r="AV2953" s="65"/>
    </row>
    <row r="2954" spans="1:48" s="1" customFormat="1" ht="15.95" customHeight="1" x14ac:dyDescent="0.2">
      <c r="B2954" s="57" t="s">
        <v>23</v>
      </c>
      <c r="C2954" s="57"/>
      <c r="D2954" s="57"/>
      <c r="E2954" s="57"/>
      <c r="F2954" s="57"/>
      <c r="G2954" s="57"/>
      <c r="H2954" s="57"/>
      <c r="I2954" s="57"/>
      <c r="J2954" s="57"/>
      <c r="K2954" s="58"/>
      <c r="L2954" s="58"/>
      <c r="M2954" s="58"/>
      <c r="N2954" s="58"/>
      <c r="O2954" s="58"/>
      <c r="P2954" s="58"/>
      <c r="Q2954" s="58"/>
      <c r="R2954" s="58"/>
      <c r="S2954" s="58"/>
      <c r="T2954" s="58"/>
      <c r="U2954" s="58"/>
      <c r="V2954" s="58"/>
      <c r="W2954" s="59">
        <v>39</v>
      </c>
      <c r="X2954" s="59"/>
      <c r="Y2954" s="59">
        <v>16</v>
      </c>
      <c r="Z2954" s="59"/>
      <c r="AA2954" s="59">
        <v>7</v>
      </c>
      <c r="AB2954" s="59"/>
      <c r="AC2954" s="58"/>
      <c r="AD2954" s="58"/>
      <c r="AE2954" s="58"/>
      <c r="AF2954" s="58"/>
      <c r="AG2954" s="58"/>
      <c r="AH2954" s="58"/>
      <c r="AI2954" s="58"/>
      <c r="AJ2954" s="58"/>
      <c r="AK2954" s="58"/>
      <c r="AL2954" s="58"/>
      <c r="AM2954" s="58"/>
      <c r="AN2954" s="58"/>
      <c r="AO2954" s="58"/>
      <c r="AP2954" s="58"/>
      <c r="AQ2954" s="58"/>
      <c r="AR2954" s="58"/>
      <c r="AS2954" s="60"/>
      <c r="AT2954" s="60"/>
      <c r="AU2954" s="60"/>
      <c r="AV2954" s="60"/>
    </row>
    <row r="2955" spans="1:48" s="1" customFormat="1" ht="21" customHeight="1" x14ac:dyDescent="0.2">
      <c r="B2955" s="61" t="s">
        <v>128</v>
      </c>
      <c r="C2955" s="61"/>
      <c r="D2955" s="61"/>
      <c r="E2955" s="61"/>
      <c r="F2955" s="61"/>
      <c r="G2955" s="61"/>
      <c r="H2955" s="61"/>
      <c r="I2955" s="61"/>
      <c r="J2955" s="61"/>
      <c r="K2955" s="58"/>
      <c r="L2955" s="58"/>
      <c r="M2955" s="58"/>
      <c r="N2955" s="58"/>
      <c r="O2955" s="58"/>
      <c r="P2955" s="58"/>
      <c r="Q2955" s="58"/>
      <c r="R2955" s="58"/>
      <c r="S2955" s="58"/>
      <c r="T2955" s="58"/>
      <c r="U2955" s="58"/>
      <c r="V2955" s="58"/>
      <c r="W2955" s="67"/>
      <c r="X2955" s="68"/>
      <c r="Y2955" s="67"/>
      <c r="Z2955" s="68"/>
      <c r="AA2955" s="67"/>
      <c r="AB2955" s="68"/>
      <c r="AC2955" s="67"/>
      <c r="AD2955" s="68"/>
      <c r="AE2955" s="67"/>
      <c r="AF2955" s="68"/>
      <c r="AG2955" s="67"/>
      <c r="AH2955" s="68"/>
      <c r="AI2955" s="67"/>
      <c r="AJ2955" s="68"/>
      <c r="AK2955" s="58"/>
      <c r="AL2955" s="58"/>
      <c r="AM2955" s="58"/>
      <c r="AN2955" s="58"/>
      <c r="AO2955" s="58"/>
      <c r="AP2955" s="58"/>
      <c r="AQ2955" s="58"/>
      <c r="AR2955" s="58"/>
      <c r="AS2955" s="62">
        <f>SUM(K2955:AR2955)</f>
        <v>0</v>
      </c>
      <c r="AT2955" s="62"/>
      <c r="AU2955" s="62"/>
      <c r="AV2955" s="62"/>
    </row>
    <row r="2956" spans="1:48" s="1" customFormat="1" ht="14.1" customHeight="1" x14ac:dyDescent="0.2">
      <c r="B2956" s="63" t="s">
        <v>25</v>
      </c>
      <c r="C2956" s="63"/>
      <c r="D2956" s="63"/>
      <c r="E2956" s="63"/>
      <c r="F2956" s="63"/>
      <c r="G2956" s="63"/>
      <c r="H2956" s="63"/>
      <c r="I2956" s="63"/>
      <c r="J2956" s="63"/>
      <c r="K2956" s="64"/>
      <c r="L2956" s="64"/>
      <c r="M2956" s="64"/>
      <c r="N2956" s="64"/>
      <c r="O2956" s="64"/>
      <c r="P2956" s="64"/>
      <c r="Q2956" s="64"/>
      <c r="R2956" s="64"/>
      <c r="S2956" s="64"/>
      <c r="T2956" s="64"/>
      <c r="U2956" s="64"/>
      <c r="V2956" s="64"/>
      <c r="W2956" s="66">
        <f>$W$2950*$W$2955</f>
        <v>0</v>
      </c>
      <c r="X2956" s="64"/>
      <c r="Y2956" s="66">
        <f>$Y$2950*$Y$2955</f>
        <v>0</v>
      </c>
      <c r="Z2956" s="64"/>
      <c r="AA2956" s="66">
        <f>$AA$2950*$AA$2955</f>
        <v>0</v>
      </c>
      <c r="AB2956" s="64"/>
      <c r="AC2956" s="66">
        <f>$AC$2950*$AC$2955</f>
        <v>0</v>
      </c>
      <c r="AD2956" s="64"/>
      <c r="AE2956" s="66">
        <f>$AE$2950*$AE$2955</f>
        <v>0</v>
      </c>
      <c r="AF2956" s="64"/>
      <c r="AG2956" s="66">
        <f>$AG$2950*$AG$2955</f>
        <v>0</v>
      </c>
      <c r="AH2956" s="64"/>
      <c r="AI2956" s="66">
        <f>$AI$2950*$AI$2955</f>
        <v>0</v>
      </c>
      <c r="AJ2956" s="64"/>
      <c r="AK2956" s="64"/>
      <c r="AL2956" s="64"/>
      <c r="AM2956" s="64"/>
      <c r="AN2956" s="64"/>
      <c r="AO2956" s="64"/>
      <c r="AP2956" s="64"/>
      <c r="AQ2956" s="65"/>
      <c r="AR2956" s="65"/>
      <c r="AS2956" s="69">
        <f>SUM(K2956:AR2956)</f>
        <v>0</v>
      </c>
      <c r="AT2956" s="65"/>
      <c r="AU2956" s="65"/>
      <c r="AV2956" s="65"/>
    </row>
    <row r="2957" spans="1:48" s="1" customFormat="1" ht="15.95" customHeight="1" x14ac:dyDescent="0.2">
      <c r="B2957" s="57" t="s">
        <v>23</v>
      </c>
      <c r="C2957" s="57"/>
      <c r="D2957" s="57"/>
      <c r="E2957" s="57"/>
      <c r="F2957" s="57"/>
      <c r="G2957" s="57"/>
      <c r="H2957" s="57"/>
      <c r="I2957" s="57"/>
      <c r="J2957" s="57"/>
      <c r="K2957" s="58"/>
      <c r="L2957" s="58"/>
      <c r="M2957" s="58"/>
      <c r="N2957" s="58"/>
      <c r="O2957" s="58"/>
      <c r="P2957" s="58"/>
      <c r="Q2957" s="58"/>
      <c r="R2957" s="58"/>
      <c r="S2957" s="58"/>
      <c r="T2957" s="58"/>
      <c r="U2957" s="58"/>
      <c r="V2957" s="58"/>
      <c r="W2957" s="59">
        <v>4</v>
      </c>
      <c r="X2957" s="59"/>
      <c r="Y2957" s="59">
        <v>4</v>
      </c>
      <c r="Z2957" s="59"/>
      <c r="AA2957" s="59">
        <v>17</v>
      </c>
      <c r="AB2957" s="59"/>
      <c r="AC2957" s="58"/>
      <c r="AD2957" s="58"/>
      <c r="AE2957" s="58"/>
      <c r="AF2957" s="58"/>
      <c r="AG2957" s="58"/>
      <c r="AH2957" s="58"/>
      <c r="AI2957" s="58"/>
      <c r="AJ2957" s="58"/>
      <c r="AK2957" s="58"/>
      <c r="AL2957" s="58"/>
      <c r="AM2957" s="58"/>
      <c r="AN2957" s="58"/>
      <c r="AO2957" s="58"/>
      <c r="AP2957" s="58"/>
      <c r="AQ2957" s="58"/>
      <c r="AR2957" s="58"/>
      <c r="AS2957" s="60"/>
      <c r="AT2957" s="60"/>
      <c r="AU2957" s="60"/>
      <c r="AV2957" s="60"/>
    </row>
    <row r="2958" spans="1:48" s="1" customFormat="1" ht="21" customHeight="1" x14ac:dyDescent="0.2">
      <c r="B2958" s="61" t="s">
        <v>328</v>
      </c>
      <c r="C2958" s="61"/>
      <c r="D2958" s="61"/>
      <c r="E2958" s="61"/>
      <c r="F2958" s="61"/>
      <c r="G2958" s="61"/>
      <c r="H2958" s="61"/>
      <c r="I2958" s="61"/>
      <c r="J2958" s="61"/>
      <c r="K2958" s="58"/>
      <c r="L2958" s="58"/>
      <c r="M2958" s="58"/>
      <c r="N2958" s="58"/>
      <c r="O2958" s="58"/>
      <c r="P2958" s="58"/>
      <c r="Q2958" s="58"/>
      <c r="R2958" s="58"/>
      <c r="S2958" s="58"/>
      <c r="T2958" s="58"/>
      <c r="U2958" s="58"/>
      <c r="V2958" s="58"/>
      <c r="W2958" s="67"/>
      <c r="X2958" s="68"/>
      <c r="Y2958" s="67"/>
      <c r="Z2958" s="68"/>
      <c r="AA2958" s="67"/>
      <c r="AB2958" s="68"/>
      <c r="AC2958" s="67"/>
      <c r="AD2958" s="68"/>
      <c r="AE2958" s="67"/>
      <c r="AF2958" s="68"/>
      <c r="AG2958" s="67"/>
      <c r="AH2958" s="68"/>
      <c r="AI2958" s="67"/>
      <c r="AJ2958" s="68"/>
      <c r="AK2958" s="58"/>
      <c r="AL2958" s="58"/>
      <c r="AM2958" s="58"/>
      <c r="AN2958" s="58"/>
      <c r="AO2958" s="58"/>
      <c r="AP2958" s="58"/>
      <c r="AQ2958" s="58"/>
      <c r="AR2958" s="58"/>
      <c r="AS2958" s="62">
        <f>SUM(K2958:AR2958)</f>
        <v>0</v>
      </c>
      <c r="AT2958" s="62"/>
      <c r="AU2958" s="62"/>
      <c r="AV2958" s="62"/>
    </row>
    <row r="2959" spans="1:48" s="1" customFormat="1" ht="14.1" customHeight="1" x14ac:dyDescent="0.2">
      <c r="B2959" s="63" t="s">
        <v>25</v>
      </c>
      <c r="C2959" s="63"/>
      <c r="D2959" s="63"/>
      <c r="E2959" s="63"/>
      <c r="F2959" s="63"/>
      <c r="G2959" s="63"/>
      <c r="H2959" s="63"/>
      <c r="I2959" s="63"/>
      <c r="J2959" s="63"/>
      <c r="K2959" s="64"/>
      <c r="L2959" s="64"/>
      <c r="M2959" s="64"/>
      <c r="N2959" s="64"/>
      <c r="O2959" s="64"/>
      <c r="P2959" s="64"/>
      <c r="Q2959" s="64"/>
      <c r="R2959" s="64"/>
      <c r="S2959" s="64"/>
      <c r="T2959" s="64"/>
      <c r="U2959" s="64"/>
      <c r="V2959" s="64"/>
      <c r="W2959" s="66">
        <f>$W$2950*$W$2958</f>
        <v>0</v>
      </c>
      <c r="X2959" s="64"/>
      <c r="Y2959" s="66">
        <f>$Y$2950*$Y$2958</f>
        <v>0</v>
      </c>
      <c r="Z2959" s="64"/>
      <c r="AA2959" s="66">
        <f>$AA$2950*$AA$2958</f>
        <v>0</v>
      </c>
      <c r="AB2959" s="64"/>
      <c r="AC2959" s="66">
        <f>$AC$2950*$AC$2958</f>
        <v>0</v>
      </c>
      <c r="AD2959" s="64"/>
      <c r="AE2959" s="66">
        <f>$AE$2950*$AE$2958</f>
        <v>0</v>
      </c>
      <c r="AF2959" s="64"/>
      <c r="AG2959" s="66">
        <f>$AG$2950*$AG$2958</f>
        <v>0</v>
      </c>
      <c r="AH2959" s="64"/>
      <c r="AI2959" s="66">
        <f>$AI$2950*$AI$2958</f>
        <v>0</v>
      </c>
      <c r="AJ2959" s="64"/>
      <c r="AK2959" s="64"/>
      <c r="AL2959" s="64"/>
      <c r="AM2959" s="64"/>
      <c r="AN2959" s="64"/>
      <c r="AO2959" s="64"/>
      <c r="AP2959" s="64"/>
      <c r="AQ2959" s="65"/>
      <c r="AR2959" s="65"/>
      <c r="AS2959" s="69">
        <f>SUM(K2959:AR2959)</f>
        <v>0</v>
      </c>
      <c r="AT2959" s="65"/>
      <c r="AU2959" s="65"/>
      <c r="AV2959" s="65"/>
    </row>
    <row r="2960" spans="1:48" s="5" customFormat="1" ht="6" customHeight="1" x14ac:dyDescent="0.25"/>
    <row r="2961" spans="1:48" s="5" customFormat="1" ht="21" customHeight="1" x14ac:dyDescent="0.25">
      <c r="A2961" s="19"/>
      <c r="B2961" s="20"/>
      <c r="C2961" s="20"/>
      <c r="D2961" s="25" t="s">
        <v>15</v>
      </c>
      <c r="E2961" s="25"/>
      <c r="F2961" s="25"/>
      <c r="G2961" s="25"/>
      <c r="H2961" s="25"/>
      <c r="I2961" s="25"/>
      <c r="J2961" s="25"/>
      <c r="K2961" s="30" t="s">
        <v>450</v>
      </c>
      <c r="L2961" s="30"/>
      <c r="M2961" s="30"/>
      <c r="N2961" s="30"/>
      <c r="O2961" s="30"/>
      <c r="P2961" s="30"/>
      <c r="Q2961" s="30"/>
      <c r="R2961" s="30"/>
      <c r="S2961" s="30"/>
      <c r="T2961" s="30"/>
      <c r="U2961" s="30"/>
      <c r="V2961" s="30"/>
      <c r="W2961" s="30"/>
      <c r="X2961" s="30"/>
      <c r="Y2961" s="30"/>
      <c r="Z2961" s="30"/>
      <c r="AA2961" s="30"/>
      <c r="AB2961" s="30"/>
      <c r="AC2961" s="30"/>
      <c r="AD2961" s="30"/>
      <c r="AE2961" s="30"/>
      <c r="AF2961" s="30"/>
      <c r="AG2961" s="30"/>
      <c r="AH2961" s="30"/>
      <c r="AI2961" s="30"/>
      <c r="AJ2961" s="30"/>
      <c r="AK2961" s="30"/>
      <c r="AL2961" s="30"/>
      <c r="AM2961" s="30"/>
      <c r="AN2961" s="30"/>
      <c r="AO2961" s="30"/>
      <c r="AP2961" s="30"/>
      <c r="AQ2961" s="30"/>
      <c r="AR2961" s="30"/>
      <c r="AS2961" s="31" t="s">
        <v>451</v>
      </c>
      <c r="AT2961" s="31"/>
      <c r="AU2961" s="31"/>
      <c r="AV2961" s="31"/>
    </row>
    <row r="2962" spans="1:48" s="1" customFormat="1" ht="21" customHeight="1" x14ac:dyDescent="0.2">
      <c r="A2962" s="19"/>
      <c r="B2962" s="21"/>
      <c r="C2962" s="22"/>
      <c r="D2962" s="26"/>
      <c r="E2962" s="26"/>
      <c r="F2962" s="26"/>
      <c r="G2962" s="26"/>
      <c r="H2962" s="26"/>
      <c r="I2962" s="26"/>
      <c r="J2962" s="27"/>
      <c r="K2962" s="38" t="s">
        <v>452</v>
      </c>
      <c r="L2962" s="38"/>
      <c r="M2962" s="38"/>
      <c r="N2962" s="38"/>
      <c r="O2962" s="38"/>
      <c r="P2962" s="38"/>
      <c r="Q2962" s="38"/>
      <c r="R2962" s="38"/>
      <c r="S2962" s="38"/>
      <c r="T2962" s="38"/>
      <c r="U2962" s="38"/>
      <c r="V2962" s="38"/>
      <c r="W2962" s="38"/>
      <c r="X2962" s="38"/>
      <c r="Y2962" s="38"/>
      <c r="Z2962" s="38"/>
      <c r="AA2962" s="38"/>
      <c r="AB2962" s="38"/>
      <c r="AC2962" s="38"/>
      <c r="AD2962" s="38"/>
      <c r="AE2962" s="38"/>
      <c r="AF2962" s="38"/>
      <c r="AG2962" s="38"/>
      <c r="AH2962" s="38"/>
      <c r="AI2962" s="38"/>
      <c r="AJ2962" s="38"/>
      <c r="AK2962" s="38"/>
      <c r="AL2962" s="38"/>
      <c r="AM2962" s="38"/>
      <c r="AN2962" s="38"/>
      <c r="AO2962" s="38"/>
      <c r="AP2962" s="38"/>
      <c r="AQ2962" s="38"/>
      <c r="AR2962" s="38"/>
      <c r="AS2962" s="32"/>
      <c r="AT2962" s="33"/>
      <c r="AU2962" s="33"/>
      <c r="AV2962" s="34"/>
    </row>
    <row r="2963" spans="1:48" s="1" customFormat="1" ht="21" customHeight="1" x14ac:dyDescent="0.2">
      <c r="A2963" s="19"/>
      <c r="B2963" s="21"/>
      <c r="C2963" s="22"/>
      <c r="D2963" s="26"/>
      <c r="E2963" s="26"/>
      <c r="F2963" s="26"/>
      <c r="G2963" s="26"/>
      <c r="H2963" s="26"/>
      <c r="I2963" s="26"/>
      <c r="J2963" s="27"/>
      <c r="K2963" s="39"/>
      <c r="L2963" s="39"/>
      <c r="M2963" s="39"/>
      <c r="N2963" s="39"/>
      <c r="O2963" s="39"/>
      <c r="P2963" s="39"/>
      <c r="Q2963" s="39"/>
      <c r="R2963" s="39"/>
      <c r="S2963" s="39"/>
      <c r="T2963" s="39"/>
      <c r="U2963" s="39"/>
      <c r="V2963" s="39"/>
      <c r="W2963" s="39"/>
      <c r="X2963" s="39"/>
      <c r="Y2963" s="39"/>
      <c r="Z2963" s="39"/>
      <c r="AA2963" s="39"/>
      <c r="AB2963" s="39"/>
      <c r="AC2963" s="39"/>
      <c r="AD2963" s="39"/>
      <c r="AE2963" s="39"/>
      <c r="AF2963" s="39"/>
      <c r="AG2963" s="39"/>
      <c r="AH2963" s="39"/>
      <c r="AI2963" s="39"/>
      <c r="AJ2963" s="39"/>
      <c r="AK2963" s="39"/>
      <c r="AL2963" s="39"/>
      <c r="AM2963" s="39"/>
      <c r="AN2963" s="39"/>
      <c r="AO2963" s="39"/>
      <c r="AP2963" s="39"/>
      <c r="AQ2963" s="39"/>
      <c r="AR2963" s="40"/>
      <c r="AS2963" s="32"/>
      <c r="AT2963" s="33"/>
      <c r="AU2963" s="33"/>
      <c r="AV2963" s="34"/>
    </row>
    <row r="2964" spans="1:48" s="1" customFormat="1" ht="21" customHeight="1" x14ac:dyDescent="0.2">
      <c r="A2964" s="19"/>
      <c r="B2964" s="21"/>
      <c r="C2964" s="22"/>
      <c r="D2964" s="26"/>
      <c r="E2964" s="26"/>
      <c r="F2964" s="26"/>
      <c r="G2964" s="26"/>
      <c r="H2964" s="26"/>
      <c r="I2964" s="26"/>
      <c r="J2964" s="27"/>
      <c r="K2964" s="39"/>
      <c r="L2964" s="39"/>
      <c r="M2964" s="39"/>
      <c r="N2964" s="39"/>
      <c r="O2964" s="39"/>
      <c r="P2964" s="39"/>
      <c r="Q2964" s="39"/>
      <c r="R2964" s="39"/>
      <c r="S2964" s="39"/>
      <c r="T2964" s="39"/>
      <c r="U2964" s="39"/>
      <c r="V2964" s="39"/>
      <c r="W2964" s="39"/>
      <c r="X2964" s="39"/>
      <c r="Y2964" s="39"/>
      <c r="Z2964" s="39"/>
      <c r="AA2964" s="39"/>
      <c r="AB2964" s="39"/>
      <c r="AC2964" s="39"/>
      <c r="AD2964" s="39"/>
      <c r="AE2964" s="39"/>
      <c r="AF2964" s="39"/>
      <c r="AG2964" s="39"/>
      <c r="AH2964" s="39"/>
      <c r="AI2964" s="39"/>
      <c r="AJ2964" s="39"/>
      <c r="AK2964" s="39"/>
      <c r="AL2964" s="39"/>
      <c r="AM2964" s="39"/>
      <c r="AN2964" s="39"/>
      <c r="AO2964" s="39"/>
      <c r="AP2964" s="39"/>
      <c r="AQ2964" s="39"/>
      <c r="AR2964" s="40"/>
      <c r="AS2964" s="32"/>
      <c r="AT2964" s="33"/>
      <c r="AU2964" s="33"/>
      <c r="AV2964" s="34"/>
    </row>
    <row r="2965" spans="1:48" s="1" customFormat="1" ht="21" customHeight="1" x14ac:dyDescent="0.2">
      <c r="A2965" s="19"/>
      <c r="B2965" s="21"/>
      <c r="C2965" s="22"/>
      <c r="D2965" s="26"/>
      <c r="E2965" s="26"/>
      <c r="F2965" s="26"/>
      <c r="G2965" s="26"/>
      <c r="H2965" s="26"/>
      <c r="I2965" s="26"/>
      <c r="J2965" s="27"/>
      <c r="K2965" s="41"/>
      <c r="L2965" s="41"/>
      <c r="M2965" s="41"/>
      <c r="N2965" s="41"/>
      <c r="O2965" s="41"/>
      <c r="P2965" s="41"/>
      <c r="Q2965" s="41"/>
      <c r="R2965" s="41"/>
      <c r="S2965" s="41"/>
      <c r="T2965" s="41"/>
      <c r="U2965" s="41"/>
      <c r="V2965" s="41"/>
      <c r="W2965" s="41"/>
      <c r="X2965" s="41"/>
      <c r="Y2965" s="41"/>
      <c r="Z2965" s="41"/>
      <c r="AA2965" s="41"/>
      <c r="AB2965" s="41"/>
      <c r="AC2965" s="41"/>
      <c r="AD2965" s="41"/>
      <c r="AE2965" s="41"/>
      <c r="AF2965" s="41"/>
      <c r="AG2965" s="41"/>
      <c r="AH2965" s="41"/>
      <c r="AI2965" s="41"/>
      <c r="AJ2965" s="41"/>
      <c r="AK2965" s="41"/>
      <c r="AL2965" s="41"/>
      <c r="AM2965" s="41"/>
      <c r="AN2965" s="41"/>
      <c r="AO2965" s="41"/>
      <c r="AP2965" s="41"/>
      <c r="AQ2965" s="41"/>
      <c r="AR2965" s="42"/>
      <c r="AS2965" s="35"/>
      <c r="AT2965" s="36"/>
      <c r="AU2965" s="36"/>
      <c r="AV2965" s="37"/>
    </row>
    <row r="2966" spans="1:48" s="1" customFormat="1" ht="15.95" customHeight="1" x14ac:dyDescent="0.25">
      <c r="B2966" s="21"/>
      <c r="C2966" s="22"/>
      <c r="D2966" s="26"/>
      <c r="E2966" s="26"/>
      <c r="F2966" s="26"/>
      <c r="G2966" s="26"/>
      <c r="H2966" s="26"/>
      <c r="I2966" s="26"/>
      <c r="J2966" s="27"/>
      <c r="K2966" s="43" t="s">
        <v>31</v>
      </c>
      <c r="L2966" s="43"/>
      <c r="M2966" s="43"/>
      <c r="N2966" s="43"/>
      <c r="O2966" s="43"/>
      <c r="P2966" s="43"/>
      <c r="Q2966" s="43"/>
      <c r="R2966" s="43"/>
      <c r="S2966" s="43"/>
      <c r="T2966" s="43"/>
      <c r="U2966" s="43"/>
      <c r="V2966" s="43"/>
      <c r="W2966" s="43"/>
      <c r="X2966" s="43"/>
      <c r="Y2966" s="43"/>
      <c r="Z2966" s="43"/>
      <c r="AA2966" s="43"/>
      <c r="AB2966" s="43"/>
      <c r="AC2966" s="43"/>
      <c r="AD2966" s="43"/>
      <c r="AE2966" s="43"/>
      <c r="AF2966" s="43"/>
      <c r="AG2966" s="43"/>
      <c r="AH2966" s="43"/>
      <c r="AI2966" s="43"/>
      <c r="AJ2966" s="43"/>
      <c r="AK2966" s="43"/>
      <c r="AL2966" s="43"/>
      <c r="AM2966" s="43"/>
      <c r="AN2966" s="43"/>
      <c r="AO2966" s="43"/>
      <c r="AP2966" s="43"/>
      <c r="AQ2966" s="43"/>
      <c r="AR2966" s="43"/>
      <c r="AS2966" s="44" t="s">
        <v>19</v>
      </c>
      <c r="AT2966" s="44"/>
      <c r="AU2966" s="44"/>
      <c r="AV2966" s="44"/>
    </row>
    <row r="2967" spans="1:48" s="1" customFormat="1" ht="15.95" customHeight="1" x14ac:dyDescent="0.25">
      <c r="B2967" s="23"/>
      <c r="C2967" s="24"/>
      <c r="D2967" s="28"/>
      <c r="E2967" s="28"/>
      <c r="F2967" s="28"/>
      <c r="G2967" s="28"/>
      <c r="H2967" s="28"/>
      <c r="I2967" s="28"/>
      <c r="J2967" s="29"/>
      <c r="K2967" s="45" t="s">
        <v>38</v>
      </c>
      <c r="L2967" s="45"/>
      <c r="M2967" s="45"/>
      <c r="N2967" s="45"/>
      <c r="O2967" s="45"/>
      <c r="P2967" s="45"/>
      <c r="Q2967" s="45"/>
      <c r="R2967" s="45"/>
      <c r="S2967" s="45"/>
      <c r="T2967" s="45"/>
      <c r="U2967" s="45"/>
      <c r="V2967" s="45"/>
      <c r="W2967" s="45"/>
      <c r="X2967" s="45"/>
      <c r="Y2967" s="45"/>
      <c r="Z2967" s="45"/>
      <c r="AA2967" s="45"/>
      <c r="AB2967" s="45"/>
      <c r="AC2967" s="45"/>
      <c r="AD2967" s="45"/>
      <c r="AE2967" s="45"/>
      <c r="AF2967" s="45"/>
      <c r="AG2967" s="45"/>
      <c r="AH2967" s="45"/>
      <c r="AI2967" s="45"/>
      <c r="AJ2967" s="45"/>
      <c r="AK2967" s="45"/>
      <c r="AL2967" s="45"/>
      <c r="AM2967" s="45"/>
      <c r="AN2967" s="45"/>
      <c r="AO2967" s="45"/>
      <c r="AP2967" s="45"/>
      <c r="AQ2967" s="45"/>
      <c r="AR2967" s="45"/>
      <c r="AS2967" s="70">
        <f>$AS$2972</f>
        <v>0</v>
      </c>
      <c r="AT2967" s="46"/>
      <c r="AU2967" s="46"/>
      <c r="AV2967" s="46"/>
    </row>
    <row r="2968" spans="1:48" s="1" customFormat="1" ht="14.1" customHeight="1" x14ac:dyDescent="0.2">
      <c r="B2968" s="47"/>
      <c r="C2968" s="47"/>
      <c r="D2968" s="48" t="s">
        <v>21</v>
      </c>
      <c r="E2968" s="48"/>
      <c r="F2968" s="48"/>
      <c r="G2968" s="48"/>
      <c r="H2968" s="48"/>
      <c r="I2968" s="48"/>
      <c r="J2968" s="48"/>
      <c r="K2968" s="49">
        <v>80</v>
      </c>
      <c r="L2968" s="49"/>
      <c r="M2968" s="49">
        <v>86</v>
      </c>
      <c r="N2968" s="49"/>
      <c r="O2968" s="49">
        <v>92</v>
      </c>
      <c r="P2968" s="49"/>
      <c r="Q2968" s="49">
        <v>98</v>
      </c>
      <c r="R2968" s="49"/>
      <c r="S2968" s="49">
        <v>104</v>
      </c>
      <c r="T2968" s="49"/>
      <c r="U2968" s="49">
        <v>110</v>
      </c>
      <c r="V2968" s="49"/>
      <c r="W2968" s="49">
        <v>116</v>
      </c>
      <c r="X2968" s="49"/>
      <c r="Y2968" s="49">
        <v>122</v>
      </c>
      <c r="Z2968" s="49"/>
      <c r="AA2968" s="49">
        <v>128</v>
      </c>
      <c r="AB2968" s="49"/>
      <c r="AC2968" s="49">
        <v>134</v>
      </c>
      <c r="AD2968" s="49"/>
      <c r="AE2968" s="49">
        <v>140</v>
      </c>
      <c r="AF2968" s="49"/>
      <c r="AG2968" s="49">
        <v>146</v>
      </c>
      <c r="AH2968" s="49"/>
      <c r="AI2968" s="49">
        <v>152</v>
      </c>
      <c r="AJ2968" s="49"/>
      <c r="AK2968" s="49">
        <v>158</v>
      </c>
      <c r="AL2968" s="49"/>
      <c r="AM2968" s="49">
        <v>164</v>
      </c>
      <c r="AN2968" s="49"/>
      <c r="AO2968" s="49">
        <v>170</v>
      </c>
      <c r="AP2968" s="49"/>
      <c r="AQ2968" s="49">
        <v>176</v>
      </c>
      <c r="AR2968" s="49"/>
      <c r="AS2968" s="50"/>
      <c r="AT2968" s="50"/>
      <c r="AU2968" s="50"/>
      <c r="AV2968" s="50"/>
    </row>
    <row r="2969" spans="1:48" s="1" customFormat="1" ht="15.95" customHeight="1" x14ac:dyDescent="0.2">
      <c r="B2969" s="51"/>
      <c r="C2969" s="51"/>
      <c r="D2969" s="52" t="s">
        <v>22</v>
      </c>
      <c r="E2969" s="52"/>
      <c r="F2969" s="52"/>
      <c r="G2969" s="52"/>
      <c r="H2969" s="52"/>
      <c r="I2969" s="52"/>
      <c r="J2969" s="52"/>
      <c r="K2969" s="53"/>
      <c r="L2969" s="53"/>
      <c r="M2969" s="53"/>
      <c r="N2969" s="53"/>
      <c r="O2969" s="53"/>
      <c r="P2969" s="53"/>
      <c r="Q2969" s="53"/>
      <c r="R2969" s="53"/>
      <c r="S2969" s="54">
        <v>340</v>
      </c>
      <c r="T2969" s="54"/>
      <c r="U2969" s="54">
        <v>340</v>
      </c>
      <c r="V2969" s="54"/>
      <c r="W2969" s="54">
        <v>340</v>
      </c>
      <c r="X2969" s="54"/>
      <c r="Y2969" s="54">
        <v>410</v>
      </c>
      <c r="Z2969" s="54"/>
      <c r="AA2969" s="54">
        <v>410</v>
      </c>
      <c r="AB2969" s="54"/>
      <c r="AC2969" s="54">
        <v>410</v>
      </c>
      <c r="AD2969" s="54"/>
      <c r="AE2969" s="54">
        <v>410</v>
      </c>
      <c r="AF2969" s="54"/>
      <c r="AG2969" s="54">
        <v>430</v>
      </c>
      <c r="AH2969" s="54"/>
      <c r="AI2969" s="54">
        <v>430</v>
      </c>
      <c r="AJ2969" s="54"/>
      <c r="AK2969" s="53"/>
      <c r="AL2969" s="53"/>
      <c r="AM2969" s="53"/>
      <c r="AN2969" s="53"/>
      <c r="AO2969" s="53"/>
      <c r="AP2969" s="53"/>
      <c r="AQ2969" s="53"/>
      <c r="AR2969" s="53"/>
      <c r="AS2969" s="56"/>
      <c r="AT2969" s="56"/>
      <c r="AU2969" s="56"/>
      <c r="AV2969" s="56"/>
    </row>
    <row r="2970" spans="1:48" s="1" customFormat="1" ht="15.95" customHeight="1" x14ac:dyDescent="0.2">
      <c r="B2970" s="57" t="s">
        <v>23</v>
      </c>
      <c r="C2970" s="57"/>
      <c r="D2970" s="57"/>
      <c r="E2970" s="57"/>
      <c r="F2970" s="57"/>
      <c r="G2970" s="57"/>
      <c r="H2970" s="57"/>
      <c r="I2970" s="57"/>
      <c r="J2970" s="57"/>
      <c r="K2970" s="58"/>
      <c r="L2970" s="58"/>
      <c r="M2970" s="58"/>
      <c r="N2970" s="58"/>
      <c r="O2970" s="58"/>
      <c r="P2970" s="58"/>
      <c r="Q2970" s="58"/>
      <c r="R2970" s="58"/>
      <c r="S2970" s="59">
        <v>33</v>
      </c>
      <c r="T2970" s="59"/>
      <c r="U2970" s="59">
        <v>30</v>
      </c>
      <c r="V2970" s="59"/>
      <c r="W2970" s="59">
        <v>35</v>
      </c>
      <c r="X2970" s="59"/>
      <c r="Y2970" s="59">
        <v>8</v>
      </c>
      <c r="Z2970" s="59"/>
      <c r="AA2970" s="59">
        <v>5</v>
      </c>
      <c r="AB2970" s="59"/>
      <c r="AC2970" s="59">
        <v>3</v>
      </c>
      <c r="AD2970" s="59"/>
      <c r="AE2970" s="59">
        <v>4</v>
      </c>
      <c r="AF2970" s="59"/>
      <c r="AG2970" s="59">
        <v>4</v>
      </c>
      <c r="AH2970" s="59"/>
      <c r="AI2970" s="59">
        <v>4</v>
      </c>
      <c r="AJ2970" s="59"/>
      <c r="AK2970" s="58"/>
      <c r="AL2970" s="58"/>
      <c r="AM2970" s="58"/>
      <c r="AN2970" s="58"/>
      <c r="AO2970" s="58"/>
      <c r="AP2970" s="58"/>
      <c r="AQ2970" s="58"/>
      <c r="AR2970" s="58"/>
      <c r="AS2970" s="60"/>
      <c r="AT2970" s="60"/>
      <c r="AU2970" s="60"/>
      <c r="AV2970" s="60"/>
    </row>
    <row r="2971" spans="1:48" s="1" customFormat="1" ht="21" customHeight="1" x14ac:dyDescent="0.2">
      <c r="B2971" s="61" t="s">
        <v>328</v>
      </c>
      <c r="C2971" s="61"/>
      <c r="D2971" s="61"/>
      <c r="E2971" s="61"/>
      <c r="F2971" s="61"/>
      <c r="G2971" s="61"/>
      <c r="H2971" s="61"/>
      <c r="I2971" s="61"/>
      <c r="J2971" s="61"/>
      <c r="K2971" s="58"/>
      <c r="L2971" s="58"/>
      <c r="M2971" s="58"/>
      <c r="N2971" s="58"/>
      <c r="O2971" s="58"/>
      <c r="P2971" s="58"/>
      <c r="Q2971" s="58"/>
      <c r="R2971" s="58"/>
      <c r="S2971" s="67"/>
      <c r="T2971" s="68"/>
      <c r="U2971" s="67"/>
      <c r="V2971" s="68"/>
      <c r="W2971" s="67"/>
      <c r="X2971" s="68"/>
      <c r="Y2971" s="67"/>
      <c r="Z2971" s="68"/>
      <c r="AA2971" s="67"/>
      <c r="AB2971" s="68"/>
      <c r="AC2971" s="67"/>
      <c r="AD2971" s="68"/>
      <c r="AE2971" s="67"/>
      <c r="AF2971" s="68"/>
      <c r="AG2971" s="67"/>
      <c r="AH2971" s="68"/>
      <c r="AI2971" s="67"/>
      <c r="AJ2971" s="68"/>
      <c r="AK2971" s="58"/>
      <c r="AL2971" s="58"/>
      <c r="AM2971" s="58"/>
      <c r="AN2971" s="58"/>
      <c r="AO2971" s="58"/>
      <c r="AP2971" s="58"/>
      <c r="AQ2971" s="58"/>
      <c r="AR2971" s="58"/>
      <c r="AS2971" s="62">
        <f>SUM(K2971:AR2971)</f>
        <v>0</v>
      </c>
      <c r="AT2971" s="62"/>
      <c r="AU2971" s="62"/>
      <c r="AV2971" s="62"/>
    </row>
    <row r="2972" spans="1:48" s="1" customFormat="1" ht="14.1" customHeight="1" x14ac:dyDescent="0.2">
      <c r="B2972" s="63" t="s">
        <v>25</v>
      </c>
      <c r="C2972" s="63"/>
      <c r="D2972" s="63"/>
      <c r="E2972" s="63"/>
      <c r="F2972" s="63"/>
      <c r="G2972" s="63"/>
      <c r="H2972" s="63"/>
      <c r="I2972" s="63"/>
      <c r="J2972" s="63"/>
      <c r="K2972" s="64"/>
      <c r="L2972" s="64"/>
      <c r="M2972" s="64"/>
      <c r="N2972" s="64"/>
      <c r="O2972" s="64"/>
      <c r="P2972" s="64"/>
      <c r="Q2972" s="64"/>
      <c r="R2972" s="64"/>
      <c r="S2972" s="66">
        <f>$S$2969*$S$2971</f>
        <v>0</v>
      </c>
      <c r="T2972" s="64"/>
      <c r="U2972" s="66">
        <f>$U$2969*$U$2971</f>
        <v>0</v>
      </c>
      <c r="V2972" s="64"/>
      <c r="W2972" s="66">
        <f>$W$2969*$W$2971</f>
        <v>0</v>
      </c>
      <c r="X2972" s="64"/>
      <c r="Y2972" s="66">
        <f>$Y$2969*$Y$2971</f>
        <v>0</v>
      </c>
      <c r="Z2972" s="64"/>
      <c r="AA2972" s="66">
        <f>$AA$2969*$AA$2971</f>
        <v>0</v>
      </c>
      <c r="AB2972" s="64"/>
      <c r="AC2972" s="66">
        <f>$AC$2969*$AC$2971</f>
        <v>0</v>
      </c>
      <c r="AD2972" s="64"/>
      <c r="AE2972" s="66">
        <f>$AE$2969*$AE$2971</f>
        <v>0</v>
      </c>
      <c r="AF2972" s="64"/>
      <c r="AG2972" s="66">
        <f>$AG$2969*$AG$2971</f>
        <v>0</v>
      </c>
      <c r="AH2972" s="64"/>
      <c r="AI2972" s="66">
        <f>$AI$2969*$AI$2971</f>
        <v>0</v>
      </c>
      <c r="AJ2972" s="64"/>
      <c r="AK2972" s="64"/>
      <c r="AL2972" s="64"/>
      <c r="AM2972" s="64"/>
      <c r="AN2972" s="64"/>
      <c r="AO2972" s="64"/>
      <c r="AP2972" s="64"/>
      <c r="AQ2972" s="65"/>
      <c r="AR2972" s="65"/>
      <c r="AS2972" s="69">
        <f>SUM(K2972:AR2972)</f>
        <v>0</v>
      </c>
      <c r="AT2972" s="65"/>
      <c r="AU2972" s="65"/>
      <c r="AV2972" s="65"/>
    </row>
    <row r="2973" spans="1:48" s="5" customFormat="1" ht="6" customHeight="1" x14ac:dyDescent="0.25"/>
    <row r="2974" spans="1:48" s="5" customFormat="1" ht="21" customHeight="1" x14ac:dyDescent="0.25">
      <c r="A2974" s="19"/>
      <c r="B2974" s="20" t="s">
        <v>14</v>
      </c>
      <c r="C2974" s="20"/>
      <c r="D2974" s="25" t="s">
        <v>15</v>
      </c>
      <c r="E2974" s="25"/>
      <c r="F2974" s="25"/>
      <c r="G2974" s="25"/>
      <c r="H2974" s="25"/>
      <c r="I2974" s="25"/>
      <c r="J2974" s="25"/>
      <c r="K2974" s="30" t="s">
        <v>453</v>
      </c>
      <c r="L2974" s="30"/>
      <c r="M2974" s="30"/>
      <c r="N2974" s="30"/>
      <c r="O2974" s="30"/>
      <c r="P2974" s="30"/>
      <c r="Q2974" s="30"/>
      <c r="R2974" s="30"/>
      <c r="S2974" s="30"/>
      <c r="T2974" s="30"/>
      <c r="U2974" s="30"/>
      <c r="V2974" s="30"/>
      <c r="W2974" s="30"/>
      <c r="X2974" s="30"/>
      <c r="Y2974" s="30"/>
      <c r="Z2974" s="30"/>
      <c r="AA2974" s="30"/>
      <c r="AB2974" s="30"/>
      <c r="AC2974" s="30"/>
      <c r="AD2974" s="30"/>
      <c r="AE2974" s="30"/>
      <c r="AF2974" s="30"/>
      <c r="AG2974" s="30"/>
      <c r="AH2974" s="30"/>
      <c r="AI2974" s="30"/>
      <c r="AJ2974" s="30"/>
      <c r="AK2974" s="30"/>
      <c r="AL2974" s="30"/>
      <c r="AM2974" s="30"/>
      <c r="AN2974" s="30"/>
      <c r="AO2974" s="30"/>
      <c r="AP2974" s="30"/>
      <c r="AQ2974" s="30"/>
      <c r="AR2974" s="30"/>
      <c r="AS2974" s="31" t="s">
        <v>454</v>
      </c>
      <c r="AT2974" s="31"/>
      <c r="AU2974" s="31"/>
      <c r="AV2974" s="31"/>
    </row>
    <row r="2975" spans="1:48" s="1" customFormat="1" ht="21" customHeight="1" x14ac:dyDescent="0.2">
      <c r="A2975" s="19"/>
      <c r="B2975" s="21"/>
      <c r="C2975" s="22"/>
      <c r="D2975" s="26"/>
      <c r="E2975" s="26"/>
      <c r="F2975" s="26"/>
      <c r="G2975" s="26"/>
      <c r="H2975" s="26"/>
      <c r="I2975" s="26"/>
      <c r="J2975" s="27"/>
      <c r="K2975" s="38" t="s">
        <v>455</v>
      </c>
      <c r="L2975" s="38"/>
      <c r="M2975" s="38"/>
      <c r="N2975" s="38"/>
      <c r="O2975" s="38"/>
      <c r="P2975" s="38"/>
      <c r="Q2975" s="38"/>
      <c r="R2975" s="38"/>
      <c r="S2975" s="38"/>
      <c r="T2975" s="38"/>
      <c r="U2975" s="38"/>
      <c r="V2975" s="38"/>
      <c r="W2975" s="38"/>
      <c r="X2975" s="38"/>
      <c r="Y2975" s="38"/>
      <c r="Z2975" s="38"/>
      <c r="AA2975" s="38"/>
      <c r="AB2975" s="38"/>
      <c r="AC2975" s="38"/>
      <c r="AD2975" s="38"/>
      <c r="AE2975" s="38"/>
      <c r="AF2975" s="38"/>
      <c r="AG2975" s="38"/>
      <c r="AH2975" s="38"/>
      <c r="AI2975" s="38"/>
      <c r="AJ2975" s="38"/>
      <c r="AK2975" s="38"/>
      <c r="AL2975" s="38"/>
      <c r="AM2975" s="38"/>
      <c r="AN2975" s="38"/>
      <c r="AO2975" s="38"/>
      <c r="AP2975" s="38"/>
      <c r="AQ2975" s="38"/>
      <c r="AR2975" s="38"/>
      <c r="AS2975" s="32"/>
      <c r="AT2975" s="33"/>
      <c r="AU2975" s="33"/>
      <c r="AV2975" s="34"/>
    </row>
    <row r="2976" spans="1:48" s="1" customFormat="1" ht="21" customHeight="1" x14ac:dyDescent="0.2">
      <c r="A2976" s="19"/>
      <c r="B2976" s="21"/>
      <c r="C2976" s="22"/>
      <c r="D2976" s="26"/>
      <c r="E2976" s="26"/>
      <c r="F2976" s="26"/>
      <c r="G2976" s="26"/>
      <c r="H2976" s="26"/>
      <c r="I2976" s="26"/>
      <c r="J2976" s="27"/>
      <c r="K2976" s="39"/>
      <c r="L2976" s="39"/>
      <c r="M2976" s="39"/>
      <c r="N2976" s="39"/>
      <c r="O2976" s="39"/>
      <c r="P2976" s="39"/>
      <c r="Q2976" s="39"/>
      <c r="R2976" s="39"/>
      <c r="S2976" s="39"/>
      <c r="T2976" s="39"/>
      <c r="U2976" s="39"/>
      <c r="V2976" s="39"/>
      <c r="W2976" s="39"/>
      <c r="X2976" s="39"/>
      <c r="Y2976" s="39"/>
      <c r="Z2976" s="39"/>
      <c r="AA2976" s="39"/>
      <c r="AB2976" s="39"/>
      <c r="AC2976" s="39"/>
      <c r="AD2976" s="39"/>
      <c r="AE2976" s="39"/>
      <c r="AF2976" s="39"/>
      <c r="AG2976" s="39"/>
      <c r="AH2976" s="39"/>
      <c r="AI2976" s="39"/>
      <c r="AJ2976" s="39"/>
      <c r="AK2976" s="39"/>
      <c r="AL2976" s="39"/>
      <c r="AM2976" s="39"/>
      <c r="AN2976" s="39"/>
      <c r="AO2976" s="39"/>
      <c r="AP2976" s="39"/>
      <c r="AQ2976" s="39"/>
      <c r="AR2976" s="40"/>
      <c r="AS2976" s="32"/>
      <c r="AT2976" s="33"/>
      <c r="AU2976" s="33"/>
      <c r="AV2976" s="34"/>
    </row>
    <row r="2977" spans="1:48" s="1" customFormat="1" ht="21" customHeight="1" x14ac:dyDescent="0.2">
      <c r="A2977" s="19"/>
      <c r="B2977" s="21"/>
      <c r="C2977" s="22"/>
      <c r="D2977" s="26"/>
      <c r="E2977" s="26"/>
      <c r="F2977" s="26"/>
      <c r="G2977" s="26"/>
      <c r="H2977" s="26"/>
      <c r="I2977" s="26"/>
      <c r="J2977" s="27"/>
      <c r="K2977" s="39"/>
      <c r="L2977" s="39"/>
      <c r="M2977" s="39"/>
      <c r="N2977" s="39"/>
      <c r="O2977" s="39"/>
      <c r="P2977" s="39"/>
      <c r="Q2977" s="39"/>
      <c r="R2977" s="39"/>
      <c r="S2977" s="39"/>
      <c r="T2977" s="39"/>
      <c r="U2977" s="39"/>
      <c r="V2977" s="39"/>
      <c r="W2977" s="39"/>
      <c r="X2977" s="39"/>
      <c r="Y2977" s="39"/>
      <c r="Z2977" s="39"/>
      <c r="AA2977" s="39"/>
      <c r="AB2977" s="39"/>
      <c r="AC2977" s="39"/>
      <c r="AD2977" s="39"/>
      <c r="AE2977" s="39"/>
      <c r="AF2977" s="39"/>
      <c r="AG2977" s="39"/>
      <c r="AH2977" s="39"/>
      <c r="AI2977" s="39"/>
      <c r="AJ2977" s="39"/>
      <c r="AK2977" s="39"/>
      <c r="AL2977" s="39"/>
      <c r="AM2977" s="39"/>
      <c r="AN2977" s="39"/>
      <c r="AO2977" s="39"/>
      <c r="AP2977" s="39"/>
      <c r="AQ2977" s="39"/>
      <c r="AR2977" s="40"/>
      <c r="AS2977" s="32"/>
      <c r="AT2977" s="33"/>
      <c r="AU2977" s="33"/>
      <c r="AV2977" s="34"/>
    </row>
    <row r="2978" spans="1:48" s="1" customFormat="1" ht="21" customHeight="1" x14ac:dyDescent="0.2">
      <c r="A2978" s="19"/>
      <c r="B2978" s="21"/>
      <c r="C2978" s="22"/>
      <c r="D2978" s="26"/>
      <c r="E2978" s="26"/>
      <c r="F2978" s="26"/>
      <c r="G2978" s="26"/>
      <c r="H2978" s="26"/>
      <c r="I2978" s="26"/>
      <c r="J2978" s="27"/>
      <c r="K2978" s="41"/>
      <c r="L2978" s="41"/>
      <c r="M2978" s="41"/>
      <c r="N2978" s="41"/>
      <c r="O2978" s="41"/>
      <c r="P2978" s="41"/>
      <c r="Q2978" s="41"/>
      <c r="R2978" s="41"/>
      <c r="S2978" s="41"/>
      <c r="T2978" s="41"/>
      <c r="U2978" s="41"/>
      <c r="V2978" s="41"/>
      <c r="W2978" s="41"/>
      <c r="X2978" s="41"/>
      <c r="Y2978" s="41"/>
      <c r="Z2978" s="41"/>
      <c r="AA2978" s="41"/>
      <c r="AB2978" s="41"/>
      <c r="AC2978" s="41"/>
      <c r="AD2978" s="41"/>
      <c r="AE2978" s="41"/>
      <c r="AF2978" s="41"/>
      <c r="AG2978" s="41"/>
      <c r="AH2978" s="41"/>
      <c r="AI2978" s="41"/>
      <c r="AJ2978" s="41"/>
      <c r="AK2978" s="41"/>
      <c r="AL2978" s="41"/>
      <c r="AM2978" s="41"/>
      <c r="AN2978" s="41"/>
      <c r="AO2978" s="41"/>
      <c r="AP2978" s="41"/>
      <c r="AQ2978" s="41"/>
      <c r="AR2978" s="42"/>
      <c r="AS2978" s="35"/>
      <c r="AT2978" s="36"/>
      <c r="AU2978" s="36"/>
      <c r="AV2978" s="37"/>
    </row>
    <row r="2979" spans="1:48" s="1" customFormat="1" ht="15.95" customHeight="1" x14ac:dyDescent="0.25">
      <c r="B2979" s="21"/>
      <c r="C2979" s="22"/>
      <c r="D2979" s="26"/>
      <c r="E2979" s="26"/>
      <c r="F2979" s="26"/>
      <c r="G2979" s="26"/>
      <c r="H2979" s="26"/>
      <c r="I2979" s="26"/>
      <c r="J2979" s="27"/>
      <c r="K2979" s="43" t="s">
        <v>31</v>
      </c>
      <c r="L2979" s="43"/>
      <c r="M2979" s="43"/>
      <c r="N2979" s="43"/>
      <c r="O2979" s="43"/>
      <c r="P2979" s="43"/>
      <c r="Q2979" s="43"/>
      <c r="R2979" s="43"/>
      <c r="S2979" s="43"/>
      <c r="T2979" s="43"/>
      <c r="U2979" s="43"/>
      <c r="V2979" s="43"/>
      <c r="W2979" s="43"/>
      <c r="X2979" s="43"/>
      <c r="Y2979" s="43"/>
      <c r="Z2979" s="43"/>
      <c r="AA2979" s="43"/>
      <c r="AB2979" s="43"/>
      <c r="AC2979" s="43"/>
      <c r="AD2979" s="43"/>
      <c r="AE2979" s="43"/>
      <c r="AF2979" s="43"/>
      <c r="AG2979" s="43"/>
      <c r="AH2979" s="43"/>
      <c r="AI2979" s="43"/>
      <c r="AJ2979" s="43"/>
      <c r="AK2979" s="43"/>
      <c r="AL2979" s="43"/>
      <c r="AM2979" s="43"/>
      <c r="AN2979" s="43"/>
      <c r="AO2979" s="43"/>
      <c r="AP2979" s="43"/>
      <c r="AQ2979" s="43"/>
      <c r="AR2979" s="43"/>
      <c r="AS2979" s="44" t="s">
        <v>19</v>
      </c>
      <c r="AT2979" s="44"/>
      <c r="AU2979" s="44"/>
      <c r="AV2979" s="44"/>
    </row>
    <row r="2980" spans="1:48" s="1" customFormat="1" ht="15.95" customHeight="1" x14ac:dyDescent="0.25">
      <c r="B2980" s="23"/>
      <c r="C2980" s="24"/>
      <c r="D2980" s="28"/>
      <c r="E2980" s="28"/>
      <c r="F2980" s="28"/>
      <c r="G2980" s="28"/>
      <c r="H2980" s="28"/>
      <c r="I2980" s="28"/>
      <c r="J2980" s="29"/>
      <c r="K2980" s="45" t="s">
        <v>38</v>
      </c>
      <c r="L2980" s="45"/>
      <c r="M2980" s="45"/>
      <c r="N2980" s="45"/>
      <c r="O2980" s="45"/>
      <c r="P2980" s="45"/>
      <c r="Q2980" s="45"/>
      <c r="R2980" s="45"/>
      <c r="S2980" s="45"/>
      <c r="T2980" s="45"/>
      <c r="U2980" s="45"/>
      <c r="V2980" s="45"/>
      <c r="W2980" s="45"/>
      <c r="X2980" s="45"/>
      <c r="Y2980" s="45"/>
      <c r="Z2980" s="45"/>
      <c r="AA2980" s="45"/>
      <c r="AB2980" s="45"/>
      <c r="AC2980" s="45"/>
      <c r="AD2980" s="45"/>
      <c r="AE2980" s="45"/>
      <c r="AF2980" s="45"/>
      <c r="AG2980" s="45"/>
      <c r="AH2980" s="45"/>
      <c r="AI2980" s="45"/>
      <c r="AJ2980" s="45"/>
      <c r="AK2980" s="45"/>
      <c r="AL2980" s="45"/>
      <c r="AM2980" s="45"/>
      <c r="AN2980" s="45"/>
      <c r="AO2980" s="45"/>
      <c r="AP2980" s="45"/>
      <c r="AQ2980" s="45"/>
      <c r="AR2980" s="45"/>
      <c r="AS2980" s="70">
        <f>$AS$2985</f>
        <v>0</v>
      </c>
      <c r="AT2980" s="46"/>
      <c r="AU2980" s="46"/>
      <c r="AV2980" s="46"/>
    </row>
    <row r="2981" spans="1:48" s="1" customFormat="1" ht="14.1" customHeight="1" x14ac:dyDescent="0.2">
      <c r="B2981" s="47"/>
      <c r="C2981" s="47"/>
      <c r="D2981" s="48" t="s">
        <v>21</v>
      </c>
      <c r="E2981" s="48"/>
      <c r="F2981" s="48"/>
      <c r="G2981" s="48"/>
      <c r="H2981" s="48"/>
      <c r="I2981" s="48"/>
      <c r="J2981" s="48"/>
      <c r="K2981" s="49">
        <v>80</v>
      </c>
      <c r="L2981" s="49"/>
      <c r="M2981" s="49">
        <v>86</v>
      </c>
      <c r="N2981" s="49"/>
      <c r="O2981" s="49">
        <v>92</v>
      </c>
      <c r="P2981" s="49"/>
      <c r="Q2981" s="49">
        <v>98</v>
      </c>
      <c r="R2981" s="49"/>
      <c r="S2981" s="49">
        <v>104</v>
      </c>
      <c r="T2981" s="49"/>
      <c r="U2981" s="49">
        <v>110</v>
      </c>
      <c r="V2981" s="49"/>
      <c r="W2981" s="49">
        <v>116</v>
      </c>
      <c r="X2981" s="49"/>
      <c r="Y2981" s="49">
        <v>122</v>
      </c>
      <c r="Z2981" s="49"/>
      <c r="AA2981" s="49">
        <v>128</v>
      </c>
      <c r="AB2981" s="49"/>
      <c r="AC2981" s="49">
        <v>134</v>
      </c>
      <c r="AD2981" s="49"/>
      <c r="AE2981" s="49">
        <v>140</v>
      </c>
      <c r="AF2981" s="49"/>
      <c r="AG2981" s="49">
        <v>146</v>
      </c>
      <c r="AH2981" s="49"/>
      <c r="AI2981" s="49">
        <v>152</v>
      </c>
      <c r="AJ2981" s="49"/>
      <c r="AK2981" s="49">
        <v>158</v>
      </c>
      <c r="AL2981" s="49"/>
      <c r="AM2981" s="49">
        <v>164</v>
      </c>
      <c r="AN2981" s="49"/>
      <c r="AO2981" s="49">
        <v>170</v>
      </c>
      <c r="AP2981" s="49"/>
      <c r="AQ2981" s="49">
        <v>176</v>
      </c>
      <c r="AR2981" s="49"/>
      <c r="AS2981" s="50"/>
      <c r="AT2981" s="50"/>
      <c r="AU2981" s="50"/>
      <c r="AV2981" s="50"/>
    </row>
    <row r="2982" spans="1:48" s="1" customFormat="1" ht="15.95" customHeight="1" x14ac:dyDescent="0.2">
      <c r="B2982" s="51"/>
      <c r="C2982" s="51"/>
      <c r="D2982" s="52" t="s">
        <v>22</v>
      </c>
      <c r="E2982" s="52"/>
      <c r="F2982" s="52"/>
      <c r="G2982" s="52"/>
      <c r="H2982" s="52"/>
      <c r="I2982" s="52"/>
      <c r="J2982" s="52"/>
      <c r="K2982" s="53"/>
      <c r="L2982" s="53"/>
      <c r="M2982" s="53"/>
      <c r="N2982" s="53"/>
      <c r="O2982" s="53"/>
      <c r="P2982" s="53"/>
      <c r="Q2982" s="53"/>
      <c r="R2982" s="53"/>
      <c r="S2982" s="54">
        <v>300</v>
      </c>
      <c r="T2982" s="54"/>
      <c r="U2982" s="54">
        <v>300</v>
      </c>
      <c r="V2982" s="54"/>
      <c r="W2982" s="54">
        <v>300</v>
      </c>
      <c r="X2982" s="54"/>
      <c r="Y2982" s="54">
        <v>375</v>
      </c>
      <c r="Z2982" s="54"/>
      <c r="AA2982" s="53"/>
      <c r="AB2982" s="53"/>
      <c r="AC2982" s="53"/>
      <c r="AD2982" s="53"/>
      <c r="AE2982" s="53"/>
      <c r="AF2982" s="53"/>
      <c r="AG2982" s="53"/>
      <c r="AH2982" s="53"/>
      <c r="AI2982" s="53"/>
      <c r="AJ2982" s="53"/>
      <c r="AK2982" s="53"/>
      <c r="AL2982" s="53"/>
      <c r="AM2982" s="53"/>
      <c r="AN2982" s="53"/>
      <c r="AO2982" s="53"/>
      <c r="AP2982" s="53"/>
      <c r="AQ2982" s="53"/>
      <c r="AR2982" s="53"/>
      <c r="AS2982" s="56"/>
      <c r="AT2982" s="56"/>
      <c r="AU2982" s="56"/>
      <c r="AV2982" s="56"/>
    </row>
    <row r="2983" spans="1:48" s="1" customFormat="1" ht="15.95" customHeight="1" x14ac:dyDescent="0.2">
      <c r="B2983" s="57" t="s">
        <v>23</v>
      </c>
      <c r="C2983" s="57"/>
      <c r="D2983" s="57"/>
      <c r="E2983" s="57"/>
      <c r="F2983" s="57"/>
      <c r="G2983" s="57"/>
      <c r="H2983" s="57"/>
      <c r="I2983" s="57"/>
      <c r="J2983" s="57"/>
      <c r="K2983" s="58"/>
      <c r="L2983" s="58"/>
      <c r="M2983" s="58"/>
      <c r="N2983" s="58"/>
      <c r="O2983" s="58"/>
      <c r="P2983" s="58"/>
      <c r="Q2983" s="58"/>
      <c r="R2983" s="58"/>
      <c r="S2983" s="58"/>
      <c r="T2983" s="58"/>
      <c r="U2983" s="59">
        <v>2</v>
      </c>
      <c r="V2983" s="59"/>
      <c r="W2983" s="59">
        <v>1</v>
      </c>
      <c r="X2983" s="59"/>
      <c r="Y2983" s="59">
        <v>15</v>
      </c>
      <c r="Z2983" s="59"/>
      <c r="AA2983" s="58"/>
      <c r="AB2983" s="58"/>
      <c r="AC2983" s="58"/>
      <c r="AD2983" s="58"/>
      <c r="AE2983" s="58"/>
      <c r="AF2983" s="58"/>
      <c r="AG2983" s="58"/>
      <c r="AH2983" s="58"/>
      <c r="AI2983" s="58"/>
      <c r="AJ2983" s="58"/>
      <c r="AK2983" s="58"/>
      <c r="AL2983" s="58"/>
      <c r="AM2983" s="58"/>
      <c r="AN2983" s="58"/>
      <c r="AO2983" s="58"/>
      <c r="AP2983" s="58"/>
      <c r="AQ2983" s="58"/>
      <c r="AR2983" s="58"/>
      <c r="AS2983" s="60"/>
      <c r="AT2983" s="60"/>
      <c r="AU2983" s="60"/>
      <c r="AV2983" s="60"/>
    </row>
    <row r="2984" spans="1:48" s="1" customFormat="1" ht="21" customHeight="1" x14ac:dyDescent="0.2">
      <c r="B2984" s="61" t="s">
        <v>328</v>
      </c>
      <c r="C2984" s="61"/>
      <c r="D2984" s="61"/>
      <c r="E2984" s="61"/>
      <c r="F2984" s="61"/>
      <c r="G2984" s="61"/>
      <c r="H2984" s="61"/>
      <c r="I2984" s="61"/>
      <c r="J2984" s="61"/>
      <c r="K2984" s="58"/>
      <c r="L2984" s="58"/>
      <c r="M2984" s="58"/>
      <c r="N2984" s="58"/>
      <c r="O2984" s="58"/>
      <c r="P2984" s="58"/>
      <c r="Q2984" s="58"/>
      <c r="R2984" s="58"/>
      <c r="S2984" s="67"/>
      <c r="T2984" s="68"/>
      <c r="U2984" s="67"/>
      <c r="V2984" s="68"/>
      <c r="W2984" s="67"/>
      <c r="X2984" s="68"/>
      <c r="Y2984" s="67"/>
      <c r="Z2984" s="68"/>
      <c r="AA2984" s="58"/>
      <c r="AB2984" s="58"/>
      <c r="AC2984" s="58"/>
      <c r="AD2984" s="58"/>
      <c r="AE2984" s="58"/>
      <c r="AF2984" s="58"/>
      <c r="AG2984" s="58"/>
      <c r="AH2984" s="58"/>
      <c r="AI2984" s="58"/>
      <c r="AJ2984" s="58"/>
      <c r="AK2984" s="58"/>
      <c r="AL2984" s="58"/>
      <c r="AM2984" s="58"/>
      <c r="AN2984" s="58"/>
      <c r="AO2984" s="58"/>
      <c r="AP2984" s="58"/>
      <c r="AQ2984" s="58"/>
      <c r="AR2984" s="58"/>
      <c r="AS2984" s="62">
        <f>SUM(K2984:AR2984)</f>
        <v>0</v>
      </c>
      <c r="AT2984" s="62"/>
      <c r="AU2984" s="62"/>
      <c r="AV2984" s="62"/>
    </row>
    <row r="2985" spans="1:48" s="1" customFormat="1" ht="14.1" customHeight="1" x14ac:dyDescent="0.2">
      <c r="B2985" s="63" t="s">
        <v>25</v>
      </c>
      <c r="C2985" s="63"/>
      <c r="D2985" s="63"/>
      <c r="E2985" s="63"/>
      <c r="F2985" s="63"/>
      <c r="G2985" s="63"/>
      <c r="H2985" s="63"/>
      <c r="I2985" s="63"/>
      <c r="J2985" s="63"/>
      <c r="K2985" s="64"/>
      <c r="L2985" s="64"/>
      <c r="M2985" s="64"/>
      <c r="N2985" s="64"/>
      <c r="O2985" s="64"/>
      <c r="P2985" s="64"/>
      <c r="Q2985" s="64"/>
      <c r="R2985" s="64"/>
      <c r="S2985" s="66">
        <f>$S$2982*$S$2984</f>
        <v>0</v>
      </c>
      <c r="T2985" s="64"/>
      <c r="U2985" s="66">
        <f>$U$2982*$U$2984</f>
        <v>0</v>
      </c>
      <c r="V2985" s="64"/>
      <c r="W2985" s="66">
        <f>$W$2982*$W$2984</f>
        <v>0</v>
      </c>
      <c r="X2985" s="64"/>
      <c r="Y2985" s="66">
        <f>$Y$2982*$Y$2984</f>
        <v>0</v>
      </c>
      <c r="Z2985" s="64"/>
      <c r="AA2985" s="64"/>
      <c r="AB2985" s="64"/>
      <c r="AC2985" s="64"/>
      <c r="AD2985" s="64"/>
      <c r="AE2985" s="64"/>
      <c r="AF2985" s="64"/>
      <c r="AG2985" s="64"/>
      <c r="AH2985" s="64"/>
      <c r="AI2985" s="64"/>
      <c r="AJ2985" s="64"/>
      <c r="AK2985" s="64"/>
      <c r="AL2985" s="64"/>
      <c r="AM2985" s="64"/>
      <c r="AN2985" s="64"/>
      <c r="AO2985" s="64"/>
      <c r="AP2985" s="64"/>
      <c r="AQ2985" s="65"/>
      <c r="AR2985" s="65"/>
      <c r="AS2985" s="69">
        <f>SUM(K2985:AR2985)</f>
        <v>0</v>
      </c>
      <c r="AT2985" s="65"/>
      <c r="AU2985" s="65"/>
      <c r="AV2985" s="65"/>
    </row>
  </sheetData>
  <sheetProtection sheet="1" objects="1" scenarios="1" selectLockedCells="1"/>
  <mergeCells count="38694">
    <mergeCell ref="B2985:J2985"/>
    <mergeCell ref="K2985:L2985"/>
    <mergeCell ref="M2985:N2985"/>
    <mergeCell ref="O2985:P2985"/>
    <mergeCell ref="Q2985:R2985"/>
    <mergeCell ref="S2985:T2985"/>
    <mergeCell ref="U2985:V2985"/>
    <mergeCell ref="W2985:X2985"/>
    <mergeCell ref="Y2985:Z2985"/>
    <mergeCell ref="AA2985:AB2985"/>
    <mergeCell ref="AC2985:AD2985"/>
    <mergeCell ref="AE2985:AF2985"/>
    <mergeCell ref="AG2985:AH2985"/>
    <mergeCell ref="AI2985:AJ2985"/>
    <mergeCell ref="AK2985:AL2985"/>
    <mergeCell ref="AM2985:AN2985"/>
    <mergeCell ref="AO2985:AP2985"/>
    <mergeCell ref="AQ2985:AR2985"/>
    <mergeCell ref="AS2985:AV2985"/>
    <mergeCell ref="B2983:J2983"/>
    <mergeCell ref="K2983:L2983"/>
    <mergeCell ref="M2983:N2983"/>
    <mergeCell ref="O2983:P2983"/>
    <mergeCell ref="Q2983:R2983"/>
    <mergeCell ref="S2983:T2983"/>
    <mergeCell ref="U2983:V2983"/>
    <mergeCell ref="W2983:X2983"/>
    <mergeCell ref="Y2983:Z2983"/>
    <mergeCell ref="AA2983:AB2983"/>
    <mergeCell ref="AC2983:AD2983"/>
    <mergeCell ref="AE2983:AF2983"/>
    <mergeCell ref="AG2983:AH2983"/>
    <mergeCell ref="AI2983:AJ2983"/>
    <mergeCell ref="AK2983:AL2983"/>
    <mergeCell ref="AM2983:AN2983"/>
    <mergeCell ref="AO2983:AP2983"/>
    <mergeCell ref="AQ2983:AR2983"/>
    <mergeCell ref="AS2983:AV2983"/>
    <mergeCell ref="B2984:J2984"/>
    <mergeCell ref="K2984:L2984"/>
    <mergeCell ref="M2984:N2984"/>
    <mergeCell ref="O2984:P2984"/>
    <mergeCell ref="Q2984:R2984"/>
    <mergeCell ref="S2984:T2984"/>
    <mergeCell ref="U2984:V2984"/>
    <mergeCell ref="W2984:X2984"/>
    <mergeCell ref="Y2984:Z2984"/>
    <mergeCell ref="AA2984:AB2984"/>
    <mergeCell ref="AC2984:AD2984"/>
    <mergeCell ref="AE2984:AF2984"/>
    <mergeCell ref="AG2984:AH2984"/>
    <mergeCell ref="AI2984:AJ2984"/>
    <mergeCell ref="AK2984:AL2984"/>
    <mergeCell ref="AM2984:AN2984"/>
    <mergeCell ref="AO2984:AP2984"/>
    <mergeCell ref="AQ2984:AR2984"/>
    <mergeCell ref="AS2984:AV2984"/>
    <mergeCell ref="A2974:A2978"/>
    <mergeCell ref="B2974:C2980"/>
    <mergeCell ref="D2974:J2980"/>
    <mergeCell ref="K2974:AR2974"/>
    <mergeCell ref="AS2974:AV2978"/>
    <mergeCell ref="K2975:AR2978"/>
    <mergeCell ref="K2979:AR2979"/>
    <mergeCell ref="AS2979:AV2979"/>
    <mergeCell ref="K2980:AR2980"/>
    <mergeCell ref="AS2980:AV2980"/>
    <mergeCell ref="B2981:C2981"/>
    <mergeCell ref="D2981:J2981"/>
    <mergeCell ref="K2981:L2981"/>
    <mergeCell ref="M2981:N2981"/>
    <mergeCell ref="O2981:P2981"/>
    <mergeCell ref="Q2981:R2981"/>
    <mergeCell ref="S2981:T2981"/>
    <mergeCell ref="U2981:V2981"/>
    <mergeCell ref="W2981:X2981"/>
    <mergeCell ref="Y2981:Z2981"/>
    <mergeCell ref="AA2981:AB2981"/>
    <mergeCell ref="AC2981:AD2981"/>
    <mergeCell ref="AE2981:AF2981"/>
    <mergeCell ref="AG2981:AH2981"/>
    <mergeCell ref="AI2981:AJ2981"/>
    <mergeCell ref="AK2981:AL2981"/>
    <mergeCell ref="AM2981:AN2981"/>
    <mergeCell ref="AO2981:AP2981"/>
    <mergeCell ref="AQ2981:AR2981"/>
    <mergeCell ref="AS2981:AV2981"/>
    <mergeCell ref="B2982:C2982"/>
    <mergeCell ref="D2982:J2982"/>
    <mergeCell ref="K2982:L2982"/>
    <mergeCell ref="M2982:N2982"/>
    <mergeCell ref="O2982:P2982"/>
    <mergeCell ref="Q2982:R2982"/>
    <mergeCell ref="S2982:T2982"/>
    <mergeCell ref="U2982:V2982"/>
    <mergeCell ref="W2982:X2982"/>
    <mergeCell ref="Y2982:Z2982"/>
    <mergeCell ref="AA2982:AB2982"/>
    <mergeCell ref="AC2982:AD2982"/>
    <mergeCell ref="AE2982:AF2982"/>
    <mergeCell ref="AG2982:AH2982"/>
    <mergeCell ref="AI2982:AJ2982"/>
    <mergeCell ref="AK2982:AL2982"/>
    <mergeCell ref="AM2982:AN2982"/>
    <mergeCell ref="AO2982:AP2982"/>
    <mergeCell ref="AQ2982:AR2982"/>
    <mergeCell ref="AS2982:AV2982"/>
    <mergeCell ref="B2971:J2971"/>
    <mergeCell ref="K2971:L2971"/>
    <mergeCell ref="M2971:N2971"/>
    <mergeCell ref="O2971:P2971"/>
    <mergeCell ref="Q2971:R2971"/>
    <mergeCell ref="S2971:T2971"/>
    <mergeCell ref="U2971:V2971"/>
    <mergeCell ref="W2971:X2971"/>
    <mergeCell ref="Y2971:Z2971"/>
    <mergeCell ref="AA2971:AB2971"/>
    <mergeCell ref="AC2971:AD2971"/>
    <mergeCell ref="AE2971:AF2971"/>
    <mergeCell ref="AG2971:AH2971"/>
    <mergeCell ref="AI2971:AJ2971"/>
    <mergeCell ref="AK2971:AL2971"/>
    <mergeCell ref="AM2971:AN2971"/>
    <mergeCell ref="AO2971:AP2971"/>
    <mergeCell ref="AQ2971:AR2971"/>
    <mergeCell ref="AS2971:AV2971"/>
    <mergeCell ref="B2972:J2972"/>
    <mergeCell ref="K2972:L2972"/>
    <mergeCell ref="M2972:N2972"/>
    <mergeCell ref="O2972:P2972"/>
    <mergeCell ref="Q2972:R2972"/>
    <mergeCell ref="S2972:T2972"/>
    <mergeCell ref="U2972:V2972"/>
    <mergeCell ref="W2972:X2972"/>
    <mergeCell ref="Y2972:Z2972"/>
    <mergeCell ref="AA2972:AB2972"/>
    <mergeCell ref="AC2972:AD2972"/>
    <mergeCell ref="AE2972:AF2972"/>
    <mergeCell ref="AG2972:AH2972"/>
    <mergeCell ref="AI2972:AJ2972"/>
    <mergeCell ref="AK2972:AL2972"/>
    <mergeCell ref="AM2972:AN2972"/>
    <mergeCell ref="AO2972:AP2972"/>
    <mergeCell ref="AQ2972:AR2972"/>
    <mergeCell ref="AS2972:AV2972"/>
    <mergeCell ref="B2969:C2969"/>
    <mergeCell ref="D2969:J2969"/>
    <mergeCell ref="K2969:L2969"/>
    <mergeCell ref="M2969:N2969"/>
    <mergeCell ref="O2969:P2969"/>
    <mergeCell ref="Q2969:R2969"/>
    <mergeCell ref="S2969:T2969"/>
    <mergeCell ref="U2969:V2969"/>
    <mergeCell ref="W2969:X2969"/>
    <mergeCell ref="Y2969:Z2969"/>
    <mergeCell ref="AA2969:AB2969"/>
    <mergeCell ref="AC2969:AD2969"/>
    <mergeCell ref="AE2969:AF2969"/>
    <mergeCell ref="AG2969:AH2969"/>
    <mergeCell ref="AI2969:AJ2969"/>
    <mergeCell ref="AK2969:AL2969"/>
    <mergeCell ref="AM2969:AN2969"/>
    <mergeCell ref="AO2969:AP2969"/>
    <mergeCell ref="AQ2969:AR2969"/>
    <mergeCell ref="AS2969:AV2969"/>
    <mergeCell ref="B2970:J2970"/>
    <mergeCell ref="K2970:L2970"/>
    <mergeCell ref="M2970:N2970"/>
    <mergeCell ref="O2970:P2970"/>
    <mergeCell ref="Q2970:R2970"/>
    <mergeCell ref="S2970:T2970"/>
    <mergeCell ref="U2970:V2970"/>
    <mergeCell ref="W2970:X2970"/>
    <mergeCell ref="Y2970:Z2970"/>
    <mergeCell ref="AA2970:AB2970"/>
    <mergeCell ref="AC2970:AD2970"/>
    <mergeCell ref="AE2970:AF2970"/>
    <mergeCell ref="AG2970:AH2970"/>
    <mergeCell ref="AI2970:AJ2970"/>
    <mergeCell ref="AK2970:AL2970"/>
    <mergeCell ref="AM2970:AN2970"/>
    <mergeCell ref="AO2970:AP2970"/>
    <mergeCell ref="AQ2970:AR2970"/>
    <mergeCell ref="AS2970:AV2970"/>
    <mergeCell ref="B2959:J2959"/>
    <mergeCell ref="K2959:L2959"/>
    <mergeCell ref="M2959:N2959"/>
    <mergeCell ref="O2959:P2959"/>
    <mergeCell ref="Q2959:R2959"/>
    <mergeCell ref="S2959:T2959"/>
    <mergeCell ref="U2959:V2959"/>
    <mergeCell ref="W2959:X2959"/>
    <mergeCell ref="Y2959:Z2959"/>
    <mergeCell ref="AA2959:AB2959"/>
    <mergeCell ref="AC2959:AD2959"/>
    <mergeCell ref="AE2959:AF2959"/>
    <mergeCell ref="AG2959:AH2959"/>
    <mergeCell ref="AI2959:AJ2959"/>
    <mergeCell ref="AK2959:AL2959"/>
    <mergeCell ref="AM2959:AN2959"/>
    <mergeCell ref="AO2959:AP2959"/>
    <mergeCell ref="AQ2959:AR2959"/>
    <mergeCell ref="AS2959:AV2959"/>
    <mergeCell ref="A2961:A2965"/>
    <mergeCell ref="B2961:C2967"/>
    <mergeCell ref="D2961:J2967"/>
    <mergeCell ref="K2961:AR2961"/>
    <mergeCell ref="AS2961:AV2965"/>
    <mergeCell ref="K2962:AR2965"/>
    <mergeCell ref="K2966:AR2966"/>
    <mergeCell ref="AS2966:AV2966"/>
    <mergeCell ref="K2967:AR2967"/>
    <mergeCell ref="AS2967:AV2967"/>
    <mergeCell ref="B2968:C2968"/>
    <mergeCell ref="D2968:J2968"/>
    <mergeCell ref="K2968:L2968"/>
    <mergeCell ref="M2968:N2968"/>
    <mergeCell ref="O2968:P2968"/>
    <mergeCell ref="Q2968:R2968"/>
    <mergeCell ref="S2968:T2968"/>
    <mergeCell ref="U2968:V2968"/>
    <mergeCell ref="W2968:X2968"/>
    <mergeCell ref="Y2968:Z2968"/>
    <mergeCell ref="AA2968:AB2968"/>
    <mergeCell ref="AC2968:AD2968"/>
    <mergeCell ref="AE2968:AF2968"/>
    <mergeCell ref="AG2968:AH2968"/>
    <mergeCell ref="AI2968:AJ2968"/>
    <mergeCell ref="AK2968:AL2968"/>
    <mergeCell ref="AM2968:AN2968"/>
    <mergeCell ref="AO2968:AP2968"/>
    <mergeCell ref="AQ2968:AR2968"/>
    <mergeCell ref="AS2968:AV2968"/>
    <mergeCell ref="B2957:J2957"/>
    <mergeCell ref="K2957:L2957"/>
    <mergeCell ref="M2957:N2957"/>
    <mergeCell ref="O2957:P2957"/>
    <mergeCell ref="Q2957:R2957"/>
    <mergeCell ref="S2957:T2957"/>
    <mergeCell ref="U2957:V2957"/>
    <mergeCell ref="W2957:X2957"/>
    <mergeCell ref="Y2957:Z2957"/>
    <mergeCell ref="AA2957:AB2957"/>
    <mergeCell ref="AC2957:AD2957"/>
    <mergeCell ref="AE2957:AF2957"/>
    <mergeCell ref="AG2957:AH2957"/>
    <mergeCell ref="AI2957:AJ2957"/>
    <mergeCell ref="AK2957:AL2957"/>
    <mergeCell ref="AM2957:AN2957"/>
    <mergeCell ref="AO2957:AP2957"/>
    <mergeCell ref="AQ2957:AR2957"/>
    <mergeCell ref="AS2957:AV2957"/>
    <mergeCell ref="B2958:J2958"/>
    <mergeCell ref="K2958:L2958"/>
    <mergeCell ref="M2958:N2958"/>
    <mergeCell ref="O2958:P2958"/>
    <mergeCell ref="Q2958:R2958"/>
    <mergeCell ref="S2958:T2958"/>
    <mergeCell ref="U2958:V2958"/>
    <mergeCell ref="W2958:X2958"/>
    <mergeCell ref="Y2958:Z2958"/>
    <mergeCell ref="AA2958:AB2958"/>
    <mergeCell ref="AC2958:AD2958"/>
    <mergeCell ref="AE2958:AF2958"/>
    <mergeCell ref="AG2958:AH2958"/>
    <mergeCell ref="AI2958:AJ2958"/>
    <mergeCell ref="AK2958:AL2958"/>
    <mergeCell ref="AM2958:AN2958"/>
    <mergeCell ref="AO2958:AP2958"/>
    <mergeCell ref="AQ2958:AR2958"/>
    <mergeCell ref="AS2958:AV2958"/>
    <mergeCell ref="B2955:J2955"/>
    <mergeCell ref="K2955:L2955"/>
    <mergeCell ref="M2955:N2955"/>
    <mergeCell ref="O2955:P2955"/>
    <mergeCell ref="Q2955:R2955"/>
    <mergeCell ref="S2955:T2955"/>
    <mergeCell ref="U2955:V2955"/>
    <mergeCell ref="W2955:X2955"/>
    <mergeCell ref="Y2955:Z2955"/>
    <mergeCell ref="AA2955:AB2955"/>
    <mergeCell ref="AC2955:AD2955"/>
    <mergeCell ref="AE2955:AF2955"/>
    <mergeCell ref="AG2955:AH2955"/>
    <mergeCell ref="AI2955:AJ2955"/>
    <mergeCell ref="AK2955:AL2955"/>
    <mergeCell ref="AM2955:AN2955"/>
    <mergeCell ref="AO2955:AP2955"/>
    <mergeCell ref="AQ2955:AR2955"/>
    <mergeCell ref="AS2955:AV2955"/>
    <mergeCell ref="B2956:J2956"/>
    <mergeCell ref="K2956:L2956"/>
    <mergeCell ref="M2956:N2956"/>
    <mergeCell ref="O2956:P2956"/>
    <mergeCell ref="Q2956:R2956"/>
    <mergeCell ref="S2956:T2956"/>
    <mergeCell ref="U2956:V2956"/>
    <mergeCell ref="W2956:X2956"/>
    <mergeCell ref="Y2956:Z2956"/>
    <mergeCell ref="AA2956:AB2956"/>
    <mergeCell ref="AC2956:AD2956"/>
    <mergeCell ref="AE2956:AF2956"/>
    <mergeCell ref="AG2956:AH2956"/>
    <mergeCell ref="AI2956:AJ2956"/>
    <mergeCell ref="AK2956:AL2956"/>
    <mergeCell ref="AM2956:AN2956"/>
    <mergeCell ref="AO2956:AP2956"/>
    <mergeCell ref="AQ2956:AR2956"/>
    <mergeCell ref="AS2956:AV2956"/>
    <mergeCell ref="B2953:J2953"/>
    <mergeCell ref="K2953:L2953"/>
    <mergeCell ref="M2953:N2953"/>
    <mergeCell ref="O2953:P2953"/>
    <mergeCell ref="Q2953:R2953"/>
    <mergeCell ref="S2953:T2953"/>
    <mergeCell ref="U2953:V2953"/>
    <mergeCell ref="W2953:X2953"/>
    <mergeCell ref="Y2953:Z2953"/>
    <mergeCell ref="AA2953:AB2953"/>
    <mergeCell ref="AC2953:AD2953"/>
    <mergeCell ref="AE2953:AF2953"/>
    <mergeCell ref="AG2953:AH2953"/>
    <mergeCell ref="AI2953:AJ2953"/>
    <mergeCell ref="AK2953:AL2953"/>
    <mergeCell ref="AM2953:AN2953"/>
    <mergeCell ref="AO2953:AP2953"/>
    <mergeCell ref="AQ2953:AR2953"/>
    <mergeCell ref="AS2953:AV2953"/>
    <mergeCell ref="B2954:J2954"/>
    <mergeCell ref="K2954:L2954"/>
    <mergeCell ref="M2954:N2954"/>
    <mergeCell ref="O2954:P2954"/>
    <mergeCell ref="Q2954:R2954"/>
    <mergeCell ref="S2954:T2954"/>
    <mergeCell ref="U2954:V2954"/>
    <mergeCell ref="W2954:X2954"/>
    <mergeCell ref="Y2954:Z2954"/>
    <mergeCell ref="AA2954:AB2954"/>
    <mergeCell ref="AC2954:AD2954"/>
    <mergeCell ref="AE2954:AF2954"/>
    <mergeCell ref="AG2954:AH2954"/>
    <mergeCell ref="AI2954:AJ2954"/>
    <mergeCell ref="AK2954:AL2954"/>
    <mergeCell ref="AM2954:AN2954"/>
    <mergeCell ref="AO2954:AP2954"/>
    <mergeCell ref="AQ2954:AR2954"/>
    <mergeCell ref="AS2954:AV2954"/>
    <mergeCell ref="B2951:J2951"/>
    <mergeCell ref="K2951:L2951"/>
    <mergeCell ref="M2951:N2951"/>
    <mergeCell ref="O2951:P2951"/>
    <mergeCell ref="Q2951:R2951"/>
    <mergeCell ref="S2951:T2951"/>
    <mergeCell ref="U2951:V2951"/>
    <mergeCell ref="W2951:X2951"/>
    <mergeCell ref="Y2951:Z2951"/>
    <mergeCell ref="AA2951:AB2951"/>
    <mergeCell ref="AC2951:AD2951"/>
    <mergeCell ref="AE2951:AF2951"/>
    <mergeCell ref="AG2951:AH2951"/>
    <mergeCell ref="AI2951:AJ2951"/>
    <mergeCell ref="AK2951:AL2951"/>
    <mergeCell ref="AM2951:AN2951"/>
    <mergeCell ref="AO2951:AP2951"/>
    <mergeCell ref="AQ2951:AR2951"/>
    <mergeCell ref="AS2951:AV2951"/>
    <mergeCell ref="B2952:J2952"/>
    <mergeCell ref="K2952:L2952"/>
    <mergeCell ref="M2952:N2952"/>
    <mergeCell ref="O2952:P2952"/>
    <mergeCell ref="Q2952:R2952"/>
    <mergeCell ref="S2952:T2952"/>
    <mergeCell ref="U2952:V2952"/>
    <mergeCell ref="W2952:X2952"/>
    <mergeCell ref="Y2952:Z2952"/>
    <mergeCell ref="AA2952:AB2952"/>
    <mergeCell ref="AC2952:AD2952"/>
    <mergeCell ref="AE2952:AF2952"/>
    <mergeCell ref="AG2952:AH2952"/>
    <mergeCell ref="AI2952:AJ2952"/>
    <mergeCell ref="AK2952:AL2952"/>
    <mergeCell ref="AM2952:AN2952"/>
    <mergeCell ref="AO2952:AP2952"/>
    <mergeCell ref="AQ2952:AR2952"/>
    <mergeCell ref="AS2952:AV2952"/>
    <mergeCell ref="A2942:A2946"/>
    <mergeCell ref="B2942:C2948"/>
    <mergeCell ref="D2942:J2948"/>
    <mergeCell ref="K2942:AR2942"/>
    <mergeCell ref="AS2942:AV2946"/>
    <mergeCell ref="K2943:AR2946"/>
    <mergeCell ref="K2947:AR2947"/>
    <mergeCell ref="AS2947:AV2947"/>
    <mergeCell ref="K2948:AR2948"/>
    <mergeCell ref="AS2948:AV2948"/>
    <mergeCell ref="B2949:C2949"/>
    <mergeCell ref="D2949:J2949"/>
    <mergeCell ref="K2949:L2949"/>
    <mergeCell ref="M2949:N2949"/>
    <mergeCell ref="O2949:P2949"/>
    <mergeCell ref="Q2949:R2949"/>
    <mergeCell ref="S2949:T2949"/>
    <mergeCell ref="U2949:V2949"/>
    <mergeCell ref="W2949:X2949"/>
    <mergeCell ref="Y2949:Z2949"/>
    <mergeCell ref="AA2949:AB2949"/>
    <mergeCell ref="AC2949:AD2949"/>
    <mergeCell ref="AE2949:AF2949"/>
    <mergeCell ref="AG2949:AH2949"/>
    <mergeCell ref="AI2949:AJ2949"/>
    <mergeCell ref="AK2949:AL2949"/>
    <mergeCell ref="AM2949:AN2949"/>
    <mergeCell ref="AO2949:AP2949"/>
    <mergeCell ref="AQ2949:AR2949"/>
    <mergeCell ref="AS2949:AV2949"/>
    <mergeCell ref="B2950:C2950"/>
    <mergeCell ref="D2950:J2950"/>
    <mergeCell ref="K2950:L2950"/>
    <mergeCell ref="M2950:N2950"/>
    <mergeCell ref="O2950:P2950"/>
    <mergeCell ref="Q2950:R2950"/>
    <mergeCell ref="S2950:T2950"/>
    <mergeCell ref="U2950:V2950"/>
    <mergeCell ref="W2950:X2950"/>
    <mergeCell ref="Y2950:Z2950"/>
    <mergeCell ref="AA2950:AB2950"/>
    <mergeCell ref="AC2950:AD2950"/>
    <mergeCell ref="AE2950:AF2950"/>
    <mergeCell ref="AG2950:AH2950"/>
    <mergeCell ref="AI2950:AJ2950"/>
    <mergeCell ref="AK2950:AL2950"/>
    <mergeCell ref="AM2950:AN2950"/>
    <mergeCell ref="AO2950:AP2950"/>
    <mergeCell ref="AQ2950:AR2950"/>
    <mergeCell ref="AS2950:AV2950"/>
    <mergeCell ref="B2939:J2939"/>
    <mergeCell ref="K2939:L2939"/>
    <mergeCell ref="M2939:N2939"/>
    <mergeCell ref="O2939:P2939"/>
    <mergeCell ref="Q2939:R2939"/>
    <mergeCell ref="S2939:T2939"/>
    <mergeCell ref="U2939:V2939"/>
    <mergeCell ref="W2939:X2939"/>
    <mergeCell ref="Y2939:Z2939"/>
    <mergeCell ref="AA2939:AB2939"/>
    <mergeCell ref="AC2939:AD2939"/>
    <mergeCell ref="AE2939:AF2939"/>
    <mergeCell ref="AG2939:AH2939"/>
    <mergeCell ref="AI2939:AJ2939"/>
    <mergeCell ref="AK2939:AL2939"/>
    <mergeCell ref="AM2939:AN2939"/>
    <mergeCell ref="AO2939:AP2939"/>
    <mergeCell ref="AQ2939:AR2939"/>
    <mergeCell ref="AS2939:AV2939"/>
    <mergeCell ref="B2940:J2940"/>
    <mergeCell ref="K2940:L2940"/>
    <mergeCell ref="M2940:N2940"/>
    <mergeCell ref="O2940:P2940"/>
    <mergeCell ref="Q2940:R2940"/>
    <mergeCell ref="S2940:T2940"/>
    <mergeCell ref="U2940:V2940"/>
    <mergeCell ref="W2940:X2940"/>
    <mergeCell ref="Y2940:Z2940"/>
    <mergeCell ref="AA2940:AB2940"/>
    <mergeCell ref="AC2940:AD2940"/>
    <mergeCell ref="AE2940:AF2940"/>
    <mergeCell ref="AG2940:AH2940"/>
    <mergeCell ref="AI2940:AJ2940"/>
    <mergeCell ref="AK2940:AL2940"/>
    <mergeCell ref="AM2940:AN2940"/>
    <mergeCell ref="AO2940:AP2940"/>
    <mergeCell ref="AQ2940:AR2940"/>
    <mergeCell ref="AS2940:AV2940"/>
    <mergeCell ref="B2937:C2937"/>
    <mergeCell ref="D2937:J2937"/>
    <mergeCell ref="K2937:L2937"/>
    <mergeCell ref="M2937:N2937"/>
    <mergeCell ref="O2937:P2937"/>
    <mergeCell ref="Q2937:R2937"/>
    <mergeCell ref="S2937:T2937"/>
    <mergeCell ref="U2937:V2937"/>
    <mergeCell ref="W2937:X2937"/>
    <mergeCell ref="Y2937:Z2937"/>
    <mergeCell ref="AA2937:AB2937"/>
    <mergeCell ref="AC2937:AD2937"/>
    <mergeCell ref="AE2937:AF2937"/>
    <mergeCell ref="AG2937:AH2937"/>
    <mergeCell ref="AI2937:AJ2937"/>
    <mergeCell ref="AK2937:AL2937"/>
    <mergeCell ref="AM2937:AN2937"/>
    <mergeCell ref="AO2937:AP2937"/>
    <mergeCell ref="AQ2937:AR2937"/>
    <mergeCell ref="AS2937:AV2937"/>
    <mergeCell ref="B2938:J2938"/>
    <mergeCell ref="K2938:L2938"/>
    <mergeCell ref="M2938:N2938"/>
    <mergeCell ref="O2938:P2938"/>
    <mergeCell ref="Q2938:R2938"/>
    <mergeCell ref="S2938:T2938"/>
    <mergeCell ref="U2938:V2938"/>
    <mergeCell ref="W2938:X2938"/>
    <mergeCell ref="Y2938:Z2938"/>
    <mergeCell ref="AA2938:AB2938"/>
    <mergeCell ref="AC2938:AD2938"/>
    <mergeCell ref="AE2938:AF2938"/>
    <mergeCell ref="AG2938:AH2938"/>
    <mergeCell ref="AI2938:AJ2938"/>
    <mergeCell ref="AK2938:AL2938"/>
    <mergeCell ref="AM2938:AN2938"/>
    <mergeCell ref="AO2938:AP2938"/>
    <mergeCell ref="AQ2938:AR2938"/>
    <mergeCell ref="AS2938:AV2938"/>
    <mergeCell ref="B2927:J2927"/>
    <mergeCell ref="K2927:L2927"/>
    <mergeCell ref="M2927:N2927"/>
    <mergeCell ref="O2927:P2927"/>
    <mergeCell ref="Q2927:R2927"/>
    <mergeCell ref="S2927:T2927"/>
    <mergeCell ref="U2927:V2927"/>
    <mergeCell ref="W2927:X2927"/>
    <mergeCell ref="Y2927:Z2927"/>
    <mergeCell ref="AA2927:AB2927"/>
    <mergeCell ref="AC2927:AD2927"/>
    <mergeCell ref="AE2927:AF2927"/>
    <mergeCell ref="AG2927:AH2927"/>
    <mergeCell ref="AI2927:AJ2927"/>
    <mergeCell ref="AK2927:AL2927"/>
    <mergeCell ref="AM2927:AN2927"/>
    <mergeCell ref="AO2927:AP2927"/>
    <mergeCell ref="AQ2927:AR2927"/>
    <mergeCell ref="AS2927:AV2927"/>
    <mergeCell ref="A2929:A2933"/>
    <mergeCell ref="B2929:C2935"/>
    <mergeCell ref="D2929:J2935"/>
    <mergeCell ref="K2929:AR2929"/>
    <mergeCell ref="AS2929:AV2933"/>
    <mergeCell ref="K2930:AR2933"/>
    <mergeCell ref="K2934:AR2934"/>
    <mergeCell ref="AS2934:AV2934"/>
    <mergeCell ref="K2935:AR2935"/>
    <mergeCell ref="AS2935:AV2935"/>
    <mergeCell ref="B2936:C2936"/>
    <mergeCell ref="D2936:J2936"/>
    <mergeCell ref="K2936:L2936"/>
    <mergeCell ref="M2936:N2936"/>
    <mergeCell ref="O2936:P2936"/>
    <mergeCell ref="Q2936:R2936"/>
    <mergeCell ref="S2936:T2936"/>
    <mergeCell ref="U2936:V2936"/>
    <mergeCell ref="W2936:X2936"/>
    <mergeCell ref="Y2936:Z2936"/>
    <mergeCell ref="AA2936:AB2936"/>
    <mergeCell ref="AC2936:AD2936"/>
    <mergeCell ref="AE2936:AF2936"/>
    <mergeCell ref="AG2936:AH2936"/>
    <mergeCell ref="AI2936:AJ2936"/>
    <mergeCell ref="AK2936:AL2936"/>
    <mergeCell ref="AM2936:AN2936"/>
    <mergeCell ref="AO2936:AP2936"/>
    <mergeCell ref="AQ2936:AR2936"/>
    <mergeCell ref="AS2936:AV2936"/>
    <mergeCell ref="B2925:J2925"/>
    <mergeCell ref="K2925:L2925"/>
    <mergeCell ref="M2925:N2925"/>
    <mergeCell ref="O2925:P2925"/>
    <mergeCell ref="Q2925:R2925"/>
    <mergeCell ref="S2925:T2925"/>
    <mergeCell ref="U2925:V2925"/>
    <mergeCell ref="W2925:X2925"/>
    <mergeCell ref="Y2925:Z2925"/>
    <mergeCell ref="AA2925:AB2925"/>
    <mergeCell ref="AC2925:AD2925"/>
    <mergeCell ref="AE2925:AF2925"/>
    <mergeCell ref="AG2925:AH2925"/>
    <mergeCell ref="AI2925:AJ2925"/>
    <mergeCell ref="AK2925:AL2925"/>
    <mergeCell ref="AM2925:AN2925"/>
    <mergeCell ref="AO2925:AP2925"/>
    <mergeCell ref="AQ2925:AR2925"/>
    <mergeCell ref="AS2925:AV2925"/>
    <mergeCell ref="B2926:J2926"/>
    <mergeCell ref="K2926:L2926"/>
    <mergeCell ref="M2926:N2926"/>
    <mergeCell ref="O2926:P2926"/>
    <mergeCell ref="Q2926:R2926"/>
    <mergeCell ref="S2926:T2926"/>
    <mergeCell ref="U2926:V2926"/>
    <mergeCell ref="W2926:X2926"/>
    <mergeCell ref="Y2926:Z2926"/>
    <mergeCell ref="AA2926:AB2926"/>
    <mergeCell ref="AC2926:AD2926"/>
    <mergeCell ref="AE2926:AF2926"/>
    <mergeCell ref="AG2926:AH2926"/>
    <mergeCell ref="AI2926:AJ2926"/>
    <mergeCell ref="AK2926:AL2926"/>
    <mergeCell ref="AM2926:AN2926"/>
    <mergeCell ref="AO2926:AP2926"/>
    <mergeCell ref="AQ2926:AR2926"/>
    <mergeCell ref="AS2926:AV2926"/>
    <mergeCell ref="B2914:AV2914"/>
    <mergeCell ref="A2916:A2920"/>
    <mergeCell ref="B2916:C2922"/>
    <mergeCell ref="D2916:J2922"/>
    <mergeCell ref="K2916:AR2916"/>
    <mergeCell ref="AS2916:AV2920"/>
    <mergeCell ref="K2917:AR2920"/>
    <mergeCell ref="K2921:AR2921"/>
    <mergeCell ref="AS2921:AV2921"/>
    <mergeCell ref="K2922:AR2922"/>
    <mergeCell ref="AS2922:AV2922"/>
    <mergeCell ref="B2923:C2923"/>
    <mergeCell ref="D2923:J2923"/>
    <mergeCell ref="K2923:L2923"/>
    <mergeCell ref="M2923:N2923"/>
    <mergeCell ref="O2923:P2923"/>
    <mergeCell ref="Q2923:R2923"/>
    <mergeCell ref="S2923:T2923"/>
    <mergeCell ref="U2923:V2923"/>
    <mergeCell ref="W2923:X2923"/>
    <mergeCell ref="Y2923:Z2923"/>
    <mergeCell ref="AA2923:AB2923"/>
    <mergeCell ref="AC2923:AD2923"/>
    <mergeCell ref="AE2923:AF2923"/>
    <mergeCell ref="AG2923:AH2923"/>
    <mergeCell ref="AI2923:AJ2923"/>
    <mergeCell ref="AK2923:AL2923"/>
    <mergeCell ref="AM2923:AN2923"/>
    <mergeCell ref="AO2923:AP2923"/>
    <mergeCell ref="AQ2923:AR2923"/>
    <mergeCell ref="AS2923:AV2923"/>
    <mergeCell ref="B2924:C2924"/>
    <mergeCell ref="D2924:J2924"/>
    <mergeCell ref="K2924:L2924"/>
    <mergeCell ref="M2924:N2924"/>
    <mergeCell ref="O2924:P2924"/>
    <mergeCell ref="Q2924:R2924"/>
    <mergeCell ref="S2924:T2924"/>
    <mergeCell ref="U2924:V2924"/>
    <mergeCell ref="W2924:X2924"/>
    <mergeCell ref="Y2924:Z2924"/>
    <mergeCell ref="AA2924:AB2924"/>
    <mergeCell ref="AC2924:AD2924"/>
    <mergeCell ref="AE2924:AF2924"/>
    <mergeCell ref="AG2924:AH2924"/>
    <mergeCell ref="AI2924:AJ2924"/>
    <mergeCell ref="AK2924:AL2924"/>
    <mergeCell ref="AM2924:AN2924"/>
    <mergeCell ref="AO2924:AP2924"/>
    <mergeCell ref="AQ2924:AR2924"/>
    <mergeCell ref="AS2924:AV2924"/>
    <mergeCell ref="B2911:J2911"/>
    <mergeCell ref="K2911:L2911"/>
    <mergeCell ref="M2911:N2911"/>
    <mergeCell ref="O2911:P2911"/>
    <mergeCell ref="Q2911:R2911"/>
    <mergeCell ref="S2911:T2911"/>
    <mergeCell ref="U2911:V2911"/>
    <mergeCell ref="W2911:X2911"/>
    <mergeCell ref="Y2911:Z2911"/>
    <mergeCell ref="AA2911:AB2911"/>
    <mergeCell ref="AC2911:AD2911"/>
    <mergeCell ref="AE2911:AF2911"/>
    <mergeCell ref="AG2911:AH2911"/>
    <mergeCell ref="AI2911:AJ2911"/>
    <mergeCell ref="AK2911:AL2911"/>
    <mergeCell ref="AM2911:AN2911"/>
    <mergeCell ref="AO2911:AP2911"/>
    <mergeCell ref="AQ2911:AR2911"/>
    <mergeCell ref="AS2911:AV2911"/>
    <mergeCell ref="B2912:J2912"/>
    <mergeCell ref="K2912:L2912"/>
    <mergeCell ref="M2912:N2912"/>
    <mergeCell ref="O2912:P2912"/>
    <mergeCell ref="Q2912:R2912"/>
    <mergeCell ref="S2912:T2912"/>
    <mergeCell ref="U2912:V2912"/>
    <mergeCell ref="W2912:X2912"/>
    <mergeCell ref="Y2912:Z2912"/>
    <mergeCell ref="AA2912:AB2912"/>
    <mergeCell ref="AC2912:AD2912"/>
    <mergeCell ref="AE2912:AF2912"/>
    <mergeCell ref="AG2912:AH2912"/>
    <mergeCell ref="AI2912:AJ2912"/>
    <mergeCell ref="AK2912:AL2912"/>
    <mergeCell ref="AM2912:AN2912"/>
    <mergeCell ref="AO2912:AP2912"/>
    <mergeCell ref="AQ2912:AR2912"/>
    <mergeCell ref="AS2912:AV2912"/>
    <mergeCell ref="B2909:J2909"/>
    <mergeCell ref="K2909:L2909"/>
    <mergeCell ref="M2909:N2909"/>
    <mergeCell ref="O2909:P2909"/>
    <mergeCell ref="Q2909:R2909"/>
    <mergeCell ref="S2909:T2909"/>
    <mergeCell ref="U2909:V2909"/>
    <mergeCell ref="W2909:X2909"/>
    <mergeCell ref="Y2909:Z2909"/>
    <mergeCell ref="AA2909:AB2909"/>
    <mergeCell ref="AC2909:AD2909"/>
    <mergeCell ref="AE2909:AF2909"/>
    <mergeCell ref="AG2909:AH2909"/>
    <mergeCell ref="AI2909:AJ2909"/>
    <mergeCell ref="AK2909:AL2909"/>
    <mergeCell ref="AM2909:AN2909"/>
    <mergeCell ref="AO2909:AP2909"/>
    <mergeCell ref="AQ2909:AR2909"/>
    <mergeCell ref="AS2909:AV2909"/>
    <mergeCell ref="B2910:J2910"/>
    <mergeCell ref="K2910:L2910"/>
    <mergeCell ref="M2910:N2910"/>
    <mergeCell ref="O2910:P2910"/>
    <mergeCell ref="Q2910:R2910"/>
    <mergeCell ref="S2910:T2910"/>
    <mergeCell ref="U2910:V2910"/>
    <mergeCell ref="W2910:X2910"/>
    <mergeCell ref="Y2910:Z2910"/>
    <mergeCell ref="AA2910:AB2910"/>
    <mergeCell ref="AC2910:AD2910"/>
    <mergeCell ref="AE2910:AF2910"/>
    <mergeCell ref="AG2910:AH2910"/>
    <mergeCell ref="AI2910:AJ2910"/>
    <mergeCell ref="AK2910:AL2910"/>
    <mergeCell ref="AM2910:AN2910"/>
    <mergeCell ref="AO2910:AP2910"/>
    <mergeCell ref="AQ2910:AR2910"/>
    <mergeCell ref="AS2910:AV2910"/>
    <mergeCell ref="B2907:J2907"/>
    <mergeCell ref="K2907:L2907"/>
    <mergeCell ref="M2907:N2907"/>
    <mergeCell ref="O2907:P2907"/>
    <mergeCell ref="Q2907:R2907"/>
    <mergeCell ref="S2907:T2907"/>
    <mergeCell ref="U2907:V2907"/>
    <mergeCell ref="W2907:X2907"/>
    <mergeCell ref="Y2907:Z2907"/>
    <mergeCell ref="AA2907:AB2907"/>
    <mergeCell ref="AC2907:AD2907"/>
    <mergeCell ref="AE2907:AF2907"/>
    <mergeCell ref="AG2907:AH2907"/>
    <mergeCell ref="AI2907:AJ2907"/>
    <mergeCell ref="AK2907:AL2907"/>
    <mergeCell ref="AM2907:AN2907"/>
    <mergeCell ref="AO2907:AP2907"/>
    <mergeCell ref="AQ2907:AR2907"/>
    <mergeCell ref="AS2907:AV2907"/>
    <mergeCell ref="B2908:J2908"/>
    <mergeCell ref="K2908:L2908"/>
    <mergeCell ref="M2908:N2908"/>
    <mergeCell ref="O2908:P2908"/>
    <mergeCell ref="Q2908:R2908"/>
    <mergeCell ref="S2908:T2908"/>
    <mergeCell ref="U2908:V2908"/>
    <mergeCell ref="W2908:X2908"/>
    <mergeCell ref="Y2908:Z2908"/>
    <mergeCell ref="AA2908:AB2908"/>
    <mergeCell ref="AC2908:AD2908"/>
    <mergeCell ref="AE2908:AF2908"/>
    <mergeCell ref="AG2908:AH2908"/>
    <mergeCell ref="AI2908:AJ2908"/>
    <mergeCell ref="AK2908:AL2908"/>
    <mergeCell ref="AM2908:AN2908"/>
    <mergeCell ref="AO2908:AP2908"/>
    <mergeCell ref="AQ2908:AR2908"/>
    <mergeCell ref="AS2908:AV2908"/>
    <mergeCell ref="A2898:A2902"/>
    <mergeCell ref="B2898:C2904"/>
    <mergeCell ref="D2898:J2904"/>
    <mergeCell ref="K2898:AR2898"/>
    <mergeCell ref="AS2898:AV2902"/>
    <mergeCell ref="K2899:AR2902"/>
    <mergeCell ref="K2903:AR2903"/>
    <mergeCell ref="AS2903:AV2903"/>
    <mergeCell ref="K2904:AR2904"/>
    <mergeCell ref="AS2904:AV2904"/>
    <mergeCell ref="B2905:C2905"/>
    <mergeCell ref="D2905:J2905"/>
    <mergeCell ref="K2905:L2905"/>
    <mergeCell ref="M2905:N2905"/>
    <mergeCell ref="O2905:P2905"/>
    <mergeCell ref="Q2905:R2905"/>
    <mergeCell ref="S2905:T2905"/>
    <mergeCell ref="U2905:V2905"/>
    <mergeCell ref="W2905:X2905"/>
    <mergeCell ref="Y2905:Z2905"/>
    <mergeCell ref="AA2905:AB2905"/>
    <mergeCell ref="AC2905:AD2905"/>
    <mergeCell ref="AE2905:AF2905"/>
    <mergeCell ref="AG2905:AH2905"/>
    <mergeCell ref="AI2905:AJ2905"/>
    <mergeCell ref="AK2905:AL2905"/>
    <mergeCell ref="AM2905:AN2905"/>
    <mergeCell ref="AO2905:AP2905"/>
    <mergeCell ref="AQ2905:AR2905"/>
    <mergeCell ref="AS2905:AV2905"/>
    <mergeCell ref="B2906:C2906"/>
    <mergeCell ref="D2906:J2906"/>
    <mergeCell ref="K2906:L2906"/>
    <mergeCell ref="M2906:N2906"/>
    <mergeCell ref="O2906:P2906"/>
    <mergeCell ref="Q2906:R2906"/>
    <mergeCell ref="S2906:T2906"/>
    <mergeCell ref="U2906:V2906"/>
    <mergeCell ref="W2906:X2906"/>
    <mergeCell ref="Y2906:Z2906"/>
    <mergeCell ref="AA2906:AB2906"/>
    <mergeCell ref="AC2906:AD2906"/>
    <mergeCell ref="AE2906:AF2906"/>
    <mergeCell ref="AG2906:AH2906"/>
    <mergeCell ref="AI2906:AJ2906"/>
    <mergeCell ref="AK2906:AL2906"/>
    <mergeCell ref="AM2906:AN2906"/>
    <mergeCell ref="AO2906:AP2906"/>
    <mergeCell ref="AQ2906:AR2906"/>
    <mergeCell ref="AS2906:AV2906"/>
    <mergeCell ref="B2895:J2895"/>
    <mergeCell ref="K2895:L2895"/>
    <mergeCell ref="M2895:N2895"/>
    <mergeCell ref="O2895:P2895"/>
    <mergeCell ref="Q2895:R2895"/>
    <mergeCell ref="S2895:T2895"/>
    <mergeCell ref="U2895:V2895"/>
    <mergeCell ref="W2895:X2895"/>
    <mergeCell ref="Y2895:Z2895"/>
    <mergeCell ref="AA2895:AB2895"/>
    <mergeCell ref="AC2895:AD2895"/>
    <mergeCell ref="AE2895:AF2895"/>
    <mergeCell ref="AG2895:AH2895"/>
    <mergeCell ref="AI2895:AJ2895"/>
    <mergeCell ref="AK2895:AL2895"/>
    <mergeCell ref="AM2895:AN2895"/>
    <mergeCell ref="AO2895:AP2895"/>
    <mergeCell ref="AQ2895:AR2895"/>
    <mergeCell ref="AS2895:AV2895"/>
    <mergeCell ref="B2896:J2896"/>
    <mergeCell ref="K2896:L2896"/>
    <mergeCell ref="M2896:N2896"/>
    <mergeCell ref="O2896:P2896"/>
    <mergeCell ref="Q2896:R2896"/>
    <mergeCell ref="S2896:T2896"/>
    <mergeCell ref="U2896:V2896"/>
    <mergeCell ref="W2896:X2896"/>
    <mergeCell ref="Y2896:Z2896"/>
    <mergeCell ref="AA2896:AB2896"/>
    <mergeCell ref="AC2896:AD2896"/>
    <mergeCell ref="AE2896:AF2896"/>
    <mergeCell ref="AG2896:AH2896"/>
    <mergeCell ref="AI2896:AJ2896"/>
    <mergeCell ref="AK2896:AL2896"/>
    <mergeCell ref="AM2896:AN2896"/>
    <mergeCell ref="AO2896:AP2896"/>
    <mergeCell ref="AQ2896:AR2896"/>
    <mergeCell ref="AS2896:AV2896"/>
    <mergeCell ref="B2893:C2893"/>
    <mergeCell ref="D2893:J2893"/>
    <mergeCell ref="K2893:L2893"/>
    <mergeCell ref="M2893:N2893"/>
    <mergeCell ref="O2893:P2893"/>
    <mergeCell ref="Q2893:R2893"/>
    <mergeCell ref="S2893:T2893"/>
    <mergeCell ref="U2893:V2893"/>
    <mergeCell ref="W2893:X2893"/>
    <mergeCell ref="Y2893:Z2893"/>
    <mergeCell ref="AA2893:AB2893"/>
    <mergeCell ref="AC2893:AD2893"/>
    <mergeCell ref="AE2893:AF2893"/>
    <mergeCell ref="AG2893:AH2893"/>
    <mergeCell ref="AI2893:AJ2893"/>
    <mergeCell ref="AK2893:AL2893"/>
    <mergeCell ref="AM2893:AN2893"/>
    <mergeCell ref="AO2893:AP2893"/>
    <mergeCell ref="AQ2893:AR2893"/>
    <mergeCell ref="AS2893:AV2893"/>
    <mergeCell ref="B2894:J2894"/>
    <mergeCell ref="K2894:L2894"/>
    <mergeCell ref="M2894:N2894"/>
    <mergeCell ref="O2894:P2894"/>
    <mergeCell ref="Q2894:R2894"/>
    <mergeCell ref="S2894:T2894"/>
    <mergeCell ref="U2894:V2894"/>
    <mergeCell ref="W2894:X2894"/>
    <mergeCell ref="Y2894:Z2894"/>
    <mergeCell ref="AA2894:AB2894"/>
    <mergeCell ref="AC2894:AD2894"/>
    <mergeCell ref="AE2894:AF2894"/>
    <mergeCell ref="AG2894:AH2894"/>
    <mergeCell ref="AI2894:AJ2894"/>
    <mergeCell ref="AK2894:AL2894"/>
    <mergeCell ref="AM2894:AN2894"/>
    <mergeCell ref="AO2894:AP2894"/>
    <mergeCell ref="AQ2894:AR2894"/>
    <mergeCell ref="AS2894:AV2894"/>
    <mergeCell ref="B2883:J2883"/>
    <mergeCell ref="K2883:L2883"/>
    <mergeCell ref="M2883:N2883"/>
    <mergeCell ref="O2883:P2883"/>
    <mergeCell ref="Q2883:R2883"/>
    <mergeCell ref="S2883:T2883"/>
    <mergeCell ref="U2883:V2883"/>
    <mergeCell ref="W2883:X2883"/>
    <mergeCell ref="Y2883:Z2883"/>
    <mergeCell ref="AA2883:AB2883"/>
    <mergeCell ref="AC2883:AD2883"/>
    <mergeCell ref="AE2883:AF2883"/>
    <mergeCell ref="AG2883:AH2883"/>
    <mergeCell ref="AI2883:AJ2883"/>
    <mergeCell ref="AK2883:AL2883"/>
    <mergeCell ref="AM2883:AN2883"/>
    <mergeCell ref="AO2883:AP2883"/>
    <mergeCell ref="AQ2883:AR2883"/>
    <mergeCell ref="AS2883:AV2883"/>
    <mergeCell ref="A2885:A2889"/>
    <mergeCell ref="B2885:C2891"/>
    <mergeCell ref="D2885:J2891"/>
    <mergeCell ref="K2885:AR2885"/>
    <mergeCell ref="AS2885:AV2889"/>
    <mergeCell ref="K2886:AR2889"/>
    <mergeCell ref="K2890:AR2890"/>
    <mergeCell ref="AS2890:AV2890"/>
    <mergeCell ref="K2891:AR2891"/>
    <mergeCell ref="AS2891:AV2891"/>
    <mergeCell ref="B2892:C2892"/>
    <mergeCell ref="D2892:J2892"/>
    <mergeCell ref="K2892:L2892"/>
    <mergeCell ref="M2892:N2892"/>
    <mergeCell ref="O2892:P2892"/>
    <mergeCell ref="Q2892:R2892"/>
    <mergeCell ref="S2892:T2892"/>
    <mergeCell ref="U2892:V2892"/>
    <mergeCell ref="W2892:X2892"/>
    <mergeCell ref="Y2892:Z2892"/>
    <mergeCell ref="AA2892:AB2892"/>
    <mergeCell ref="AC2892:AD2892"/>
    <mergeCell ref="AE2892:AF2892"/>
    <mergeCell ref="AG2892:AH2892"/>
    <mergeCell ref="AI2892:AJ2892"/>
    <mergeCell ref="AK2892:AL2892"/>
    <mergeCell ref="AM2892:AN2892"/>
    <mergeCell ref="AO2892:AP2892"/>
    <mergeCell ref="AQ2892:AR2892"/>
    <mergeCell ref="AS2892:AV2892"/>
    <mergeCell ref="B2881:J2881"/>
    <mergeCell ref="K2881:L2881"/>
    <mergeCell ref="M2881:N2881"/>
    <mergeCell ref="O2881:P2881"/>
    <mergeCell ref="Q2881:R2881"/>
    <mergeCell ref="S2881:T2881"/>
    <mergeCell ref="U2881:V2881"/>
    <mergeCell ref="W2881:X2881"/>
    <mergeCell ref="Y2881:Z2881"/>
    <mergeCell ref="AA2881:AB2881"/>
    <mergeCell ref="AC2881:AD2881"/>
    <mergeCell ref="AE2881:AF2881"/>
    <mergeCell ref="AG2881:AH2881"/>
    <mergeCell ref="AI2881:AJ2881"/>
    <mergeCell ref="AK2881:AL2881"/>
    <mergeCell ref="AM2881:AN2881"/>
    <mergeCell ref="AO2881:AP2881"/>
    <mergeCell ref="AQ2881:AR2881"/>
    <mergeCell ref="AS2881:AV2881"/>
    <mergeCell ref="B2882:J2882"/>
    <mergeCell ref="K2882:L2882"/>
    <mergeCell ref="M2882:N2882"/>
    <mergeCell ref="O2882:P2882"/>
    <mergeCell ref="Q2882:R2882"/>
    <mergeCell ref="S2882:T2882"/>
    <mergeCell ref="U2882:V2882"/>
    <mergeCell ref="W2882:X2882"/>
    <mergeCell ref="Y2882:Z2882"/>
    <mergeCell ref="AA2882:AB2882"/>
    <mergeCell ref="AC2882:AD2882"/>
    <mergeCell ref="AE2882:AF2882"/>
    <mergeCell ref="AG2882:AH2882"/>
    <mergeCell ref="AI2882:AJ2882"/>
    <mergeCell ref="AK2882:AL2882"/>
    <mergeCell ref="AM2882:AN2882"/>
    <mergeCell ref="AO2882:AP2882"/>
    <mergeCell ref="AQ2882:AR2882"/>
    <mergeCell ref="AS2882:AV2882"/>
    <mergeCell ref="B2879:J2879"/>
    <mergeCell ref="K2879:L2879"/>
    <mergeCell ref="M2879:N2879"/>
    <mergeCell ref="O2879:P2879"/>
    <mergeCell ref="Q2879:R2879"/>
    <mergeCell ref="S2879:T2879"/>
    <mergeCell ref="U2879:V2879"/>
    <mergeCell ref="W2879:X2879"/>
    <mergeCell ref="Y2879:Z2879"/>
    <mergeCell ref="AA2879:AB2879"/>
    <mergeCell ref="AC2879:AD2879"/>
    <mergeCell ref="AE2879:AF2879"/>
    <mergeCell ref="AG2879:AH2879"/>
    <mergeCell ref="AI2879:AJ2879"/>
    <mergeCell ref="AK2879:AL2879"/>
    <mergeCell ref="AM2879:AN2879"/>
    <mergeCell ref="AO2879:AP2879"/>
    <mergeCell ref="AQ2879:AR2879"/>
    <mergeCell ref="AS2879:AV2879"/>
    <mergeCell ref="B2880:J2880"/>
    <mergeCell ref="K2880:L2880"/>
    <mergeCell ref="M2880:N2880"/>
    <mergeCell ref="O2880:P2880"/>
    <mergeCell ref="Q2880:R2880"/>
    <mergeCell ref="S2880:T2880"/>
    <mergeCell ref="U2880:V2880"/>
    <mergeCell ref="W2880:X2880"/>
    <mergeCell ref="Y2880:Z2880"/>
    <mergeCell ref="AA2880:AB2880"/>
    <mergeCell ref="AC2880:AD2880"/>
    <mergeCell ref="AE2880:AF2880"/>
    <mergeCell ref="AG2880:AH2880"/>
    <mergeCell ref="AI2880:AJ2880"/>
    <mergeCell ref="AK2880:AL2880"/>
    <mergeCell ref="AM2880:AN2880"/>
    <mergeCell ref="AO2880:AP2880"/>
    <mergeCell ref="AQ2880:AR2880"/>
    <mergeCell ref="AS2880:AV2880"/>
    <mergeCell ref="B2877:J2877"/>
    <mergeCell ref="K2877:L2877"/>
    <mergeCell ref="M2877:N2877"/>
    <mergeCell ref="O2877:P2877"/>
    <mergeCell ref="Q2877:R2877"/>
    <mergeCell ref="S2877:T2877"/>
    <mergeCell ref="U2877:V2877"/>
    <mergeCell ref="W2877:X2877"/>
    <mergeCell ref="Y2877:Z2877"/>
    <mergeCell ref="AA2877:AB2877"/>
    <mergeCell ref="AC2877:AD2877"/>
    <mergeCell ref="AE2877:AF2877"/>
    <mergeCell ref="AG2877:AH2877"/>
    <mergeCell ref="AI2877:AJ2877"/>
    <mergeCell ref="AK2877:AL2877"/>
    <mergeCell ref="AM2877:AN2877"/>
    <mergeCell ref="AO2877:AP2877"/>
    <mergeCell ref="AQ2877:AR2877"/>
    <mergeCell ref="AS2877:AV2877"/>
    <mergeCell ref="B2878:J2878"/>
    <mergeCell ref="K2878:L2878"/>
    <mergeCell ref="M2878:N2878"/>
    <mergeCell ref="O2878:P2878"/>
    <mergeCell ref="Q2878:R2878"/>
    <mergeCell ref="S2878:T2878"/>
    <mergeCell ref="U2878:V2878"/>
    <mergeCell ref="W2878:X2878"/>
    <mergeCell ref="Y2878:Z2878"/>
    <mergeCell ref="AA2878:AB2878"/>
    <mergeCell ref="AC2878:AD2878"/>
    <mergeCell ref="AE2878:AF2878"/>
    <mergeCell ref="AG2878:AH2878"/>
    <mergeCell ref="AI2878:AJ2878"/>
    <mergeCell ref="AK2878:AL2878"/>
    <mergeCell ref="AM2878:AN2878"/>
    <mergeCell ref="AO2878:AP2878"/>
    <mergeCell ref="AQ2878:AR2878"/>
    <mergeCell ref="AS2878:AV2878"/>
    <mergeCell ref="B2875:J2875"/>
    <mergeCell ref="K2875:L2875"/>
    <mergeCell ref="M2875:N2875"/>
    <mergeCell ref="O2875:P2875"/>
    <mergeCell ref="Q2875:R2875"/>
    <mergeCell ref="S2875:T2875"/>
    <mergeCell ref="U2875:V2875"/>
    <mergeCell ref="W2875:X2875"/>
    <mergeCell ref="Y2875:Z2875"/>
    <mergeCell ref="AA2875:AB2875"/>
    <mergeCell ref="AC2875:AD2875"/>
    <mergeCell ref="AE2875:AF2875"/>
    <mergeCell ref="AG2875:AH2875"/>
    <mergeCell ref="AI2875:AJ2875"/>
    <mergeCell ref="AK2875:AL2875"/>
    <mergeCell ref="AM2875:AN2875"/>
    <mergeCell ref="AO2875:AP2875"/>
    <mergeCell ref="AQ2875:AR2875"/>
    <mergeCell ref="AS2875:AV2875"/>
    <mergeCell ref="B2876:J2876"/>
    <mergeCell ref="K2876:L2876"/>
    <mergeCell ref="M2876:N2876"/>
    <mergeCell ref="O2876:P2876"/>
    <mergeCell ref="Q2876:R2876"/>
    <mergeCell ref="S2876:T2876"/>
    <mergeCell ref="U2876:V2876"/>
    <mergeCell ref="W2876:X2876"/>
    <mergeCell ref="Y2876:Z2876"/>
    <mergeCell ref="AA2876:AB2876"/>
    <mergeCell ref="AC2876:AD2876"/>
    <mergeCell ref="AE2876:AF2876"/>
    <mergeCell ref="AG2876:AH2876"/>
    <mergeCell ref="AI2876:AJ2876"/>
    <mergeCell ref="AK2876:AL2876"/>
    <mergeCell ref="AM2876:AN2876"/>
    <mergeCell ref="AO2876:AP2876"/>
    <mergeCell ref="AQ2876:AR2876"/>
    <mergeCell ref="AS2876:AV2876"/>
    <mergeCell ref="B2873:J2873"/>
    <mergeCell ref="K2873:L2873"/>
    <mergeCell ref="M2873:N2873"/>
    <mergeCell ref="O2873:P2873"/>
    <mergeCell ref="Q2873:R2873"/>
    <mergeCell ref="S2873:T2873"/>
    <mergeCell ref="U2873:V2873"/>
    <mergeCell ref="W2873:X2873"/>
    <mergeCell ref="Y2873:Z2873"/>
    <mergeCell ref="AA2873:AB2873"/>
    <mergeCell ref="AC2873:AD2873"/>
    <mergeCell ref="AE2873:AF2873"/>
    <mergeCell ref="AG2873:AH2873"/>
    <mergeCell ref="AI2873:AJ2873"/>
    <mergeCell ref="AK2873:AL2873"/>
    <mergeCell ref="AM2873:AN2873"/>
    <mergeCell ref="AO2873:AP2873"/>
    <mergeCell ref="AQ2873:AR2873"/>
    <mergeCell ref="AS2873:AV2873"/>
    <mergeCell ref="B2874:J2874"/>
    <mergeCell ref="K2874:L2874"/>
    <mergeCell ref="M2874:N2874"/>
    <mergeCell ref="O2874:P2874"/>
    <mergeCell ref="Q2874:R2874"/>
    <mergeCell ref="S2874:T2874"/>
    <mergeCell ref="U2874:V2874"/>
    <mergeCell ref="W2874:X2874"/>
    <mergeCell ref="Y2874:Z2874"/>
    <mergeCell ref="AA2874:AB2874"/>
    <mergeCell ref="AC2874:AD2874"/>
    <mergeCell ref="AE2874:AF2874"/>
    <mergeCell ref="AG2874:AH2874"/>
    <mergeCell ref="AI2874:AJ2874"/>
    <mergeCell ref="AK2874:AL2874"/>
    <mergeCell ref="AM2874:AN2874"/>
    <mergeCell ref="AO2874:AP2874"/>
    <mergeCell ref="AQ2874:AR2874"/>
    <mergeCell ref="AS2874:AV2874"/>
    <mergeCell ref="B2871:J2871"/>
    <mergeCell ref="K2871:L2871"/>
    <mergeCell ref="M2871:N2871"/>
    <mergeCell ref="O2871:P2871"/>
    <mergeCell ref="Q2871:R2871"/>
    <mergeCell ref="S2871:T2871"/>
    <mergeCell ref="U2871:V2871"/>
    <mergeCell ref="W2871:X2871"/>
    <mergeCell ref="Y2871:Z2871"/>
    <mergeCell ref="AA2871:AB2871"/>
    <mergeCell ref="AC2871:AD2871"/>
    <mergeCell ref="AE2871:AF2871"/>
    <mergeCell ref="AG2871:AH2871"/>
    <mergeCell ref="AI2871:AJ2871"/>
    <mergeCell ref="AK2871:AL2871"/>
    <mergeCell ref="AM2871:AN2871"/>
    <mergeCell ref="AO2871:AP2871"/>
    <mergeCell ref="AQ2871:AR2871"/>
    <mergeCell ref="AS2871:AV2871"/>
    <mergeCell ref="B2872:J2872"/>
    <mergeCell ref="K2872:L2872"/>
    <mergeCell ref="M2872:N2872"/>
    <mergeCell ref="O2872:P2872"/>
    <mergeCell ref="Q2872:R2872"/>
    <mergeCell ref="S2872:T2872"/>
    <mergeCell ref="U2872:V2872"/>
    <mergeCell ref="W2872:X2872"/>
    <mergeCell ref="Y2872:Z2872"/>
    <mergeCell ref="AA2872:AB2872"/>
    <mergeCell ref="AC2872:AD2872"/>
    <mergeCell ref="AE2872:AF2872"/>
    <mergeCell ref="AG2872:AH2872"/>
    <mergeCell ref="AI2872:AJ2872"/>
    <mergeCell ref="AK2872:AL2872"/>
    <mergeCell ref="AM2872:AN2872"/>
    <mergeCell ref="AO2872:AP2872"/>
    <mergeCell ref="AQ2872:AR2872"/>
    <mergeCell ref="AS2872:AV2872"/>
    <mergeCell ref="B2869:J2869"/>
    <mergeCell ref="K2869:L2869"/>
    <mergeCell ref="M2869:N2869"/>
    <mergeCell ref="O2869:P2869"/>
    <mergeCell ref="Q2869:R2869"/>
    <mergeCell ref="S2869:T2869"/>
    <mergeCell ref="U2869:V2869"/>
    <mergeCell ref="W2869:X2869"/>
    <mergeCell ref="Y2869:Z2869"/>
    <mergeCell ref="AA2869:AB2869"/>
    <mergeCell ref="AC2869:AD2869"/>
    <mergeCell ref="AE2869:AF2869"/>
    <mergeCell ref="AG2869:AH2869"/>
    <mergeCell ref="AI2869:AJ2869"/>
    <mergeCell ref="AK2869:AL2869"/>
    <mergeCell ref="AM2869:AN2869"/>
    <mergeCell ref="AO2869:AP2869"/>
    <mergeCell ref="AQ2869:AR2869"/>
    <mergeCell ref="AS2869:AV2869"/>
    <mergeCell ref="B2870:J2870"/>
    <mergeCell ref="K2870:L2870"/>
    <mergeCell ref="M2870:N2870"/>
    <mergeCell ref="O2870:P2870"/>
    <mergeCell ref="Q2870:R2870"/>
    <mergeCell ref="S2870:T2870"/>
    <mergeCell ref="U2870:V2870"/>
    <mergeCell ref="W2870:X2870"/>
    <mergeCell ref="Y2870:Z2870"/>
    <mergeCell ref="AA2870:AB2870"/>
    <mergeCell ref="AC2870:AD2870"/>
    <mergeCell ref="AE2870:AF2870"/>
    <mergeCell ref="AG2870:AH2870"/>
    <mergeCell ref="AI2870:AJ2870"/>
    <mergeCell ref="AK2870:AL2870"/>
    <mergeCell ref="AM2870:AN2870"/>
    <mergeCell ref="AO2870:AP2870"/>
    <mergeCell ref="AQ2870:AR2870"/>
    <mergeCell ref="AS2870:AV2870"/>
    <mergeCell ref="A2860:A2864"/>
    <mergeCell ref="B2860:C2866"/>
    <mergeCell ref="D2860:J2866"/>
    <mergeCell ref="K2860:AR2860"/>
    <mergeCell ref="AS2860:AV2864"/>
    <mergeCell ref="K2861:AR2864"/>
    <mergeCell ref="K2865:AR2865"/>
    <mergeCell ref="AS2865:AV2865"/>
    <mergeCell ref="K2866:AR2866"/>
    <mergeCell ref="AS2866:AV2866"/>
    <mergeCell ref="B2867:C2867"/>
    <mergeCell ref="D2867:J2867"/>
    <mergeCell ref="K2867:L2867"/>
    <mergeCell ref="M2867:N2867"/>
    <mergeCell ref="O2867:P2867"/>
    <mergeCell ref="Q2867:R2867"/>
    <mergeCell ref="S2867:T2867"/>
    <mergeCell ref="U2867:V2867"/>
    <mergeCell ref="W2867:X2867"/>
    <mergeCell ref="Y2867:Z2867"/>
    <mergeCell ref="AA2867:AB2867"/>
    <mergeCell ref="AC2867:AD2867"/>
    <mergeCell ref="AE2867:AF2867"/>
    <mergeCell ref="AG2867:AH2867"/>
    <mergeCell ref="AI2867:AJ2867"/>
    <mergeCell ref="AK2867:AL2867"/>
    <mergeCell ref="AM2867:AN2867"/>
    <mergeCell ref="AO2867:AP2867"/>
    <mergeCell ref="AQ2867:AR2867"/>
    <mergeCell ref="AS2867:AV2867"/>
    <mergeCell ref="B2868:C2868"/>
    <mergeCell ref="D2868:J2868"/>
    <mergeCell ref="K2868:L2868"/>
    <mergeCell ref="M2868:N2868"/>
    <mergeCell ref="O2868:P2868"/>
    <mergeCell ref="Q2868:R2868"/>
    <mergeCell ref="S2868:T2868"/>
    <mergeCell ref="U2868:V2868"/>
    <mergeCell ref="W2868:X2868"/>
    <mergeCell ref="Y2868:Z2868"/>
    <mergeCell ref="AA2868:AB2868"/>
    <mergeCell ref="AC2868:AD2868"/>
    <mergeCell ref="AE2868:AF2868"/>
    <mergeCell ref="AG2868:AH2868"/>
    <mergeCell ref="AI2868:AJ2868"/>
    <mergeCell ref="AK2868:AL2868"/>
    <mergeCell ref="AM2868:AN2868"/>
    <mergeCell ref="AO2868:AP2868"/>
    <mergeCell ref="AQ2868:AR2868"/>
    <mergeCell ref="AS2868:AV2868"/>
    <mergeCell ref="B2857:J2857"/>
    <mergeCell ref="K2857:L2857"/>
    <mergeCell ref="M2857:N2857"/>
    <mergeCell ref="O2857:P2857"/>
    <mergeCell ref="Q2857:R2857"/>
    <mergeCell ref="S2857:T2857"/>
    <mergeCell ref="U2857:V2857"/>
    <mergeCell ref="W2857:X2857"/>
    <mergeCell ref="Y2857:Z2857"/>
    <mergeCell ref="AA2857:AB2857"/>
    <mergeCell ref="AC2857:AD2857"/>
    <mergeCell ref="AE2857:AF2857"/>
    <mergeCell ref="AG2857:AH2857"/>
    <mergeCell ref="AI2857:AJ2857"/>
    <mergeCell ref="AK2857:AL2857"/>
    <mergeCell ref="AM2857:AN2857"/>
    <mergeCell ref="AO2857:AP2857"/>
    <mergeCell ref="AQ2857:AR2857"/>
    <mergeCell ref="AS2857:AV2857"/>
    <mergeCell ref="B2858:J2858"/>
    <mergeCell ref="K2858:L2858"/>
    <mergeCell ref="M2858:N2858"/>
    <mergeCell ref="O2858:P2858"/>
    <mergeCell ref="Q2858:R2858"/>
    <mergeCell ref="S2858:T2858"/>
    <mergeCell ref="U2858:V2858"/>
    <mergeCell ref="W2858:X2858"/>
    <mergeCell ref="Y2858:Z2858"/>
    <mergeCell ref="AA2858:AB2858"/>
    <mergeCell ref="AC2858:AD2858"/>
    <mergeCell ref="AE2858:AF2858"/>
    <mergeCell ref="AG2858:AH2858"/>
    <mergeCell ref="AI2858:AJ2858"/>
    <mergeCell ref="AK2858:AL2858"/>
    <mergeCell ref="AM2858:AN2858"/>
    <mergeCell ref="AO2858:AP2858"/>
    <mergeCell ref="AQ2858:AR2858"/>
    <mergeCell ref="AS2858:AV2858"/>
    <mergeCell ref="B2855:J2855"/>
    <mergeCell ref="K2855:L2855"/>
    <mergeCell ref="M2855:N2855"/>
    <mergeCell ref="O2855:P2855"/>
    <mergeCell ref="Q2855:R2855"/>
    <mergeCell ref="S2855:T2855"/>
    <mergeCell ref="U2855:V2855"/>
    <mergeCell ref="W2855:X2855"/>
    <mergeCell ref="Y2855:Z2855"/>
    <mergeCell ref="AA2855:AB2855"/>
    <mergeCell ref="AC2855:AD2855"/>
    <mergeCell ref="AE2855:AF2855"/>
    <mergeCell ref="AG2855:AH2855"/>
    <mergeCell ref="AI2855:AJ2855"/>
    <mergeCell ref="AK2855:AL2855"/>
    <mergeCell ref="AM2855:AN2855"/>
    <mergeCell ref="AO2855:AP2855"/>
    <mergeCell ref="AQ2855:AR2855"/>
    <mergeCell ref="AS2855:AV2855"/>
    <mergeCell ref="B2856:J2856"/>
    <mergeCell ref="K2856:L2856"/>
    <mergeCell ref="M2856:N2856"/>
    <mergeCell ref="O2856:P2856"/>
    <mergeCell ref="Q2856:R2856"/>
    <mergeCell ref="S2856:T2856"/>
    <mergeCell ref="U2856:V2856"/>
    <mergeCell ref="W2856:X2856"/>
    <mergeCell ref="Y2856:Z2856"/>
    <mergeCell ref="AA2856:AB2856"/>
    <mergeCell ref="AC2856:AD2856"/>
    <mergeCell ref="AE2856:AF2856"/>
    <mergeCell ref="AG2856:AH2856"/>
    <mergeCell ref="AI2856:AJ2856"/>
    <mergeCell ref="AK2856:AL2856"/>
    <mergeCell ref="AM2856:AN2856"/>
    <mergeCell ref="AO2856:AP2856"/>
    <mergeCell ref="AQ2856:AR2856"/>
    <mergeCell ref="AS2856:AV2856"/>
    <mergeCell ref="B2853:J2853"/>
    <mergeCell ref="K2853:L2853"/>
    <mergeCell ref="M2853:N2853"/>
    <mergeCell ref="O2853:P2853"/>
    <mergeCell ref="Q2853:R2853"/>
    <mergeCell ref="S2853:T2853"/>
    <mergeCell ref="U2853:V2853"/>
    <mergeCell ref="W2853:X2853"/>
    <mergeCell ref="Y2853:Z2853"/>
    <mergeCell ref="AA2853:AB2853"/>
    <mergeCell ref="AC2853:AD2853"/>
    <mergeCell ref="AE2853:AF2853"/>
    <mergeCell ref="AG2853:AH2853"/>
    <mergeCell ref="AI2853:AJ2853"/>
    <mergeCell ref="AK2853:AL2853"/>
    <mergeCell ref="AM2853:AN2853"/>
    <mergeCell ref="AO2853:AP2853"/>
    <mergeCell ref="AQ2853:AR2853"/>
    <mergeCell ref="AS2853:AV2853"/>
    <mergeCell ref="B2854:J2854"/>
    <mergeCell ref="K2854:L2854"/>
    <mergeCell ref="M2854:N2854"/>
    <mergeCell ref="O2854:P2854"/>
    <mergeCell ref="Q2854:R2854"/>
    <mergeCell ref="S2854:T2854"/>
    <mergeCell ref="U2854:V2854"/>
    <mergeCell ref="W2854:X2854"/>
    <mergeCell ref="Y2854:Z2854"/>
    <mergeCell ref="AA2854:AB2854"/>
    <mergeCell ref="AC2854:AD2854"/>
    <mergeCell ref="AE2854:AF2854"/>
    <mergeCell ref="AG2854:AH2854"/>
    <mergeCell ref="AI2854:AJ2854"/>
    <mergeCell ref="AK2854:AL2854"/>
    <mergeCell ref="AM2854:AN2854"/>
    <mergeCell ref="AO2854:AP2854"/>
    <mergeCell ref="AQ2854:AR2854"/>
    <mergeCell ref="AS2854:AV2854"/>
    <mergeCell ref="B2851:J2851"/>
    <mergeCell ref="K2851:L2851"/>
    <mergeCell ref="M2851:N2851"/>
    <mergeCell ref="O2851:P2851"/>
    <mergeCell ref="Q2851:R2851"/>
    <mergeCell ref="S2851:T2851"/>
    <mergeCell ref="U2851:V2851"/>
    <mergeCell ref="W2851:X2851"/>
    <mergeCell ref="Y2851:Z2851"/>
    <mergeCell ref="AA2851:AB2851"/>
    <mergeCell ref="AC2851:AD2851"/>
    <mergeCell ref="AE2851:AF2851"/>
    <mergeCell ref="AG2851:AH2851"/>
    <mergeCell ref="AI2851:AJ2851"/>
    <mergeCell ref="AK2851:AL2851"/>
    <mergeCell ref="AM2851:AN2851"/>
    <mergeCell ref="AO2851:AP2851"/>
    <mergeCell ref="AQ2851:AR2851"/>
    <mergeCell ref="AS2851:AV2851"/>
    <mergeCell ref="B2852:J2852"/>
    <mergeCell ref="K2852:L2852"/>
    <mergeCell ref="M2852:N2852"/>
    <mergeCell ref="O2852:P2852"/>
    <mergeCell ref="Q2852:R2852"/>
    <mergeCell ref="S2852:T2852"/>
    <mergeCell ref="U2852:V2852"/>
    <mergeCell ref="W2852:X2852"/>
    <mergeCell ref="Y2852:Z2852"/>
    <mergeCell ref="AA2852:AB2852"/>
    <mergeCell ref="AC2852:AD2852"/>
    <mergeCell ref="AE2852:AF2852"/>
    <mergeCell ref="AG2852:AH2852"/>
    <mergeCell ref="AI2852:AJ2852"/>
    <mergeCell ref="AK2852:AL2852"/>
    <mergeCell ref="AM2852:AN2852"/>
    <mergeCell ref="AO2852:AP2852"/>
    <mergeCell ref="AQ2852:AR2852"/>
    <mergeCell ref="AS2852:AV2852"/>
    <mergeCell ref="B2849:C2849"/>
    <mergeCell ref="D2849:J2849"/>
    <mergeCell ref="K2849:L2849"/>
    <mergeCell ref="M2849:N2849"/>
    <mergeCell ref="O2849:P2849"/>
    <mergeCell ref="Q2849:R2849"/>
    <mergeCell ref="S2849:T2849"/>
    <mergeCell ref="U2849:V2849"/>
    <mergeCell ref="W2849:X2849"/>
    <mergeCell ref="Y2849:Z2849"/>
    <mergeCell ref="AA2849:AB2849"/>
    <mergeCell ref="AC2849:AD2849"/>
    <mergeCell ref="AE2849:AF2849"/>
    <mergeCell ref="AG2849:AH2849"/>
    <mergeCell ref="AI2849:AJ2849"/>
    <mergeCell ref="AK2849:AL2849"/>
    <mergeCell ref="AM2849:AN2849"/>
    <mergeCell ref="AO2849:AP2849"/>
    <mergeCell ref="AQ2849:AR2849"/>
    <mergeCell ref="AS2849:AV2849"/>
    <mergeCell ref="B2850:J2850"/>
    <mergeCell ref="K2850:L2850"/>
    <mergeCell ref="M2850:N2850"/>
    <mergeCell ref="O2850:P2850"/>
    <mergeCell ref="Q2850:R2850"/>
    <mergeCell ref="S2850:T2850"/>
    <mergeCell ref="U2850:V2850"/>
    <mergeCell ref="W2850:X2850"/>
    <mergeCell ref="Y2850:Z2850"/>
    <mergeCell ref="AA2850:AB2850"/>
    <mergeCell ref="AC2850:AD2850"/>
    <mergeCell ref="AE2850:AF2850"/>
    <mergeCell ref="AG2850:AH2850"/>
    <mergeCell ref="AI2850:AJ2850"/>
    <mergeCell ref="AK2850:AL2850"/>
    <mergeCell ref="AM2850:AN2850"/>
    <mergeCell ref="AO2850:AP2850"/>
    <mergeCell ref="AQ2850:AR2850"/>
    <mergeCell ref="AS2850:AV2850"/>
    <mergeCell ref="B2839:J2839"/>
    <mergeCell ref="K2839:L2839"/>
    <mergeCell ref="M2839:N2839"/>
    <mergeCell ref="O2839:P2839"/>
    <mergeCell ref="Q2839:R2839"/>
    <mergeCell ref="S2839:T2839"/>
    <mergeCell ref="U2839:V2839"/>
    <mergeCell ref="W2839:X2839"/>
    <mergeCell ref="Y2839:Z2839"/>
    <mergeCell ref="AA2839:AB2839"/>
    <mergeCell ref="AC2839:AD2839"/>
    <mergeCell ref="AE2839:AF2839"/>
    <mergeCell ref="AG2839:AH2839"/>
    <mergeCell ref="AI2839:AJ2839"/>
    <mergeCell ref="AK2839:AL2839"/>
    <mergeCell ref="AM2839:AN2839"/>
    <mergeCell ref="AO2839:AP2839"/>
    <mergeCell ref="AQ2839:AR2839"/>
    <mergeCell ref="AS2839:AV2839"/>
    <mergeCell ref="A2841:A2845"/>
    <mergeCell ref="B2841:C2847"/>
    <mergeCell ref="D2841:J2847"/>
    <mergeCell ref="K2841:AR2841"/>
    <mergeCell ref="AS2841:AV2845"/>
    <mergeCell ref="K2842:AR2845"/>
    <mergeCell ref="K2846:AR2846"/>
    <mergeCell ref="AS2846:AV2846"/>
    <mergeCell ref="K2847:AR2847"/>
    <mergeCell ref="AS2847:AV2847"/>
    <mergeCell ref="B2848:C2848"/>
    <mergeCell ref="D2848:J2848"/>
    <mergeCell ref="K2848:L2848"/>
    <mergeCell ref="M2848:N2848"/>
    <mergeCell ref="O2848:P2848"/>
    <mergeCell ref="Q2848:R2848"/>
    <mergeCell ref="S2848:T2848"/>
    <mergeCell ref="U2848:V2848"/>
    <mergeCell ref="W2848:X2848"/>
    <mergeCell ref="Y2848:Z2848"/>
    <mergeCell ref="AA2848:AB2848"/>
    <mergeCell ref="AC2848:AD2848"/>
    <mergeCell ref="AE2848:AF2848"/>
    <mergeCell ref="AG2848:AH2848"/>
    <mergeCell ref="AI2848:AJ2848"/>
    <mergeCell ref="AK2848:AL2848"/>
    <mergeCell ref="AM2848:AN2848"/>
    <mergeCell ref="AO2848:AP2848"/>
    <mergeCell ref="AQ2848:AR2848"/>
    <mergeCell ref="AS2848:AV2848"/>
    <mergeCell ref="B2837:J2837"/>
    <mergeCell ref="K2837:L2837"/>
    <mergeCell ref="M2837:N2837"/>
    <mergeCell ref="O2837:P2837"/>
    <mergeCell ref="Q2837:R2837"/>
    <mergeCell ref="S2837:T2837"/>
    <mergeCell ref="U2837:V2837"/>
    <mergeCell ref="W2837:X2837"/>
    <mergeCell ref="Y2837:Z2837"/>
    <mergeCell ref="AA2837:AB2837"/>
    <mergeCell ref="AC2837:AD2837"/>
    <mergeCell ref="AE2837:AF2837"/>
    <mergeCell ref="AG2837:AH2837"/>
    <mergeCell ref="AI2837:AJ2837"/>
    <mergeCell ref="AK2837:AL2837"/>
    <mergeCell ref="AM2837:AN2837"/>
    <mergeCell ref="AO2837:AP2837"/>
    <mergeCell ref="AQ2837:AR2837"/>
    <mergeCell ref="AS2837:AV2837"/>
    <mergeCell ref="B2838:J2838"/>
    <mergeCell ref="K2838:L2838"/>
    <mergeCell ref="M2838:N2838"/>
    <mergeCell ref="O2838:P2838"/>
    <mergeCell ref="Q2838:R2838"/>
    <mergeCell ref="S2838:T2838"/>
    <mergeCell ref="U2838:V2838"/>
    <mergeCell ref="W2838:X2838"/>
    <mergeCell ref="Y2838:Z2838"/>
    <mergeCell ref="AA2838:AB2838"/>
    <mergeCell ref="AC2838:AD2838"/>
    <mergeCell ref="AE2838:AF2838"/>
    <mergeCell ref="AG2838:AH2838"/>
    <mergeCell ref="AI2838:AJ2838"/>
    <mergeCell ref="AK2838:AL2838"/>
    <mergeCell ref="AM2838:AN2838"/>
    <mergeCell ref="AO2838:AP2838"/>
    <mergeCell ref="AQ2838:AR2838"/>
    <mergeCell ref="AS2838:AV2838"/>
    <mergeCell ref="B2835:J2835"/>
    <mergeCell ref="K2835:L2835"/>
    <mergeCell ref="M2835:N2835"/>
    <mergeCell ref="O2835:P2835"/>
    <mergeCell ref="Q2835:R2835"/>
    <mergeCell ref="S2835:T2835"/>
    <mergeCell ref="U2835:V2835"/>
    <mergeCell ref="W2835:X2835"/>
    <mergeCell ref="Y2835:Z2835"/>
    <mergeCell ref="AA2835:AB2835"/>
    <mergeCell ref="AC2835:AD2835"/>
    <mergeCell ref="AE2835:AF2835"/>
    <mergeCell ref="AG2835:AH2835"/>
    <mergeCell ref="AI2835:AJ2835"/>
    <mergeCell ref="AK2835:AL2835"/>
    <mergeCell ref="AM2835:AN2835"/>
    <mergeCell ref="AO2835:AP2835"/>
    <mergeCell ref="AQ2835:AR2835"/>
    <mergeCell ref="AS2835:AV2835"/>
    <mergeCell ref="B2836:J2836"/>
    <mergeCell ref="K2836:L2836"/>
    <mergeCell ref="M2836:N2836"/>
    <mergeCell ref="O2836:P2836"/>
    <mergeCell ref="Q2836:R2836"/>
    <mergeCell ref="S2836:T2836"/>
    <mergeCell ref="U2836:V2836"/>
    <mergeCell ref="W2836:X2836"/>
    <mergeCell ref="Y2836:Z2836"/>
    <mergeCell ref="AA2836:AB2836"/>
    <mergeCell ref="AC2836:AD2836"/>
    <mergeCell ref="AE2836:AF2836"/>
    <mergeCell ref="AG2836:AH2836"/>
    <mergeCell ref="AI2836:AJ2836"/>
    <mergeCell ref="AK2836:AL2836"/>
    <mergeCell ref="AM2836:AN2836"/>
    <mergeCell ref="AO2836:AP2836"/>
    <mergeCell ref="AQ2836:AR2836"/>
    <mergeCell ref="AS2836:AV2836"/>
    <mergeCell ref="B2833:J2833"/>
    <mergeCell ref="K2833:L2833"/>
    <mergeCell ref="M2833:N2833"/>
    <mergeCell ref="O2833:P2833"/>
    <mergeCell ref="Q2833:R2833"/>
    <mergeCell ref="S2833:T2833"/>
    <mergeCell ref="U2833:V2833"/>
    <mergeCell ref="W2833:X2833"/>
    <mergeCell ref="Y2833:Z2833"/>
    <mergeCell ref="AA2833:AB2833"/>
    <mergeCell ref="AC2833:AD2833"/>
    <mergeCell ref="AE2833:AF2833"/>
    <mergeCell ref="AG2833:AH2833"/>
    <mergeCell ref="AI2833:AJ2833"/>
    <mergeCell ref="AK2833:AL2833"/>
    <mergeCell ref="AM2833:AN2833"/>
    <mergeCell ref="AO2833:AP2833"/>
    <mergeCell ref="AQ2833:AR2833"/>
    <mergeCell ref="AS2833:AV2833"/>
    <mergeCell ref="B2834:J2834"/>
    <mergeCell ref="K2834:L2834"/>
    <mergeCell ref="M2834:N2834"/>
    <mergeCell ref="O2834:P2834"/>
    <mergeCell ref="Q2834:R2834"/>
    <mergeCell ref="S2834:T2834"/>
    <mergeCell ref="U2834:V2834"/>
    <mergeCell ref="W2834:X2834"/>
    <mergeCell ref="Y2834:Z2834"/>
    <mergeCell ref="AA2834:AB2834"/>
    <mergeCell ref="AC2834:AD2834"/>
    <mergeCell ref="AE2834:AF2834"/>
    <mergeCell ref="AG2834:AH2834"/>
    <mergeCell ref="AI2834:AJ2834"/>
    <mergeCell ref="AK2834:AL2834"/>
    <mergeCell ref="AM2834:AN2834"/>
    <mergeCell ref="AO2834:AP2834"/>
    <mergeCell ref="AQ2834:AR2834"/>
    <mergeCell ref="AS2834:AV2834"/>
    <mergeCell ref="B2831:J2831"/>
    <mergeCell ref="K2831:L2831"/>
    <mergeCell ref="M2831:N2831"/>
    <mergeCell ref="O2831:P2831"/>
    <mergeCell ref="Q2831:R2831"/>
    <mergeCell ref="S2831:T2831"/>
    <mergeCell ref="U2831:V2831"/>
    <mergeCell ref="W2831:X2831"/>
    <mergeCell ref="Y2831:Z2831"/>
    <mergeCell ref="AA2831:AB2831"/>
    <mergeCell ref="AC2831:AD2831"/>
    <mergeCell ref="AE2831:AF2831"/>
    <mergeCell ref="AG2831:AH2831"/>
    <mergeCell ref="AI2831:AJ2831"/>
    <mergeCell ref="AK2831:AL2831"/>
    <mergeCell ref="AM2831:AN2831"/>
    <mergeCell ref="AO2831:AP2831"/>
    <mergeCell ref="AQ2831:AR2831"/>
    <mergeCell ref="AS2831:AV2831"/>
    <mergeCell ref="B2832:J2832"/>
    <mergeCell ref="K2832:L2832"/>
    <mergeCell ref="M2832:N2832"/>
    <mergeCell ref="O2832:P2832"/>
    <mergeCell ref="Q2832:R2832"/>
    <mergeCell ref="S2832:T2832"/>
    <mergeCell ref="U2832:V2832"/>
    <mergeCell ref="W2832:X2832"/>
    <mergeCell ref="Y2832:Z2832"/>
    <mergeCell ref="AA2832:AB2832"/>
    <mergeCell ref="AC2832:AD2832"/>
    <mergeCell ref="AE2832:AF2832"/>
    <mergeCell ref="AG2832:AH2832"/>
    <mergeCell ref="AI2832:AJ2832"/>
    <mergeCell ref="AK2832:AL2832"/>
    <mergeCell ref="AM2832:AN2832"/>
    <mergeCell ref="AO2832:AP2832"/>
    <mergeCell ref="AQ2832:AR2832"/>
    <mergeCell ref="AS2832:AV2832"/>
    <mergeCell ref="B2829:J2829"/>
    <mergeCell ref="K2829:L2829"/>
    <mergeCell ref="M2829:N2829"/>
    <mergeCell ref="O2829:P2829"/>
    <mergeCell ref="Q2829:R2829"/>
    <mergeCell ref="S2829:T2829"/>
    <mergeCell ref="U2829:V2829"/>
    <mergeCell ref="W2829:X2829"/>
    <mergeCell ref="Y2829:Z2829"/>
    <mergeCell ref="AA2829:AB2829"/>
    <mergeCell ref="AC2829:AD2829"/>
    <mergeCell ref="AE2829:AF2829"/>
    <mergeCell ref="AG2829:AH2829"/>
    <mergeCell ref="AI2829:AJ2829"/>
    <mergeCell ref="AK2829:AL2829"/>
    <mergeCell ref="AM2829:AN2829"/>
    <mergeCell ref="AO2829:AP2829"/>
    <mergeCell ref="AQ2829:AR2829"/>
    <mergeCell ref="AS2829:AV2829"/>
    <mergeCell ref="B2830:J2830"/>
    <mergeCell ref="K2830:L2830"/>
    <mergeCell ref="M2830:N2830"/>
    <mergeCell ref="O2830:P2830"/>
    <mergeCell ref="Q2830:R2830"/>
    <mergeCell ref="S2830:T2830"/>
    <mergeCell ref="U2830:V2830"/>
    <mergeCell ref="W2830:X2830"/>
    <mergeCell ref="Y2830:Z2830"/>
    <mergeCell ref="AA2830:AB2830"/>
    <mergeCell ref="AC2830:AD2830"/>
    <mergeCell ref="AE2830:AF2830"/>
    <mergeCell ref="AG2830:AH2830"/>
    <mergeCell ref="AI2830:AJ2830"/>
    <mergeCell ref="AK2830:AL2830"/>
    <mergeCell ref="AM2830:AN2830"/>
    <mergeCell ref="AO2830:AP2830"/>
    <mergeCell ref="AQ2830:AR2830"/>
    <mergeCell ref="AS2830:AV2830"/>
    <mergeCell ref="B2827:J2827"/>
    <mergeCell ref="K2827:L2827"/>
    <mergeCell ref="M2827:N2827"/>
    <mergeCell ref="O2827:P2827"/>
    <mergeCell ref="Q2827:R2827"/>
    <mergeCell ref="S2827:T2827"/>
    <mergeCell ref="U2827:V2827"/>
    <mergeCell ref="W2827:X2827"/>
    <mergeCell ref="Y2827:Z2827"/>
    <mergeCell ref="AA2827:AB2827"/>
    <mergeCell ref="AC2827:AD2827"/>
    <mergeCell ref="AE2827:AF2827"/>
    <mergeCell ref="AG2827:AH2827"/>
    <mergeCell ref="AI2827:AJ2827"/>
    <mergeCell ref="AK2827:AL2827"/>
    <mergeCell ref="AM2827:AN2827"/>
    <mergeCell ref="AO2827:AP2827"/>
    <mergeCell ref="AQ2827:AR2827"/>
    <mergeCell ref="AS2827:AV2827"/>
    <mergeCell ref="B2828:J2828"/>
    <mergeCell ref="K2828:L2828"/>
    <mergeCell ref="M2828:N2828"/>
    <mergeCell ref="O2828:P2828"/>
    <mergeCell ref="Q2828:R2828"/>
    <mergeCell ref="S2828:T2828"/>
    <mergeCell ref="U2828:V2828"/>
    <mergeCell ref="W2828:X2828"/>
    <mergeCell ref="Y2828:Z2828"/>
    <mergeCell ref="AA2828:AB2828"/>
    <mergeCell ref="AC2828:AD2828"/>
    <mergeCell ref="AE2828:AF2828"/>
    <mergeCell ref="AG2828:AH2828"/>
    <mergeCell ref="AI2828:AJ2828"/>
    <mergeCell ref="AK2828:AL2828"/>
    <mergeCell ref="AM2828:AN2828"/>
    <mergeCell ref="AO2828:AP2828"/>
    <mergeCell ref="AQ2828:AR2828"/>
    <mergeCell ref="AS2828:AV2828"/>
    <mergeCell ref="B2825:J2825"/>
    <mergeCell ref="K2825:L2825"/>
    <mergeCell ref="M2825:N2825"/>
    <mergeCell ref="O2825:P2825"/>
    <mergeCell ref="Q2825:R2825"/>
    <mergeCell ref="S2825:T2825"/>
    <mergeCell ref="U2825:V2825"/>
    <mergeCell ref="W2825:X2825"/>
    <mergeCell ref="Y2825:Z2825"/>
    <mergeCell ref="AA2825:AB2825"/>
    <mergeCell ref="AC2825:AD2825"/>
    <mergeCell ref="AE2825:AF2825"/>
    <mergeCell ref="AG2825:AH2825"/>
    <mergeCell ref="AI2825:AJ2825"/>
    <mergeCell ref="AK2825:AL2825"/>
    <mergeCell ref="AM2825:AN2825"/>
    <mergeCell ref="AO2825:AP2825"/>
    <mergeCell ref="AQ2825:AR2825"/>
    <mergeCell ref="AS2825:AV2825"/>
    <mergeCell ref="B2826:J2826"/>
    <mergeCell ref="K2826:L2826"/>
    <mergeCell ref="M2826:N2826"/>
    <mergeCell ref="O2826:P2826"/>
    <mergeCell ref="Q2826:R2826"/>
    <mergeCell ref="S2826:T2826"/>
    <mergeCell ref="U2826:V2826"/>
    <mergeCell ref="W2826:X2826"/>
    <mergeCell ref="Y2826:Z2826"/>
    <mergeCell ref="AA2826:AB2826"/>
    <mergeCell ref="AC2826:AD2826"/>
    <mergeCell ref="AE2826:AF2826"/>
    <mergeCell ref="AG2826:AH2826"/>
    <mergeCell ref="AI2826:AJ2826"/>
    <mergeCell ref="AK2826:AL2826"/>
    <mergeCell ref="AM2826:AN2826"/>
    <mergeCell ref="AO2826:AP2826"/>
    <mergeCell ref="AQ2826:AR2826"/>
    <mergeCell ref="AS2826:AV2826"/>
    <mergeCell ref="A2816:A2820"/>
    <mergeCell ref="B2816:C2822"/>
    <mergeCell ref="D2816:J2822"/>
    <mergeCell ref="K2816:AR2816"/>
    <mergeCell ref="AS2816:AV2820"/>
    <mergeCell ref="K2817:AR2820"/>
    <mergeCell ref="K2821:AR2821"/>
    <mergeCell ref="AS2821:AV2821"/>
    <mergeCell ref="K2822:AR2822"/>
    <mergeCell ref="AS2822:AV2822"/>
    <mergeCell ref="B2823:C2823"/>
    <mergeCell ref="D2823:J2823"/>
    <mergeCell ref="K2823:L2823"/>
    <mergeCell ref="M2823:N2823"/>
    <mergeCell ref="O2823:P2823"/>
    <mergeCell ref="Q2823:R2823"/>
    <mergeCell ref="S2823:T2823"/>
    <mergeCell ref="U2823:V2823"/>
    <mergeCell ref="W2823:X2823"/>
    <mergeCell ref="Y2823:Z2823"/>
    <mergeCell ref="AA2823:AB2823"/>
    <mergeCell ref="AC2823:AD2823"/>
    <mergeCell ref="AE2823:AF2823"/>
    <mergeCell ref="AG2823:AH2823"/>
    <mergeCell ref="AI2823:AJ2823"/>
    <mergeCell ref="AK2823:AL2823"/>
    <mergeCell ref="AM2823:AN2823"/>
    <mergeCell ref="AO2823:AP2823"/>
    <mergeCell ref="AQ2823:AR2823"/>
    <mergeCell ref="AS2823:AV2823"/>
    <mergeCell ref="B2824:C2824"/>
    <mergeCell ref="D2824:J2824"/>
    <mergeCell ref="K2824:L2824"/>
    <mergeCell ref="M2824:N2824"/>
    <mergeCell ref="O2824:P2824"/>
    <mergeCell ref="Q2824:R2824"/>
    <mergeCell ref="S2824:T2824"/>
    <mergeCell ref="U2824:V2824"/>
    <mergeCell ref="W2824:X2824"/>
    <mergeCell ref="Y2824:Z2824"/>
    <mergeCell ref="AA2824:AB2824"/>
    <mergeCell ref="AC2824:AD2824"/>
    <mergeCell ref="AE2824:AF2824"/>
    <mergeCell ref="AG2824:AH2824"/>
    <mergeCell ref="AI2824:AJ2824"/>
    <mergeCell ref="AK2824:AL2824"/>
    <mergeCell ref="AM2824:AN2824"/>
    <mergeCell ref="AO2824:AP2824"/>
    <mergeCell ref="AQ2824:AR2824"/>
    <mergeCell ref="AS2824:AV2824"/>
    <mergeCell ref="B2813:J2813"/>
    <mergeCell ref="K2813:L2813"/>
    <mergeCell ref="M2813:N2813"/>
    <mergeCell ref="O2813:P2813"/>
    <mergeCell ref="Q2813:R2813"/>
    <mergeCell ref="S2813:T2813"/>
    <mergeCell ref="U2813:V2813"/>
    <mergeCell ref="W2813:X2813"/>
    <mergeCell ref="Y2813:Z2813"/>
    <mergeCell ref="AA2813:AB2813"/>
    <mergeCell ref="AC2813:AD2813"/>
    <mergeCell ref="AE2813:AF2813"/>
    <mergeCell ref="AG2813:AH2813"/>
    <mergeCell ref="AI2813:AJ2813"/>
    <mergeCell ref="AK2813:AL2813"/>
    <mergeCell ref="AM2813:AN2813"/>
    <mergeCell ref="AO2813:AP2813"/>
    <mergeCell ref="AQ2813:AR2813"/>
    <mergeCell ref="AS2813:AV2813"/>
    <mergeCell ref="B2814:J2814"/>
    <mergeCell ref="K2814:L2814"/>
    <mergeCell ref="M2814:N2814"/>
    <mergeCell ref="O2814:P2814"/>
    <mergeCell ref="Q2814:R2814"/>
    <mergeCell ref="S2814:T2814"/>
    <mergeCell ref="U2814:V2814"/>
    <mergeCell ref="W2814:X2814"/>
    <mergeCell ref="Y2814:Z2814"/>
    <mergeCell ref="AA2814:AB2814"/>
    <mergeCell ref="AC2814:AD2814"/>
    <mergeCell ref="AE2814:AF2814"/>
    <mergeCell ref="AG2814:AH2814"/>
    <mergeCell ref="AI2814:AJ2814"/>
    <mergeCell ref="AK2814:AL2814"/>
    <mergeCell ref="AM2814:AN2814"/>
    <mergeCell ref="AO2814:AP2814"/>
    <mergeCell ref="AQ2814:AR2814"/>
    <mergeCell ref="AS2814:AV2814"/>
    <mergeCell ref="B2811:J2811"/>
    <mergeCell ref="K2811:L2811"/>
    <mergeCell ref="M2811:N2811"/>
    <mergeCell ref="O2811:P2811"/>
    <mergeCell ref="Q2811:R2811"/>
    <mergeCell ref="S2811:T2811"/>
    <mergeCell ref="U2811:V2811"/>
    <mergeCell ref="W2811:X2811"/>
    <mergeCell ref="Y2811:Z2811"/>
    <mergeCell ref="AA2811:AB2811"/>
    <mergeCell ref="AC2811:AD2811"/>
    <mergeCell ref="AE2811:AF2811"/>
    <mergeCell ref="AG2811:AH2811"/>
    <mergeCell ref="AI2811:AJ2811"/>
    <mergeCell ref="AK2811:AL2811"/>
    <mergeCell ref="AM2811:AN2811"/>
    <mergeCell ref="AO2811:AP2811"/>
    <mergeCell ref="AQ2811:AR2811"/>
    <mergeCell ref="AS2811:AV2811"/>
    <mergeCell ref="B2812:J2812"/>
    <mergeCell ref="K2812:L2812"/>
    <mergeCell ref="M2812:N2812"/>
    <mergeCell ref="O2812:P2812"/>
    <mergeCell ref="Q2812:R2812"/>
    <mergeCell ref="S2812:T2812"/>
    <mergeCell ref="U2812:V2812"/>
    <mergeCell ref="W2812:X2812"/>
    <mergeCell ref="Y2812:Z2812"/>
    <mergeCell ref="AA2812:AB2812"/>
    <mergeCell ref="AC2812:AD2812"/>
    <mergeCell ref="AE2812:AF2812"/>
    <mergeCell ref="AG2812:AH2812"/>
    <mergeCell ref="AI2812:AJ2812"/>
    <mergeCell ref="AK2812:AL2812"/>
    <mergeCell ref="AM2812:AN2812"/>
    <mergeCell ref="AO2812:AP2812"/>
    <mergeCell ref="AQ2812:AR2812"/>
    <mergeCell ref="AS2812:AV2812"/>
    <mergeCell ref="B2809:J2809"/>
    <mergeCell ref="K2809:L2809"/>
    <mergeCell ref="M2809:N2809"/>
    <mergeCell ref="O2809:P2809"/>
    <mergeCell ref="Q2809:R2809"/>
    <mergeCell ref="S2809:T2809"/>
    <mergeCell ref="U2809:V2809"/>
    <mergeCell ref="W2809:X2809"/>
    <mergeCell ref="Y2809:Z2809"/>
    <mergeCell ref="AA2809:AB2809"/>
    <mergeCell ref="AC2809:AD2809"/>
    <mergeCell ref="AE2809:AF2809"/>
    <mergeCell ref="AG2809:AH2809"/>
    <mergeCell ref="AI2809:AJ2809"/>
    <mergeCell ref="AK2809:AL2809"/>
    <mergeCell ref="AM2809:AN2809"/>
    <mergeCell ref="AO2809:AP2809"/>
    <mergeCell ref="AQ2809:AR2809"/>
    <mergeCell ref="AS2809:AV2809"/>
    <mergeCell ref="B2810:J2810"/>
    <mergeCell ref="K2810:L2810"/>
    <mergeCell ref="M2810:N2810"/>
    <mergeCell ref="O2810:P2810"/>
    <mergeCell ref="Q2810:R2810"/>
    <mergeCell ref="S2810:T2810"/>
    <mergeCell ref="U2810:V2810"/>
    <mergeCell ref="W2810:X2810"/>
    <mergeCell ref="Y2810:Z2810"/>
    <mergeCell ref="AA2810:AB2810"/>
    <mergeCell ref="AC2810:AD2810"/>
    <mergeCell ref="AE2810:AF2810"/>
    <mergeCell ref="AG2810:AH2810"/>
    <mergeCell ref="AI2810:AJ2810"/>
    <mergeCell ref="AK2810:AL2810"/>
    <mergeCell ref="AM2810:AN2810"/>
    <mergeCell ref="AO2810:AP2810"/>
    <mergeCell ref="AQ2810:AR2810"/>
    <mergeCell ref="AS2810:AV2810"/>
    <mergeCell ref="B2807:J2807"/>
    <mergeCell ref="K2807:L2807"/>
    <mergeCell ref="M2807:N2807"/>
    <mergeCell ref="O2807:P2807"/>
    <mergeCell ref="Q2807:R2807"/>
    <mergeCell ref="S2807:T2807"/>
    <mergeCell ref="U2807:V2807"/>
    <mergeCell ref="W2807:X2807"/>
    <mergeCell ref="Y2807:Z2807"/>
    <mergeCell ref="AA2807:AB2807"/>
    <mergeCell ref="AC2807:AD2807"/>
    <mergeCell ref="AE2807:AF2807"/>
    <mergeCell ref="AG2807:AH2807"/>
    <mergeCell ref="AI2807:AJ2807"/>
    <mergeCell ref="AK2807:AL2807"/>
    <mergeCell ref="AM2807:AN2807"/>
    <mergeCell ref="AO2807:AP2807"/>
    <mergeCell ref="AQ2807:AR2807"/>
    <mergeCell ref="AS2807:AV2807"/>
    <mergeCell ref="B2808:J2808"/>
    <mergeCell ref="K2808:L2808"/>
    <mergeCell ref="M2808:N2808"/>
    <mergeCell ref="O2808:P2808"/>
    <mergeCell ref="Q2808:R2808"/>
    <mergeCell ref="S2808:T2808"/>
    <mergeCell ref="U2808:V2808"/>
    <mergeCell ref="W2808:X2808"/>
    <mergeCell ref="Y2808:Z2808"/>
    <mergeCell ref="AA2808:AB2808"/>
    <mergeCell ref="AC2808:AD2808"/>
    <mergeCell ref="AE2808:AF2808"/>
    <mergeCell ref="AG2808:AH2808"/>
    <mergeCell ref="AI2808:AJ2808"/>
    <mergeCell ref="AK2808:AL2808"/>
    <mergeCell ref="AM2808:AN2808"/>
    <mergeCell ref="AO2808:AP2808"/>
    <mergeCell ref="AQ2808:AR2808"/>
    <mergeCell ref="AS2808:AV2808"/>
    <mergeCell ref="B2805:J2805"/>
    <mergeCell ref="K2805:L2805"/>
    <mergeCell ref="M2805:N2805"/>
    <mergeCell ref="O2805:P2805"/>
    <mergeCell ref="Q2805:R2805"/>
    <mergeCell ref="S2805:T2805"/>
    <mergeCell ref="U2805:V2805"/>
    <mergeCell ref="W2805:X2805"/>
    <mergeCell ref="Y2805:Z2805"/>
    <mergeCell ref="AA2805:AB2805"/>
    <mergeCell ref="AC2805:AD2805"/>
    <mergeCell ref="AE2805:AF2805"/>
    <mergeCell ref="AG2805:AH2805"/>
    <mergeCell ref="AI2805:AJ2805"/>
    <mergeCell ref="AK2805:AL2805"/>
    <mergeCell ref="AM2805:AN2805"/>
    <mergeCell ref="AO2805:AP2805"/>
    <mergeCell ref="AQ2805:AR2805"/>
    <mergeCell ref="AS2805:AV2805"/>
    <mergeCell ref="B2806:J2806"/>
    <mergeCell ref="K2806:L2806"/>
    <mergeCell ref="M2806:N2806"/>
    <mergeCell ref="O2806:P2806"/>
    <mergeCell ref="Q2806:R2806"/>
    <mergeCell ref="S2806:T2806"/>
    <mergeCell ref="U2806:V2806"/>
    <mergeCell ref="W2806:X2806"/>
    <mergeCell ref="Y2806:Z2806"/>
    <mergeCell ref="AA2806:AB2806"/>
    <mergeCell ref="AC2806:AD2806"/>
    <mergeCell ref="AE2806:AF2806"/>
    <mergeCell ref="AG2806:AH2806"/>
    <mergeCell ref="AI2806:AJ2806"/>
    <mergeCell ref="AK2806:AL2806"/>
    <mergeCell ref="AM2806:AN2806"/>
    <mergeCell ref="AO2806:AP2806"/>
    <mergeCell ref="AQ2806:AR2806"/>
    <mergeCell ref="AS2806:AV2806"/>
    <mergeCell ref="B2803:J2803"/>
    <mergeCell ref="K2803:L2803"/>
    <mergeCell ref="M2803:N2803"/>
    <mergeCell ref="O2803:P2803"/>
    <mergeCell ref="Q2803:R2803"/>
    <mergeCell ref="S2803:T2803"/>
    <mergeCell ref="U2803:V2803"/>
    <mergeCell ref="W2803:X2803"/>
    <mergeCell ref="Y2803:Z2803"/>
    <mergeCell ref="AA2803:AB2803"/>
    <mergeCell ref="AC2803:AD2803"/>
    <mergeCell ref="AE2803:AF2803"/>
    <mergeCell ref="AG2803:AH2803"/>
    <mergeCell ref="AI2803:AJ2803"/>
    <mergeCell ref="AK2803:AL2803"/>
    <mergeCell ref="AM2803:AN2803"/>
    <mergeCell ref="AO2803:AP2803"/>
    <mergeCell ref="AQ2803:AR2803"/>
    <mergeCell ref="AS2803:AV2803"/>
    <mergeCell ref="B2804:J2804"/>
    <mergeCell ref="K2804:L2804"/>
    <mergeCell ref="M2804:N2804"/>
    <mergeCell ref="O2804:P2804"/>
    <mergeCell ref="Q2804:R2804"/>
    <mergeCell ref="S2804:T2804"/>
    <mergeCell ref="U2804:V2804"/>
    <mergeCell ref="W2804:X2804"/>
    <mergeCell ref="Y2804:Z2804"/>
    <mergeCell ref="AA2804:AB2804"/>
    <mergeCell ref="AC2804:AD2804"/>
    <mergeCell ref="AE2804:AF2804"/>
    <mergeCell ref="AG2804:AH2804"/>
    <mergeCell ref="AI2804:AJ2804"/>
    <mergeCell ref="AK2804:AL2804"/>
    <mergeCell ref="AM2804:AN2804"/>
    <mergeCell ref="AO2804:AP2804"/>
    <mergeCell ref="AQ2804:AR2804"/>
    <mergeCell ref="AS2804:AV2804"/>
    <mergeCell ref="B2801:J2801"/>
    <mergeCell ref="K2801:L2801"/>
    <mergeCell ref="M2801:N2801"/>
    <mergeCell ref="O2801:P2801"/>
    <mergeCell ref="Q2801:R2801"/>
    <mergeCell ref="S2801:T2801"/>
    <mergeCell ref="U2801:V2801"/>
    <mergeCell ref="W2801:X2801"/>
    <mergeCell ref="Y2801:Z2801"/>
    <mergeCell ref="AA2801:AB2801"/>
    <mergeCell ref="AC2801:AD2801"/>
    <mergeCell ref="AE2801:AF2801"/>
    <mergeCell ref="AG2801:AH2801"/>
    <mergeCell ref="AI2801:AJ2801"/>
    <mergeCell ref="AK2801:AL2801"/>
    <mergeCell ref="AM2801:AN2801"/>
    <mergeCell ref="AO2801:AP2801"/>
    <mergeCell ref="AQ2801:AR2801"/>
    <mergeCell ref="AS2801:AV2801"/>
    <mergeCell ref="B2802:J2802"/>
    <mergeCell ref="K2802:L2802"/>
    <mergeCell ref="M2802:N2802"/>
    <mergeCell ref="O2802:P2802"/>
    <mergeCell ref="Q2802:R2802"/>
    <mergeCell ref="S2802:T2802"/>
    <mergeCell ref="U2802:V2802"/>
    <mergeCell ref="W2802:X2802"/>
    <mergeCell ref="Y2802:Z2802"/>
    <mergeCell ref="AA2802:AB2802"/>
    <mergeCell ref="AC2802:AD2802"/>
    <mergeCell ref="AE2802:AF2802"/>
    <mergeCell ref="AG2802:AH2802"/>
    <mergeCell ref="AI2802:AJ2802"/>
    <mergeCell ref="AK2802:AL2802"/>
    <mergeCell ref="AM2802:AN2802"/>
    <mergeCell ref="AO2802:AP2802"/>
    <mergeCell ref="AQ2802:AR2802"/>
    <mergeCell ref="AS2802:AV2802"/>
    <mergeCell ref="B2799:J2799"/>
    <mergeCell ref="K2799:L2799"/>
    <mergeCell ref="M2799:N2799"/>
    <mergeCell ref="O2799:P2799"/>
    <mergeCell ref="Q2799:R2799"/>
    <mergeCell ref="S2799:T2799"/>
    <mergeCell ref="U2799:V2799"/>
    <mergeCell ref="W2799:X2799"/>
    <mergeCell ref="Y2799:Z2799"/>
    <mergeCell ref="AA2799:AB2799"/>
    <mergeCell ref="AC2799:AD2799"/>
    <mergeCell ref="AE2799:AF2799"/>
    <mergeCell ref="AG2799:AH2799"/>
    <mergeCell ref="AI2799:AJ2799"/>
    <mergeCell ref="AK2799:AL2799"/>
    <mergeCell ref="AM2799:AN2799"/>
    <mergeCell ref="AO2799:AP2799"/>
    <mergeCell ref="AQ2799:AR2799"/>
    <mergeCell ref="AS2799:AV2799"/>
    <mergeCell ref="B2800:J2800"/>
    <mergeCell ref="K2800:L2800"/>
    <mergeCell ref="M2800:N2800"/>
    <mergeCell ref="O2800:P2800"/>
    <mergeCell ref="Q2800:R2800"/>
    <mergeCell ref="S2800:T2800"/>
    <mergeCell ref="U2800:V2800"/>
    <mergeCell ref="W2800:X2800"/>
    <mergeCell ref="Y2800:Z2800"/>
    <mergeCell ref="AA2800:AB2800"/>
    <mergeCell ref="AC2800:AD2800"/>
    <mergeCell ref="AE2800:AF2800"/>
    <mergeCell ref="AG2800:AH2800"/>
    <mergeCell ref="AI2800:AJ2800"/>
    <mergeCell ref="AK2800:AL2800"/>
    <mergeCell ref="AM2800:AN2800"/>
    <mergeCell ref="AO2800:AP2800"/>
    <mergeCell ref="AQ2800:AR2800"/>
    <mergeCell ref="AS2800:AV2800"/>
    <mergeCell ref="B2797:J2797"/>
    <mergeCell ref="K2797:L2797"/>
    <mergeCell ref="M2797:N2797"/>
    <mergeCell ref="O2797:P2797"/>
    <mergeCell ref="Q2797:R2797"/>
    <mergeCell ref="S2797:T2797"/>
    <mergeCell ref="U2797:V2797"/>
    <mergeCell ref="W2797:X2797"/>
    <mergeCell ref="Y2797:Z2797"/>
    <mergeCell ref="AA2797:AB2797"/>
    <mergeCell ref="AC2797:AD2797"/>
    <mergeCell ref="AE2797:AF2797"/>
    <mergeCell ref="AG2797:AH2797"/>
    <mergeCell ref="AI2797:AJ2797"/>
    <mergeCell ref="AK2797:AL2797"/>
    <mergeCell ref="AM2797:AN2797"/>
    <mergeCell ref="AO2797:AP2797"/>
    <mergeCell ref="AQ2797:AR2797"/>
    <mergeCell ref="AS2797:AV2797"/>
    <mergeCell ref="B2798:J2798"/>
    <mergeCell ref="K2798:L2798"/>
    <mergeCell ref="M2798:N2798"/>
    <mergeCell ref="O2798:P2798"/>
    <mergeCell ref="Q2798:R2798"/>
    <mergeCell ref="S2798:T2798"/>
    <mergeCell ref="U2798:V2798"/>
    <mergeCell ref="W2798:X2798"/>
    <mergeCell ref="Y2798:Z2798"/>
    <mergeCell ref="AA2798:AB2798"/>
    <mergeCell ref="AC2798:AD2798"/>
    <mergeCell ref="AE2798:AF2798"/>
    <mergeCell ref="AG2798:AH2798"/>
    <mergeCell ref="AI2798:AJ2798"/>
    <mergeCell ref="AK2798:AL2798"/>
    <mergeCell ref="AM2798:AN2798"/>
    <mergeCell ref="AO2798:AP2798"/>
    <mergeCell ref="AQ2798:AR2798"/>
    <mergeCell ref="AS2798:AV2798"/>
    <mergeCell ref="B2795:J2795"/>
    <mergeCell ref="K2795:L2795"/>
    <mergeCell ref="M2795:N2795"/>
    <mergeCell ref="O2795:P2795"/>
    <mergeCell ref="Q2795:R2795"/>
    <mergeCell ref="S2795:T2795"/>
    <mergeCell ref="U2795:V2795"/>
    <mergeCell ref="W2795:X2795"/>
    <mergeCell ref="Y2795:Z2795"/>
    <mergeCell ref="AA2795:AB2795"/>
    <mergeCell ref="AC2795:AD2795"/>
    <mergeCell ref="AE2795:AF2795"/>
    <mergeCell ref="AG2795:AH2795"/>
    <mergeCell ref="AI2795:AJ2795"/>
    <mergeCell ref="AK2795:AL2795"/>
    <mergeCell ref="AM2795:AN2795"/>
    <mergeCell ref="AO2795:AP2795"/>
    <mergeCell ref="AQ2795:AR2795"/>
    <mergeCell ref="AS2795:AV2795"/>
    <mergeCell ref="B2796:J2796"/>
    <mergeCell ref="K2796:L2796"/>
    <mergeCell ref="M2796:N2796"/>
    <mergeCell ref="O2796:P2796"/>
    <mergeCell ref="Q2796:R2796"/>
    <mergeCell ref="S2796:T2796"/>
    <mergeCell ref="U2796:V2796"/>
    <mergeCell ref="W2796:X2796"/>
    <mergeCell ref="Y2796:Z2796"/>
    <mergeCell ref="AA2796:AB2796"/>
    <mergeCell ref="AC2796:AD2796"/>
    <mergeCell ref="AE2796:AF2796"/>
    <mergeCell ref="AG2796:AH2796"/>
    <mergeCell ref="AI2796:AJ2796"/>
    <mergeCell ref="AK2796:AL2796"/>
    <mergeCell ref="AM2796:AN2796"/>
    <mergeCell ref="AO2796:AP2796"/>
    <mergeCell ref="AQ2796:AR2796"/>
    <mergeCell ref="AS2796:AV2796"/>
    <mergeCell ref="B2793:J2793"/>
    <mergeCell ref="K2793:L2793"/>
    <mergeCell ref="M2793:N2793"/>
    <mergeCell ref="O2793:P2793"/>
    <mergeCell ref="Q2793:R2793"/>
    <mergeCell ref="S2793:T2793"/>
    <mergeCell ref="U2793:V2793"/>
    <mergeCell ref="W2793:X2793"/>
    <mergeCell ref="Y2793:Z2793"/>
    <mergeCell ref="AA2793:AB2793"/>
    <mergeCell ref="AC2793:AD2793"/>
    <mergeCell ref="AE2793:AF2793"/>
    <mergeCell ref="AG2793:AH2793"/>
    <mergeCell ref="AI2793:AJ2793"/>
    <mergeCell ref="AK2793:AL2793"/>
    <mergeCell ref="AM2793:AN2793"/>
    <mergeCell ref="AO2793:AP2793"/>
    <mergeCell ref="AQ2793:AR2793"/>
    <mergeCell ref="AS2793:AV2793"/>
    <mergeCell ref="B2794:J2794"/>
    <mergeCell ref="K2794:L2794"/>
    <mergeCell ref="M2794:N2794"/>
    <mergeCell ref="O2794:P2794"/>
    <mergeCell ref="Q2794:R2794"/>
    <mergeCell ref="S2794:T2794"/>
    <mergeCell ref="U2794:V2794"/>
    <mergeCell ref="W2794:X2794"/>
    <mergeCell ref="Y2794:Z2794"/>
    <mergeCell ref="AA2794:AB2794"/>
    <mergeCell ref="AC2794:AD2794"/>
    <mergeCell ref="AE2794:AF2794"/>
    <mergeCell ref="AG2794:AH2794"/>
    <mergeCell ref="AI2794:AJ2794"/>
    <mergeCell ref="AK2794:AL2794"/>
    <mergeCell ref="AM2794:AN2794"/>
    <mergeCell ref="AO2794:AP2794"/>
    <mergeCell ref="AQ2794:AR2794"/>
    <mergeCell ref="AS2794:AV2794"/>
    <mergeCell ref="B2791:J2791"/>
    <mergeCell ref="K2791:L2791"/>
    <mergeCell ref="M2791:N2791"/>
    <mergeCell ref="O2791:P2791"/>
    <mergeCell ref="Q2791:R2791"/>
    <mergeCell ref="S2791:T2791"/>
    <mergeCell ref="U2791:V2791"/>
    <mergeCell ref="W2791:X2791"/>
    <mergeCell ref="Y2791:Z2791"/>
    <mergeCell ref="AA2791:AB2791"/>
    <mergeCell ref="AC2791:AD2791"/>
    <mergeCell ref="AE2791:AF2791"/>
    <mergeCell ref="AG2791:AH2791"/>
    <mergeCell ref="AI2791:AJ2791"/>
    <mergeCell ref="AK2791:AL2791"/>
    <mergeCell ref="AM2791:AN2791"/>
    <mergeCell ref="AO2791:AP2791"/>
    <mergeCell ref="AQ2791:AR2791"/>
    <mergeCell ref="AS2791:AV2791"/>
    <mergeCell ref="B2792:J2792"/>
    <mergeCell ref="K2792:L2792"/>
    <mergeCell ref="M2792:N2792"/>
    <mergeCell ref="O2792:P2792"/>
    <mergeCell ref="Q2792:R2792"/>
    <mergeCell ref="S2792:T2792"/>
    <mergeCell ref="U2792:V2792"/>
    <mergeCell ref="W2792:X2792"/>
    <mergeCell ref="Y2792:Z2792"/>
    <mergeCell ref="AA2792:AB2792"/>
    <mergeCell ref="AC2792:AD2792"/>
    <mergeCell ref="AE2792:AF2792"/>
    <mergeCell ref="AG2792:AH2792"/>
    <mergeCell ref="AI2792:AJ2792"/>
    <mergeCell ref="AK2792:AL2792"/>
    <mergeCell ref="AM2792:AN2792"/>
    <mergeCell ref="AO2792:AP2792"/>
    <mergeCell ref="AQ2792:AR2792"/>
    <mergeCell ref="AS2792:AV2792"/>
    <mergeCell ref="B2789:J2789"/>
    <mergeCell ref="K2789:L2789"/>
    <mergeCell ref="M2789:N2789"/>
    <mergeCell ref="O2789:P2789"/>
    <mergeCell ref="Q2789:R2789"/>
    <mergeCell ref="S2789:T2789"/>
    <mergeCell ref="U2789:V2789"/>
    <mergeCell ref="W2789:X2789"/>
    <mergeCell ref="Y2789:Z2789"/>
    <mergeCell ref="AA2789:AB2789"/>
    <mergeCell ref="AC2789:AD2789"/>
    <mergeCell ref="AE2789:AF2789"/>
    <mergeCell ref="AG2789:AH2789"/>
    <mergeCell ref="AI2789:AJ2789"/>
    <mergeCell ref="AK2789:AL2789"/>
    <mergeCell ref="AM2789:AN2789"/>
    <mergeCell ref="AO2789:AP2789"/>
    <mergeCell ref="AQ2789:AR2789"/>
    <mergeCell ref="AS2789:AV2789"/>
    <mergeCell ref="B2790:J2790"/>
    <mergeCell ref="K2790:L2790"/>
    <mergeCell ref="M2790:N2790"/>
    <mergeCell ref="O2790:P2790"/>
    <mergeCell ref="Q2790:R2790"/>
    <mergeCell ref="S2790:T2790"/>
    <mergeCell ref="U2790:V2790"/>
    <mergeCell ref="W2790:X2790"/>
    <mergeCell ref="Y2790:Z2790"/>
    <mergeCell ref="AA2790:AB2790"/>
    <mergeCell ref="AC2790:AD2790"/>
    <mergeCell ref="AE2790:AF2790"/>
    <mergeCell ref="AG2790:AH2790"/>
    <mergeCell ref="AI2790:AJ2790"/>
    <mergeCell ref="AK2790:AL2790"/>
    <mergeCell ref="AM2790:AN2790"/>
    <mergeCell ref="AO2790:AP2790"/>
    <mergeCell ref="AQ2790:AR2790"/>
    <mergeCell ref="AS2790:AV2790"/>
    <mergeCell ref="B2787:J2787"/>
    <mergeCell ref="K2787:L2787"/>
    <mergeCell ref="M2787:N2787"/>
    <mergeCell ref="O2787:P2787"/>
    <mergeCell ref="Q2787:R2787"/>
    <mergeCell ref="S2787:T2787"/>
    <mergeCell ref="U2787:V2787"/>
    <mergeCell ref="W2787:X2787"/>
    <mergeCell ref="Y2787:Z2787"/>
    <mergeCell ref="AA2787:AB2787"/>
    <mergeCell ref="AC2787:AD2787"/>
    <mergeCell ref="AE2787:AF2787"/>
    <mergeCell ref="AG2787:AH2787"/>
    <mergeCell ref="AI2787:AJ2787"/>
    <mergeCell ref="AK2787:AL2787"/>
    <mergeCell ref="AM2787:AN2787"/>
    <mergeCell ref="AO2787:AP2787"/>
    <mergeCell ref="AQ2787:AR2787"/>
    <mergeCell ref="AS2787:AV2787"/>
    <mergeCell ref="B2788:J2788"/>
    <mergeCell ref="K2788:L2788"/>
    <mergeCell ref="M2788:N2788"/>
    <mergeCell ref="O2788:P2788"/>
    <mergeCell ref="Q2788:R2788"/>
    <mergeCell ref="S2788:T2788"/>
    <mergeCell ref="U2788:V2788"/>
    <mergeCell ref="W2788:X2788"/>
    <mergeCell ref="Y2788:Z2788"/>
    <mergeCell ref="AA2788:AB2788"/>
    <mergeCell ref="AC2788:AD2788"/>
    <mergeCell ref="AE2788:AF2788"/>
    <mergeCell ref="AG2788:AH2788"/>
    <mergeCell ref="AI2788:AJ2788"/>
    <mergeCell ref="AK2788:AL2788"/>
    <mergeCell ref="AM2788:AN2788"/>
    <mergeCell ref="AO2788:AP2788"/>
    <mergeCell ref="AQ2788:AR2788"/>
    <mergeCell ref="AS2788:AV2788"/>
    <mergeCell ref="B2785:J2785"/>
    <mergeCell ref="K2785:L2785"/>
    <mergeCell ref="M2785:N2785"/>
    <mergeCell ref="O2785:P2785"/>
    <mergeCell ref="Q2785:R2785"/>
    <mergeCell ref="S2785:T2785"/>
    <mergeCell ref="U2785:V2785"/>
    <mergeCell ref="W2785:X2785"/>
    <mergeCell ref="Y2785:Z2785"/>
    <mergeCell ref="AA2785:AB2785"/>
    <mergeCell ref="AC2785:AD2785"/>
    <mergeCell ref="AE2785:AF2785"/>
    <mergeCell ref="AG2785:AH2785"/>
    <mergeCell ref="AI2785:AJ2785"/>
    <mergeCell ref="AK2785:AL2785"/>
    <mergeCell ref="AM2785:AN2785"/>
    <mergeCell ref="AO2785:AP2785"/>
    <mergeCell ref="AQ2785:AR2785"/>
    <mergeCell ref="AS2785:AV2785"/>
    <mergeCell ref="B2786:J2786"/>
    <mergeCell ref="K2786:L2786"/>
    <mergeCell ref="M2786:N2786"/>
    <mergeCell ref="O2786:P2786"/>
    <mergeCell ref="Q2786:R2786"/>
    <mergeCell ref="S2786:T2786"/>
    <mergeCell ref="U2786:V2786"/>
    <mergeCell ref="W2786:X2786"/>
    <mergeCell ref="Y2786:Z2786"/>
    <mergeCell ref="AA2786:AB2786"/>
    <mergeCell ref="AC2786:AD2786"/>
    <mergeCell ref="AE2786:AF2786"/>
    <mergeCell ref="AG2786:AH2786"/>
    <mergeCell ref="AI2786:AJ2786"/>
    <mergeCell ref="AK2786:AL2786"/>
    <mergeCell ref="AM2786:AN2786"/>
    <mergeCell ref="AO2786:AP2786"/>
    <mergeCell ref="AQ2786:AR2786"/>
    <mergeCell ref="AS2786:AV2786"/>
    <mergeCell ref="B2783:J2783"/>
    <mergeCell ref="K2783:L2783"/>
    <mergeCell ref="M2783:N2783"/>
    <mergeCell ref="O2783:P2783"/>
    <mergeCell ref="Q2783:R2783"/>
    <mergeCell ref="S2783:T2783"/>
    <mergeCell ref="U2783:V2783"/>
    <mergeCell ref="W2783:X2783"/>
    <mergeCell ref="Y2783:Z2783"/>
    <mergeCell ref="AA2783:AB2783"/>
    <mergeCell ref="AC2783:AD2783"/>
    <mergeCell ref="AE2783:AF2783"/>
    <mergeCell ref="AG2783:AH2783"/>
    <mergeCell ref="AI2783:AJ2783"/>
    <mergeCell ref="AK2783:AL2783"/>
    <mergeCell ref="AM2783:AN2783"/>
    <mergeCell ref="AO2783:AP2783"/>
    <mergeCell ref="AQ2783:AR2783"/>
    <mergeCell ref="AS2783:AV2783"/>
    <mergeCell ref="B2784:J2784"/>
    <mergeCell ref="K2784:L2784"/>
    <mergeCell ref="M2784:N2784"/>
    <mergeCell ref="O2784:P2784"/>
    <mergeCell ref="Q2784:R2784"/>
    <mergeCell ref="S2784:T2784"/>
    <mergeCell ref="U2784:V2784"/>
    <mergeCell ref="W2784:X2784"/>
    <mergeCell ref="Y2784:Z2784"/>
    <mergeCell ref="AA2784:AB2784"/>
    <mergeCell ref="AC2784:AD2784"/>
    <mergeCell ref="AE2784:AF2784"/>
    <mergeCell ref="AG2784:AH2784"/>
    <mergeCell ref="AI2784:AJ2784"/>
    <mergeCell ref="AK2784:AL2784"/>
    <mergeCell ref="AM2784:AN2784"/>
    <mergeCell ref="AO2784:AP2784"/>
    <mergeCell ref="AQ2784:AR2784"/>
    <mergeCell ref="AS2784:AV2784"/>
    <mergeCell ref="B2781:J2781"/>
    <mergeCell ref="K2781:L2781"/>
    <mergeCell ref="M2781:N2781"/>
    <mergeCell ref="O2781:P2781"/>
    <mergeCell ref="Q2781:R2781"/>
    <mergeCell ref="S2781:T2781"/>
    <mergeCell ref="U2781:V2781"/>
    <mergeCell ref="W2781:X2781"/>
    <mergeCell ref="Y2781:Z2781"/>
    <mergeCell ref="AA2781:AB2781"/>
    <mergeCell ref="AC2781:AD2781"/>
    <mergeCell ref="AE2781:AF2781"/>
    <mergeCell ref="AG2781:AH2781"/>
    <mergeCell ref="AI2781:AJ2781"/>
    <mergeCell ref="AK2781:AL2781"/>
    <mergeCell ref="AM2781:AN2781"/>
    <mergeCell ref="AO2781:AP2781"/>
    <mergeCell ref="AQ2781:AR2781"/>
    <mergeCell ref="AS2781:AV2781"/>
    <mergeCell ref="B2782:J2782"/>
    <mergeCell ref="K2782:L2782"/>
    <mergeCell ref="M2782:N2782"/>
    <mergeCell ref="O2782:P2782"/>
    <mergeCell ref="Q2782:R2782"/>
    <mergeCell ref="S2782:T2782"/>
    <mergeCell ref="U2782:V2782"/>
    <mergeCell ref="W2782:X2782"/>
    <mergeCell ref="Y2782:Z2782"/>
    <mergeCell ref="AA2782:AB2782"/>
    <mergeCell ref="AC2782:AD2782"/>
    <mergeCell ref="AE2782:AF2782"/>
    <mergeCell ref="AG2782:AH2782"/>
    <mergeCell ref="AI2782:AJ2782"/>
    <mergeCell ref="AK2782:AL2782"/>
    <mergeCell ref="AM2782:AN2782"/>
    <mergeCell ref="AO2782:AP2782"/>
    <mergeCell ref="AQ2782:AR2782"/>
    <mergeCell ref="AS2782:AV2782"/>
    <mergeCell ref="B2779:J2779"/>
    <mergeCell ref="K2779:L2779"/>
    <mergeCell ref="M2779:N2779"/>
    <mergeCell ref="O2779:P2779"/>
    <mergeCell ref="Q2779:R2779"/>
    <mergeCell ref="S2779:T2779"/>
    <mergeCell ref="U2779:V2779"/>
    <mergeCell ref="W2779:X2779"/>
    <mergeCell ref="Y2779:Z2779"/>
    <mergeCell ref="AA2779:AB2779"/>
    <mergeCell ref="AC2779:AD2779"/>
    <mergeCell ref="AE2779:AF2779"/>
    <mergeCell ref="AG2779:AH2779"/>
    <mergeCell ref="AI2779:AJ2779"/>
    <mergeCell ref="AK2779:AL2779"/>
    <mergeCell ref="AM2779:AN2779"/>
    <mergeCell ref="AO2779:AP2779"/>
    <mergeCell ref="AQ2779:AR2779"/>
    <mergeCell ref="AS2779:AV2779"/>
    <mergeCell ref="B2780:J2780"/>
    <mergeCell ref="K2780:L2780"/>
    <mergeCell ref="M2780:N2780"/>
    <mergeCell ref="O2780:P2780"/>
    <mergeCell ref="Q2780:R2780"/>
    <mergeCell ref="S2780:T2780"/>
    <mergeCell ref="U2780:V2780"/>
    <mergeCell ref="W2780:X2780"/>
    <mergeCell ref="Y2780:Z2780"/>
    <mergeCell ref="AA2780:AB2780"/>
    <mergeCell ref="AC2780:AD2780"/>
    <mergeCell ref="AE2780:AF2780"/>
    <mergeCell ref="AG2780:AH2780"/>
    <mergeCell ref="AI2780:AJ2780"/>
    <mergeCell ref="AK2780:AL2780"/>
    <mergeCell ref="AM2780:AN2780"/>
    <mergeCell ref="AO2780:AP2780"/>
    <mergeCell ref="AQ2780:AR2780"/>
    <mergeCell ref="AS2780:AV2780"/>
    <mergeCell ref="A2770:A2774"/>
    <mergeCell ref="B2770:C2776"/>
    <mergeCell ref="D2770:J2776"/>
    <mergeCell ref="K2770:AR2770"/>
    <mergeCell ref="AS2770:AV2774"/>
    <mergeCell ref="K2771:AR2774"/>
    <mergeCell ref="K2775:AR2775"/>
    <mergeCell ref="AS2775:AV2775"/>
    <mergeCell ref="K2776:AR2776"/>
    <mergeCell ref="AS2776:AV2776"/>
    <mergeCell ref="B2777:C2777"/>
    <mergeCell ref="D2777:J2777"/>
    <mergeCell ref="K2777:L2777"/>
    <mergeCell ref="M2777:N2777"/>
    <mergeCell ref="O2777:P2777"/>
    <mergeCell ref="Q2777:R2777"/>
    <mergeCell ref="S2777:T2777"/>
    <mergeCell ref="U2777:V2777"/>
    <mergeCell ref="W2777:X2777"/>
    <mergeCell ref="Y2777:Z2777"/>
    <mergeCell ref="AA2777:AB2777"/>
    <mergeCell ref="AC2777:AD2777"/>
    <mergeCell ref="AE2777:AF2777"/>
    <mergeCell ref="AG2777:AH2777"/>
    <mergeCell ref="AI2777:AJ2777"/>
    <mergeCell ref="AK2777:AL2777"/>
    <mergeCell ref="AM2777:AN2777"/>
    <mergeCell ref="AO2777:AP2777"/>
    <mergeCell ref="AQ2777:AR2777"/>
    <mergeCell ref="AS2777:AV2777"/>
    <mergeCell ref="B2778:C2778"/>
    <mergeCell ref="D2778:J2778"/>
    <mergeCell ref="K2778:L2778"/>
    <mergeCell ref="M2778:N2778"/>
    <mergeCell ref="O2778:P2778"/>
    <mergeCell ref="Q2778:R2778"/>
    <mergeCell ref="S2778:T2778"/>
    <mergeCell ref="U2778:V2778"/>
    <mergeCell ref="W2778:X2778"/>
    <mergeCell ref="Y2778:Z2778"/>
    <mergeCell ref="AA2778:AB2778"/>
    <mergeCell ref="AC2778:AD2778"/>
    <mergeCell ref="AE2778:AF2778"/>
    <mergeCell ref="AG2778:AH2778"/>
    <mergeCell ref="AI2778:AJ2778"/>
    <mergeCell ref="AK2778:AL2778"/>
    <mergeCell ref="AM2778:AN2778"/>
    <mergeCell ref="AO2778:AP2778"/>
    <mergeCell ref="AQ2778:AR2778"/>
    <mergeCell ref="AS2778:AV2778"/>
    <mergeCell ref="B2767:J2767"/>
    <mergeCell ref="K2767:L2767"/>
    <mergeCell ref="M2767:N2767"/>
    <mergeCell ref="O2767:P2767"/>
    <mergeCell ref="Q2767:R2767"/>
    <mergeCell ref="S2767:T2767"/>
    <mergeCell ref="U2767:V2767"/>
    <mergeCell ref="W2767:X2767"/>
    <mergeCell ref="Y2767:Z2767"/>
    <mergeCell ref="AA2767:AB2767"/>
    <mergeCell ref="AC2767:AD2767"/>
    <mergeCell ref="AE2767:AF2767"/>
    <mergeCell ref="AG2767:AH2767"/>
    <mergeCell ref="AI2767:AJ2767"/>
    <mergeCell ref="AK2767:AL2767"/>
    <mergeCell ref="AM2767:AN2767"/>
    <mergeCell ref="AO2767:AP2767"/>
    <mergeCell ref="AQ2767:AR2767"/>
    <mergeCell ref="AS2767:AV2767"/>
    <mergeCell ref="B2768:J2768"/>
    <mergeCell ref="K2768:L2768"/>
    <mergeCell ref="M2768:N2768"/>
    <mergeCell ref="O2768:P2768"/>
    <mergeCell ref="Q2768:R2768"/>
    <mergeCell ref="S2768:T2768"/>
    <mergeCell ref="U2768:V2768"/>
    <mergeCell ref="W2768:X2768"/>
    <mergeCell ref="Y2768:Z2768"/>
    <mergeCell ref="AA2768:AB2768"/>
    <mergeCell ref="AC2768:AD2768"/>
    <mergeCell ref="AE2768:AF2768"/>
    <mergeCell ref="AG2768:AH2768"/>
    <mergeCell ref="AI2768:AJ2768"/>
    <mergeCell ref="AK2768:AL2768"/>
    <mergeCell ref="AM2768:AN2768"/>
    <mergeCell ref="AO2768:AP2768"/>
    <mergeCell ref="AQ2768:AR2768"/>
    <mergeCell ref="AS2768:AV2768"/>
    <mergeCell ref="B2765:J2765"/>
    <mergeCell ref="K2765:L2765"/>
    <mergeCell ref="M2765:N2765"/>
    <mergeCell ref="O2765:P2765"/>
    <mergeCell ref="Q2765:R2765"/>
    <mergeCell ref="S2765:T2765"/>
    <mergeCell ref="U2765:V2765"/>
    <mergeCell ref="W2765:X2765"/>
    <mergeCell ref="Y2765:Z2765"/>
    <mergeCell ref="AA2765:AB2765"/>
    <mergeCell ref="AC2765:AD2765"/>
    <mergeCell ref="AE2765:AF2765"/>
    <mergeCell ref="AG2765:AH2765"/>
    <mergeCell ref="AI2765:AJ2765"/>
    <mergeCell ref="AK2765:AL2765"/>
    <mergeCell ref="AM2765:AN2765"/>
    <mergeCell ref="AO2765:AP2765"/>
    <mergeCell ref="AQ2765:AR2765"/>
    <mergeCell ref="AS2765:AV2765"/>
    <mergeCell ref="B2766:J2766"/>
    <mergeCell ref="K2766:L2766"/>
    <mergeCell ref="M2766:N2766"/>
    <mergeCell ref="O2766:P2766"/>
    <mergeCell ref="Q2766:R2766"/>
    <mergeCell ref="S2766:T2766"/>
    <mergeCell ref="U2766:V2766"/>
    <mergeCell ref="W2766:X2766"/>
    <mergeCell ref="Y2766:Z2766"/>
    <mergeCell ref="AA2766:AB2766"/>
    <mergeCell ref="AC2766:AD2766"/>
    <mergeCell ref="AE2766:AF2766"/>
    <mergeCell ref="AG2766:AH2766"/>
    <mergeCell ref="AI2766:AJ2766"/>
    <mergeCell ref="AK2766:AL2766"/>
    <mergeCell ref="AM2766:AN2766"/>
    <mergeCell ref="AO2766:AP2766"/>
    <mergeCell ref="AQ2766:AR2766"/>
    <mergeCell ref="AS2766:AV2766"/>
    <mergeCell ref="B2763:J2763"/>
    <mergeCell ref="K2763:L2763"/>
    <mergeCell ref="M2763:N2763"/>
    <mergeCell ref="O2763:P2763"/>
    <mergeCell ref="Q2763:R2763"/>
    <mergeCell ref="S2763:T2763"/>
    <mergeCell ref="U2763:V2763"/>
    <mergeCell ref="W2763:X2763"/>
    <mergeCell ref="Y2763:Z2763"/>
    <mergeCell ref="AA2763:AB2763"/>
    <mergeCell ref="AC2763:AD2763"/>
    <mergeCell ref="AE2763:AF2763"/>
    <mergeCell ref="AG2763:AH2763"/>
    <mergeCell ref="AI2763:AJ2763"/>
    <mergeCell ref="AK2763:AL2763"/>
    <mergeCell ref="AM2763:AN2763"/>
    <mergeCell ref="AO2763:AP2763"/>
    <mergeCell ref="AQ2763:AR2763"/>
    <mergeCell ref="AS2763:AV2763"/>
    <mergeCell ref="B2764:J2764"/>
    <mergeCell ref="K2764:L2764"/>
    <mergeCell ref="M2764:N2764"/>
    <mergeCell ref="O2764:P2764"/>
    <mergeCell ref="Q2764:R2764"/>
    <mergeCell ref="S2764:T2764"/>
    <mergeCell ref="U2764:V2764"/>
    <mergeCell ref="W2764:X2764"/>
    <mergeCell ref="Y2764:Z2764"/>
    <mergeCell ref="AA2764:AB2764"/>
    <mergeCell ref="AC2764:AD2764"/>
    <mergeCell ref="AE2764:AF2764"/>
    <mergeCell ref="AG2764:AH2764"/>
    <mergeCell ref="AI2764:AJ2764"/>
    <mergeCell ref="AK2764:AL2764"/>
    <mergeCell ref="AM2764:AN2764"/>
    <mergeCell ref="AO2764:AP2764"/>
    <mergeCell ref="AQ2764:AR2764"/>
    <mergeCell ref="AS2764:AV2764"/>
    <mergeCell ref="B2761:J2761"/>
    <mergeCell ref="K2761:L2761"/>
    <mergeCell ref="M2761:N2761"/>
    <mergeCell ref="O2761:P2761"/>
    <mergeCell ref="Q2761:R2761"/>
    <mergeCell ref="S2761:T2761"/>
    <mergeCell ref="U2761:V2761"/>
    <mergeCell ref="W2761:X2761"/>
    <mergeCell ref="Y2761:Z2761"/>
    <mergeCell ref="AA2761:AB2761"/>
    <mergeCell ref="AC2761:AD2761"/>
    <mergeCell ref="AE2761:AF2761"/>
    <mergeCell ref="AG2761:AH2761"/>
    <mergeCell ref="AI2761:AJ2761"/>
    <mergeCell ref="AK2761:AL2761"/>
    <mergeCell ref="AM2761:AN2761"/>
    <mergeCell ref="AO2761:AP2761"/>
    <mergeCell ref="AQ2761:AR2761"/>
    <mergeCell ref="AS2761:AV2761"/>
    <mergeCell ref="B2762:J2762"/>
    <mergeCell ref="K2762:L2762"/>
    <mergeCell ref="M2762:N2762"/>
    <mergeCell ref="O2762:P2762"/>
    <mergeCell ref="Q2762:R2762"/>
    <mergeCell ref="S2762:T2762"/>
    <mergeCell ref="U2762:V2762"/>
    <mergeCell ref="W2762:X2762"/>
    <mergeCell ref="Y2762:Z2762"/>
    <mergeCell ref="AA2762:AB2762"/>
    <mergeCell ref="AC2762:AD2762"/>
    <mergeCell ref="AE2762:AF2762"/>
    <mergeCell ref="AG2762:AH2762"/>
    <mergeCell ref="AI2762:AJ2762"/>
    <mergeCell ref="AK2762:AL2762"/>
    <mergeCell ref="AM2762:AN2762"/>
    <mergeCell ref="AO2762:AP2762"/>
    <mergeCell ref="AQ2762:AR2762"/>
    <mergeCell ref="AS2762:AV2762"/>
    <mergeCell ref="B2759:J2759"/>
    <mergeCell ref="K2759:L2759"/>
    <mergeCell ref="M2759:N2759"/>
    <mergeCell ref="O2759:P2759"/>
    <mergeCell ref="Q2759:R2759"/>
    <mergeCell ref="S2759:T2759"/>
    <mergeCell ref="U2759:V2759"/>
    <mergeCell ref="W2759:X2759"/>
    <mergeCell ref="Y2759:Z2759"/>
    <mergeCell ref="AA2759:AB2759"/>
    <mergeCell ref="AC2759:AD2759"/>
    <mergeCell ref="AE2759:AF2759"/>
    <mergeCell ref="AG2759:AH2759"/>
    <mergeCell ref="AI2759:AJ2759"/>
    <mergeCell ref="AK2759:AL2759"/>
    <mergeCell ref="AM2759:AN2759"/>
    <mergeCell ref="AO2759:AP2759"/>
    <mergeCell ref="AQ2759:AR2759"/>
    <mergeCell ref="AS2759:AV2759"/>
    <mergeCell ref="B2760:J2760"/>
    <mergeCell ref="K2760:L2760"/>
    <mergeCell ref="M2760:N2760"/>
    <mergeCell ref="O2760:P2760"/>
    <mergeCell ref="Q2760:R2760"/>
    <mergeCell ref="S2760:T2760"/>
    <mergeCell ref="U2760:V2760"/>
    <mergeCell ref="W2760:X2760"/>
    <mergeCell ref="Y2760:Z2760"/>
    <mergeCell ref="AA2760:AB2760"/>
    <mergeCell ref="AC2760:AD2760"/>
    <mergeCell ref="AE2760:AF2760"/>
    <mergeCell ref="AG2760:AH2760"/>
    <mergeCell ref="AI2760:AJ2760"/>
    <mergeCell ref="AK2760:AL2760"/>
    <mergeCell ref="AM2760:AN2760"/>
    <mergeCell ref="AO2760:AP2760"/>
    <mergeCell ref="AQ2760:AR2760"/>
    <mergeCell ref="AS2760:AV2760"/>
    <mergeCell ref="B2757:J2757"/>
    <mergeCell ref="K2757:L2757"/>
    <mergeCell ref="M2757:N2757"/>
    <mergeCell ref="O2757:P2757"/>
    <mergeCell ref="Q2757:R2757"/>
    <mergeCell ref="S2757:T2757"/>
    <mergeCell ref="U2757:V2757"/>
    <mergeCell ref="W2757:X2757"/>
    <mergeCell ref="Y2757:Z2757"/>
    <mergeCell ref="AA2757:AB2757"/>
    <mergeCell ref="AC2757:AD2757"/>
    <mergeCell ref="AE2757:AF2757"/>
    <mergeCell ref="AG2757:AH2757"/>
    <mergeCell ref="AI2757:AJ2757"/>
    <mergeCell ref="AK2757:AL2757"/>
    <mergeCell ref="AM2757:AN2757"/>
    <mergeCell ref="AO2757:AP2757"/>
    <mergeCell ref="AQ2757:AR2757"/>
    <mergeCell ref="AS2757:AV2757"/>
    <mergeCell ref="B2758:J2758"/>
    <mergeCell ref="K2758:L2758"/>
    <mergeCell ref="M2758:N2758"/>
    <mergeCell ref="O2758:P2758"/>
    <mergeCell ref="Q2758:R2758"/>
    <mergeCell ref="S2758:T2758"/>
    <mergeCell ref="U2758:V2758"/>
    <mergeCell ref="W2758:X2758"/>
    <mergeCell ref="Y2758:Z2758"/>
    <mergeCell ref="AA2758:AB2758"/>
    <mergeCell ref="AC2758:AD2758"/>
    <mergeCell ref="AE2758:AF2758"/>
    <mergeCell ref="AG2758:AH2758"/>
    <mergeCell ref="AI2758:AJ2758"/>
    <mergeCell ref="AK2758:AL2758"/>
    <mergeCell ref="AM2758:AN2758"/>
    <mergeCell ref="AO2758:AP2758"/>
    <mergeCell ref="AQ2758:AR2758"/>
    <mergeCell ref="AS2758:AV2758"/>
    <mergeCell ref="B2755:J2755"/>
    <mergeCell ref="K2755:L2755"/>
    <mergeCell ref="M2755:N2755"/>
    <mergeCell ref="O2755:P2755"/>
    <mergeCell ref="Q2755:R2755"/>
    <mergeCell ref="S2755:T2755"/>
    <mergeCell ref="U2755:V2755"/>
    <mergeCell ref="W2755:X2755"/>
    <mergeCell ref="Y2755:Z2755"/>
    <mergeCell ref="AA2755:AB2755"/>
    <mergeCell ref="AC2755:AD2755"/>
    <mergeCell ref="AE2755:AF2755"/>
    <mergeCell ref="AG2755:AH2755"/>
    <mergeCell ref="AI2755:AJ2755"/>
    <mergeCell ref="AK2755:AL2755"/>
    <mergeCell ref="AM2755:AN2755"/>
    <mergeCell ref="AO2755:AP2755"/>
    <mergeCell ref="AQ2755:AR2755"/>
    <mergeCell ref="AS2755:AV2755"/>
    <mergeCell ref="B2756:J2756"/>
    <mergeCell ref="K2756:L2756"/>
    <mergeCell ref="M2756:N2756"/>
    <mergeCell ref="O2756:P2756"/>
    <mergeCell ref="Q2756:R2756"/>
    <mergeCell ref="S2756:T2756"/>
    <mergeCell ref="U2756:V2756"/>
    <mergeCell ref="W2756:X2756"/>
    <mergeCell ref="Y2756:Z2756"/>
    <mergeCell ref="AA2756:AB2756"/>
    <mergeCell ref="AC2756:AD2756"/>
    <mergeCell ref="AE2756:AF2756"/>
    <mergeCell ref="AG2756:AH2756"/>
    <mergeCell ref="AI2756:AJ2756"/>
    <mergeCell ref="AK2756:AL2756"/>
    <mergeCell ref="AM2756:AN2756"/>
    <mergeCell ref="AO2756:AP2756"/>
    <mergeCell ref="AQ2756:AR2756"/>
    <mergeCell ref="AS2756:AV2756"/>
    <mergeCell ref="B2753:J2753"/>
    <mergeCell ref="K2753:L2753"/>
    <mergeCell ref="M2753:N2753"/>
    <mergeCell ref="O2753:P2753"/>
    <mergeCell ref="Q2753:R2753"/>
    <mergeCell ref="S2753:T2753"/>
    <mergeCell ref="U2753:V2753"/>
    <mergeCell ref="W2753:X2753"/>
    <mergeCell ref="Y2753:Z2753"/>
    <mergeCell ref="AA2753:AB2753"/>
    <mergeCell ref="AC2753:AD2753"/>
    <mergeCell ref="AE2753:AF2753"/>
    <mergeCell ref="AG2753:AH2753"/>
    <mergeCell ref="AI2753:AJ2753"/>
    <mergeCell ref="AK2753:AL2753"/>
    <mergeCell ref="AM2753:AN2753"/>
    <mergeCell ref="AO2753:AP2753"/>
    <mergeCell ref="AQ2753:AR2753"/>
    <mergeCell ref="AS2753:AV2753"/>
    <mergeCell ref="B2754:J2754"/>
    <mergeCell ref="K2754:L2754"/>
    <mergeCell ref="M2754:N2754"/>
    <mergeCell ref="O2754:P2754"/>
    <mergeCell ref="Q2754:R2754"/>
    <mergeCell ref="S2754:T2754"/>
    <mergeCell ref="U2754:V2754"/>
    <mergeCell ref="W2754:X2754"/>
    <mergeCell ref="Y2754:Z2754"/>
    <mergeCell ref="AA2754:AB2754"/>
    <mergeCell ref="AC2754:AD2754"/>
    <mergeCell ref="AE2754:AF2754"/>
    <mergeCell ref="AG2754:AH2754"/>
    <mergeCell ref="AI2754:AJ2754"/>
    <mergeCell ref="AK2754:AL2754"/>
    <mergeCell ref="AM2754:AN2754"/>
    <mergeCell ref="AO2754:AP2754"/>
    <mergeCell ref="AQ2754:AR2754"/>
    <mergeCell ref="AS2754:AV2754"/>
    <mergeCell ref="B2751:J2751"/>
    <mergeCell ref="K2751:L2751"/>
    <mergeCell ref="M2751:N2751"/>
    <mergeCell ref="O2751:P2751"/>
    <mergeCell ref="Q2751:R2751"/>
    <mergeCell ref="S2751:T2751"/>
    <mergeCell ref="U2751:V2751"/>
    <mergeCell ref="W2751:X2751"/>
    <mergeCell ref="Y2751:Z2751"/>
    <mergeCell ref="AA2751:AB2751"/>
    <mergeCell ref="AC2751:AD2751"/>
    <mergeCell ref="AE2751:AF2751"/>
    <mergeCell ref="AG2751:AH2751"/>
    <mergeCell ref="AI2751:AJ2751"/>
    <mergeCell ref="AK2751:AL2751"/>
    <mergeCell ref="AM2751:AN2751"/>
    <mergeCell ref="AO2751:AP2751"/>
    <mergeCell ref="AQ2751:AR2751"/>
    <mergeCell ref="AS2751:AV2751"/>
    <mergeCell ref="B2752:J2752"/>
    <mergeCell ref="K2752:L2752"/>
    <mergeCell ref="M2752:N2752"/>
    <mergeCell ref="O2752:P2752"/>
    <mergeCell ref="Q2752:R2752"/>
    <mergeCell ref="S2752:T2752"/>
    <mergeCell ref="U2752:V2752"/>
    <mergeCell ref="W2752:X2752"/>
    <mergeCell ref="Y2752:Z2752"/>
    <mergeCell ref="AA2752:AB2752"/>
    <mergeCell ref="AC2752:AD2752"/>
    <mergeCell ref="AE2752:AF2752"/>
    <mergeCell ref="AG2752:AH2752"/>
    <mergeCell ref="AI2752:AJ2752"/>
    <mergeCell ref="AK2752:AL2752"/>
    <mergeCell ref="AM2752:AN2752"/>
    <mergeCell ref="AO2752:AP2752"/>
    <mergeCell ref="AQ2752:AR2752"/>
    <mergeCell ref="AS2752:AV2752"/>
    <mergeCell ref="B2749:J2749"/>
    <mergeCell ref="K2749:L2749"/>
    <mergeCell ref="M2749:N2749"/>
    <mergeCell ref="O2749:P2749"/>
    <mergeCell ref="Q2749:R2749"/>
    <mergeCell ref="S2749:T2749"/>
    <mergeCell ref="U2749:V2749"/>
    <mergeCell ref="W2749:X2749"/>
    <mergeCell ref="Y2749:Z2749"/>
    <mergeCell ref="AA2749:AB2749"/>
    <mergeCell ref="AC2749:AD2749"/>
    <mergeCell ref="AE2749:AF2749"/>
    <mergeCell ref="AG2749:AH2749"/>
    <mergeCell ref="AI2749:AJ2749"/>
    <mergeCell ref="AK2749:AL2749"/>
    <mergeCell ref="AM2749:AN2749"/>
    <mergeCell ref="AO2749:AP2749"/>
    <mergeCell ref="AQ2749:AR2749"/>
    <mergeCell ref="AS2749:AV2749"/>
    <mergeCell ref="B2750:J2750"/>
    <mergeCell ref="K2750:L2750"/>
    <mergeCell ref="M2750:N2750"/>
    <mergeCell ref="O2750:P2750"/>
    <mergeCell ref="Q2750:R2750"/>
    <mergeCell ref="S2750:T2750"/>
    <mergeCell ref="U2750:V2750"/>
    <mergeCell ref="W2750:X2750"/>
    <mergeCell ref="Y2750:Z2750"/>
    <mergeCell ref="AA2750:AB2750"/>
    <mergeCell ref="AC2750:AD2750"/>
    <mergeCell ref="AE2750:AF2750"/>
    <mergeCell ref="AG2750:AH2750"/>
    <mergeCell ref="AI2750:AJ2750"/>
    <mergeCell ref="AK2750:AL2750"/>
    <mergeCell ref="AM2750:AN2750"/>
    <mergeCell ref="AO2750:AP2750"/>
    <mergeCell ref="AQ2750:AR2750"/>
    <mergeCell ref="AS2750:AV2750"/>
    <mergeCell ref="B2747:J2747"/>
    <mergeCell ref="K2747:L2747"/>
    <mergeCell ref="M2747:N2747"/>
    <mergeCell ref="O2747:P2747"/>
    <mergeCell ref="Q2747:R2747"/>
    <mergeCell ref="S2747:T2747"/>
    <mergeCell ref="U2747:V2747"/>
    <mergeCell ref="W2747:X2747"/>
    <mergeCell ref="Y2747:Z2747"/>
    <mergeCell ref="AA2747:AB2747"/>
    <mergeCell ref="AC2747:AD2747"/>
    <mergeCell ref="AE2747:AF2747"/>
    <mergeCell ref="AG2747:AH2747"/>
    <mergeCell ref="AI2747:AJ2747"/>
    <mergeCell ref="AK2747:AL2747"/>
    <mergeCell ref="AM2747:AN2747"/>
    <mergeCell ref="AO2747:AP2747"/>
    <mergeCell ref="AQ2747:AR2747"/>
    <mergeCell ref="AS2747:AV2747"/>
    <mergeCell ref="B2748:J2748"/>
    <mergeCell ref="K2748:L2748"/>
    <mergeCell ref="M2748:N2748"/>
    <mergeCell ref="O2748:P2748"/>
    <mergeCell ref="Q2748:R2748"/>
    <mergeCell ref="S2748:T2748"/>
    <mergeCell ref="U2748:V2748"/>
    <mergeCell ref="W2748:X2748"/>
    <mergeCell ref="Y2748:Z2748"/>
    <mergeCell ref="AA2748:AB2748"/>
    <mergeCell ref="AC2748:AD2748"/>
    <mergeCell ref="AE2748:AF2748"/>
    <mergeCell ref="AG2748:AH2748"/>
    <mergeCell ref="AI2748:AJ2748"/>
    <mergeCell ref="AK2748:AL2748"/>
    <mergeCell ref="AM2748:AN2748"/>
    <mergeCell ref="AO2748:AP2748"/>
    <mergeCell ref="AQ2748:AR2748"/>
    <mergeCell ref="AS2748:AV2748"/>
    <mergeCell ref="B2745:J2745"/>
    <mergeCell ref="K2745:L2745"/>
    <mergeCell ref="M2745:N2745"/>
    <mergeCell ref="O2745:P2745"/>
    <mergeCell ref="Q2745:R2745"/>
    <mergeCell ref="S2745:T2745"/>
    <mergeCell ref="U2745:V2745"/>
    <mergeCell ref="W2745:X2745"/>
    <mergeCell ref="Y2745:Z2745"/>
    <mergeCell ref="AA2745:AB2745"/>
    <mergeCell ref="AC2745:AD2745"/>
    <mergeCell ref="AE2745:AF2745"/>
    <mergeCell ref="AG2745:AH2745"/>
    <mergeCell ref="AI2745:AJ2745"/>
    <mergeCell ref="AK2745:AL2745"/>
    <mergeCell ref="AM2745:AN2745"/>
    <mergeCell ref="AO2745:AP2745"/>
    <mergeCell ref="AQ2745:AR2745"/>
    <mergeCell ref="AS2745:AV2745"/>
    <mergeCell ref="B2746:J2746"/>
    <mergeCell ref="K2746:L2746"/>
    <mergeCell ref="M2746:N2746"/>
    <mergeCell ref="O2746:P2746"/>
    <mergeCell ref="Q2746:R2746"/>
    <mergeCell ref="S2746:T2746"/>
    <mergeCell ref="U2746:V2746"/>
    <mergeCell ref="W2746:X2746"/>
    <mergeCell ref="Y2746:Z2746"/>
    <mergeCell ref="AA2746:AB2746"/>
    <mergeCell ref="AC2746:AD2746"/>
    <mergeCell ref="AE2746:AF2746"/>
    <mergeCell ref="AG2746:AH2746"/>
    <mergeCell ref="AI2746:AJ2746"/>
    <mergeCell ref="AK2746:AL2746"/>
    <mergeCell ref="AM2746:AN2746"/>
    <mergeCell ref="AO2746:AP2746"/>
    <mergeCell ref="AQ2746:AR2746"/>
    <mergeCell ref="AS2746:AV2746"/>
    <mergeCell ref="B2743:J2743"/>
    <mergeCell ref="K2743:L2743"/>
    <mergeCell ref="M2743:N2743"/>
    <mergeCell ref="O2743:P2743"/>
    <mergeCell ref="Q2743:R2743"/>
    <mergeCell ref="S2743:T2743"/>
    <mergeCell ref="U2743:V2743"/>
    <mergeCell ref="W2743:X2743"/>
    <mergeCell ref="Y2743:Z2743"/>
    <mergeCell ref="AA2743:AB2743"/>
    <mergeCell ref="AC2743:AD2743"/>
    <mergeCell ref="AE2743:AF2743"/>
    <mergeCell ref="AG2743:AH2743"/>
    <mergeCell ref="AI2743:AJ2743"/>
    <mergeCell ref="AK2743:AL2743"/>
    <mergeCell ref="AM2743:AN2743"/>
    <mergeCell ref="AO2743:AP2743"/>
    <mergeCell ref="AQ2743:AR2743"/>
    <mergeCell ref="AS2743:AV2743"/>
    <mergeCell ref="B2744:J2744"/>
    <mergeCell ref="K2744:L2744"/>
    <mergeCell ref="M2744:N2744"/>
    <mergeCell ref="O2744:P2744"/>
    <mergeCell ref="Q2744:R2744"/>
    <mergeCell ref="S2744:T2744"/>
    <mergeCell ref="U2744:V2744"/>
    <mergeCell ref="W2744:X2744"/>
    <mergeCell ref="Y2744:Z2744"/>
    <mergeCell ref="AA2744:AB2744"/>
    <mergeCell ref="AC2744:AD2744"/>
    <mergeCell ref="AE2744:AF2744"/>
    <mergeCell ref="AG2744:AH2744"/>
    <mergeCell ref="AI2744:AJ2744"/>
    <mergeCell ref="AK2744:AL2744"/>
    <mergeCell ref="AM2744:AN2744"/>
    <mergeCell ref="AO2744:AP2744"/>
    <mergeCell ref="AQ2744:AR2744"/>
    <mergeCell ref="AS2744:AV2744"/>
    <mergeCell ref="B2741:J2741"/>
    <mergeCell ref="K2741:L2741"/>
    <mergeCell ref="M2741:N2741"/>
    <mergeCell ref="O2741:P2741"/>
    <mergeCell ref="Q2741:R2741"/>
    <mergeCell ref="S2741:T2741"/>
    <mergeCell ref="U2741:V2741"/>
    <mergeCell ref="W2741:X2741"/>
    <mergeCell ref="Y2741:Z2741"/>
    <mergeCell ref="AA2741:AB2741"/>
    <mergeCell ref="AC2741:AD2741"/>
    <mergeCell ref="AE2741:AF2741"/>
    <mergeCell ref="AG2741:AH2741"/>
    <mergeCell ref="AI2741:AJ2741"/>
    <mergeCell ref="AK2741:AL2741"/>
    <mergeCell ref="AM2741:AN2741"/>
    <mergeCell ref="AO2741:AP2741"/>
    <mergeCell ref="AQ2741:AR2741"/>
    <mergeCell ref="AS2741:AV2741"/>
    <mergeCell ref="B2742:J2742"/>
    <mergeCell ref="K2742:L2742"/>
    <mergeCell ref="M2742:N2742"/>
    <mergeCell ref="O2742:P2742"/>
    <mergeCell ref="Q2742:R2742"/>
    <mergeCell ref="S2742:T2742"/>
    <mergeCell ref="U2742:V2742"/>
    <mergeCell ref="W2742:X2742"/>
    <mergeCell ref="Y2742:Z2742"/>
    <mergeCell ref="AA2742:AB2742"/>
    <mergeCell ref="AC2742:AD2742"/>
    <mergeCell ref="AE2742:AF2742"/>
    <mergeCell ref="AG2742:AH2742"/>
    <mergeCell ref="AI2742:AJ2742"/>
    <mergeCell ref="AK2742:AL2742"/>
    <mergeCell ref="AM2742:AN2742"/>
    <mergeCell ref="AO2742:AP2742"/>
    <mergeCell ref="AQ2742:AR2742"/>
    <mergeCell ref="AS2742:AV2742"/>
    <mergeCell ref="B2739:J2739"/>
    <mergeCell ref="K2739:L2739"/>
    <mergeCell ref="M2739:N2739"/>
    <mergeCell ref="O2739:P2739"/>
    <mergeCell ref="Q2739:R2739"/>
    <mergeCell ref="S2739:T2739"/>
    <mergeCell ref="U2739:V2739"/>
    <mergeCell ref="W2739:X2739"/>
    <mergeCell ref="Y2739:Z2739"/>
    <mergeCell ref="AA2739:AB2739"/>
    <mergeCell ref="AC2739:AD2739"/>
    <mergeCell ref="AE2739:AF2739"/>
    <mergeCell ref="AG2739:AH2739"/>
    <mergeCell ref="AI2739:AJ2739"/>
    <mergeCell ref="AK2739:AL2739"/>
    <mergeCell ref="AM2739:AN2739"/>
    <mergeCell ref="AO2739:AP2739"/>
    <mergeCell ref="AQ2739:AR2739"/>
    <mergeCell ref="AS2739:AV2739"/>
    <mergeCell ref="B2740:J2740"/>
    <mergeCell ref="K2740:L2740"/>
    <mergeCell ref="M2740:N2740"/>
    <mergeCell ref="O2740:P2740"/>
    <mergeCell ref="Q2740:R2740"/>
    <mergeCell ref="S2740:T2740"/>
    <mergeCell ref="U2740:V2740"/>
    <mergeCell ref="W2740:X2740"/>
    <mergeCell ref="Y2740:Z2740"/>
    <mergeCell ref="AA2740:AB2740"/>
    <mergeCell ref="AC2740:AD2740"/>
    <mergeCell ref="AE2740:AF2740"/>
    <mergeCell ref="AG2740:AH2740"/>
    <mergeCell ref="AI2740:AJ2740"/>
    <mergeCell ref="AK2740:AL2740"/>
    <mergeCell ref="AM2740:AN2740"/>
    <mergeCell ref="AO2740:AP2740"/>
    <mergeCell ref="AQ2740:AR2740"/>
    <mergeCell ref="AS2740:AV2740"/>
    <mergeCell ref="B2737:J2737"/>
    <mergeCell ref="K2737:L2737"/>
    <mergeCell ref="M2737:N2737"/>
    <mergeCell ref="O2737:P2737"/>
    <mergeCell ref="Q2737:R2737"/>
    <mergeCell ref="S2737:T2737"/>
    <mergeCell ref="U2737:V2737"/>
    <mergeCell ref="W2737:X2737"/>
    <mergeCell ref="Y2737:Z2737"/>
    <mergeCell ref="AA2737:AB2737"/>
    <mergeCell ref="AC2737:AD2737"/>
    <mergeCell ref="AE2737:AF2737"/>
    <mergeCell ref="AG2737:AH2737"/>
    <mergeCell ref="AI2737:AJ2737"/>
    <mergeCell ref="AK2737:AL2737"/>
    <mergeCell ref="AM2737:AN2737"/>
    <mergeCell ref="AO2737:AP2737"/>
    <mergeCell ref="AQ2737:AR2737"/>
    <mergeCell ref="AS2737:AV2737"/>
    <mergeCell ref="B2738:J2738"/>
    <mergeCell ref="K2738:L2738"/>
    <mergeCell ref="M2738:N2738"/>
    <mergeCell ref="O2738:P2738"/>
    <mergeCell ref="Q2738:R2738"/>
    <mergeCell ref="S2738:T2738"/>
    <mergeCell ref="U2738:V2738"/>
    <mergeCell ref="W2738:X2738"/>
    <mergeCell ref="Y2738:Z2738"/>
    <mergeCell ref="AA2738:AB2738"/>
    <mergeCell ref="AC2738:AD2738"/>
    <mergeCell ref="AE2738:AF2738"/>
    <mergeCell ref="AG2738:AH2738"/>
    <mergeCell ref="AI2738:AJ2738"/>
    <mergeCell ref="AK2738:AL2738"/>
    <mergeCell ref="AM2738:AN2738"/>
    <mergeCell ref="AO2738:AP2738"/>
    <mergeCell ref="AQ2738:AR2738"/>
    <mergeCell ref="AS2738:AV2738"/>
    <mergeCell ref="B2735:J2735"/>
    <mergeCell ref="K2735:L2735"/>
    <mergeCell ref="M2735:N2735"/>
    <mergeCell ref="O2735:P2735"/>
    <mergeCell ref="Q2735:R2735"/>
    <mergeCell ref="S2735:T2735"/>
    <mergeCell ref="U2735:V2735"/>
    <mergeCell ref="W2735:X2735"/>
    <mergeCell ref="Y2735:Z2735"/>
    <mergeCell ref="AA2735:AB2735"/>
    <mergeCell ref="AC2735:AD2735"/>
    <mergeCell ref="AE2735:AF2735"/>
    <mergeCell ref="AG2735:AH2735"/>
    <mergeCell ref="AI2735:AJ2735"/>
    <mergeCell ref="AK2735:AL2735"/>
    <mergeCell ref="AM2735:AN2735"/>
    <mergeCell ref="AO2735:AP2735"/>
    <mergeCell ref="AQ2735:AR2735"/>
    <mergeCell ref="AS2735:AV2735"/>
    <mergeCell ref="B2736:J2736"/>
    <mergeCell ref="K2736:L2736"/>
    <mergeCell ref="M2736:N2736"/>
    <mergeCell ref="O2736:P2736"/>
    <mergeCell ref="Q2736:R2736"/>
    <mergeCell ref="S2736:T2736"/>
    <mergeCell ref="U2736:V2736"/>
    <mergeCell ref="W2736:X2736"/>
    <mergeCell ref="Y2736:Z2736"/>
    <mergeCell ref="AA2736:AB2736"/>
    <mergeCell ref="AC2736:AD2736"/>
    <mergeCell ref="AE2736:AF2736"/>
    <mergeCell ref="AG2736:AH2736"/>
    <mergeCell ref="AI2736:AJ2736"/>
    <mergeCell ref="AK2736:AL2736"/>
    <mergeCell ref="AM2736:AN2736"/>
    <mergeCell ref="AO2736:AP2736"/>
    <mergeCell ref="AQ2736:AR2736"/>
    <mergeCell ref="AS2736:AV2736"/>
    <mergeCell ref="B2733:J2733"/>
    <mergeCell ref="K2733:L2733"/>
    <mergeCell ref="M2733:N2733"/>
    <mergeCell ref="O2733:P2733"/>
    <mergeCell ref="Q2733:R2733"/>
    <mergeCell ref="S2733:T2733"/>
    <mergeCell ref="U2733:V2733"/>
    <mergeCell ref="W2733:X2733"/>
    <mergeCell ref="Y2733:Z2733"/>
    <mergeCell ref="AA2733:AB2733"/>
    <mergeCell ref="AC2733:AD2733"/>
    <mergeCell ref="AE2733:AF2733"/>
    <mergeCell ref="AG2733:AH2733"/>
    <mergeCell ref="AI2733:AJ2733"/>
    <mergeCell ref="AK2733:AL2733"/>
    <mergeCell ref="AM2733:AN2733"/>
    <mergeCell ref="AO2733:AP2733"/>
    <mergeCell ref="AQ2733:AR2733"/>
    <mergeCell ref="AS2733:AV2733"/>
    <mergeCell ref="B2734:J2734"/>
    <mergeCell ref="K2734:L2734"/>
    <mergeCell ref="M2734:N2734"/>
    <mergeCell ref="O2734:P2734"/>
    <mergeCell ref="Q2734:R2734"/>
    <mergeCell ref="S2734:T2734"/>
    <mergeCell ref="U2734:V2734"/>
    <mergeCell ref="W2734:X2734"/>
    <mergeCell ref="Y2734:Z2734"/>
    <mergeCell ref="AA2734:AB2734"/>
    <mergeCell ref="AC2734:AD2734"/>
    <mergeCell ref="AE2734:AF2734"/>
    <mergeCell ref="AG2734:AH2734"/>
    <mergeCell ref="AI2734:AJ2734"/>
    <mergeCell ref="AK2734:AL2734"/>
    <mergeCell ref="AM2734:AN2734"/>
    <mergeCell ref="AO2734:AP2734"/>
    <mergeCell ref="AQ2734:AR2734"/>
    <mergeCell ref="AS2734:AV2734"/>
    <mergeCell ref="A2724:A2728"/>
    <mergeCell ref="B2724:C2730"/>
    <mergeCell ref="D2724:J2730"/>
    <mergeCell ref="K2724:AR2724"/>
    <mergeCell ref="AS2724:AV2728"/>
    <mergeCell ref="K2725:AR2728"/>
    <mergeCell ref="K2729:AR2729"/>
    <mergeCell ref="AS2729:AV2729"/>
    <mergeCell ref="K2730:AR2730"/>
    <mergeCell ref="AS2730:AV2730"/>
    <mergeCell ref="B2731:C2731"/>
    <mergeCell ref="D2731:J2731"/>
    <mergeCell ref="K2731:L2731"/>
    <mergeCell ref="M2731:N2731"/>
    <mergeCell ref="O2731:P2731"/>
    <mergeCell ref="Q2731:R2731"/>
    <mergeCell ref="S2731:T2731"/>
    <mergeCell ref="U2731:V2731"/>
    <mergeCell ref="W2731:X2731"/>
    <mergeCell ref="Y2731:Z2731"/>
    <mergeCell ref="AA2731:AB2731"/>
    <mergeCell ref="AC2731:AD2731"/>
    <mergeCell ref="AE2731:AF2731"/>
    <mergeCell ref="AG2731:AH2731"/>
    <mergeCell ref="AI2731:AJ2731"/>
    <mergeCell ref="AK2731:AL2731"/>
    <mergeCell ref="AM2731:AN2731"/>
    <mergeCell ref="AO2731:AP2731"/>
    <mergeCell ref="AQ2731:AR2731"/>
    <mergeCell ref="AS2731:AV2731"/>
    <mergeCell ref="B2732:C2732"/>
    <mergeCell ref="D2732:J2732"/>
    <mergeCell ref="K2732:L2732"/>
    <mergeCell ref="M2732:N2732"/>
    <mergeCell ref="O2732:P2732"/>
    <mergeCell ref="Q2732:R2732"/>
    <mergeCell ref="S2732:T2732"/>
    <mergeCell ref="U2732:V2732"/>
    <mergeCell ref="W2732:X2732"/>
    <mergeCell ref="Y2732:Z2732"/>
    <mergeCell ref="AA2732:AB2732"/>
    <mergeCell ref="AC2732:AD2732"/>
    <mergeCell ref="AE2732:AF2732"/>
    <mergeCell ref="AG2732:AH2732"/>
    <mergeCell ref="AI2732:AJ2732"/>
    <mergeCell ref="AK2732:AL2732"/>
    <mergeCell ref="AM2732:AN2732"/>
    <mergeCell ref="AO2732:AP2732"/>
    <mergeCell ref="AQ2732:AR2732"/>
    <mergeCell ref="AS2732:AV2732"/>
    <mergeCell ref="B2721:J2721"/>
    <mergeCell ref="K2721:L2721"/>
    <mergeCell ref="M2721:N2721"/>
    <mergeCell ref="O2721:P2721"/>
    <mergeCell ref="Q2721:R2721"/>
    <mergeCell ref="S2721:T2721"/>
    <mergeCell ref="U2721:V2721"/>
    <mergeCell ref="W2721:X2721"/>
    <mergeCell ref="Y2721:Z2721"/>
    <mergeCell ref="AA2721:AB2721"/>
    <mergeCell ref="AC2721:AD2721"/>
    <mergeCell ref="AE2721:AF2721"/>
    <mergeCell ref="AG2721:AH2721"/>
    <mergeCell ref="AI2721:AJ2721"/>
    <mergeCell ref="AK2721:AL2721"/>
    <mergeCell ref="AM2721:AN2721"/>
    <mergeCell ref="AO2721:AP2721"/>
    <mergeCell ref="AQ2721:AR2721"/>
    <mergeCell ref="AS2721:AV2721"/>
    <mergeCell ref="B2722:J2722"/>
    <mergeCell ref="K2722:L2722"/>
    <mergeCell ref="M2722:N2722"/>
    <mergeCell ref="O2722:P2722"/>
    <mergeCell ref="Q2722:R2722"/>
    <mergeCell ref="S2722:T2722"/>
    <mergeCell ref="U2722:V2722"/>
    <mergeCell ref="W2722:X2722"/>
    <mergeCell ref="Y2722:Z2722"/>
    <mergeCell ref="AA2722:AB2722"/>
    <mergeCell ref="AC2722:AD2722"/>
    <mergeCell ref="AE2722:AF2722"/>
    <mergeCell ref="AG2722:AH2722"/>
    <mergeCell ref="AI2722:AJ2722"/>
    <mergeCell ref="AK2722:AL2722"/>
    <mergeCell ref="AM2722:AN2722"/>
    <mergeCell ref="AO2722:AP2722"/>
    <mergeCell ref="AQ2722:AR2722"/>
    <mergeCell ref="AS2722:AV2722"/>
    <mergeCell ref="B2719:J2719"/>
    <mergeCell ref="K2719:L2719"/>
    <mergeCell ref="M2719:N2719"/>
    <mergeCell ref="O2719:P2719"/>
    <mergeCell ref="Q2719:R2719"/>
    <mergeCell ref="S2719:T2719"/>
    <mergeCell ref="U2719:V2719"/>
    <mergeCell ref="W2719:X2719"/>
    <mergeCell ref="Y2719:Z2719"/>
    <mergeCell ref="AA2719:AB2719"/>
    <mergeCell ref="AC2719:AD2719"/>
    <mergeCell ref="AE2719:AF2719"/>
    <mergeCell ref="AG2719:AH2719"/>
    <mergeCell ref="AI2719:AJ2719"/>
    <mergeCell ref="AK2719:AL2719"/>
    <mergeCell ref="AM2719:AN2719"/>
    <mergeCell ref="AO2719:AP2719"/>
    <mergeCell ref="AQ2719:AR2719"/>
    <mergeCell ref="AS2719:AV2719"/>
    <mergeCell ref="B2720:J2720"/>
    <mergeCell ref="K2720:L2720"/>
    <mergeCell ref="M2720:N2720"/>
    <mergeCell ref="O2720:P2720"/>
    <mergeCell ref="Q2720:R2720"/>
    <mergeCell ref="S2720:T2720"/>
    <mergeCell ref="U2720:V2720"/>
    <mergeCell ref="W2720:X2720"/>
    <mergeCell ref="Y2720:Z2720"/>
    <mergeCell ref="AA2720:AB2720"/>
    <mergeCell ref="AC2720:AD2720"/>
    <mergeCell ref="AE2720:AF2720"/>
    <mergeCell ref="AG2720:AH2720"/>
    <mergeCell ref="AI2720:AJ2720"/>
    <mergeCell ref="AK2720:AL2720"/>
    <mergeCell ref="AM2720:AN2720"/>
    <mergeCell ref="AO2720:AP2720"/>
    <mergeCell ref="AQ2720:AR2720"/>
    <mergeCell ref="AS2720:AV2720"/>
    <mergeCell ref="B2717:J2717"/>
    <mergeCell ref="K2717:L2717"/>
    <mergeCell ref="M2717:N2717"/>
    <mergeCell ref="O2717:P2717"/>
    <mergeCell ref="Q2717:R2717"/>
    <mergeCell ref="S2717:T2717"/>
    <mergeCell ref="U2717:V2717"/>
    <mergeCell ref="W2717:X2717"/>
    <mergeCell ref="Y2717:Z2717"/>
    <mergeCell ref="AA2717:AB2717"/>
    <mergeCell ref="AC2717:AD2717"/>
    <mergeCell ref="AE2717:AF2717"/>
    <mergeCell ref="AG2717:AH2717"/>
    <mergeCell ref="AI2717:AJ2717"/>
    <mergeCell ref="AK2717:AL2717"/>
    <mergeCell ref="AM2717:AN2717"/>
    <mergeCell ref="AO2717:AP2717"/>
    <mergeCell ref="AQ2717:AR2717"/>
    <mergeCell ref="AS2717:AV2717"/>
    <mergeCell ref="B2718:J2718"/>
    <mergeCell ref="K2718:L2718"/>
    <mergeCell ref="M2718:N2718"/>
    <mergeCell ref="O2718:P2718"/>
    <mergeCell ref="Q2718:R2718"/>
    <mergeCell ref="S2718:T2718"/>
    <mergeCell ref="U2718:V2718"/>
    <mergeCell ref="W2718:X2718"/>
    <mergeCell ref="Y2718:Z2718"/>
    <mergeCell ref="AA2718:AB2718"/>
    <mergeCell ref="AC2718:AD2718"/>
    <mergeCell ref="AE2718:AF2718"/>
    <mergeCell ref="AG2718:AH2718"/>
    <mergeCell ref="AI2718:AJ2718"/>
    <mergeCell ref="AK2718:AL2718"/>
    <mergeCell ref="AM2718:AN2718"/>
    <mergeCell ref="AO2718:AP2718"/>
    <mergeCell ref="AQ2718:AR2718"/>
    <mergeCell ref="AS2718:AV2718"/>
    <mergeCell ref="B2715:J2715"/>
    <mergeCell ref="K2715:L2715"/>
    <mergeCell ref="M2715:N2715"/>
    <mergeCell ref="O2715:P2715"/>
    <mergeCell ref="Q2715:R2715"/>
    <mergeCell ref="S2715:T2715"/>
    <mergeCell ref="U2715:V2715"/>
    <mergeCell ref="W2715:X2715"/>
    <mergeCell ref="Y2715:Z2715"/>
    <mergeCell ref="AA2715:AB2715"/>
    <mergeCell ref="AC2715:AD2715"/>
    <mergeCell ref="AE2715:AF2715"/>
    <mergeCell ref="AG2715:AH2715"/>
    <mergeCell ref="AI2715:AJ2715"/>
    <mergeCell ref="AK2715:AL2715"/>
    <mergeCell ref="AM2715:AN2715"/>
    <mergeCell ref="AO2715:AP2715"/>
    <mergeCell ref="AQ2715:AR2715"/>
    <mergeCell ref="AS2715:AV2715"/>
    <mergeCell ref="B2716:J2716"/>
    <mergeCell ref="K2716:L2716"/>
    <mergeCell ref="M2716:N2716"/>
    <mergeCell ref="O2716:P2716"/>
    <mergeCell ref="Q2716:R2716"/>
    <mergeCell ref="S2716:T2716"/>
    <mergeCell ref="U2716:V2716"/>
    <mergeCell ref="W2716:X2716"/>
    <mergeCell ref="Y2716:Z2716"/>
    <mergeCell ref="AA2716:AB2716"/>
    <mergeCell ref="AC2716:AD2716"/>
    <mergeCell ref="AE2716:AF2716"/>
    <mergeCell ref="AG2716:AH2716"/>
    <mergeCell ref="AI2716:AJ2716"/>
    <mergeCell ref="AK2716:AL2716"/>
    <mergeCell ref="AM2716:AN2716"/>
    <mergeCell ref="AO2716:AP2716"/>
    <mergeCell ref="AQ2716:AR2716"/>
    <mergeCell ref="AS2716:AV2716"/>
    <mergeCell ref="B2713:C2713"/>
    <mergeCell ref="D2713:J2713"/>
    <mergeCell ref="K2713:L2713"/>
    <mergeCell ref="M2713:N2713"/>
    <mergeCell ref="O2713:P2713"/>
    <mergeCell ref="Q2713:R2713"/>
    <mergeCell ref="S2713:T2713"/>
    <mergeCell ref="U2713:V2713"/>
    <mergeCell ref="W2713:X2713"/>
    <mergeCell ref="Y2713:Z2713"/>
    <mergeCell ref="AA2713:AB2713"/>
    <mergeCell ref="AC2713:AD2713"/>
    <mergeCell ref="AE2713:AF2713"/>
    <mergeCell ref="AG2713:AH2713"/>
    <mergeCell ref="AI2713:AJ2713"/>
    <mergeCell ref="AK2713:AL2713"/>
    <mergeCell ref="AM2713:AN2713"/>
    <mergeCell ref="AO2713:AP2713"/>
    <mergeCell ref="AQ2713:AR2713"/>
    <mergeCell ref="AS2713:AV2713"/>
    <mergeCell ref="B2714:J2714"/>
    <mergeCell ref="K2714:L2714"/>
    <mergeCell ref="M2714:N2714"/>
    <mergeCell ref="O2714:P2714"/>
    <mergeCell ref="Q2714:R2714"/>
    <mergeCell ref="S2714:T2714"/>
    <mergeCell ref="U2714:V2714"/>
    <mergeCell ref="W2714:X2714"/>
    <mergeCell ref="Y2714:Z2714"/>
    <mergeCell ref="AA2714:AB2714"/>
    <mergeCell ref="AC2714:AD2714"/>
    <mergeCell ref="AE2714:AF2714"/>
    <mergeCell ref="AG2714:AH2714"/>
    <mergeCell ref="AI2714:AJ2714"/>
    <mergeCell ref="AK2714:AL2714"/>
    <mergeCell ref="AM2714:AN2714"/>
    <mergeCell ref="AO2714:AP2714"/>
    <mergeCell ref="AQ2714:AR2714"/>
    <mergeCell ref="AS2714:AV2714"/>
    <mergeCell ref="B2703:J2703"/>
    <mergeCell ref="K2703:L2703"/>
    <mergeCell ref="M2703:N2703"/>
    <mergeCell ref="O2703:P2703"/>
    <mergeCell ref="Q2703:R2703"/>
    <mergeCell ref="S2703:T2703"/>
    <mergeCell ref="U2703:V2703"/>
    <mergeCell ref="W2703:X2703"/>
    <mergeCell ref="Y2703:Z2703"/>
    <mergeCell ref="AA2703:AB2703"/>
    <mergeCell ref="AC2703:AD2703"/>
    <mergeCell ref="AE2703:AF2703"/>
    <mergeCell ref="AG2703:AH2703"/>
    <mergeCell ref="AI2703:AJ2703"/>
    <mergeCell ref="AK2703:AL2703"/>
    <mergeCell ref="AM2703:AN2703"/>
    <mergeCell ref="AO2703:AP2703"/>
    <mergeCell ref="AQ2703:AR2703"/>
    <mergeCell ref="AS2703:AV2703"/>
    <mergeCell ref="A2705:A2709"/>
    <mergeCell ref="B2705:C2711"/>
    <mergeCell ref="D2705:J2711"/>
    <mergeCell ref="K2705:AR2705"/>
    <mergeCell ref="AS2705:AV2709"/>
    <mergeCell ref="K2706:AR2709"/>
    <mergeCell ref="K2710:AR2710"/>
    <mergeCell ref="AS2710:AV2710"/>
    <mergeCell ref="K2711:AR2711"/>
    <mergeCell ref="AS2711:AV2711"/>
    <mergeCell ref="B2712:C2712"/>
    <mergeCell ref="D2712:J2712"/>
    <mergeCell ref="K2712:L2712"/>
    <mergeCell ref="M2712:N2712"/>
    <mergeCell ref="O2712:P2712"/>
    <mergeCell ref="Q2712:R2712"/>
    <mergeCell ref="S2712:T2712"/>
    <mergeCell ref="U2712:V2712"/>
    <mergeCell ref="W2712:X2712"/>
    <mergeCell ref="Y2712:Z2712"/>
    <mergeCell ref="AA2712:AB2712"/>
    <mergeCell ref="AC2712:AD2712"/>
    <mergeCell ref="AE2712:AF2712"/>
    <mergeCell ref="AG2712:AH2712"/>
    <mergeCell ref="AI2712:AJ2712"/>
    <mergeCell ref="AK2712:AL2712"/>
    <mergeCell ref="AM2712:AN2712"/>
    <mergeCell ref="AO2712:AP2712"/>
    <mergeCell ref="AQ2712:AR2712"/>
    <mergeCell ref="AS2712:AV2712"/>
    <mergeCell ref="B2701:J2701"/>
    <mergeCell ref="K2701:L2701"/>
    <mergeCell ref="M2701:N2701"/>
    <mergeCell ref="O2701:P2701"/>
    <mergeCell ref="Q2701:R2701"/>
    <mergeCell ref="S2701:T2701"/>
    <mergeCell ref="U2701:V2701"/>
    <mergeCell ref="W2701:X2701"/>
    <mergeCell ref="Y2701:Z2701"/>
    <mergeCell ref="AA2701:AB2701"/>
    <mergeCell ref="AC2701:AD2701"/>
    <mergeCell ref="AE2701:AF2701"/>
    <mergeCell ref="AG2701:AH2701"/>
    <mergeCell ref="AI2701:AJ2701"/>
    <mergeCell ref="AK2701:AL2701"/>
    <mergeCell ref="AM2701:AN2701"/>
    <mergeCell ref="AO2701:AP2701"/>
    <mergeCell ref="AQ2701:AR2701"/>
    <mergeCell ref="AS2701:AV2701"/>
    <mergeCell ref="B2702:J2702"/>
    <mergeCell ref="K2702:L2702"/>
    <mergeCell ref="M2702:N2702"/>
    <mergeCell ref="O2702:P2702"/>
    <mergeCell ref="Q2702:R2702"/>
    <mergeCell ref="S2702:T2702"/>
    <mergeCell ref="U2702:V2702"/>
    <mergeCell ref="W2702:X2702"/>
    <mergeCell ref="Y2702:Z2702"/>
    <mergeCell ref="AA2702:AB2702"/>
    <mergeCell ref="AC2702:AD2702"/>
    <mergeCell ref="AE2702:AF2702"/>
    <mergeCell ref="AG2702:AH2702"/>
    <mergeCell ref="AI2702:AJ2702"/>
    <mergeCell ref="AK2702:AL2702"/>
    <mergeCell ref="AM2702:AN2702"/>
    <mergeCell ref="AO2702:AP2702"/>
    <mergeCell ref="AQ2702:AR2702"/>
    <mergeCell ref="AS2702:AV2702"/>
    <mergeCell ref="B2699:J2699"/>
    <mergeCell ref="K2699:L2699"/>
    <mergeCell ref="M2699:N2699"/>
    <mergeCell ref="O2699:P2699"/>
    <mergeCell ref="Q2699:R2699"/>
    <mergeCell ref="S2699:T2699"/>
    <mergeCell ref="U2699:V2699"/>
    <mergeCell ref="W2699:X2699"/>
    <mergeCell ref="Y2699:Z2699"/>
    <mergeCell ref="AA2699:AB2699"/>
    <mergeCell ref="AC2699:AD2699"/>
    <mergeCell ref="AE2699:AF2699"/>
    <mergeCell ref="AG2699:AH2699"/>
    <mergeCell ref="AI2699:AJ2699"/>
    <mergeCell ref="AK2699:AL2699"/>
    <mergeCell ref="AM2699:AN2699"/>
    <mergeCell ref="AO2699:AP2699"/>
    <mergeCell ref="AQ2699:AR2699"/>
    <mergeCell ref="AS2699:AV2699"/>
    <mergeCell ref="B2700:J2700"/>
    <mergeCell ref="K2700:L2700"/>
    <mergeCell ref="M2700:N2700"/>
    <mergeCell ref="O2700:P2700"/>
    <mergeCell ref="Q2700:R2700"/>
    <mergeCell ref="S2700:T2700"/>
    <mergeCell ref="U2700:V2700"/>
    <mergeCell ref="W2700:X2700"/>
    <mergeCell ref="Y2700:Z2700"/>
    <mergeCell ref="AA2700:AB2700"/>
    <mergeCell ref="AC2700:AD2700"/>
    <mergeCell ref="AE2700:AF2700"/>
    <mergeCell ref="AG2700:AH2700"/>
    <mergeCell ref="AI2700:AJ2700"/>
    <mergeCell ref="AK2700:AL2700"/>
    <mergeCell ref="AM2700:AN2700"/>
    <mergeCell ref="AO2700:AP2700"/>
    <mergeCell ref="AQ2700:AR2700"/>
    <mergeCell ref="AS2700:AV2700"/>
    <mergeCell ref="B2697:J2697"/>
    <mergeCell ref="K2697:L2697"/>
    <mergeCell ref="M2697:N2697"/>
    <mergeCell ref="O2697:P2697"/>
    <mergeCell ref="Q2697:R2697"/>
    <mergeCell ref="S2697:T2697"/>
    <mergeCell ref="U2697:V2697"/>
    <mergeCell ref="W2697:X2697"/>
    <mergeCell ref="Y2697:Z2697"/>
    <mergeCell ref="AA2697:AB2697"/>
    <mergeCell ref="AC2697:AD2697"/>
    <mergeCell ref="AE2697:AF2697"/>
    <mergeCell ref="AG2697:AH2697"/>
    <mergeCell ref="AI2697:AJ2697"/>
    <mergeCell ref="AK2697:AL2697"/>
    <mergeCell ref="AM2697:AN2697"/>
    <mergeCell ref="AO2697:AP2697"/>
    <mergeCell ref="AQ2697:AR2697"/>
    <mergeCell ref="AS2697:AV2697"/>
    <mergeCell ref="B2698:J2698"/>
    <mergeCell ref="K2698:L2698"/>
    <mergeCell ref="M2698:N2698"/>
    <mergeCell ref="O2698:P2698"/>
    <mergeCell ref="Q2698:R2698"/>
    <mergeCell ref="S2698:T2698"/>
    <mergeCell ref="U2698:V2698"/>
    <mergeCell ref="W2698:X2698"/>
    <mergeCell ref="Y2698:Z2698"/>
    <mergeCell ref="AA2698:AB2698"/>
    <mergeCell ref="AC2698:AD2698"/>
    <mergeCell ref="AE2698:AF2698"/>
    <mergeCell ref="AG2698:AH2698"/>
    <mergeCell ref="AI2698:AJ2698"/>
    <mergeCell ref="AK2698:AL2698"/>
    <mergeCell ref="AM2698:AN2698"/>
    <mergeCell ref="AO2698:AP2698"/>
    <mergeCell ref="AQ2698:AR2698"/>
    <mergeCell ref="AS2698:AV2698"/>
    <mergeCell ref="B2695:J2695"/>
    <mergeCell ref="K2695:L2695"/>
    <mergeCell ref="M2695:N2695"/>
    <mergeCell ref="O2695:P2695"/>
    <mergeCell ref="Q2695:R2695"/>
    <mergeCell ref="S2695:T2695"/>
    <mergeCell ref="U2695:V2695"/>
    <mergeCell ref="W2695:X2695"/>
    <mergeCell ref="Y2695:Z2695"/>
    <mergeCell ref="AA2695:AB2695"/>
    <mergeCell ref="AC2695:AD2695"/>
    <mergeCell ref="AE2695:AF2695"/>
    <mergeCell ref="AG2695:AH2695"/>
    <mergeCell ref="AI2695:AJ2695"/>
    <mergeCell ref="AK2695:AL2695"/>
    <mergeCell ref="AM2695:AN2695"/>
    <mergeCell ref="AO2695:AP2695"/>
    <mergeCell ref="AQ2695:AR2695"/>
    <mergeCell ref="AS2695:AV2695"/>
    <mergeCell ref="B2696:J2696"/>
    <mergeCell ref="K2696:L2696"/>
    <mergeCell ref="M2696:N2696"/>
    <mergeCell ref="O2696:P2696"/>
    <mergeCell ref="Q2696:R2696"/>
    <mergeCell ref="S2696:T2696"/>
    <mergeCell ref="U2696:V2696"/>
    <mergeCell ref="W2696:X2696"/>
    <mergeCell ref="Y2696:Z2696"/>
    <mergeCell ref="AA2696:AB2696"/>
    <mergeCell ref="AC2696:AD2696"/>
    <mergeCell ref="AE2696:AF2696"/>
    <mergeCell ref="AG2696:AH2696"/>
    <mergeCell ref="AI2696:AJ2696"/>
    <mergeCell ref="AK2696:AL2696"/>
    <mergeCell ref="AM2696:AN2696"/>
    <mergeCell ref="AO2696:AP2696"/>
    <mergeCell ref="AQ2696:AR2696"/>
    <mergeCell ref="AS2696:AV2696"/>
    <mergeCell ref="B2693:J2693"/>
    <mergeCell ref="K2693:L2693"/>
    <mergeCell ref="M2693:N2693"/>
    <mergeCell ref="O2693:P2693"/>
    <mergeCell ref="Q2693:R2693"/>
    <mergeCell ref="S2693:T2693"/>
    <mergeCell ref="U2693:V2693"/>
    <mergeCell ref="W2693:X2693"/>
    <mergeCell ref="Y2693:Z2693"/>
    <mergeCell ref="AA2693:AB2693"/>
    <mergeCell ref="AC2693:AD2693"/>
    <mergeCell ref="AE2693:AF2693"/>
    <mergeCell ref="AG2693:AH2693"/>
    <mergeCell ref="AI2693:AJ2693"/>
    <mergeCell ref="AK2693:AL2693"/>
    <mergeCell ref="AM2693:AN2693"/>
    <mergeCell ref="AO2693:AP2693"/>
    <mergeCell ref="AQ2693:AR2693"/>
    <mergeCell ref="AS2693:AV2693"/>
    <mergeCell ref="B2694:J2694"/>
    <mergeCell ref="K2694:L2694"/>
    <mergeCell ref="M2694:N2694"/>
    <mergeCell ref="O2694:P2694"/>
    <mergeCell ref="Q2694:R2694"/>
    <mergeCell ref="S2694:T2694"/>
    <mergeCell ref="U2694:V2694"/>
    <mergeCell ref="W2694:X2694"/>
    <mergeCell ref="Y2694:Z2694"/>
    <mergeCell ref="AA2694:AB2694"/>
    <mergeCell ref="AC2694:AD2694"/>
    <mergeCell ref="AE2694:AF2694"/>
    <mergeCell ref="AG2694:AH2694"/>
    <mergeCell ref="AI2694:AJ2694"/>
    <mergeCell ref="AK2694:AL2694"/>
    <mergeCell ref="AM2694:AN2694"/>
    <mergeCell ref="AO2694:AP2694"/>
    <mergeCell ref="AQ2694:AR2694"/>
    <mergeCell ref="AS2694:AV2694"/>
    <mergeCell ref="B2691:J2691"/>
    <mergeCell ref="K2691:L2691"/>
    <mergeCell ref="M2691:N2691"/>
    <mergeCell ref="O2691:P2691"/>
    <mergeCell ref="Q2691:R2691"/>
    <mergeCell ref="S2691:T2691"/>
    <mergeCell ref="U2691:V2691"/>
    <mergeCell ref="W2691:X2691"/>
    <mergeCell ref="Y2691:Z2691"/>
    <mergeCell ref="AA2691:AB2691"/>
    <mergeCell ref="AC2691:AD2691"/>
    <mergeCell ref="AE2691:AF2691"/>
    <mergeCell ref="AG2691:AH2691"/>
    <mergeCell ref="AI2691:AJ2691"/>
    <mergeCell ref="AK2691:AL2691"/>
    <mergeCell ref="AM2691:AN2691"/>
    <mergeCell ref="AO2691:AP2691"/>
    <mergeCell ref="AQ2691:AR2691"/>
    <mergeCell ref="AS2691:AV2691"/>
    <mergeCell ref="B2692:J2692"/>
    <mergeCell ref="K2692:L2692"/>
    <mergeCell ref="M2692:N2692"/>
    <mergeCell ref="O2692:P2692"/>
    <mergeCell ref="Q2692:R2692"/>
    <mergeCell ref="S2692:T2692"/>
    <mergeCell ref="U2692:V2692"/>
    <mergeCell ref="W2692:X2692"/>
    <mergeCell ref="Y2692:Z2692"/>
    <mergeCell ref="AA2692:AB2692"/>
    <mergeCell ref="AC2692:AD2692"/>
    <mergeCell ref="AE2692:AF2692"/>
    <mergeCell ref="AG2692:AH2692"/>
    <mergeCell ref="AI2692:AJ2692"/>
    <mergeCell ref="AK2692:AL2692"/>
    <mergeCell ref="AM2692:AN2692"/>
    <mergeCell ref="AO2692:AP2692"/>
    <mergeCell ref="AQ2692:AR2692"/>
    <mergeCell ref="AS2692:AV2692"/>
    <mergeCell ref="B2689:J2689"/>
    <mergeCell ref="K2689:L2689"/>
    <mergeCell ref="M2689:N2689"/>
    <mergeCell ref="O2689:P2689"/>
    <mergeCell ref="Q2689:R2689"/>
    <mergeCell ref="S2689:T2689"/>
    <mergeCell ref="U2689:V2689"/>
    <mergeCell ref="W2689:X2689"/>
    <mergeCell ref="Y2689:Z2689"/>
    <mergeCell ref="AA2689:AB2689"/>
    <mergeCell ref="AC2689:AD2689"/>
    <mergeCell ref="AE2689:AF2689"/>
    <mergeCell ref="AG2689:AH2689"/>
    <mergeCell ref="AI2689:AJ2689"/>
    <mergeCell ref="AK2689:AL2689"/>
    <mergeCell ref="AM2689:AN2689"/>
    <mergeCell ref="AO2689:AP2689"/>
    <mergeCell ref="AQ2689:AR2689"/>
    <mergeCell ref="AS2689:AV2689"/>
    <mergeCell ref="B2690:J2690"/>
    <mergeCell ref="K2690:L2690"/>
    <mergeCell ref="M2690:N2690"/>
    <mergeCell ref="O2690:P2690"/>
    <mergeCell ref="Q2690:R2690"/>
    <mergeCell ref="S2690:T2690"/>
    <mergeCell ref="U2690:V2690"/>
    <mergeCell ref="W2690:X2690"/>
    <mergeCell ref="Y2690:Z2690"/>
    <mergeCell ref="AA2690:AB2690"/>
    <mergeCell ref="AC2690:AD2690"/>
    <mergeCell ref="AE2690:AF2690"/>
    <mergeCell ref="AG2690:AH2690"/>
    <mergeCell ref="AI2690:AJ2690"/>
    <mergeCell ref="AK2690:AL2690"/>
    <mergeCell ref="AM2690:AN2690"/>
    <mergeCell ref="AO2690:AP2690"/>
    <mergeCell ref="AQ2690:AR2690"/>
    <mergeCell ref="AS2690:AV2690"/>
    <mergeCell ref="B2687:J2687"/>
    <mergeCell ref="K2687:L2687"/>
    <mergeCell ref="M2687:N2687"/>
    <mergeCell ref="O2687:P2687"/>
    <mergeCell ref="Q2687:R2687"/>
    <mergeCell ref="S2687:T2687"/>
    <mergeCell ref="U2687:V2687"/>
    <mergeCell ref="W2687:X2687"/>
    <mergeCell ref="Y2687:Z2687"/>
    <mergeCell ref="AA2687:AB2687"/>
    <mergeCell ref="AC2687:AD2687"/>
    <mergeCell ref="AE2687:AF2687"/>
    <mergeCell ref="AG2687:AH2687"/>
    <mergeCell ref="AI2687:AJ2687"/>
    <mergeCell ref="AK2687:AL2687"/>
    <mergeCell ref="AM2687:AN2687"/>
    <mergeCell ref="AO2687:AP2687"/>
    <mergeCell ref="AQ2687:AR2687"/>
    <mergeCell ref="AS2687:AV2687"/>
    <mergeCell ref="B2688:J2688"/>
    <mergeCell ref="K2688:L2688"/>
    <mergeCell ref="M2688:N2688"/>
    <mergeCell ref="O2688:P2688"/>
    <mergeCell ref="Q2688:R2688"/>
    <mergeCell ref="S2688:T2688"/>
    <mergeCell ref="U2688:V2688"/>
    <mergeCell ref="W2688:X2688"/>
    <mergeCell ref="Y2688:Z2688"/>
    <mergeCell ref="AA2688:AB2688"/>
    <mergeCell ref="AC2688:AD2688"/>
    <mergeCell ref="AE2688:AF2688"/>
    <mergeCell ref="AG2688:AH2688"/>
    <mergeCell ref="AI2688:AJ2688"/>
    <mergeCell ref="AK2688:AL2688"/>
    <mergeCell ref="AM2688:AN2688"/>
    <mergeCell ref="AO2688:AP2688"/>
    <mergeCell ref="AQ2688:AR2688"/>
    <mergeCell ref="AS2688:AV2688"/>
    <mergeCell ref="B2685:C2685"/>
    <mergeCell ref="D2685:J2685"/>
    <mergeCell ref="K2685:L2685"/>
    <mergeCell ref="M2685:N2685"/>
    <mergeCell ref="O2685:P2685"/>
    <mergeCell ref="Q2685:R2685"/>
    <mergeCell ref="S2685:T2685"/>
    <mergeCell ref="U2685:V2685"/>
    <mergeCell ref="W2685:X2685"/>
    <mergeCell ref="Y2685:Z2685"/>
    <mergeCell ref="AA2685:AB2685"/>
    <mergeCell ref="AC2685:AD2685"/>
    <mergeCell ref="AE2685:AF2685"/>
    <mergeCell ref="AG2685:AH2685"/>
    <mergeCell ref="AI2685:AJ2685"/>
    <mergeCell ref="AK2685:AL2685"/>
    <mergeCell ref="AM2685:AN2685"/>
    <mergeCell ref="AO2685:AP2685"/>
    <mergeCell ref="AQ2685:AR2685"/>
    <mergeCell ref="AS2685:AV2685"/>
    <mergeCell ref="B2686:J2686"/>
    <mergeCell ref="K2686:L2686"/>
    <mergeCell ref="M2686:N2686"/>
    <mergeCell ref="O2686:P2686"/>
    <mergeCell ref="Q2686:R2686"/>
    <mergeCell ref="S2686:T2686"/>
    <mergeCell ref="U2686:V2686"/>
    <mergeCell ref="W2686:X2686"/>
    <mergeCell ref="Y2686:Z2686"/>
    <mergeCell ref="AA2686:AB2686"/>
    <mergeCell ref="AC2686:AD2686"/>
    <mergeCell ref="AE2686:AF2686"/>
    <mergeCell ref="AG2686:AH2686"/>
    <mergeCell ref="AI2686:AJ2686"/>
    <mergeCell ref="AK2686:AL2686"/>
    <mergeCell ref="AM2686:AN2686"/>
    <mergeCell ref="AO2686:AP2686"/>
    <mergeCell ref="AQ2686:AR2686"/>
    <mergeCell ref="AS2686:AV2686"/>
    <mergeCell ref="B2675:J2675"/>
    <mergeCell ref="K2675:L2675"/>
    <mergeCell ref="M2675:N2675"/>
    <mergeCell ref="O2675:P2675"/>
    <mergeCell ref="Q2675:R2675"/>
    <mergeCell ref="S2675:T2675"/>
    <mergeCell ref="U2675:V2675"/>
    <mergeCell ref="W2675:X2675"/>
    <mergeCell ref="Y2675:Z2675"/>
    <mergeCell ref="AA2675:AB2675"/>
    <mergeCell ref="AC2675:AD2675"/>
    <mergeCell ref="AE2675:AF2675"/>
    <mergeCell ref="AG2675:AH2675"/>
    <mergeCell ref="AI2675:AJ2675"/>
    <mergeCell ref="AK2675:AL2675"/>
    <mergeCell ref="AM2675:AN2675"/>
    <mergeCell ref="AO2675:AP2675"/>
    <mergeCell ref="AQ2675:AR2675"/>
    <mergeCell ref="AS2675:AV2675"/>
    <mergeCell ref="A2677:A2681"/>
    <mergeCell ref="B2677:C2683"/>
    <mergeCell ref="D2677:J2683"/>
    <mergeCell ref="K2677:AR2677"/>
    <mergeCell ref="AS2677:AV2681"/>
    <mergeCell ref="K2678:AR2681"/>
    <mergeCell ref="K2682:AR2682"/>
    <mergeCell ref="AS2682:AV2682"/>
    <mergeCell ref="K2683:AR2683"/>
    <mergeCell ref="AS2683:AV2683"/>
    <mergeCell ref="B2684:C2684"/>
    <mergeCell ref="D2684:J2684"/>
    <mergeCell ref="K2684:L2684"/>
    <mergeCell ref="M2684:N2684"/>
    <mergeCell ref="O2684:P2684"/>
    <mergeCell ref="Q2684:R2684"/>
    <mergeCell ref="S2684:T2684"/>
    <mergeCell ref="U2684:V2684"/>
    <mergeCell ref="W2684:X2684"/>
    <mergeCell ref="Y2684:Z2684"/>
    <mergeCell ref="AA2684:AB2684"/>
    <mergeCell ref="AC2684:AD2684"/>
    <mergeCell ref="AE2684:AF2684"/>
    <mergeCell ref="AG2684:AH2684"/>
    <mergeCell ref="AI2684:AJ2684"/>
    <mergeCell ref="AK2684:AL2684"/>
    <mergeCell ref="AM2684:AN2684"/>
    <mergeCell ref="AO2684:AP2684"/>
    <mergeCell ref="AQ2684:AR2684"/>
    <mergeCell ref="AS2684:AV2684"/>
    <mergeCell ref="B2673:J2673"/>
    <mergeCell ref="K2673:L2673"/>
    <mergeCell ref="M2673:N2673"/>
    <mergeCell ref="O2673:P2673"/>
    <mergeCell ref="Q2673:R2673"/>
    <mergeCell ref="S2673:T2673"/>
    <mergeCell ref="U2673:V2673"/>
    <mergeCell ref="W2673:X2673"/>
    <mergeCell ref="Y2673:Z2673"/>
    <mergeCell ref="AA2673:AB2673"/>
    <mergeCell ref="AC2673:AD2673"/>
    <mergeCell ref="AE2673:AF2673"/>
    <mergeCell ref="AG2673:AH2673"/>
    <mergeCell ref="AI2673:AJ2673"/>
    <mergeCell ref="AK2673:AL2673"/>
    <mergeCell ref="AM2673:AN2673"/>
    <mergeCell ref="AO2673:AP2673"/>
    <mergeCell ref="AQ2673:AR2673"/>
    <mergeCell ref="AS2673:AV2673"/>
    <mergeCell ref="B2674:J2674"/>
    <mergeCell ref="K2674:L2674"/>
    <mergeCell ref="M2674:N2674"/>
    <mergeCell ref="O2674:P2674"/>
    <mergeCell ref="Q2674:R2674"/>
    <mergeCell ref="S2674:T2674"/>
    <mergeCell ref="U2674:V2674"/>
    <mergeCell ref="W2674:X2674"/>
    <mergeCell ref="Y2674:Z2674"/>
    <mergeCell ref="AA2674:AB2674"/>
    <mergeCell ref="AC2674:AD2674"/>
    <mergeCell ref="AE2674:AF2674"/>
    <mergeCell ref="AG2674:AH2674"/>
    <mergeCell ref="AI2674:AJ2674"/>
    <mergeCell ref="AK2674:AL2674"/>
    <mergeCell ref="AM2674:AN2674"/>
    <mergeCell ref="AO2674:AP2674"/>
    <mergeCell ref="AQ2674:AR2674"/>
    <mergeCell ref="AS2674:AV2674"/>
    <mergeCell ref="B2671:J2671"/>
    <mergeCell ref="K2671:L2671"/>
    <mergeCell ref="M2671:N2671"/>
    <mergeCell ref="O2671:P2671"/>
    <mergeCell ref="Q2671:R2671"/>
    <mergeCell ref="S2671:T2671"/>
    <mergeCell ref="U2671:V2671"/>
    <mergeCell ref="W2671:X2671"/>
    <mergeCell ref="Y2671:Z2671"/>
    <mergeCell ref="AA2671:AB2671"/>
    <mergeCell ref="AC2671:AD2671"/>
    <mergeCell ref="AE2671:AF2671"/>
    <mergeCell ref="AG2671:AH2671"/>
    <mergeCell ref="AI2671:AJ2671"/>
    <mergeCell ref="AK2671:AL2671"/>
    <mergeCell ref="AM2671:AN2671"/>
    <mergeCell ref="AO2671:AP2671"/>
    <mergeCell ref="AQ2671:AR2671"/>
    <mergeCell ref="AS2671:AV2671"/>
    <mergeCell ref="B2672:J2672"/>
    <mergeCell ref="K2672:L2672"/>
    <mergeCell ref="M2672:N2672"/>
    <mergeCell ref="O2672:P2672"/>
    <mergeCell ref="Q2672:R2672"/>
    <mergeCell ref="S2672:T2672"/>
    <mergeCell ref="U2672:V2672"/>
    <mergeCell ref="W2672:X2672"/>
    <mergeCell ref="Y2672:Z2672"/>
    <mergeCell ref="AA2672:AB2672"/>
    <mergeCell ref="AC2672:AD2672"/>
    <mergeCell ref="AE2672:AF2672"/>
    <mergeCell ref="AG2672:AH2672"/>
    <mergeCell ref="AI2672:AJ2672"/>
    <mergeCell ref="AK2672:AL2672"/>
    <mergeCell ref="AM2672:AN2672"/>
    <mergeCell ref="AO2672:AP2672"/>
    <mergeCell ref="AQ2672:AR2672"/>
    <mergeCell ref="AS2672:AV2672"/>
    <mergeCell ref="B2669:J2669"/>
    <mergeCell ref="K2669:L2669"/>
    <mergeCell ref="M2669:N2669"/>
    <mergeCell ref="O2669:P2669"/>
    <mergeCell ref="Q2669:R2669"/>
    <mergeCell ref="S2669:T2669"/>
    <mergeCell ref="U2669:V2669"/>
    <mergeCell ref="W2669:X2669"/>
    <mergeCell ref="Y2669:Z2669"/>
    <mergeCell ref="AA2669:AB2669"/>
    <mergeCell ref="AC2669:AD2669"/>
    <mergeCell ref="AE2669:AF2669"/>
    <mergeCell ref="AG2669:AH2669"/>
    <mergeCell ref="AI2669:AJ2669"/>
    <mergeCell ref="AK2669:AL2669"/>
    <mergeCell ref="AM2669:AN2669"/>
    <mergeCell ref="AO2669:AP2669"/>
    <mergeCell ref="AQ2669:AR2669"/>
    <mergeCell ref="AS2669:AV2669"/>
    <mergeCell ref="B2670:J2670"/>
    <mergeCell ref="K2670:L2670"/>
    <mergeCell ref="M2670:N2670"/>
    <mergeCell ref="O2670:P2670"/>
    <mergeCell ref="Q2670:R2670"/>
    <mergeCell ref="S2670:T2670"/>
    <mergeCell ref="U2670:V2670"/>
    <mergeCell ref="W2670:X2670"/>
    <mergeCell ref="Y2670:Z2670"/>
    <mergeCell ref="AA2670:AB2670"/>
    <mergeCell ref="AC2670:AD2670"/>
    <mergeCell ref="AE2670:AF2670"/>
    <mergeCell ref="AG2670:AH2670"/>
    <mergeCell ref="AI2670:AJ2670"/>
    <mergeCell ref="AK2670:AL2670"/>
    <mergeCell ref="AM2670:AN2670"/>
    <mergeCell ref="AO2670:AP2670"/>
    <mergeCell ref="AQ2670:AR2670"/>
    <mergeCell ref="AS2670:AV2670"/>
    <mergeCell ref="B2667:J2667"/>
    <mergeCell ref="K2667:L2667"/>
    <mergeCell ref="M2667:N2667"/>
    <mergeCell ref="O2667:P2667"/>
    <mergeCell ref="Q2667:R2667"/>
    <mergeCell ref="S2667:T2667"/>
    <mergeCell ref="U2667:V2667"/>
    <mergeCell ref="W2667:X2667"/>
    <mergeCell ref="Y2667:Z2667"/>
    <mergeCell ref="AA2667:AB2667"/>
    <mergeCell ref="AC2667:AD2667"/>
    <mergeCell ref="AE2667:AF2667"/>
    <mergeCell ref="AG2667:AH2667"/>
    <mergeCell ref="AI2667:AJ2667"/>
    <mergeCell ref="AK2667:AL2667"/>
    <mergeCell ref="AM2667:AN2667"/>
    <mergeCell ref="AO2667:AP2667"/>
    <mergeCell ref="AQ2667:AR2667"/>
    <mergeCell ref="AS2667:AV2667"/>
    <mergeCell ref="B2668:J2668"/>
    <mergeCell ref="K2668:L2668"/>
    <mergeCell ref="M2668:N2668"/>
    <mergeCell ref="O2668:P2668"/>
    <mergeCell ref="Q2668:R2668"/>
    <mergeCell ref="S2668:T2668"/>
    <mergeCell ref="U2668:V2668"/>
    <mergeCell ref="W2668:X2668"/>
    <mergeCell ref="Y2668:Z2668"/>
    <mergeCell ref="AA2668:AB2668"/>
    <mergeCell ref="AC2668:AD2668"/>
    <mergeCell ref="AE2668:AF2668"/>
    <mergeCell ref="AG2668:AH2668"/>
    <mergeCell ref="AI2668:AJ2668"/>
    <mergeCell ref="AK2668:AL2668"/>
    <mergeCell ref="AM2668:AN2668"/>
    <mergeCell ref="AO2668:AP2668"/>
    <mergeCell ref="AQ2668:AR2668"/>
    <mergeCell ref="AS2668:AV2668"/>
    <mergeCell ref="B2665:J2665"/>
    <mergeCell ref="K2665:L2665"/>
    <mergeCell ref="M2665:N2665"/>
    <mergeCell ref="O2665:P2665"/>
    <mergeCell ref="Q2665:R2665"/>
    <mergeCell ref="S2665:T2665"/>
    <mergeCell ref="U2665:V2665"/>
    <mergeCell ref="W2665:X2665"/>
    <mergeCell ref="Y2665:Z2665"/>
    <mergeCell ref="AA2665:AB2665"/>
    <mergeCell ref="AC2665:AD2665"/>
    <mergeCell ref="AE2665:AF2665"/>
    <mergeCell ref="AG2665:AH2665"/>
    <mergeCell ref="AI2665:AJ2665"/>
    <mergeCell ref="AK2665:AL2665"/>
    <mergeCell ref="AM2665:AN2665"/>
    <mergeCell ref="AO2665:AP2665"/>
    <mergeCell ref="AQ2665:AR2665"/>
    <mergeCell ref="AS2665:AV2665"/>
    <mergeCell ref="B2666:J2666"/>
    <mergeCell ref="K2666:L2666"/>
    <mergeCell ref="M2666:N2666"/>
    <mergeCell ref="O2666:P2666"/>
    <mergeCell ref="Q2666:R2666"/>
    <mergeCell ref="S2666:T2666"/>
    <mergeCell ref="U2666:V2666"/>
    <mergeCell ref="W2666:X2666"/>
    <mergeCell ref="Y2666:Z2666"/>
    <mergeCell ref="AA2666:AB2666"/>
    <mergeCell ref="AC2666:AD2666"/>
    <mergeCell ref="AE2666:AF2666"/>
    <mergeCell ref="AG2666:AH2666"/>
    <mergeCell ref="AI2666:AJ2666"/>
    <mergeCell ref="AK2666:AL2666"/>
    <mergeCell ref="AM2666:AN2666"/>
    <mergeCell ref="AO2666:AP2666"/>
    <mergeCell ref="AQ2666:AR2666"/>
    <mergeCell ref="AS2666:AV2666"/>
    <mergeCell ref="B2663:J2663"/>
    <mergeCell ref="K2663:L2663"/>
    <mergeCell ref="M2663:N2663"/>
    <mergeCell ref="O2663:P2663"/>
    <mergeCell ref="Q2663:R2663"/>
    <mergeCell ref="S2663:T2663"/>
    <mergeCell ref="U2663:V2663"/>
    <mergeCell ref="W2663:X2663"/>
    <mergeCell ref="Y2663:Z2663"/>
    <mergeCell ref="AA2663:AB2663"/>
    <mergeCell ref="AC2663:AD2663"/>
    <mergeCell ref="AE2663:AF2663"/>
    <mergeCell ref="AG2663:AH2663"/>
    <mergeCell ref="AI2663:AJ2663"/>
    <mergeCell ref="AK2663:AL2663"/>
    <mergeCell ref="AM2663:AN2663"/>
    <mergeCell ref="AO2663:AP2663"/>
    <mergeCell ref="AQ2663:AR2663"/>
    <mergeCell ref="AS2663:AV2663"/>
    <mergeCell ref="B2664:J2664"/>
    <mergeCell ref="K2664:L2664"/>
    <mergeCell ref="M2664:N2664"/>
    <mergeCell ref="O2664:P2664"/>
    <mergeCell ref="Q2664:R2664"/>
    <mergeCell ref="S2664:T2664"/>
    <mergeCell ref="U2664:V2664"/>
    <mergeCell ref="W2664:X2664"/>
    <mergeCell ref="Y2664:Z2664"/>
    <mergeCell ref="AA2664:AB2664"/>
    <mergeCell ref="AC2664:AD2664"/>
    <mergeCell ref="AE2664:AF2664"/>
    <mergeCell ref="AG2664:AH2664"/>
    <mergeCell ref="AI2664:AJ2664"/>
    <mergeCell ref="AK2664:AL2664"/>
    <mergeCell ref="AM2664:AN2664"/>
    <mergeCell ref="AO2664:AP2664"/>
    <mergeCell ref="AQ2664:AR2664"/>
    <mergeCell ref="AS2664:AV2664"/>
    <mergeCell ref="B2661:J2661"/>
    <mergeCell ref="K2661:L2661"/>
    <mergeCell ref="M2661:N2661"/>
    <mergeCell ref="O2661:P2661"/>
    <mergeCell ref="Q2661:R2661"/>
    <mergeCell ref="S2661:T2661"/>
    <mergeCell ref="U2661:V2661"/>
    <mergeCell ref="W2661:X2661"/>
    <mergeCell ref="Y2661:Z2661"/>
    <mergeCell ref="AA2661:AB2661"/>
    <mergeCell ref="AC2661:AD2661"/>
    <mergeCell ref="AE2661:AF2661"/>
    <mergeCell ref="AG2661:AH2661"/>
    <mergeCell ref="AI2661:AJ2661"/>
    <mergeCell ref="AK2661:AL2661"/>
    <mergeCell ref="AM2661:AN2661"/>
    <mergeCell ref="AO2661:AP2661"/>
    <mergeCell ref="AQ2661:AR2661"/>
    <mergeCell ref="AS2661:AV2661"/>
    <mergeCell ref="B2662:J2662"/>
    <mergeCell ref="K2662:L2662"/>
    <mergeCell ref="M2662:N2662"/>
    <mergeCell ref="O2662:P2662"/>
    <mergeCell ref="Q2662:R2662"/>
    <mergeCell ref="S2662:T2662"/>
    <mergeCell ref="U2662:V2662"/>
    <mergeCell ref="W2662:X2662"/>
    <mergeCell ref="Y2662:Z2662"/>
    <mergeCell ref="AA2662:AB2662"/>
    <mergeCell ref="AC2662:AD2662"/>
    <mergeCell ref="AE2662:AF2662"/>
    <mergeCell ref="AG2662:AH2662"/>
    <mergeCell ref="AI2662:AJ2662"/>
    <mergeCell ref="AK2662:AL2662"/>
    <mergeCell ref="AM2662:AN2662"/>
    <mergeCell ref="AO2662:AP2662"/>
    <mergeCell ref="AQ2662:AR2662"/>
    <mergeCell ref="AS2662:AV2662"/>
    <mergeCell ref="A2652:A2656"/>
    <mergeCell ref="B2652:C2658"/>
    <mergeCell ref="D2652:J2658"/>
    <mergeCell ref="K2652:AR2652"/>
    <mergeCell ref="AS2652:AV2656"/>
    <mergeCell ref="K2653:AR2656"/>
    <mergeCell ref="K2657:AR2657"/>
    <mergeCell ref="AS2657:AV2657"/>
    <mergeCell ref="K2658:AR2658"/>
    <mergeCell ref="AS2658:AV2658"/>
    <mergeCell ref="B2659:C2659"/>
    <mergeCell ref="D2659:J2659"/>
    <mergeCell ref="K2659:L2659"/>
    <mergeCell ref="M2659:N2659"/>
    <mergeCell ref="O2659:P2659"/>
    <mergeCell ref="Q2659:R2659"/>
    <mergeCell ref="S2659:T2659"/>
    <mergeCell ref="U2659:V2659"/>
    <mergeCell ref="W2659:X2659"/>
    <mergeCell ref="Y2659:Z2659"/>
    <mergeCell ref="AA2659:AB2659"/>
    <mergeCell ref="AC2659:AD2659"/>
    <mergeCell ref="AE2659:AF2659"/>
    <mergeCell ref="AG2659:AH2659"/>
    <mergeCell ref="AI2659:AJ2659"/>
    <mergeCell ref="AK2659:AL2659"/>
    <mergeCell ref="AM2659:AN2659"/>
    <mergeCell ref="AO2659:AP2659"/>
    <mergeCell ref="AQ2659:AR2659"/>
    <mergeCell ref="AS2659:AV2659"/>
    <mergeCell ref="B2660:C2660"/>
    <mergeCell ref="D2660:J2660"/>
    <mergeCell ref="K2660:L2660"/>
    <mergeCell ref="M2660:N2660"/>
    <mergeCell ref="O2660:P2660"/>
    <mergeCell ref="Q2660:R2660"/>
    <mergeCell ref="S2660:T2660"/>
    <mergeCell ref="U2660:V2660"/>
    <mergeCell ref="W2660:X2660"/>
    <mergeCell ref="Y2660:Z2660"/>
    <mergeCell ref="AA2660:AB2660"/>
    <mergeCell ref="AC2660:AD2660"/>
    <mergeCell ref="AE2660:AF2660"/>
    <mergeCell ref="AG2660:AH2660"/>
    <mergeCell ref="AI2660:AJ2660"/>
    <mergeCell ref="AK2660:AL2660"/>
    <mergeCell ref="AM2660:AN2660"/>
    <mergeCell ref="AO2660:AP2660"/>
    <mergeCell ref="AQ2660:AR2660"/>
    <mergeCell ref="AS2660:AV2660"/>
    <mergeCell ref="B2649:J2649"/>
    <mergeCell ref="K2649:L2649"/>
    <mergeCell ref="M2649:N2649"/>
    <mergeCell ref="O2649:P2649"/>
    <mergeCell ref="Q2649:R2649"/>
    <mergeCell ref="S2649:T2649"/>
    <mergeCell ref="U2649:V2649"/>
    <mergeCell ref="W2649:X2649"/>
    <mergeCell ref="Y2649:Z2649"/>
    <mergeCell ref="AA2649:AB2649"/>
    <mergeCell ref="AC2649:AD2649"/>
    <mergeCell ref="AE2649:AF2649"/>
    <mergeCell ref="AG2649:AH2649"/>
    <mergeCell ref="AI2649:AJ2649"/>
    <mergeCell ref="AK2649:AL2649"/>
    <mergeCell ref="AM2649:AN2649"/>
    <mergeCell ref="AO2649:AP2649"/>
    <mergeCell ref="AQ2649:AR2649"/>
    <mergeCell ref="AS2649:AV2649"/>
    <mergeCell ref="B2650:J2650"/>
    <mergeCell ref="K2650:L2650"/>
    <mergeCell ref="M2650:N2650"/>
    <mergeCell ref="O2650:P2650"/>
    <mergeCell ref="Q2650:R2650"/>
    <mergeCell ref="S2650:T2650"/>
    <mergeCell ref="U2650:V2650"/>
    <mergeCell ref="W2650:X2650"/>
    <mergeCell ref="Y2650:Z2650"/>
    <mergeCell ref="AA2650:AB2650"/>
    <mergeCell ref="AC2650:AD2650"/>
    <mergeCell ref="AE2650:AF2650"/>
    <mergeCell ref="AG2650:AH2650"/>
    <mergeCell ref="AI2650:AJ2650"/>
    <mergeCell ref="AK2650:AL2650"/>
    <mergeCell ref="AM2650:AN2650"/>
    <mergeCell ref="AO2650:AP2650"/>
    <mergeCell ref="AQ2650:AR2650"/>
    <mergeCell ref="AS2650:AV2650"/>
    <mergeCell ref="B2647:J2647"/>
    <mergeCell ref="K2647:L2647"/>
    <mergeCell ref="M2647:N2647"/>
    <mergeCell ref="O2647:P2647"/>
    <mergeCell ref="Q2647:R2647"/>
    <mergeCell ref="S2647:T2647"/>
    <mergeCell ref="U2647:V2647"/>
    <mergeCell ref="W2647:X2647"/>
    <mergeCell ref="Y2647:Z2647"/>
    <mergeCell ref="AA2647:AB2647"/>
    <mergeCell ref="AC2647:AD2647"/>
    <mergeCell ref="AE2647:AF2647"/>
    <mergeCell ref="AG2647:AH2647"/>
    <mergeCell ref="AI2647:AJ2647"/>
    <mergeCell ref="AK2647:AL2647"/>
    <mergeCell ref="AM2647:AN2647"/>
    <mergeCell ref="AO2647:AP2647"/>
    <mergeCell ref="AQ2647:AR2647"/>
    <mergeCell ref="AS2647:AV2647"/>
    <mergeCell ref="B2648:J2648"/>
    <mergeCell ref="K2648:L2648"/>
    <mergeCell ref="M2648:N2648"/>
    <mergeCell ref="O2648:P2648"/>
    <mergeCell ref="Q2648:R2648"/>
    <mergeCell ref="S2648:T2648"/>
    <mergeCell ref="U2648:V2648"/>
    <mergeCell ref="W2648:X2648"/>
    <mergeCell ref="Y2648:Z2648"/>
    <mergeCell ref="AA2648:AB2648"/>
    <mergeCell ref="AC2648:AD2648"/>
    <mergeCell ref="AE2648:AF2648"/>
    <mergeCell ref="AG2648:AH2648"/>
    <mergeCell ref="AI2648:AJ2648"/>
    <mergeCell ref="AK2648:AL2648"/>
    <mergeCell ref="AM2648:AN2648"/>
    <mergeCell ref="AO2648:AP2648"/>
    <mergeCell ref="AQ2648:AR2648"/>
    <mergeCell ref="AS2648:AV2648"/>
    <mergeCell ref="B2645:J2645"/>
    <mergeCell ref="K2645:L2645"/>
    <mergeCell ref="M2645:N2645"/>
    <mergeCell ref="O2645:P2645"/>
    <mergeCell ref="Q2645:R2645"/>
    <mergeCell ref="S2645:T2645"/>
    <mergeCell ref="U2645:V2645"/>
    <mergeCell ref="W2645:X2645"/>
    <mergeCell ref="Y2645:Z2645"/>
    <mergeCell ref="AA2645:AB2645"/>
    <mergeCell ref="AC2645:AD2645"/>
    <mergeCell ref="AE2645:AF2645"/>
    <mergeCell ref="AG2645:AH2645"/>
    <mergeCell ref="AI2645:AJ2645"/>
    <mergeCell ref="AK2645:AL2645"/>
    <mergeCell ref="AM2645:AN2645"/>
    <mergeCell ref="AO2645:AP2645"/>
    <mergeCell ref="AQ2645:AR2645"/>
    <mergeCell ref="AS2645:AV2645"/>
    <mergeCell ref="B2646:J2646"/>
    <mergeCell ref="K2646:L2646"/>
    <mergeCell ref="M2646:N2646"/>
    <mergeCell ref="O2646:P2646"/>
    <mergeCell ref="Q2646:R2646"/>
    <mergeCell ref="S2646:T2646"/>
    <mergeCell ref="U2646:V2646"/>
    <mergeCell ref="W2646:X2646"/>
    <mergeCell ref="Y2646:Z2646"/>
    <mergeCell ref="AA2646:AB2646"/>
    <mergeCell ref="AC2646:AD2646"/>
    <mergeCell ref="AE2646:AF2646"/>
    <mergeCell ref="AG2646:AH2646"/>
    <mergeCell ref="AI2646:AJ2646"/>
    <mergeCell ref="AK2646:AL2646"/>
    <mergeCell ref="AM2646:AN2646"/>
    <mergeCell ref="AO2646:AP2646"/>
    <mergeCell ref="AQ2646:AR2646"/>
    <mergeCell ref="AS2646:AV2646"/>
    <mergeCell ref="B2643:J2643"/>
    <mergeCell ref="K2643:L2643"/>
    <mergeCell ref="M2643:N2643"/>
    <mergeCell ref="O2643:P2643"/>
    <mergeCell ref="Q2643:R2643"/>
    <mergeCell ref="S2643:T2643"/>
    <mergeCell ref="U2643:V2643"/>
    <mergeCell ref="W2643:X2643"/>
    <mergeCell ref="Y2643:Z2643"/>
    <mergeCell ref="AA2643:AB2643"/>
    <mergeCell ref="AC2643:AD2643"/>
    <mergeCell ref="AE2643:AF2643"/>
    <mergeCell ref="AG2643:AH2643"/>
    <mergeCell ref="AI2643:AJ2643"/>
    <mergeCell ref="AK2643:AL2643"/>
    <mergeCell ref="AM2643:AN2643"/>
    <mergeCell ref="AO2643:AP2643"/>
    <mergeCell ref="AQ2643:AR2643"/>
    <mergeCell ref="AS2643:AV2643"/>
    <mergeCell ref="B2644:J2644"/>
    <mergeCell ref="K2644:L2644"/>
    <mergeCell ref="M2644:N2644"/>
    <mergeCell ref="O2644:P2644"/>
    <mergeCell ref="Q2644:R2644"/>
    <mergeCell ref="S2644:T2644"/>
    <mergeCell ref="U2644:V2644"/>
    <mergeCell ref="W2644:X2644"/>
    <mergeCell ref="Y2644:Z2644"/>
    <mergeCell ref="AA2644:AB2644"/>
    <mergeCell ref="AC2644:AD2644"/>
    <mergeCell ref="AE2644:AF2644"/>
    <mergeCell ref="AG2644:AH2644"/>
    <mergeCell ref="AI2644:AJ2644"/>
    <mergeCell ref="AK2644:AL2644"/>
    <mergeCell ref="AM2644:AN2644"/>
    <mergeCell ref="AO2644:AP2644"/>
    <mergeCell ref="AQ2644:AR2644"/>
    <mergeCell ref="AS2644:AV2644"/>
    <mergeCell ref="B2641:J2641"/>
    <mergeCell ref="K2641:L2641"/>
    <mergeCell ref="M2641:N2641"/>
    <mergeCell ref="O2641:P2641"/>
    <mergeCell ref="Q2641:R2641"/>
    <mergeCell ref="S2641:T2641"/>
    <mergeCell ref="U2641:V2641"/>
    <mergeCell ref="W2641:X2641"/>
    <mergeCell ref="Y2641:Z2641"/>
    <mergeCell ref="AA2641:AB2641"/>
    <mergeCell ref="AC2641:AD2641"/>
    <mergeCell ref="AE2641:AF2641"/>
    <mergeCell ref="AG2641:AH2641"/>
    <mergeCell ref="AI2641:AJ2641"/>
    <mergeCell ref="AK2641:AL2641"/>
    <mergeCell ref="AM2641:AN2641"/>
    <mergeCell ref="AO2641:AP2641"/>
    <mergeCell ref="AQ2641:AR2641"/>
    <mergeCell ref="AS2641:AV2641"/>
    <mergeCell ref="B2642:J2642"/>
    <mergeCell ref="K2642:L2642"/>
    <mergeCell ref="M2642:N2642"/>
    <mergeCell ref="O2642:P2642"/>
    <mergeCell ref="Q2642:R2642"/>
    <mergeCell ref="S2642:T2642"/>
    <mergeCell ref="U2642:V2642"/>
    <mergeCell ref="W2642:X2642"/>
    <mergeCell ref="Y2642:Z2642"/>
    <mergeCell ref="AA2642:AB2642"/>
    <mergeCell ref="AC2642:AD2642"/>
    <mergeCell ref="AE2642:AF2642"/>
    <mergeCell ref="AG2642:AH2642"/>
    <mergeCell ref="AI2642:AJ2642"/>
    <mergeCell ref="AK2642:AL2642"/>
    <mergeCell ref="AM2642:AN2642"/>
    <mergeCell ref="AO2642:AP2642"/>
    <mergeCell ref="AQ2642:AR2642"/>
    <mergeCell ref="AS2642:AV2642"/>
    <mergeCell ref="B2639:J2639"/>
    <mergeCell ref="K2639:L2639"/>
    <mergeCell ref="M2639:N2639"/>
    <mergeCell ref="O2639:P2639"/>
    <mergeCell ref="Q2639:R2639"/>
    <mergeCell ref="S2639:T2639"/>
    <mergeCell ref="U2639:V2639"/>
    <mergeCell ref="W2639:X2639"/>
    <mergeCell ref="Y2639:Z2639"/>
    <mergeCell ref="AA2639:AB2639"/>
    <mergeCell ref="AC2639:AD2639"/>
    <mergeCell ref="AE2639:AF2639"/>
    <mergeCell ref="AG2639:AH2639"/>
    <mergeCell ref="AI2639:AJ2639"/>
    <mergeCell ref="AK2639:AL2639"/>
    <mergeCell ref="AM2639:AN2639"/>
    <mergeCell ref="AO2639:AP2639"/>
    <mergeCell ref="AQ2639:AR2639"/>
    <mergeCell ref="AS2639:AV2639"/>
    <mergeCell ref="B2640:J2640"/>
    <mergeCell ref="K2640:L2640"/>
    <mergeCell ref="M2640:N2640"/>
    <mergeCell ref="O2640:P2640"/>
    <mergeCell ref="Q2640:R2640"/>
    <mergeCell ref="S2640:T2640"/>
    <mergeCell ref="U2640:V2640"/>
    <mergeCell ref="W2640:X2640"/>
    <mergeCell ref="Y2640:Z2640"/>
    <mergeCell ref="AA2640:AB2640"/>
    <mergeCell ref="AC2640:AD2640"/>
    <mergeCell ref="AE2640:AF2640"/>
    <mergeCell ref="AG2640:AH2640"/>
    <mergeCell ref="AI2640:AJ2640"/>
    <mergeCell ref="AK2640:AL2640"/>
    <mergeCell ref="AM2640:AN2640"/>
    <mergeCell ref="AO2640:AP2640"/>
    <mergeCell ref="AQ2640:AR2640"/>
    <mergeCell ref="AS2640:AV2640"/>
    <mergeCell ref="A2630:A2634"/>
    <mergeCell ref="B2630:C2636"/>
    <mergeCell ref="D2630:J2636"/>
    <mergeCell ref="K2630:AR2630"/>
    <mergeCell ref="AS2630:AV2634"/>
    <mergeCell ref="K2631:AR2634"/>
    <mergeCell ref="K2635:AR2635"/>
    <mergeCell ref="AS2635:AV2635"/>
    <mergeCell ref="K2636:AR2636"/>
    <mergeCell ref="AS2636:AV2636"/>
    <mergeCell ref="B2637:C2637"/>
    <mergeCell ref="D2637:J2637"/>
    <mergeCell ref="K2637:L2637"/>
    <mergeCell ref="M2637:N2637"/>
    <mergeCell ref="O2637:P2637"/>
    <mergeCell ref="Q2637:R2637"/>
    <mergeCell ref="S2637:T2637"/>
    <mergeCell ref="U2637:V2637"/>
    <mergeCell ref="W2637:X2637"/>
    <mergeCell ref="Y2637:Z2637"/>
    <mergeCell ref="AA2637:AB2637"/>
    <mergeCell ref="AC2637:AD2637"/>
    <mergeCell ref="AE2637:AF2637"/>
    <mergeCell ref="AG2637:AH2637"/>
    <mergeCell ref="AI2637:AJ2637"/>
    <mergeCell ref="AK2637:AL2637"/>
    <mergeCell ref="AM2637:AN2637"/>
    <mergeCell ref="AO2637:AP2637"/>
    <mergeCell ref="AQ2637:AR2637"/>
    <mergeCell ref="AS2637:AV2637"/>
    <mergeCell ref="B2638:C2638"/>
    <mergeCell ref="D2638:J2638"/>
    <mergeCell ref="K2638:L2638"/>
    <mergeCell ref="M2638:N2638"/>
    <mergeCell ref="O2638:P2638"/>
    <mergeCell ref="Q2638:R2638"/>
    <mergeCell ref="S2638:T2638"/>
    <mergeCell ref="U2638:V2638"/>
    <mergeCell ref="W2638:X2638"/>
    <mergeCell ref="Y2638:Z2638"/>
    <mergeCell ref="AA2638:AB2638"/>
    <mergeCell ref="AC2638:AD2638"/>
    <mergeCell ref="AE2638:AF2638"/>
    <mergeCell ref="AG2638:AH2638"/>
    <mergeCell ref="AI2638:AJ2638"/>
    <mergeCell ref="AK2638:AL2638"/>
    <mergeCell ref="AM2638:AN2638"/>
    <mergeCell ref="AO2638:AP2638"/>
    <mergeCell ref="AQ2638:AR2638"/>
    <mergeCell ref="AS2638:AV2638"/>
    <mergeCell ref="B2627:J2627"/>
    <mergeCell ref="K2627:L2627"/>
    <mergeCell ref="M2627:N2627"/>
    <mergeCell ref="O2627:P2627"/>
    <mergeCell ref="Q2627:R2627"/>
    <mergeCell ref="S2627:T2627"/>
    <mergeCell ref="U2627:V2627"/>
    <mergeCell ref="W2627:X2627"/>
    <mergeCell ref="Y2627:Z2627"/>
    <mergeCell ref="AA2627:AB2627"/>
    <mergeCell ref="AC2627:AD2627"/>
    <mergeCell ref="AE2627:AF2627"/>
    <mergeCell ref="AG2627:AH2627"/>
    <mergeCell ref="AI2627:AJ2627"/>
    <mergeCell ref="AK2627:AL2627"/>
    <mergeCell ref="AM2627:AN2627"/>
    <mergeCell ref="AO2627:AP2627"/>
    <mergeCell ref="AQ2627:AR2627"/>
    <mergeCell ref="AS2627:AV2627"/>
    <mergeCell ref="B2628:J2628"/>
    <mergeCell ref="K2628:L2628"/>
    <mergeCell ref="M2628:N2628"/>
    <mergeCell ref="O2628:P2628"/>
    <mergeCell ref="Q2628:R2628"/>
    <mergeCell ref="S2628:T2628"/>
    <mergeCell ref="U2628:V2628"/>
    <mergeCell ref="W2628:X2628"/>
    <mergeCell ref="Y2628:Z2628"/>
    <mergeCell ref="AA2628:AB2628"/>
    <mergeCell ref="AC2628:AD2628"/>
    <mergeCell ref="AE2628:AF2628"/>
    <mergeCell ref="AG2628:AH2628"/>
    <mergeCell ref="AI2628:AJ2628"/>
    <mergeCell ref="AK2628:AL2628"/>
    <mergeCell ref="AM2628:AN2628"/>
    <mergeCell ref="AO2628:AP2628"/>
    <mergeCell ref="AQ2628:AR2628"/>
    <mergeCell ref="AS2628:AV2628"/>
    <mergeCell ref="B2625:J2625"/>
    <mergeCell ref="K2625:L2625"/>
    <mergeCell ref="M2625:N2625"/>
    <mergeCell ref="O2625:P2625"/>
    <mergeCell ref="Q2625:R2625"/>
    <mergeCell ref="S2625:T2625"/>
    <mergeCell ref="U2625:V2625"/>
    <mergeCell ref="W2625:X2625"/>
    <mergeCell ref="Y2625:Z2625"/>
    <mergeCell ref="AA2625:AB2625"/>
    <mergeCell ref="AC2625:AD2625"/>
    <mergeCell ref="AE2625:AF2625"/>
    <mergeCell ref="AG2625:AH2625"/>
    <mergeCell ref="AI2625:AJ2625"/>
    <mergeCell ref="AK2625:AL2625"/>
    <mergeCell ref="AM2625:AN2625"/>
    <mergeCell ref="AO2625:AP2625"/>
    <mergeCell ref="AQ2625:AR2625"/>
    <mergeCell ref="AS2625:AV2625"/>
    <mergeCell ref="B2626:J2626"/>
    <mergeCell ref="K2626:L2626"/>
    <mergeCell ref="M2626:N2626"/>
    <mergeCell ref="O2626:P2626"/>
    <mergeCell ref="Q2626:R2626"/>
    <mergeCell ref="S2626:T2626"/>
    <mergeCell ref="U2626:V2626"/>
    <mergeCell ref="W2626:X2626"/>
    <mergeCell ref="Y2626:Z2626"/>
    <mergeCell ref="AA2626:AB2626"/>
    <mergeCell ref="AC2626:AD2626"/>
    <mergeCell ref="AE2626:AF2626"/>
    <mergeCell ref="AG2626:AH2626"/>
    <mergeCell ref="AI2626:AJ2626"/>
    <mergeCell ref="AK2626:AL2626"/>
    <mergeCell ref="AM2626:AN2626"/>
    <mergeCell ref="AO2626:AP2626"/>
    <mergeCell ref="AQ2626:AR2626"/>
    <mergeCell ref="AS2626:AV2626"/>
    <mergeCell ref="B2623:J2623"/>
    <mergeCell ref="K2623:L2623"/>
    <mergeCell ref="M2623:N2623"/>
    <mergeCell ref="O2623:P2623"/>
    <mergeCell ref="Q2623:R2623"/>
    <mergeCell ref="S2623:T2623"/>
    <mergeCell ref="U2623:V2623"/>
    <mergeCell ref="W2623:X2623"/>
    <mergeCell ref="Y2623:Z2623"/>
    <mergeCell ref="AA2623:AB2623"/>
    <mergeCell ref="AC2623:AD2623"/>
    <mergeCell ref="AE2623:AF2623"/>
    <mergeCell ref="AG2623:AH2623"/>
    <mergeCell ref="AI2623:AJ2623"/>
    <mergeCell ref="AK2623:AL2623"/>
    <mergeCell ref="AM2623:AN2623"/>
    <mergeCell ref="AO2623:AP2623"/>
    <mergeCell ref="AQ2623:AR2623"/>
    <mergeCell ref="AS2623:AV2623"/>
    <mergeCell ref="B2624:J2624"/>
    <mergeCell ref="K2624:L2624"/>
    <mergeCell ref="M2624:N2624"/>
    <mergeCell ref="O2624:P2624"/>
    <mergeCell ref="Q2624:R2624"/>
    <mergeCell ref="S2624:T2624"/>
    <mergeCell ref="U2624:V2624"/>
    <mergeCell ref="W2624:X2624"/>
    <mergeCell ref="Y2624:Z2624"/>
    <mergeCell ref="AA2624:AB2624"/>
    <mergeCell ref="AC2624:AD2624"/>
    <mergeCell ref="AE2624:AF2624"/>
    <mergeCell ref="AG2624:AH2624"/>
    <mergeCell ref="AI2624:AJ2624"/>
    <mergeCell ref="AK2624:AL2624"/>
    <mergeCell ref="AM2624:AN2624"/>
    <mergeCell ref="AO2624:AP2624"/>
    <mergeCell ref="AQ2624:AR2624"/>
    <mergeCell ref="AS2624:AV2624"/>
    <mergeCell ref="B2621:J2621"/>
    <mergeCell ref="K2621:L2621"/>
    <mergeCell ref="M2621:N2621"/>
    <mergeCell ref="O2621:P2621"/>
    <mergeCell ref="Q2621:R2621"/>
    <mergeCell ref="S2621:T2621"/>
    <mergeCell ref="U2621:V2621"/>
    <mergeCell ref="W2621:X2621"/>
    <mergeCell ref="Y2621:Z2621"/>
    <mergeCell ref="AA2621:AB2621"/>
    <mergeCell ref="AC2621:AD2621"/>
    <mergeCell ref="AE2621:AF2621"/>
    <mergeCell ref="AG2621:AH2621"/>
    <mergeCell ref="AI2621:AJ2621"/>
    <mergeCell ref="AK2621:AL2621"/>
    <mergeCell ref="AM2621:AN2621"/>
    <mergeCell ref="AO2621:AP2621"/>
    <mergeCell ref="AQ2621:AR2621"/>
    <mergeCell ref="AS2621:AV2621"/>
    <mergeCell ref="B2622:J2622"/>
    <mergeCell ref="K2622:L2622"/>
    <mergeCell ref="M2622:N2622"/>
    <mergeCell ref="O2622:P2622"/>
    <mergeCell ref="Q2622:R2622"/>
    <mergeCell ref="S2622:T2622"/>
    <mergeCell ref="U2622:V2622"/>
    <mergeCell ref="W2622:X2622"/>
    <mergeCell ref="Y2622:Z2622"/>
    <mergeCell ref="AA2622:AB2622"/>
    <mergeCell ref="AC2622:AD2622"/>
    <mergeCell ref="AE2622:AF2622"/>
    <mergeCell ref="AG2622:AH2622"/>
    <mergeCell ref="AI2622:AJ2622"/>
    <mergeCell ref="AK2622:AL2622"/>
    <mergeCell ref="AM2622:AN2622"/>
    <mergeCell ref="AO2622:AP2622"/>
    <mergeCell ref="AQ2622:AR2622"/>
    <mergeCell ref="AS2622:AV2622"/>
    <mergeCell ref="B2619:J2619"/>
    <mergeCell ref="K2619:L2619"/>
    <mergeCell ref="M2619:N2619"/>
    <mergeCell ref="O2619:P2619"/>
    <mergeCell ref="Q2619:R2619"/>
    <mergeCell ref="S2619:T2619"/>
    <mergeCell ref="U2619:V2619"/>
    <mergeCell ref="W2619:X2619"/>
    <mergeCell ref="Y2619:Z2619"/>
    <mergeCell ref="AA2619:AB2619"/>
    <mergeCell ref="AC2619:AD2619"/>
    <mergeCell ref="AE2619:AF2619"/>
    <mergeCell ref="AG2619:AH2619"/>
    <mergeCell ref="AI2619:AJ2619"/>
    <mergeCell ref="AK2619:AL2619"/>
    <mergeCell ref="AM2619:AN2619"/>
    <mergeCell ref="AO2619:AP2619"/>
    <mergeCell ref="AQ2619:AR2619"/>
    <mergeCell ref="AS2619:AV2619"/>
    <mergeCell ref="B2620:J2620"/>
    <mergeCell ref="K2620:L2620"/>
    <mergeCell ref="M2620:N2620"/>
    <mergeCell ref="O2620:P2620"/>
    <mergeCell ref="Q2620:R2620"/>
    <mergeCell ref="S2620:T2620"/>
    <mergeCell ref="U2620:V2620"/>
    <mergeCell ref="W2620:X2620"/>
    <mergeCell ref="Y2620:Z2620"/>
    <mergeCell ref="AA2620:AB2620"/>
    <mergeCell ref="AC2620:AD2620"/>
    <mergeCell ref="AE2620:AF2620"/>
    <mergeCell ref="AG2620:AH2620"/>
    <mergeCell ref="AI2620:AJ2620"/>
    <mergeCell ref="AK2620:AL2620"/>
    <mergeCell ref="AM2620:AN2620"/>
    <mergeCell ref="AO2620:AP2620"/>
    <mergeCell ref="AQ2620:AR2620"/>
    <mergeCell ref="AS2620:AV2620"/>
    <mergeCell ref="B2617:J2617"/>
    <mergeCell ref="K2617:L2617"/>
    <mergeCell ref="M2617:N2617"/>
    <mergeCell ref="O2617:P2617"/>
    <mergeCell ref="Q2617:R2617"/>
    <mergeCell ref="S2617:T2617"/>
    <mergeCell ref="U2617:V2617"/>
    <mergeCell ref="W2617:X2617"/>
    <mergeCell ref="Y2617:Z2617"/>
    <mergeCell ref="AA2617:AB2617"/>
    <mergeCell ref="AC2617:AD2617"/>
    <mergeCell ref="AE2617:AF2617"/>
    <mergeCell ref="AG2617:AH2617"/>
    <mergeCell ref="AI2617:AJ2617"/>
    <mergeCell ref="AK2617:AL2617"/>
    <mergeCell ref="AM2617:AN2617"/>
    <mergeCell ref="AO2617:AP2617"/>
    <mergeCell ref="AQ2617:AR2617"/>
    <mergeCell ref="AS2617:AV2617"/>
    <mergeCell ref="B2618:J2618"/>
    <mergeCell ref="K2618:L2618"/>
    <mergeCell ref="M2618:N2618"/>
    <mergeCell ref="O2618:P2618"/>
    <mergeCell ref="Q2618:R2618"/>
    <mergeCell ref="S2618:T2618"/>
    <mergeCell ref="U2618:V2618"/>
    <mergeCell ref="W2618:X2618"/>
    <mergeCell ref="Y2618:Z2618"/>
    <mergeCell ref="AA2618:AB2618"/>
    <mergeCell ref="AC2618:AD2618"/>
    <mergeCell ref="AE2618:AF2618"/>
    <mergeCell ref="AG2618:AH2618"/>
    <mergeCell ref="AI2618:AJ2618"/>
    <mergeCell ref="AK2618:AL2618"/>
    <mergeCell ref="AM2618:AN2618"/>
    <mergeCell ref="AO2618:AP2618"/>
    <mergeCell ref="AQ2618:AR2618"/>
    <mergeCell ref="AS2618:AV2618"/>
    <mergeCell ref="A2608:A2612"/>
    <mergeCell ref="B2608:C2614"/>
    <mergeCell ref="D2608:J2614"/>
    <mergeCell ref="K2608:AR2608"/>
    <mergeCell ref="AS2608:AV2612"/>
    <mergeCell ref="K2609:AR2612"/>
    <mergeCell ref="K2613:AR2613"/>
    <mergeCell ref="AS2613:AV2613"/>
    <mergeCell ref="K2614:AR2614"/>
    <mergeCell ref="AS2614:AV2614"/>
    <mergeCell ref="B2615:C2615"/>
    <mergeCell ref="D2615:J2615"/>
    <mergeCell ref="K2615:L2615"/>
    <mergeCell ref="M2615:N2615"/>
    <mergeCell ref="O2615:P2615"/>
    <mergeCell ref="Q2615:R2615"/>
    <mergeCell ref="S2615:T2615"/>
    <mergeCell ref="U2615:V2615"/>
    <mergeCell ref="W2615:X2615"/>
    <mergeCell ref="Y2615:Z2615"/>
    <mergeCell ref="AA2615:AB2615"/>
    <mergeCell ref="AC2615:AD2615"/>
    <mergeCell ref="AE2615:AF2615"/>
    <mergeCell ref="AG2615:AH2615"/>
    <mergeCell ref="AI2615:AJ2615"/>
    <mergeCell ref="AK2615:AL2615"/>
    <mergeCell ref="AM2615:AN2615"/>
    <mergeCell ref="AO2615:AP2615"/>
    <mergeCell ref="AQ2615:AR2615"/>
    <mergeCell ref="AS2615:AV2615"/>
    <mergeCell ref="B2616:C2616"/>
    <mergeCell ref="D2616:J2616"/>
    <mergeCell ref="K2616:L2616"/>
    <mergeCell ref="M2616:N2616"/>
    <mergeCell ref="O2616:P2616"/>
    <mergeCell ref="Q2616:R2616"/>
    <mergeCell ref="S2616:T2616"/>
    <mergeCell ref="U2616:V2616"/>
    <mergeCell ref="W2616:X2616"/>
    <mergeCell ref="Y2616:Z2616"/>
    <mergeCell ref="AA2616:AB2616"/>
    <mergeCell ref="AC2616:AD2616"/>
    <mergeCell ref="AE2616:AF2616"/>
    <mergeCell ref="AG2616:AH2616"/>
    <mergeCell ref="AI2616:AJ2616"/>
    <mergeCell ref="AK2616:AL2616"/>
    <mergeCell ref="AM2616:AN2616"/>
    <mergeCell ref="AO2616:AP2616"/>
    <mergeCell ref="AQ2616:AR2616"/>
    <mergeCell ref="AS2616:AV2616"/>
    <mergeCell ref="B2605:J2605"/>
    <mergeCell ref="K2605:L2605"/>
    <mergeCell ref="M2605:N2605"/>
    <mergeCell ref="O2605:P2605"/>
    <mergeCell ref="Q2605:R2605"/>
    <mergeCell ref="S2605:T2605"/>
    <mergeCell ref="U2605:V2605"/>
    <mergeCell ref="W2605:X2605"/>
    <mergeCell ref="Y2605:Z2605"/>
    <mergeCell ref="AA2605:AB2605"/>
    <mergeCell ref="AC2605:AD2605"/>
    <mergeCell ref="AE2605:AF2605"/>
    <mergeCell ref="AG2605:AH2605"/>
    <mergeCell ref="AI2605:AJ2605"/>
    <mergeCell ref="AK2605:AL2605"/>
    <mergeCell ref="AM2605:AN2605"/>
    <mergeCell ref="AO2605:AP2605"/>
    <mergeCell ref="AQ2605:AR2605"/>
    <mergeCell ref="AS2605:AV2605"/>
    <mergeCell ref="B2606:J2606"/>
    <mergeCell ref="K2606:L2606"/>
    <mergeCell ref="M2606:N2606"/>
    <mergeCell ref="O2606:P2606"/>
    <mergeCell ref="Q2606:R2606"/>
    <mergeCell ref="S2606:T2606"/>
    <mergeCell ref="U2606:V2606"/>
    <mergeCell ref="W2606:X2606"/>
    <mergeCell ref="Y2606:Z2606"/>
    <mergeCell ref="AA2606:AB2606"/>
    <mergeCell ref="AC2606:AD2606"/>
    <mergeCell ref="AE2606:AF2606"/>
    <mergeCell ref="AG2606:AH2606"/>
    <mergeCell ref="AI2606:AJ2606"/>
    <mergeCell ref="AK2606:AL2606"/>
    <mergeCell ref="AM2606:AN2606"/>
    <mergeCell ref="AO2606:AP2606"/>
    <mergeCell ref="AQ2606:AR2606"/>
    <mergeCell ref="AS2606:AV2606"/>
    <mergeCell ref="B2603:J2603"/>
    <mergeCell ref="K2603:L2603"/>
    <mergeCell ref="M2603:N2603"/>
    <mergeCell ref="O2603:P2603"/>
    <mergeCell ref="Q2603:R2603"/>
    <mergeCell ref="S2603:T2603"/>
    <mergeCell ref="U2603:V2603"/>
    <mergeCell ref="W2603:X2603"/>
    <mergeCell ref="Y2603:Z2603"/>
    <mergeCell ref="AA2603:AB2603"/>
    <mergeCell ref="AC2603:AD2603"/>
    <mergeCell ref="AE2603:AF2603"/>
    <mergeCell ref="AG2603:AH2603"/>
    <mergeCell ref="AI2603:AJ2603"/>
    <mergeCell ref="AK2603:AL2603"/>
    <mergeCell ref="AM2603:AN2603"/>
    <mergeCell ref="AO2603:AP2603"/>
    <mergeCell ref="AQ2603:AR2603"/>
    <mergeCell ref="AS2603:AV2603"/>
    <mergeCell ref="B2604:J2604"/>
    <mergeCell ref="K2604:L2604"/>
    <mergeCell ref="M2604:N2604"/>
    <mergeCell ref="O2604:P2604"/>
    <mergeCell ref="Q2604:R2604"/>
    <mergeCell ref="S2604:T2604"/>
    <mergeCell ref="U2604:V2604"/>
    <mergeCell ref="W2604:X2604"/>
    <mergeCell ref="Y2604:Z2604"/>
    <mergeCell ref="AA2604:AB2604"/>
    <mergeCell ref="AC2604:AD2604"/>
    <mergeCell ref="AE2604:AF2604"/>
    <mergeCell ref="AG2604:AH2604"/>
    <mergeCell ref="AI2604:AJ2604"/>
    <mergeCell ref="AK2604:AL2604"/>
    <mergeCell ref="AM2604:AN2604"/>
    <mergeCell ref="AO2604:AP2604"/>
    <mergeCell ref="AQ2604:AR2604"/>
    <mergeCell ref="AS2604:AV2604"/>
    <mergeCell ref="B2601:J2601"/>
    <mergeCell ref="K2601:L2601"/>
    <mergeCell ref="M2601:N2601"/>
    <mergeCell ref="O2601:P2601"/>
    <mergeCell ref="Q2601:R2601"/>
    <mergeCell ref="S2601:T2601"/>
    <mergeCell ref="U2601:V2601"/>
    <mergeCell ref="W2601:X2601"/>
    <mergeCell ref="Y2601:Z2601"/>
    <mergeCell ref="AA2601:AB2601"/>
    <mergeCell ref="AC2601:AD2601"/>
    <mergeCell ref="AE2601:AF2601"/>
    <mergeCell ref="AG2601:AH2601"/>
    <mergeCell ref="AI2601:AJ2601"/>
    <mergeCell ref="AK2601:AL2601"/>
    <mergeCell ref="AM2601:AN2601"/>
    <mergeCell ref="AO2601:AP2601"/>
    <mergeCell ref="AQ2601:AR2601"/>
    <mergeCell ref="AS2601:AV2601"/>
    <mergeCell ref="B2602:J2602"/>
    <mergeCell ref="K2602:L2602"/>
    <mergeCell ref="M2602:N2602"/>
    <mergeCell ref="O2602:P2602"/>
    <mergeCell ref="Q2602:R2602"/>
    <mergeCell ref="S2602:T2602"/>
    <mergeCell ref="U2602:V2602"/>
    <mergeCell ref="W2602:X2602"/>
    <mergeCell ref="Y2602:Z2602"/>
    <mergeCell ref="AA2602:AB2602"/>
    <mergeCell ref="AC2602:AD2602"/>
    <mergeCell ref="AE2602:AF2602"/>
    <mergeCell ref="AG2602:AH2602"/>
    <mergeCell ref="AI2602:AJ2602"/>
    <mergeCell ref="AK2602:AL2602"/>
    <mergeCell ref="AM2602:AN2602"/>
    <mergeCell ref="AO2602:AP2602"/>
    <mergeCell ref="AQ2602:AR2602"/>
    <mergeCell ref="AS2602:AV2602"/>
    <mergeCell ref="B2599:J2599"/>
    <mergeCell ref="K2599:L2599"/>
    <mergeCell ref="M2599:N2599"/>
    <mergeCell ref="O2599:P2599"/>
    <mergeCell ref="Q2599:R2599"/>
    <mergeCell ref="S2599:T2599"/>
    <mergeCell ref="U2599:V2599"/>
    <mergeCell ref="W2599:X2599"/>
    <mergeCell ref="Y2599:Z2599"/>
    <mergeCell ref="AA2599:AB2599"/>
    <mergeCell ref="AC2599:AD2599"/>
    <mergeCell ref="AE2599:AF2599"/>
    <mergeCell ref="AG2599:AH2599"/>
    <mergeCell ref="AI2599:AJ2599"/>
    <mergeCell ref="AK2599:AL2599"/>
    <mergeCell ref="AM2599:AN2599"/>
    <mergeCell ref="AO2599:AP2599"/>
    <mergeCell ref="AQ2599:AR2599"/>
    <mergeCell ref="AS2599:AV2599"/>
    <mergeCell ref="B2600:J2600"/>
    <mergeCell ref="K2600:L2600"/>
    <mergeCell ref="M2600:N2600"/>
    <mergeCell ref="O2600:P2600"/>
    <mergeCell ref="Q2600:R2600"/>
    <mergeCell ref="S2600:T2600"/>
    <mergeCell ref="U2600:V2600"/>
    <mergeCell ref="W2600:X2600"/>
    <mergeCell ref="Y2600:Z2600"/>
    <mergeCell ref="AA2600:AB2600"/>
    <mergeCell ref="AC2600:AD2600"/>
    <mergeCell ref="AE2600:AF2600"/>
    <mergeCell ref="AG2600:AH2600"/>
    <mergeCell ref="AI2600:AJ2600"/>
    <mergeCell ref="AK2600:AL2600"/>
    <mergeCell ref="AM2600:AN2600"/>
    <mergeCell ref="AO2600:AP2600"/>
    <mergeCell ref="AQ2600:AR2600"/>
    <mergeCell ref="AS2600:AV2600"/>
    <mergeCell ref="B2597:C2597"/>
    <mergeCell ref="D2597:J2597"/>
    <mergeCell ref="K2597:L2597"/>
    <mergeCell ref="M2597:N2597"/>
    <mergeCell ref="O2597:P2597"/>
    <mergeCell ref="Q2597:R2597"/>
    <mergeCell ref="S2597:T2597"/>
    <mergeCell ref="U2597:V2597"/>
    <mergeCell ref="W2597:X2597"/>
    <mergeCell ref="Y2597:Z2597"/>
    <mergeCell ref="AA2597:AB2597"/>
    <mergeCell ref="AC2597:AD2597"/>
    <mergeCell ref="AE2597:AF2597"/>
    <mergeCell ref="AG2597:AH2597"/>
    <mergeCell ref="AI2597:AJ2597"/>
    <mergeCell ref="AK2597:AL2597"/>
    <mergeCell ref="AM2597:AN2597"/>
    <mergeCell ref="AO2597:AP2597"/>
    <mergeCell ref="AQ2597:AR2597"/>
    <mergeCell ref="AS2597:AV2597"/>
    <mergeCell ref="B2598:J2598"/>
    <mergeCell ref="K2598:L2598"/>
    <mergeCell ref="M2598:N2598"/>
    <mergeCell ref="O2598:P2598"/>
    <mergeCell ref="Q2598:R2598"/>
    <mergeCell ref="S2598:T2598"/>
    <mergeCell ref="U2598:V2598"/>
    <mergeCell ref="W2598:X2598"/>
    <mergeCell ref="Y2598:Z2598"/>
    <mergeCell ref="AA2598:AB2598"/>
    <mergeCell ref="AC2598:AD2598"/>
    <mergeCell ref="AE2598:AF2598"/>
    <mergeCell ref="AG2598:AH2598"/>
    <mergeCell ref="AI2598:AJ2598"/>
    <mergeCell ref="AK2598:AL2598"/>
    <mergeCell ref="AM2598:AN2598"/>
    <mergeCell ref="AO2598:AP2598"/>
    <mergeCell ref="AQ2598:AR2598"/>
    <mergeCell ref="AS2598:AV2598"/>
    <mergeCell ref="B2587:J2587"/>
    <mergeCell ref="K2587:L2587"/>
    <mergeCell ref="M2587:N2587"/>
    <mergeCell ref="O2587:P2587"/>
    <mergeCell ref="Q2587:R2587"/>
    <mergeCell ref="S2587:T2587"/>
    <mergeCell ref="U2587:V2587"/>
    <mergeCell ref="W2587:X2587"/>
    <mergeCell ref="Y2587:Z2587"/>
    <mergeCell ref="AA2587:AB2587"/>
    <mergeCell ref="AC2587:AD2587"/>
    <mergeCell ref="AE2587:AF2587"/>
    <mergeCell ref="AG2587:AH2587"/>
    <mergeCell ref="AI2587:AJ2587"/>
    <mergeCell ref="AK2587:AL2587"/>
    <mergeCell ref="AM2587:AN2587"/>
    <mergeCell ref="AO2587:AP2587"/>
    <mergeCell ref="AQ2587:AR2587"/>
    <mergeCell ref="AS2587:AV2587"/>
    <mergeCell ref="A2589:A2593"/>
    <mergeCell ref="B2589:C2595"/>
    <mergeCell ref="D2589:J2595"/>
    <mergeCell ref="K2589:AR2589"/>
    <mergeCell ref="AS2589:AV2593"/>
    <mergeCell ref="K2590:AR2593"/>
    <mergeCell ref="K2594:AR2594"/>
    <mergeCell ref="AS2594:AV2594"/>
    <mergeCell ref="K2595:AR2595"/>
    <mergeCell ref="AS2595:AV2595"/>
    <mergeCell ref="B2596:C2596"/>
    <mergeCell ref="D2596:J2596"/>
    <mergeCell ref="K2596:L2596"/>
    <mergeCell ref="M2596:N2596"/>
    <mergeCell ref="O2596:P2596"/>
    <mergeCell ref="Q2596:R2596"/>
    <mergeCell ref="S2596:T2596"/>
    <mergeCell ref="U2596:V2596"/>
    <mergeCell ref="W2596:X2596"/>
    <mergeCell ref="Y2596:Z2596"/>
    <mergeCell ref="AA2596:AB2596"/>
    <mergeCell ref="AC2596:AD2596"/>
    <mergeCell ref="AE2596:AF2596"/>
    <mergeCell ref="AG2596:AH2596"/>
    <mergeCell ref="AI2596:AJ2596"/>
    <mergeCell ref="AK2596:AL2596"/>
    <mergeCell ref="AM2596:AN2596"/>
    <mergeCell ref="AO2596:AP2596"/>
    <mergeCell ref="AQ2596:AR2596"/>
    <mergeCell ref="AS2596:AV2596"/>
    <mergeCell ref="B2585:J2585"/>
    <mergeCell ref="K2585:L2585"/>
    <mergeCell ref="M2585:N2585"/>
    <mergeCell ref="O2585:P2585"/>
    <mergeCell ref="Q2585:R2585"/>
    <mergeCell ref="S2585:T2585"/>
    <mergeCell ref="U2585:V2585"/>
    <mergeCell ref="W2585:X2585"/>
    <mergeCell ref="Y2585:Z2585"/>
    <mergeCell ref="AA2585:AB2585"/>
    <mergeCell ref="AC2585:AD2585"/>
    <mergeCell ref="AE2585:AF2585"/>
    <mergeCell ref="AG2585:AH2585"/>
    <mergeCell ref="AI2585:AJ2585"/>
    <mergeCell ref="AK2585:AL2585"/>
    <mergeCell ref="AM2585:AN2585"/>
    <mergeCell ref="AO2585:AP2585"/>
    <mergeCell ref="AQ2585:AR2585"/>
    <mergeCell ref="AS2585:AV2585"/>
    <mergeCell ref="B2586:J2586"/>
    <mergeCell ref="K2586:L2586"/>
    <mergeCell ref="M2586:N2586"/>
    <mergeCell ref="O2586:P2586"/>
    <mergeCell ref="Q2586:R2586"/>
    <mergeCell ref="S2586:T2586"/>
    <mergeCell ref="U2586:V2586"/>
    <mergeCell ref="W2586:X2586"/>
    <mergeCell ref="Y2586:Z2586"/>
    <mergeCell ref="AA2586:AB2586"/>
    <mergeCell ref="AC2586:AD2586"/>
    <mergeCell ref="AE2586:AF2586"/>
    <mergeCell ref="AG2586:AH2586"/>
    <mergeCell ref="AI2586:AJ2586"/>
    <mergeCell ref="AK2586:AL2586"/>
    <mergeCell ref="AM2586:AN2586"/>
    <mergeCell ref="AO2586:AP2586"/>
    <mergeCell ref="AQ2586:AR2586"/>
    <mergeCell ref="AS2586:AV2586"/>
    <mergeCell ref="B2583:J2583"/>
    <mergeCell ref="K2583:L2583"/>
    <mergeCell ref="M2583:N2583"/>
    <mergeCell ref="O2583:P2583"/>
    <mergeCell ref="Q2583:R2583"/>
    <mergeCell ref="S2583:T2583"/>
    <mergeCell ref="U2583:V2583"/>
    <mergeCell ref="W2583:X2583"/>
    <mergeCell ref="Y2583:Z2583"/>
    <mergeCell ref="AA2583:AB2583"/>
    <mergeCell ref="AC2583:AD2583"/>
    <mergeCell ref="AE2583:AF2583"/>
    <mergeCell ref="AG2583:AH2583"/>
    <mergeCell ref="AI2583:AJ2583"/>
    <mergeCell ref="AK2583:AL2583"/>
    <mergeCell ref="AM2583:AN2583"/>
    <mergeCell ref="AO2583:AP2583"/>
    <mergeCell ref="AQ2583:AR2583"/>
    <mergeCell ref="AS2583:AV2583"/>
    <mergeCell ref="B2584:J2584"/>
    <mergeCell ref="K2584:L2584"/>
    <mergeCell ref="M2584:N2584"/>
    <mergeCell ref="O2584:P2584"/>
    <mergeCell ref="Q2584:R2584"/>
    <mergeCell ref="S2584:T2584"/>
    <mergeCell ref="U2584:V2584"/>
    <mergeCell ref="W2584:X2584"/>
    <mergeCell ref="Y2584:Z2584"/>
    <mergeCell ref="AA2584:AB2584"/>
    <mergeCell ref="AC2584:AD2584"/>
    <mergeCell ref="AE2584:AF2584"/>
    <mergeCell ref="AG2584:AH2584"/>
    <mergeCell ref="AI2584:AJ2584"/>
    <mergeCell ref="AK2584:AL2584"/>
    <mergeCell ref="AM2584:AN2584"/>
    <mergeCell ref="AO2584:AP2584"/>
    <mergeCell ref="AQ2584:AR2584"/>
    <mergeCell ref="AS2584:AV2584"/>
    <mergeCell ref="B2581:J2581"/>
    <mergeCell ref="K2581:L2581"/>
    <mergeCell ref="M2581:N2581"/>
    <mergeCell ref="O2581:P2581"/>
    <mergeCell ref="Q2581:R2581"/>
    <mergeCell ref="S2581:T2581"/>
    <mergeCell ref="U2581:V2581"/>
    <mergeCell ref="W2581:X2581"/>
    <mergeCell ref="Y2581:Z2581"/>
    <mergeCell ref="AA2581:AB2581"/>
    <mergeCell ref="AC2581:AD2581"/>
    <mergeCell ref="AE2581:AF2581"/>
    <mergeCell ref="AG2581:AH2581"/>
    <mergeCell ref="AI2581:AJ2581"/>
    <mergeCell ref="AK2581:AL2581"/>
    <mergeCell ref="AM2581:AN2581"/>
    <mergeCell ref="AO2581:AP2581"/>
    <mergeCell ref="AQ2581:AR2581"/>
    <mergeCell ref="AS2581:AV2581"/>
    <mergeCell ref="B2582:J2582"/>
    <mergeCell ref="K2582:L2582"/>
    <mergeCell ref="M2582:N2582"/>
    <mergeCell ref="O2582:P2582"/>
    <mergeCell ref="Q2582:R2582"/>
    <mergeCell ref="S2582:T2582"/>
    <mergeCell ref="U2582:V2582"/>
    <mergeCell ref="W2582:X2582"/>
    <mergeCell ref="Y2582:Z2582"/>
    <mergeCell ref="AA2582:AB2582"/>
    <mergeCell ref="AC2582:AD2582"/>
    <mergeCell ref="AE2582:AF2582"/>
    <mergeCell ref="AG2582:AH2582"/>
    <mergeCell ref="AI2582:AJ2582"/>
    <mergeCell ref="AK2582:AL2582"/>
    <mergeCell ref="AM2582:AN2582"/>
    <mergeCell ref="AO2582:AP2582"/>
    <mergeCell ref="AQ2582:AR2582"/>
    <mergeCell ref="AS2582:AV2582"/>
    <mergeCell ref="B2579:J2579"/>
    <mergeCell ref="K2579:L2579"/>
    <mergeCell ref="M2579:N2579"/>
    <mergeCell ref="O2579:P2579"/>
    <mergeCell ref="Q2579:R2579"/>
    <mergeCell ref="S2579:T2579"/>
    <mergeCell ref="U2579:V2579"/>
    <mergeCell ref="W2579:X2579"/>
    <mergeCell ref="Y2579:Z2579"/>
    <mergeCell ref="AA2579:AB2579"/>
    <mergeCell ref="AC2579:AD2579"/>
    <mergeCell ref="AE2579:AF2579"/>
    <mergeCell ref="AG2579:AH2579"/>
    <mergeCell ref="AI2579:AJ2579"/>
    <mergeCell ref="AK2579:AL2579"/>
    <mergeCell ref="AM2579:AN2579"/>
    <mergeCell ref="AO2579:AP2579"/>
    <mergeCell ref="AQ2579:AR2579"/>
    <mergeCell ref="AS2579:AV2579"/>
    <mergeCell ref="B2580:J2580"/>
    <mergeCell ref="K2580:L2580"/>
    <mergeCell ref="M2580:N2580"/>
    <mergeCell ref="O2580:P2580"/>
    <mergeCell ref="Q2580:R2580"/>
    <mergeCell ref="S2580:T2580"/>
    <mergeCell ref="U2580:V2580"/>
    <mergeCell ref="W2580:X2580"/>
    <mergeCell ref="Y2580:Z2580"/>
    <mergeCell ref="AA2580:AB2580"/>
    <mergeCell ref="AC2580:AD2580"/>
    <mergeCell ref="AE2580:AF2580"/>
    <mergeCell ref="AG2580:AH2580"/>
    <mergeCell ref="AI2580:AJ2580"/>
    <mergeCell ref="AK2580:AL2580"/>
    <mergeCell ref="AM2580:AN2580"/>
    <mergeCell ref="AO2580:AP2580"/>
    <mergeCell ref="AQ2580:AR2580"/>
    <mergeCell ref="AS2580:AV2580"/>
    <mergeCell ref="A2570:A2574"/>
    <mergeCell ref="B2570:C2576"/>
    <mergeCell ref="D2570:J2576"/>
    <mergeCell ref="K2570:AR2570"/>
    <mergeCell ref="AS2570:AV2574"/>
    <mergeCell ref="K2571:AR2574"/>
    <mergeCell ref="K2575:AR2575"/>
    <mergeCell ref="AS2575:AV2575"/>
    <mergeCell ref="K2576:AR2576"/>
    <mergeCell ref="AS2576:AV2576"/>
    <mergeCell ref="B2577:C2577"/>
    <mergeCell ref="D2577:J2577"/>
    <mergeCell ref="K2577:L2577"/>
    <mergeCell ref="M2577:N2577"/>
    <mergeCell ref="O2577:P2577"/>
    <mergeCell ref="Q2577:R2577"/>
    <mergeCell ref="S2577:T2577"/>
    <mergeCell ref="U2577:V2577"/>
    <mergeCell ref="W2577:X2577"/>
    <mergeCell ref="Y2577:Z2577"/>
    <mergeCell ref="AA2577:AB2577"/>
    <mergeCell ref="AC2577:AD2577"/>
    <mergeCell ref="AE2577:AF2577"/>
    <mergeCell ref="AG2577:AH2577"/>
    <mergeCell ref="AI2577:AJ2577"/>
    <mergeCell ref="AK2577:AL2577"/>
    <mergeCell ref="AM2577:AN2577"/>
    <mergeCell ref="AO2577:AP2577"/>
    <mergeCell ref="AQ2577:AR2577"/>
    <mergeCell ref="AS2577:AV2577"/>
    <mergeCell ref="B2578:C2578"/>
    <mergeCell ref="D2578:J2578"/>
    <mergeCell ref="K2578:L2578"/>
    <mergeCell ref="M2578:N2578"/>
    <mergeCell ref="O2578:P2578"/>
    <mergeCell ref="Q2578:R2578"/>
    <mergeCell ref="S2578:T2578"/>
    <mergeCell ref="U2578:V2578"/>
    <mergeCell ref="W2578:X2578"/>
    <mergeCell ref="Y2578:Z2578"/>
    <mergeCell ref="AA2578:AB2578"/>
    <mergeCell ref="AC2578:AD2578"/>
    <mergeCell ref="AE2578:AF2578"/>
    <mergeCell ref="AG2578:AH2578"/>
    <mergeCell ref="AI2578:AJ2578"/>
    <mergeCell ref="AK2578:AL2578"/>
    <mergeCell ref="AM2578:AN2578"/>
    <mergeCell ref="AO2578:AP2578"/>
    <mergeCell ref="AQ2578:AR2578"/>
    <mergeCell ref="AS2578:AV2578"/>
    <mergeCell ref="B2567:J2567"/>
    <mergeCell ref="K2567:L2567"/>
    <mergeCell ref="M2567:N2567"/>
    <mergeCell ref="O2567:P2567"/>
    <mergeCell ref="Q2567:R2567"/>
    <mergeCell ref="S2567:T2567"/>
    <mergeCell ref="U2567:V2567"/>
    <mergeCell ref="W2567:X2567"/>
    <mergeCell ref="Y2567:Z2567"/>
    <mergeCell ref="AA2567:AB2567"/>
    <mergeCell ref="AC2567:AD2567"/>
    <mergeCell ref="AE2567:AF2567"/>
    <mergeCell ref="AG2567:AH2567"/>
    <mergeCell ref="AI2567:AJ2567"/>
    <mergeCell ref="AK2567:AL2567"/>
    <mergeCell ref="AM2567:AN2567"/>
    <mergeCell ref="AO2567:AP2567"/>
    <mergeCell ref="AQ2567:AR2567"/>
    <mergeCell ref="AS2567:AV2567"/>
    <mergeCell ref="B2568:J2568"/>
    <mergeCell ref="K2568:L2568"/>
    <mergeCell ref="M2568:N2568"/>
    <mergeCell ref="O2568:P2568"/>
    <mergeCell ref="Q2568:R2568"/>
    <mergeCell ref="S2568:T2568"/>
    <mergeCell ref="U2568:V2568"/>
    <mergeCell ref="W2568:X2568"/>
    <mergeCell ref="Y2568:Z2568"/>
    <mergeCell ref="AA2568:AB2568"/>
    <mergeCell ref="AC2568:AD2568"/>
    <mergeCell ref="AE2568:AF2568"/>
    <mergeCell ref="AG2568:AH2568"/>
    <mergeCell ref="AI2568:AJ2568"/>
    <mergeCell ref="AK2568:AL2568"/>
    <mergeCell ref="AM2568:AN2568"/>
    <mergeCell ref="AO2568:AP2568"/>
    <mergeCell ref="AQ2568:AR2568"/>
    <mergeCell ref="AS2568:AV2568"/>
    <mergeCell ref="B2565:J2565"/>
    <mergeCell ref="K2565:L2565"/>
    <mergeCell ref="M2565:N2565"/>
    <mergeCell ref="O2565:P2565"/>
    <mergeCell ref="Q2565:R2565"/>
    <mergeCell ref="S2565:T2565"/>
    <mergeCell ref="U2565:V2565"/>
    <mergeCell ref="W2565:X2565"/>
    <mergeCell ref="Y2565:Z2565"/>
    <mergeCell ref="AA2565:AB2565"/>
    <mergeCell ref="AC2565:AD2565"/>
    <mergeCell ref="AE2565:AF2565"/>
    <mergeCell ref="AG2565:AH2565"/>
    <mergeCell ref="AI2565:AJ2565"/>
    <mergeCell ref="AK2565:AL2565"/>
    <mergeCell ref="AM2565:AN2565"/>
    <mergeCell ref="AO2565:AP2565"/>
    <mergeCell ref="AQ2565:AR2565"/>
    <mergeCell ref="AS2565:AV2565"/>
    <mergeCell ref="B2566:J2566"/>
    <mergeCell ref="K2566:L2566"/>
    <mergeCell ref="M2566:N2566"/>
    <mergeCell ref="O2566:P2566"/>
    <mergeCell ref="Q2566:R2566"/>
    <mergeCell ref="S2566:T2566"/>
    <mergeCell ref="U2566:V2566"/>
    <mergeCell ref="W2566:X2566"/>
    <mergeCell ref="Y2566:Z2566"/>
    <mergeCell ref="AA2566:AB2566"/>
    <mergeCell ref="AC2566:AD2566"/>
    <mergeCell ref="AE2566:AF2566"/>
    <mergeCell ref="AG2566:AH2566"/>
    <mergeCell ref="AI2566:AJ2566"/>
    <mergeCell ref="AK2566:AL2566"/>
    <mergeCell ref="AM2566:AN2566"/>
    <mergeCell ref="AO2566:AP2566"/>
    <mergeCell ref="AQ2566:AR2566"/>
    <mergeCell ref="AS2566:AV2566"/>
    <mergeCell ref="B2563:J2563"/>
    <mergeCell ref="K2563:L2563"/>
    <mergeCell ref="M2563:N2563"/>
    <mergeCell ref="O2563:P2563"/>
    <mergeCell ref="Q2563:R2563"/>
    <mergeCell ref="S2563:T2563"/>
    <mergeCell ref="U2563:V2563"/>
    <mergeCell ref="W2563:X2563"/>
    <mergeCell ref="Y2563:Z2563"/>
    <mergeCell ref="AA2563:AB2563"/>
    <mergeCell ref="AC2563:AD2563"/>
    <mergeCell ref="AE2563:AF2563"/>
    <mergeCell ref="AG2563:AH2563"/>
    <mergeCell ref="AI2563:AJ2563"/>
    <mergeCell ref="AK2563:AL2563"/>
    <mergeCell ref="AM2563:AN2563"/>
    <mergeCell ref="AO2563:AP2563"/>
    <mergeCell ref="AQ2563:AR2563"/>
    <mergeCell ref="AS2563:AV2563"/>
    <mergeCell ref="B2564:J2564"/>
    <mergeCell ref="K2564:L2564"/>
    <mergeCell ref="M2564:N2564"/>
    <mergeCell ref="O2564:P2564"/>
    <mergeCell ref="Q2564:R2564"/>
    <mergeCell ref="S2564:T2564"/>
    <mergeCell ref="U2564:V2564"/>
    <mergeCell ref="W2564:X2564"/>
    <mergeCell ref="Y2564:Z2564"/>
    <mergeCell ref="AA2564:AB2564"/>
    <mergeCell ref="AC2564:AD2564"/>
    <mergeCell ref="AE2564:AF2564"/>
    <mergeCell ref="AG2564:AH2564"/>
    <mergeCell ref="AI2564:AJ2564"/>
    <mergeCell ref="AK2564:AL2564"/>
    <mergeCell ref="AM2564:AN2564"/>
    <mergeCell ref="AO2564:AP2564"/>
    <mergeCell ref="AQ2564:AR2564"/>
    <mergeCell ref="AS2564:AV2564"/>
    <mergeCell ref="B2561:J2561"/>
    <mergeCell ref="K2561:L2561"/>
    <mergeCell ref="M2561:N2561"/>
    <mergeCell ref="O2561:P2561"/>
    <mergeCell ref="Q2561:R2561"/>
    <mergeCell ref="S2561:T2561"/>
    <mergeCell ref="U2561:V2561"/>
    <mergeCell ref="W2561:X2561"/>
    <mergeCell ref="Y2561:Z2561"/>
    <mergeCell ref="AA2561:AB2561"/>
    <mergeCell ref="AC2561:AD2561"/>
    <mergeCell ref="AE2561:AF2561"/>
    <mergeCell ref="AG2561:AH2561"/>
    <mergeCell ref="AI2561:AJ2561"/>
    <mergeCell ref="AK2561:AL2561"/>
    <mergeCell ref="AM2561:AN2561"/>
    <mergeCell ref="AO2561:AP2561"/>
    <mergeCell ref="AQ2561:AR2561"/>
    <mergeCell ref="AS2561:AV2561"/>
    <mergeCell ref="B2562:J2562"/>
    <mergeCell ref="K2562:L2562"/>
    <mergeCell ref="M2562:N2562"/>
    <mergeCell ref="O2562:P2562"/>
    <mergeCell ref="Q2562:R2562"/>
    <mergeCell ref="S2562:T2562"/>
    <mergeCell ref="U2562:V2562"/>
    <mergeCell ref="W2562:X2562"/>
    <mergeCell ref="Y2562:Z2562"/>
    <mergeCell ref="AA2562:AB2562"/>
    <mergeCell ref="AC2562:AD2562"/>
    <mergeCell ref="AE2562:AF2562"/>
    <mergeCell ref="AG2562:AH2562"/>
    <mergeCell ref="AI2562:AJ2562"/>
    <mergeCell ref="AK2562:AL2562"/>
    <mergeCell ref="AM2562:AN2562"/>
    <mergeCell ref="AO2562:AP2562"/>
    <mergeCell ref="AQ2562:AR2562"/>
    <mergeCell ref="AS2562:AV2562"/>
    <mergeCell ref="B2559:J2559"/>
    <mergeCell ref="K2559:L2559"/>
    <mergeCell ref="M2559:N2559"/>
    <mergeCell ref="O2559:P2559"/>
    <mergeCell ref="Q2559:R2559"/>
    <mergeCell ref="S2559:T2559"/>
    <mergeCell ref="U2559:V2559"/>
    <mergeCell ref="W2559:X2559"/>
    <mergeCell ref="Y2559:Z2559"/>
    <mergeCell ref="AA2559:AB2559"/>
    <mergeCell ref="AC2559:AD2559"/>
    <mergeCell ref="AE2559:AF2559"/>
    <mergeCell ref="AG2559:AH2559"/>
    <mergeCell ref="AI2559:AJ2559"/>
    <mergeCell ref="AK2559:AL2559"/>
    <mergeCell ref="AM2559:AN2559"/>
    <mergeCell ref="AO2559:AP2559"/>
    <mergeCell ref="AQ2559:AR2559"/>
    <mergeCell ref="AS2559:AV2559"/>
    <mergeCell ref="B2560:J2560"/>
    <mergeCell ref="K2560:L2560"/>
    <mergeCell ref="M2560:N2560"/>
    <mergeCell ref="O2560:P2560"/>
    <mergeCell ref="Q2560:R2560"/>
    <mergeCell ref="S2560:T2560"/>
    <mergeCell ref="U2560:V2560"/>
    <mergeCell ref="W2560:X2560"/>
    <mergeCell ref="Y2560:Z2560"/>
    <mergeCell ref="AA2560:AB2560"/>
    <mergeCell ref="AC2560:AD2560"/>
    <mergeCell ref="AE2560:AF2560"/>
    <mergeCell ref="AG2560:AH2560"/>
    <mergeCell ref="AI2560:AJ2560"/>
    <mergeCell ref="AK2560:AL2560"/>
    <mergeCell ref="AM2560:AN2560"/>
    <mergeCell ref="AO2560:AP2560"/>
    <mergeCell ref="AQ2560:AR2560"/>
    <mergeCell ref="AS2560:AV2560"/>
    <mergeCell ref="B2557:J2557"/>
    <mergeCell ref="K2557:L2557"/>
    <mergeCell ref="M2557:N2557"/>
    <mergeCell ref="O2557:P2557"/>
    <mergeCell ref="Q2557:R2557"/>
    <mergeCell ref="S2557:T2557"/>
    <mergeCell ref="U2557:V2557"/>
    <mergeCell ref="W2557:X2557"/>
    <mergeCell ref="Y2557:Z2557"/>
    <mergeCell ref="AA2557:AB2557"/>
    <mergeCell ref="AC2557:AD2557"/>
    <mergeCell ref="AE2557:AF2557"/>
    <mergeCell ref="AG2557:AH2557"/>
    <mergeCell ref="AI2557:AJ2557"/>
    <mergeCell ref="AK2557:AL2557"/>
    <mergeCell ref="AM2557:AN2557"/>
    <mergeCell ref="AO2557:AP2557"/>
    <mergeCell ref="AQ2557:AR2557"/>
    <mergeCell ref="AS2557:AV2557"/>
    <mergeCell ref="B2558:J2558"/>
    <mergeCell ref="K2558:L2558"/>
    <mergeCell ref="M2558:N2558"/>
    <mergeCell ref="O2558:P2558"/>
    <mergeCell ref="Q2558:R2558"/>
    <mergeCell ref="S2558:T2558"/>
    <mergeCell ref="U2558:V2558"/>
    <mergeCell ref="W2558:X2558"/>
    <mergeCell ref="Y2558:Z2558"/>
    <mergeCell ref="AA2558:AB2558"/>
    <mergeCell ref="AC2558:AD2558"/>
    <mergeCell ref="AE2558:AF2558"/>
    <mergeCell ref="AG2558:AH2558"/>
    <mergeCell ref="AI2558:AJ2558"/>
    <mergeCell ref="AK2558:AL2558"/>
    <mergeCell ref="AM2558:AN2558"/>
    <mergeCell ref="AO2558:AP2558"/>
    <mergeCell ref="AQ2558:AR2558"/>
    <mergeCell ref="AS2558:AV2558"/>
    <mergeCell ref="B2555:J2555"/>
    <mergeCell ref="K2555:L2555"/>
    <mergeCell ref="M2555:N2555"/>
    <mergeCell ref="O2555:P2555"/>
    <mergeCell ref="Q2555:R2555"/>
    <mergeCell ref="S2555:T2555"/>
    <mergeCell ref="U2555:V2555"/>
    <mergeCell ref="W2555:X2555"/>
    <mergeCell ref="Y2555:Z2555"/>
    <mergeCell ref="AA2555:AB2555"/>
    <mergeCell ref="AC2555:AD2555"/>
    <mergeCell ref="AE2555:AF2555"/>
    <mergeCell ref="AG2555:AH2555"/>
    <mergeCell ref="AI2555:AJ2555"/>
    <mergeCell ref="AK2555:AL2555"/>
    <mergeCell ref="AM2555:AN2555"/>
    <mergeCell ref="AO2555:AP2555"/>
    <mergeCell ref="AQ2555:AR2555"/>
    <mergeCell ref="AS2555:AV2555"/>
    <mergeCell ref="B2556:J2556"/>
    <mergeCell ref="K2556:L2556"/>
    <mergeCell ref="M2556:N2556"/>
    <mergeCell ref="O2556:P2556"/>
    <mergeCell ref="Q2556:R2556"/>
    <mergeCell ref="S2556:T2556"/>
    <mergeCell ref="U2556:V2556"/>
    <mergeCell ref="W2556:X2556"/>
    <mergeCell ref="Y2556:Z2556"/>
    <mergeCell ref="AA2556:AB2556"/>
    <mergeCell ref="AC2556:AD2556"/>
    <mergeCell ref="AE2556:AF2556"/>
    <mergeCell ref="AG2556:AH2556"/>
    <mergeCell ref="AI2556:AJ2556"/>
    <mergeCell ref="AK2556:AL2556"/>
    <mergeCell ref="AM2556:AN2556"/>
    <mergeCell ref="AO2556:AP2556"/>
    <mergeCell ref="AQ2556:AR2556"/>
    <mergeCell ref="AS2556:AV2556"/>
    <mergeCell ref="B2553:C2553"/>
    <mergeCell ref="D2553:J2553"/>
    <mergeCell ref="K2553:L2553"/>
    <mergeCell ref="M2553:N2553"/>
    <mergeCell ref="O2553:P2553"/>
    <mergeCell ref="Q2553:R2553"/>
    <mergeCell ref="S2553:T2553"/>
    <mergeCell ref="U2553:V2553"/>
    <mergeCell ref="W2553:X2553"/>
    <mergeCell ref="Y2553:Z2553"/>
    <mergeCell ref="AA2553:AB2553"/>
    <mergeCell ref="AC2553:AD2553"/>
    <mergeCell ref="AE2553:AF2553"/>
    <mergeCell ref="AG2553:AH2553"/>
    <mergeCell ref="AI2553:AJ2553"/>
    <mergeCell ref="AK2553:AL2553"/>
    <mergeCell ref="AM2553:AN2553"/>
    <mergeCell ref="AO2553:AP2553"/>
    <mergeCell ref="AQ2553:AR2553"/>
    <mergeCell ref="AS2553:AV2553"/>
    <mergeCell ref="B2554:J2554"/>
    <mergeCell ref="K2554:L2554"/>
    <mergeCell ref="M2554:N2554"/>
    <mergeCell ref="O2554:P2554"/>
    <mergeCell ref="Q2554:R2554"/>
    <mergeCell ref="S2554:T2554"/>
    <mergeCell ref="U2554:V2554"/>
    <mergeCell ref="W2554:X2554"/>
    <mergeCell ref="Y2554:Z2554"/>
    <mergeCell ref="AA2554:AB2554"/>
    <mergeCell ref="AC2554:AD2554"/>
    <mergeCell ref="AE2554:AF2554"/>
    <mergeCell ref="AG2554:AH2554"/>
    <mergeCell ref="AI2554:AJ2554"/>
    <mergeCell ref="AK2554:AL2554"/>
    <mergeCell ref="AM2554:AN2554"/>
    <mergeCell ref="AO2554:AP2554"/>
    <mergeCell ref="AQ2554:AR2554"/>
    <mergeCell ref="AS2554:AV2554"/>
    <mergeCell ref="B2543:J2543"/>
    <mergeCell ref="K2543:L2543"/>
    <mergeCell ref="M2543:N2543"/>
    <mergeCell ref="O2543:P2543"/>
    <mergeCell ref="Q2543:R2543"/>
    <mergeCell ref="S2543:T2543"/>
    <mergeCell ref="U2543:V2543"/>
    <mergeCell ref="W2543:X2543"/>
    <mergeCell ref="Y2543:Z2543"/>
    <mergeCell ref="AA2543:AB2543"/>
    <mergeCell ref="AC2543:AD2543"/>
    <mergeCell ref="AE2543:AF2543"/>
    <mergeCell ref="AG2543:AH2543"/>
    <mergeCell ref="AI2543:AJ2543"/>
    <mergeCell ref="AK2543:AL2543"/>
    <mergeCell ref="AM2543:AN2543"/>
    <mergeCell ref="AO2543:AP2543"/>
    <mergeCell ref="AQ2543:AR2543"/>
    <mergeCell ref="AS2543:AV2543"/>
    <mergeCell ref="A2545:A2549"/>
    <mergeCell ref="B2545:C2551"/>
    <mergeCell ref="D2545:J2551"/>
    <mergeCell ref="K2545:AR2545"/>
    <mergeCell ref="AS2545:AV2549"/>
    <mergeCell ref="K2546:AR2549"/>
    <mergeCell ref="K2550:AR2550"/>
    <mergeCell ref="AS2550:AV2550"/>
    <mergeCell ref="K2551:AR2551"/>
    <mergeCell ref="AS2551:AV2551"/>
    <mergeCell ref="B2552:C2552"/>
    <mergeCell ref="D2552:J2552"/>
    <mergeCell ref="K2552:L2552"/>
    <mergeCell ref="M2552:N2552"/>
    <mergeCell ref="O2552:P2552"/>
    <mergeCell ref="Q2552:R2552"/>
    <mergeCell ref="S2552:T2552"/>
    <mergeCell ref="U2552:V2552"/>
    <mergeCell ref="W2552:X2552"/>
    <mergeCell ref="Y2552:Z2552"/>
    <mergeCell ref="AA2552:AB2552"/>
    <mergeCell ref="AC2552:AD2552"/>
    <mergeCell ref="AE2552:AF2552"/>
    <mergeCell ref="AG2552:AH2552"/>
    <mergeCell ref="AI2552:AJ2552"/>
    <mergeCell ref="AK2552:AL2552"/>
    <mergeCell ref="AM2552:AN2552"/>
    <mergeCell ref="AO2552:AP2552"/>
    <mergeCell ref="AQ2552:AR2552"/>
    <mergeCell ref="AS2552:AV2552"/>
    <mergeCell ref="B2541:J2541"/>
    <mergeCell ref="K2541:L2541"/>
    <mergeCell ref="M2541:N2541"/>
    <mergeCell ref="O2541:P2541"/>
    <mergeCell ref="Q2541:R2541"/>
    <mergeCell ref="S2541:T2541"/>
    <mergeCell ref="U2541:V2541"/>
    <mergeCell ref="W2541:X2541"/>
    <mergeCell ref="Y2541:Z2541"/>
    <mergeCell ref="AA2541:AB2541"/>
    <mergeCell ref="AC2541:AD2541"/>
    <mergeCell ref="AE2541:AF2541"/>
    <mergeCell ref="AG2541:AH2541"/>
    <mergeCell ref="AI2541:AJ2541"/>
    <mergeCell ref="AK2541:AL2541"/>
    <mergeCell ref="AM2541:AN2541"/>
    <mergeCell ref="AO2541:AP2541"/>
    <mergeCell ref="AQ2541:AR2541"/>
    <mergeCell ref="AS2541:AV2541"/>
    <mergeCell ref="B2542:J2542"/>
    <mergeCell ref="K2542:L2542"/>
    <mergeCell ref="M2542:N2542"/>
    <mergeCell ref="O2542:P2542"/>
    <mergeCell ref="Q2542:R2542"/>
    <mergeCell ref="S2542:T2542"/>
    <mergeCell ref="U2542:V2542"/>
    <mergeCell ref="W2542:X2542"/>
    <mergeCell ref="Y2542:Z2542"/>
    <mergeCell ref="AA2542:AB2542"/>
    <mergeCell ref="AC2542:AD2542"/>
    <mergeCell ref="AE2542:AF2542"/>
    <mergeCell ref="AG2542:AH2542"/>
    <mergeCell ref="AI2542:AJ2542"/>
    <mergeCell ref="AK2542:AL2542"/>
    <mergeCell ref="AM2542:AN2542"/>
    <mergeCell ref="AO2542:AP2542"/>
    <mergeCell ref="AQ2542:AR2542"/>
    <mergeCell ref="AS2542:AV2542"/>
    <mergeCell ref="B2539:J2539"/>
    <mergeCell ref="K2539:L2539"/>
    <mergeCell ref="M2539:N2539"/>
    <mergeCell ref="O2539:P2539"/>
    <mergeCell ref="Q2539:R2539"/>
    <mergeCell ref="S2539:T2539"/>
    <mergeCell ref="U2539:V2539"/>
    <mergeCell ref="W2539:X2539"/>
    <mergeCell ref="Y2539:Z2539"/>
    <mergeCell ref="AA2539:AB2539"/>
    <mergeCell ref="AC2539:AD2539"/>
    <mergeCell ref="AE2539:AF2539"/>
    <mergeCell ref="AG2539:AH2539"/>
    <mergeCell ref="AI2539:AJ2539"/>
    <mergeCell ref="AK2539:AL2539"/>
    <mergeCell ref="AM2539:AN2539"/>
    <mergeCell ref="AO2539:AP2539"/>
    <mergeCell ref="AQ2539:AR2539"/>
    <mergeCell ref="AS2539:AV2539"/>
    <mergeCell ref="B2540:J2540"/>
    <mergeCell ref="K2540:L2540"/>
    <mergeCell ref="M2540:N2540"/>
    <mergeCell ref="O2540:P2540"/>
    <mergeCell ref="Q2540:R2540"/>
    <mergeCell ref="S2540:T2540"/>
    <mergeCell ref="U2540:V2540"/>
    <mergeCell ref="W2540:X2540"/>
    <mergeCell ref="Y2540:Z2540"/>
    <mergeCell ref="AA2540:AB2540"/>
    <mergeCell ref="AC2540:AD2540"/>
    <mergeCell ref="AE2540:AF2540"/>
    <mergeCell ref="AG2540:AH2540"/>
    <mergeCell ref="AI2540:AJ2540"/>
    <mergeCell ref="AK2540:AL2540"/>
    <mergeCell ref="AM2540:AN2540"/>
    <mergeCell ref="AO2540:AP2540"/>
    <mergeCell ref="AQ2540:AR2540"/>
    <mergeCell ref="AS2540:AV2540"/>
    <mergeCell ref="B2537:C2537"/>
    <mergeCell ref="D2537:J2537"/>
    <mergeCell ref="K2537:L2537"/>
    <mergeCell ref="M2537:N2537"/>
    <mergeCell ref="O2537:P2537"/>
    <mergeCell ref="Q2537:R2537"/>
    <mergeCell ref="S2537:T2537"/>
    <mergeCell ref="U2537:V2537"/>
    <mergeCell ref="W2537:X2537"/>
    <mergeCell ref="Y2537:Z2537"/>
    <mergeCell ref="AA2537:AB2537"/>
    <mergeCell ref="AC2537:AD2537"/>
    <mergeCell ref="AE2537:AF2537"/>
    <mergeCell ref="AG2537:AH2537"/>
    <mergeCell ref="AI2537:AJ2537"/>
    <mergeCell ref="AK2537:AL2537"/>
    <mergeCell ref="AM2537:AN2537"/>
    <mergeCell ref="AO2537:AP2537"/>
    <mergeCell ref="AQ2537:AR2537"/>
    <mergeCell ref="AS2537:AV2537"/>
    <mergeCell ref="B2538:J2538"/>
    <mergeCell ref="K2538:L2538"/>
    <mergeCell ref="M2538:N2538"/>
    <mergeCell ref="O2538:P2538"/>
    <mergeCell ref="Q2538:R2538"/>
    <mergeCell ref="S2538:T2538"/>
    <mergeCell ref="U2538:V2538"/>
    <mergeCell ref="W2538:X2538"/>
    <mergeCell ref="Y2538:Z2538"/>
    <mergeCell ref="AA2538:AB2538"/>
    <mergeCell ref="AC2538:AD2538"/>
    <mergeCell ref="AE2538:AF2538"/>
    <mergeCell ref="AG2538:AH2538"/>
    <mergeCell ref="AI2538:AJ2538"/>
    <mergeCell ref="AK2538:AL2538"/>
    <mergeCell ref="AM2538:AN2538"/>
    <mergeCell ref="AO2538:AP2538"/>
    <mergeCell ref="AQ2538:AR2538"/>
    <mergeCell ref="AS2538:AV2538"/>
    <mergeCell ref="B2527:J2527"/>
    <mergeCell ref="K2527:L2527"/>
    <mergeCell ref="M2527:N2527"/>
    <mergeCell ref="O2527:P2527"/>
    <mergeCell ref="Q2527:R2527"/>
    <mergeCell ref="S2527:T2527"/>
    <mergeCell ref="U2527:V2527"/>
    <mergeCell ref="W2527:X2527"/>
    <mergeCell ref="Y2527:Z2527"/>
    <mergeCell ref="AA2527:AB2527"/>
    <mergeCell ref="AC2527:AD2527"/>
    <mergeCell ref="AE2527:AF2527"/>
    <mergeCell ref="AG2527:AH2527"/>
    <mergeCell ref="AI2527:AJ2527"/>
    <mergeCell ref="AK2527:AL2527"/>
    <mergeCell ref="AM2527:AN2527"/>
    <mergeCell ref="AO2527:AP2527"/>
    <mergeCell ref="AQ2527:AR2527"/>
    <mergeCell ref="AS2527:AV2527"/>
    <mergeCell ref="A2529:A2533"/>
    <mergeCell ref="B2529:C2535"/>
    <mergeCell ref="D2529:J2535"/>
    <mergeCell ref="K2529:AR2529"/>
    <mergeCell ref="AS2529:AV2533"/>
    <mergeCell ref="K2530:AR2533"/>
    <mergeCell ref="K2534:AR2534"/>
    <mergeCell ref="AS2534:AV2534"/>
    <mergeCell ref="K2535:AR2535"/>
    <mergeCell ref="AS2535:AV2535"/>
    <mergeCell ref="B2536:C2536"/>
    <mergeCell ref="D2536:J2536"/>
    <mergeCell ref="K2536:L2536"/>
    <mergeCell ref="M2536:N2536"/>
    <mergeCell ref="O2536:P2536"/>
    <mergeCell ref="Q2536:R2536"/>
    <mergeCell ref="S2536:T2536"/>
    <mergeCell ref="U2536:V2536"/>
    <mergeCell ref="W2536:X2536"/>
    <mergeCell ref="Y2536:Z2536"/>
    <mergeCell ref="AA2536:AB2536"/>
    <mergeCell ref="AC2536:AD2536"/>
    <mergeCell ref="AE2536:AF2536"/>
    <mergeCell ref="AG2536:AH2536"/>
    <mergeCell ref="AI2536:AJ2536"/>
    <mergeCell ref="AK2536:AL2536"/>
    <mergeCell ref="AM2536:AN2536"/>
    <mergeCell ref="AO2536:AP2536"/>
    <mergeCell ref="AQ2536:AR2536"/>
    <mergeCell ref="AS2536:AV2536"/>
    <mergeCell ref="B2525:J2525"/>
    <mergeCell ref="K2525:L2525"/>
    <mergeCell ref="M2525:N2525"/>
    <mergeCell ref="O2525:P2525"/>
    <mergeCell ref="Q2525:R2525"/>
    <mergeCell ref="S2525:T2525"/>
    <mergeCell ref="U2525:V2525"/>
    <mergeCell ref="W2525:X2525"/>
    <mergeCell ref="Y2525:Z2525"/>
    <mergeCell ref="AA2525:AB2525"/>
    <mergeCell ref="AC2525:AD2525"/>
    <mergeCell ref="AE2525:AF2525"/>
    <mergeCell ref="AG2525:AH2525"/>
    <mergeCell ref="AI2525:AJ2525"/>
    <mergeCell ref="AK2525:AL2525"/>
    <mergeCell ref="AM2525:AN2525"/>
    <mergeCell ref="AO2525:AP2525"/>
    <mergeCell ref="AQ2525:AR2525"/>
    <mergeCell ref="AS2525:AV2525"/>
    <mergeCell ref="B2526:J2526"/>
    <mergeCell ref="K2526:L2526"/>
    <mergeCell ref="M2526:N2526"/>
    <mergeCell ref="O2526:P2526"/>
    <mergeCell ref="Q2526:R2526"/>
    <mergeCell ref="S2526:T2526"/>
    <mergeCell ref="U2526:V2526"/>
    <mergeCell ref="W2526:X2526"/>
    <mergeCell ref="Y2526:Z2526"/>
    <mergeCell ref="AA2526:AB2526"/>
    <mergeCell ref="AC2526:AD2526"/>
    <mergeCell ref="AE2526:AF2526"/>
    <mergeCell ref="AG2526:AH2526"/>
    <mergeCell ref="AI2526:AJ2526"/>
    <mergeCell ref="AK2526:AL2526"/>
    <mergeCell ref="AM2526:AN2526"/>
    <mergeCell ref="AO2526:AP2526"/>
    <mergeCell ref="AQ2526:AR2526"/>
    <mergeCell ref="AS2526:AV2526"/>
    <mergeCell ref="B2523:J2523"/>
    <mergeCell ref="K2523:L2523"/>
    <mergeCell ref="M2523:N2523"/>
    <mergeCell ref="O2523:P2523"/>
    <mergeCell ref="Q2523:R2523"/>
    <mergeCell ref="S2523:T2523"/>
    <mergeCell ref="U2523:V2523"/>
    <mergeCell ref="W2523:X2523"/>
    <mergeCell ref="Y2523:Z2523"/>
    <mergeCell ref="AA2523:AB2523"/>
    <mergeCell ref="AC2523:AD2523"/>
    <mergeCell ref="AE2523:AF2523"/>
    <mergeCell ref="AG2523:AH2523"/>
    <mergeCell ref="AI2523:AJ2523"/>
    <mergeCell ref="AK2523:AL2523"/>
    <mergeCell ref="AM2523:AN2523"/>
    <mergeCell ref="AO2523:AP2523"/>
    <mergeCell ref="AQ2523:AR2523"/>
    <mergeCell ref="AS2523:AV2523"/>
    <mergeCell ref="B2524:J2524"/>
    <mergeCell ref="K2524:L2524"/>
    <mergeCell ref="M2524:N2524"/>
    <mergeCell ref="O2524:P2524"/>
    <mergeCell ref="Q2524:R2524"/>
    <mergeCell ref="S2524:T2524"/>
    <mergeCell ref="U2524:V2524"/>
    <mergeCell ref="W2524:X2524"/>
    <mergeCell ref="Y2524:Z2524"/>
    <mergeCell ref="AA2524:AB2524"/>
    <mergeCell ref="AC2524:AD2524"/>
    <mergeCell ref="AE2524:AF2524"/>
    <mergeCell ref="AG2524:AH2524"/>
    <mergeCell ref="AI2524:AJ2524"/>
    <mergeCell ref="AK2524:AL2524"/>
    <mergeCell ref="AM2524:AN2524"/>
    <mergeCell ref="AO2524:AP2524"/>
    <mergeCell ref="AQ2524:AR2524"/>
    <mergeCell ref="AS2524:AV2524"/>
    <mergeCell ref="B2521:C2521"/>
    <mergeCell ref="D2521:J2521"/>
    <mergeCell ref="K2521:L2521"/>
    <mergeCell ref="M2521:N2521"/>
    <mergeCell ref="O2521:P2521"/>
    <mergeCell ref="Q2521:R2521"/>
    <mergeCell ref="S2521:T2521"/>
    <mergeCell ref="U2521:V2521"/>
    <mergeCell ref="W2521:X2521"/>
    <mergeCell ref="Y2521:Z2521"/>
    <mergeCell ref="AA2521:AB2521"/>
    <mergeCell ref="AC2521:AD2521"/>
    <mergeCell ref="AE2521:AF2521"/>
    <mergeCell ref="AG2521:AH2521"/>
    <mergeCell ref="AI2521:AJ2521"/>
    <mergeCell ref="AK2521:AL2521"/>
    <mergeCell ref="AM2521:AN2521"/>
    <mergeCell ref="AO2521:AP2521"/>
    <mergeCell ref="AQ2521:AR2521"/>
    <mergeCell ref="AS2521:AV2521"/>
    <mergeCell ref="B2522:J2522"/>
    <mergeCell ref="K2522:L2522"/>
    <mergeCell ref="M2522:N2522"/>
    <mergeCell ref="O2522:P2522"/>
    <mergeCell ref="Q2522:R2522"/>
    <mergeCell ref="S2522:T2522"/>
    <mergeCell ref="U2522:V2522"/>
    <mergeCell ref="W2522:X2522"/>
    <mergeCell ref="Y2522:Z2522"/>
    <mergeCell ref="AA2522:AB2522"/>
    <mergeCell ref="AC2522:AD2522"/>
    <mergeCell ref="AE2522:AF2522"/>
    <mergeCell ref="AG2522:AH2522"/>
    <mergeCell ref="AI2522:AJ2522"/>
    <mergeCell ref="AK2522:AL2522"/>
    <mergeCell ref="AM2522:AN2522"/>
    <mergeCell ref="AO2522:AP2522"/>
    <mergeCell ref="AQ2522:AR2522"/>
    <mergeCell ref="AS2522:AV2522"/>
    <mergeCell ref="B2511:J2511"/>
    <mergeCell ref="K2511:L2511"/>
    <mergeCell ref="M2511:N2511"/>
    <mergeCell ref="O2511:P2511"/>
    <mergeCell ref="Q2511:R2511"/>
    <mergeCell ref="S2511:T2511"/>
    <mergeCell ref="U2511:V2511"/>
    <mergeCell ref="W2511:X2511"/>
    <mergeCell ref="Y2511:Z2511"/>
    <mergeCell ref="AA2511:AB2511"/>
    <mergeCell ref="AC2511:AD2511"/>
    <mergeCell ref="AE2511:AF2511"/>
    <mergeCell ref="AG2511:AH2511"/>
    <mergeCell ref="AI2511:AJ2511"/>
    <mergeCell ref="AK2511:AL2511"/>
    <mergeCell ref="AM2511:AN2511"/>
    <mergeCell ref="AO2511:AP2511"/>
    <mergeCell ref="AQ2511:AR2511"/>
    <mergeCell ref="AS2511:AV2511"/>
    <mergeCell ref="A2513:A2517"/>
    <mergeCell ref="B2513:C2519"/>
    <mergeCell ref="D2513:J2519"/>
    <mergeCell ref="K2513:AR2513"/>
    <mergeCell ref="AS2513:AV2517"/>
    <mergeCell ref="K2514:AR2517"/>
    <mergeCell ref="K2518:AR2518"/>
    <mergeCell ref="AS2518:AV2518"/>
    <mergeCell ref="K2519:AR2519"/>
    <mergeCell ref="AS2519:AV2519"/>
    <mergeCell ref="B2520:C2520"/>
    <mergeCell ref="D2520:J2520"/>
    <mergeCell ref="K2520:L2520"/>
    <mergeCell ref="M2520:N2520"/>
    <mergeCell ref="O2520:P2520"/>
    <mergeCell ref="Q2520:R2520"/>
    <mergeCell ref="S2520:T2520"/>
    <mergeCell ref="U2520:V2520"/>
    <mergeCell ref="W2520:X2520"/>
    <mergeCell ref="Y2520:Z2520"/>
    <mergeCell ref="AA2520:AB2520"/>
    <mergeCell ref="AC2520:AD2520"/>
    <mergeCell ref="AE2520:AF2520"/>
    <mergeCell ref="AG2520:AH2520"/>
    <mergeCell ref="AI2520:AJ2520"/>
    <mergeCell ref="AK2520:AL2520"/>
    <mergeCell ref="AM2520:AN2520"/>
    <mergeCell ref="AO2520:AP2520"/>
    <mergeCell ref="AQ2520:AR2520"/>
    <mergeCell ref="AS2520:AV2520"/>
    <mergeCell ref="B2509:J2509"/>
    <mergeCell ref="K2509:L2509"/>
    <mergeCell ref="M2509:N2509"/>
    <mergeCell ref="O2509:P2509"/>
    <mergeCell ref="Q2509:R2509"/>
    <mergeCell ref="S2509:T2509"/>
    <mergeCell ref="U2509:V2509"/>
    <mergeCell ref="W2509:X2509"/>
    <mergeCell ref="Y2509:Z2509"/>
    <mergeCell ref="AA2509:AB2509"/>
    <mergeCell ref="AC2509:AD2509"/>
    <mergeCell ref="AE2509:AF2509"/>
    <mergeCell ref="AG2509:AH2509"/>
    <mergeCell ref="AI2509:AJ2509"/>
    <mergeCell ref="AK2509:AL2509"/>
    <mergeCell ref="AM2509:AN2509"/>
    <mergeCell ref="AO2509:AP2509"/>
    <mergeCell ref="AQ2509:AR2509"/>
    <mergeCell ref="AS2509:AV2509"/>
    <mergeCell ref="B2510:J2510"/>
    <mergeCell ref="K2510:L2510"/>
    <mergeCell ref="M2510:N2510"/>
    <mergeCell ref="O2510:P2510"/>
    <mergeCell ref="Q2510:R2510"/>
    <mergeCell ref="S2510:T2510"/>
    <mergeCell ref="U2510:V2510"/>
    <mergeCell ref="W2510:X2510"/>
    <mergeCell ref="Y2510:Z2510"/>
    <mergeCell ref="AA2510:AB2510"/>
    <mergeCell ref="AC2510:AD2510"/>
    <mergeCell ref="AE2510:AF2510"/>
    <mergeCell ref="AG2510:AH2510"/>
    <mergeCell ref="AI2510:AJ2510"/>
    <mergeCell ref="AK2510:AL2510"/>
    <mergeCell ref="AM2510:AN2510"/>
    <mergeCell ref="AO2510:AP2510"/>
    <mergeCell ref="AQ2510:AR2510"/>
    <mergeCell ref="AS2510:AV2510"/>
    <mergeCell ref="B2507:J2507"/>
    <mergeCell ref="K2507:L2507"/>
    <mergeCell ref="M2507:N2507"/>
    <mergeCell ref="O2507:P2507"/>
    <mergeCell ref="Q2507:R2507"/>
    <mergeCell ref="S2507:T2507"/>
    <mergeCell ref="U2507:V2507"/>
    <mergeCell ref="W2507:X2507"/>
    <mergeCell ref="Y2507:Z2507"/>
    <mergeCell ref="AA2507:AB2507"/>
    <mergeCell ref="AC2507:AD2507"/>
    <mergeCell ref="AE2507:AF2507"/>
    <mergeCell ref="AG2507:AH2507"/>
    <mergeCell ref="AI2507:AJ2507"/>
    <mergeCell ref="AK2507:AL2507"/>
    <mergeCell ref="AM2507:AN2507"/>
    <mergeCell ref="AO2507:AP2507"/>
    <mergeCell ref="AQ2507:AR2507"/>
    <mergeCell ref="AS2507:AV2507"/>
    <mergeCell ref="B2508:J2508"/>
    <mergeCell ref="K2508:L2508"/>
    <mergeCell ref="M2508:N2508"/>
    <mergeCell ref="O2508:P2508"/>
    <mergeCell ref="Q2508:R2508"/>
    <mergeCell ref="S2508:T2508"/>
    <mergeCell ref="U2508:V2508"/>
    <mergeCell ref="W2508:X2508"/>
    <mergeCell ref="Y2508:Z2508"/>
    <mergeCell ref="AA2508:AB2508"/>
    <mergeCell ref="AC2508:AD2508"/>
    <mergeCell ref="AE2508:AF2508"/>
    <mergeCell ref="AG2508:AH2508"/>
    <mergeCell ref="AI2508:AJ2508"/>
    <mergeCell ref="AK2508:AL2508"/>
    <mergeCell ref="AM2508:AN2508"/>
    <mergeCell ref="AO2508:AP2508"/>
    <mergeCell ref="AQ2508:AR2508"/>
    <mergeCell ref="AS2508:AV2508"/>
    <mergeCell ref="B2505:C2505"/>
    <mergeCell ref="D2505:J2505"/>
    <mergeCell ref="K2505:L2505"/>
    <mergeCell ref="M2505:N2505"/>
    <mergeCell ref="O2505:P2505"/>
    <mergeCell ref="Q2505:R2505"/>
    <mergeCell ref="S2505:T2505"/>
    <mergeCell ref="U2505:V2505"/>
    <mergeCell ref="W2505:X2505"/>
    <mergeCell ref="Y2505:Z2505"/>
    <mergeCell ref="AA2505:AB2505"/>
    <mergeCell ref="AC2505:AD2505"/>
    <mergeCell ref="AE2505:AF2505"/>
    <mergeCell ref="AG2505:AH2505"/>
    <mergeCell ref="AI2505:AJ2505"/>
    <mergeCell ref="AK2505:AL2505"/>
    <mergeCell ref="AM2505:AN2505"/>
    <mergeCell ref="AO2505:AP2505"/>
    <mergeCell ref="AQ2505:AR2505"/>
    <mergeCell ref="AS2505:AV2505"/>
    <mergeCell ref="B2506:J2506"/>
    <mergeCell ref="K2506:L2506"/>
    <mergeCell ref="M2506:N2506"/>
    <mergeCell ref="O2506:P2506"/>
    <mergeCell ref="Q2506:R2506"/>
    <mergeCell ref="S2506:T2506"/>
    <mergeCell ref="U2506:V2506"/>
    <mergeCell ref="W2506:X2506"/>
    <mergeCell ref="Y2506:Z2506"/>
    <mergeCell ref="AA2506:AB2506"/>
    <mergeCell ref="AC2506:AD2506"/>
    <mergeCell ref="AE2506:AF2506"/>
    <mergeCell ref="AG2506:AH2506"/>
    <mergeCell ref="AI2506:AJ2506"/>
    <mergeCell ref="AK2506:AL2506"/>
    <mergeCell ref="AM2506:AN2506"/>
    <mergeCell ref="AO2506:AP2506"/>
    <mergeCell ref="AQ2506:AR2506"/>
    <mergeCell ref="AS2506:AV2506"/>
    <mergeCell ref="B2495:J2495"/>
    <mergeCell ref="K2495:L2495"/>
    <mergeCell ref="M2495:N2495"/>
    <mergeCell ref="O2495:P2495"/>
    <mergeCell ref="Q2495:R2495"/>
    <mergeCell ref="S2495:T2495"/>
    <mergeCell ref="U2495:V2495"/>
    <mergeCell ref="W2495:X2495"/>
    <mergeCell ref="Y2495:Z2495"/>
    <mergeCell ref="AA2495:AB2495"/>
    <mergeCell ref="AC2495:AD2495"/>
    <mergeCell ref="AE2495:AF2495"/>
    <mergeCell ref="AG2495:AH2495"/>
    <mergeCell ref="AI2495:AJ2495"/>
    <mergeCell ref="AK2495:AL2495"/>
    <mergeCell ref="AM2495:AN2495"/>
    <mergeCell ref="AO2495:AP2495"/>
    <mergeCell ref="AQ2495:AR2495"/>
    <mergeCell ref="AS2495:AV2495"/>
    <mergeCell ref="A2497:A2501"/>
    <mergeCell ref="B2497:C2503"/>
    <mergeCell ref="D2497:J2503"/>
    <mergeCell ref="K2497:AR2497"/>
    <mergeCell ref="AS2497:AV2501"/>
    <mergeCell ref="K2498:AR2501"/>
    <mergeCell ref="K2502:AR2502"/>
    <mergeCell ref="AS2502:AV2502"/>
    <mergeCell ref="K2503:AR2503"/>
    <mergeCell ref="AS2503:AV2503"/>
    <mergeCell ref="B2504:C2504"/>
    <mergeCell ref="D2504:J2504"/>
    <mergeCell ref="K2504:L2504"/>
    <mergeCell ref="M2504:N2504"/>
    <mergeCell ref="O2504:P2504"/>
    <mergeCell ref="Q2504:R2504"/>
    <mergeCell ref="S2504:T2504"/>
    <mergeCell ref="U2504:V2504"/>
    <mergeCell ref="W2504:X2504"/>
    <mergeCell ref="Y2504:Z2504"/>
    <mergeCell ref="AA2504:AB2504"/>
    <mergeCell ref="AC2504:AD2504"/>
    <mergeCell ref="AE2504:AF2504"/>
    <mergeCell ref="AG2504:AH2504"/>
    <mergeCell ref="AI2504:AJ2504"/>
    <mergeCell ref="AK2504:AL2504"/>
    <mergeCell ref="AM2504:AN2504"/>
    <mergeCell ref="AO2504:AP2504"/>
    <mergeCell ref="AQ2504:AR2504"/>
    <mergeCell ref="AS2504:AV2504"/>
    <mergeCell ref="B2493:J2493"/>
    <mergeCell ref="K2493:L2493"/>
    <mergeCell ref="M2493:N2493"/>
    <mergeCell ref="O2493:P2493"/>
    <mergeCell ref="Q2493:R2493"/>
    <mergeCell ref="S2493:T2493"/>
    <mergeCell ref="U2493:V2493"/>
    <mergeCell ref="W2493:X2493"/>
    <mergeCell ref="Y2493:Z2493"/>
    <mergeCell ref="AA2493:AB2493"/>
    <mergeCell ref="AC2493:AD2493"/>
    <mergeCell ref="AE2493:AF2493"/>
    <mergeCell ref="AG2493:AH2493"/>
    <mergeCell ref="AI2493:AJ2493"/>
    <mergeCell ref="AK2493:AL2493"/>
    <mergeCell ref="AM2493:AN2493"/>
    <mergeCell ref="AO2493:AP2493"/>
    <mergeCell ref="AQ2493:AR2493"/>
    <mergeCell ref="AS2493:AV2493"/>
    <mergeCell ref="B2494:J2494"/>
    <mergeCell ref="K2494:L2494"/>
    <mergeCell ref="M2494:N2494"/>
    <mergeCell ref="O2494:P2494"/>
    <mergeCell ref="Q2494:R2494"/>
    <mergeCell ref="S2494:T2494"/>
    <mergeCell ref="U2494:V2494"/>
    <mergeCell ref="W2494:X2494"/>
    <mergeCell ref="Y2494:Z2494"/>
    <mergeCell ref="AA2494:AB2494"/>
    <mergeCell ref="AC2494:AD2494"/>
    <mergeCell ref="AE2494:AF2494"/>
    <mergeCell ref="AG2494:AH2494"/>
    <mergeCell ref="AI2494:AJ2494"/>
    <mergeCell ref="AK2494:AL2494"/>
    <mergeCell ref="AM2494:AN2494"/>
    <mergeCell ref="AO2494:AP2494"/>
    <mergeCell ref="AQ2494:AR2494"/>
    <mergeCell ref="AS2494:AV2494"/>
    <mergeCell ref="B2491:J2491"/>
    <mergeCell ref="K2491:L2491"/>
    <mergeCell ref="M2491:N2491"/>
    <mergeCell ref="O2491:P2491"/>
    <mergeCell ref="Q2491:R2491"/>
    <mergeCell ref="S2491:T2491"/>
    <mergeCell ref="U2491:V2491"/>
    <mergeCell ref="W2491:X2491"/>
    <mergeCell ref="Y2491:Z2491"/>
    <mergeCell ref="AA2491:AB2491"/>
    <mergeCell ref="AC2491:AD2491"/>
    <mergeCell ref="AE2491:AF2491"/>
    <mergeCell ref="AG2491:AH2491"/>
    <mergeCell ref="AI2491:AJ2491"/>
    <mergeCell ref="AK2491:AL2491"/>
    <mergeCell ref="AM2491:AN2491"/>
    <mergeCell ref="AO2491:AP2491"/>
    <mergeCell ref="AQ2491:AR2491"/>
    <mergeCell ref="AS2491:AV2491"/>
    <mergeCell ref="B2492:J2492"/>
    <mergeCell ref="K2492:L2492"/>
    <mergeCell ref="M2492:N2492"/>
    <mergeCell ref="O2492:P2492"/>
    <mergeCell ref="Q2492:R2492"/>
    <mergeCell ref="S2492:T2492"/>
    <mergeCell ref="U2492:V2492"/>
    <mergeCell ref="W2492:X2492"/>
    <mergeCell ref="Y2492:Z2492"/>
    <mergeCell ref="AA2492:AB2492"/>
    <mergeCell ref="AC2492:AD2492"/>
    <mergeCell ref="AE2492:AF2492"/>
    <mergeCell ref="AG2492:AH2492"/>
    <mergeCell ref="AI2492:AJ2492"/>
    <mergeCell ref="AK2492:AL2492"/>
    <mergeCell ref="AM2492:AN2492"/>
    <mergeCell ref="AO2492:AP2492"/>
    <mergeCell ref="AQ2492:AR2492"/>
    <mergeCell ref="AS2492:AV2492"/>
    <mergeCell ref="B2489:C2489"/>
    <mergeCell ref="D2489:J2489"/>
    <mergeCell ref="K2489:L2489"/>
    <mergeCell ref="M2489:N2489"/>
    <mergeCell ref="O2489:P2489"/>
    <mergeCell ref="Q2489:R2489"/>
    <mergeCell ref="S2489:T2489"/>
    <mergeCell ref="U2489:V2489"/>
    <mergeCell ref="W2489:X2489"/>
    <mergeCell ref="Y2489:Z2489"/>
    <mergeCell ref="AA2489:AB2489"/>
    <mergeCell ref="AC2489:AD2489"/>
    <mergeCell ref="AE2489:AF2489"/>
    <mergeCell ref="AG2489:AH2489"/>
    <mergeCell ref="AI2489:AJ2489"/>
    <mergeCell ref="AK2489:AL2489"/>
    <mergeCell ref="AM2489:AN2489"/>
    <mergeCell ref="AO2489:AP2489"/>
    <mergeCell ref="AQ2489:AR2489"/>
    <mergeCell ref="AS2489:AV2489"/>
    <mergeCell ref="B2490:J2490"/>
    <mergeCell ref="K2490:L2490"/>
    <mergeCell ref="M2490:N2490"/>
    <mergeCell ref="O2490:P2490"/>
    <mergeCell ref="Q2490:R2490"/>
    <mergeCell ref="S2490:T2490"/>
    <mergeCell ref="U2490:V2490"/>
    <mergeCell ref="W2490:X2490"/>
    <mergeCell ref="Y2490:Z2490"/>
    <mergeCell ref="AA2490:AB2490"/>
    <mergeCell ref="AC2490:AD2490"/>
    <mergeCell ref="AE2490:AF2490"/>
    <mergeCell ref="AG2490:AH2490"/>
    <mergeCell ref="AI2490:AJ2490"/>
    <mergeCell ref="AK2490:AL2490"/>
    <mergeCell ref="AM2490:AN2490"/>
    <mergeCell ref="AO2490:AP2490"/>
    <mergeCell ref="AQ2490:AR2490"/>
    <mergeCell ref="AS2490:AV2490"/>
    <mergeCell ref="B2479:J2479"/>
    <mergeCell ref="K2479:L2479"/>
    <mergeCell ref="M2479:N2479"/>
    <mergeCell ref="O2479:P2479"/>
    <mergeCell ref="Q2479:R2479"/>
    <mergeCell ref="S2479:T2479"/>
    <mergeCell ref="U2479:V2479"/>
    <mergeCell ref="W2479:X2479"/>
    <mergeCell ref="Y2479:Z2479"/>
    <mergeCell ref="AA2479:AB2479"/>
    <mergeCell ref="AC2479:AD2479"/>
    <mergeCell ref="AE2479:AF2479"/>
    <mergeCell ref="AG2479:AH2479"/>
    <mergeCell ref="AI2479:AJ2479"/>
    <mergeCell ref="AK2479:AL2479"/>
    <mergeCell ref="AM2479:AN2479"/>
    <mergeCell ref="AO2479:AP2479"/>
    <mergeCell ref="AQ2479:AR2479"/>
    <mergeCell ref="AS2479:AV2479"/>
    <mergeCell ref="A2481:A2485"/>
    <mergeCell ref="B2481:C2487"/>
    <mergeCell ref="D2481:J2487"/>
    <mergeCell ref="K2481:AR2481"/>
    <mergeCell ref="AS2481:AV2485"/>
    <mergeCell ref="K2482:AR2485"/>
    <mergeCell ref="K2486:AR2486"/>
    <mergeCell ref="AS2486:AV2486"/>
    <mergeCell ref="K2487:AR2487"/>
    <mergeCell ref="AS2487:AV2487"/>
    <mergeCell ref="B2488:C2488"/>
    <mergeCell ref="D2488:J2488"/>
    <mergeCell ref="K2488:L2488"/>
    <mergeCell ref="M2488:N2488"/>
    <mergeCell ref="O2488:P2488"/>
    <mergeCell ref="Q2488:R2488"/>
    <mergeCell ref="S2488:T2488"/>
    <mergeCell ref="U2488:V2488"/>
    <mergeCell ref="W2488:X2488"/>
    <mergeCell ref="Y2488:Z2488"/>
    <mergeCell ref="AA2488:AB2488"/>
    <mergeCell ref="AC2488:AD2488"/>
    <mergeCell ref="AE2488:AF2488"/>
    <mergeCell ref="AG2488:AH2488"/>
    <mergeCell ref="AI2488:AJ2488"/>
    <mergeCell ref="AK2488:AL2488"/>
    <mergeCell ref="AM2488:AN2488"/>
    <mergeCell ref="AO2488:AP2488"/>
    <mergeCell ref="AQ2488:AR2488"/>
    <mergeCell ref="AS2488:AV2488"/>
    <mergeCell ref="B2477:J2477"/>
    <mergeCell ref="K2477:L2477"/>
    <mergeCell ref="M2477:N2477"/>
    <mergeCell ref="O2477:P2477"/>
    <mergeCell ref="Q2477:R2477"/>
    <mergeCell ref="S2477:T2477"/>
    <mergeCell ref="U2477:V2477"/>
    <mergeCell ref="W2477:X2477"/>
    <mergeCell ref="Y2477:Z2477"/>
    <mergeCell ref="AA2477:AB2477"/>
    <mergeCell ref="AC2477:AD2477"/>
    <mergeCell ref="AE2477:AF2477"/>
    <mergeCell ref="AG2477:AH2477"/>
    <mergeCell ref="AI2477:AJ2477"/>
    <mergeCell ref="AK2477:AL2477"/>
    <mergeCell ref="AM2477:AN2477"/>
    <mergeCell ref="AO2477:AP2477"/>
    <mergeCell ref="AQ2477:AR2477"/>
    <mergeCell ref="AS2477:AV2477"/>
    <mergeCell ref="B2478:J2478"/>
    <mergeCell ref="K2478:L2478"/>
    <mergeCell ref="M2478:N2478"/>
    <mergeCell ref="O2478:P2478"/>
    <mergeCell ref="Q2478:R2478"/>
    <mergeCell ref="S2478:T2478"/>
    <mergeCell ref="U2478:V2478"/>
    <mergeCell ref="W2478:X2478"/>
    <mergeCell ref="Y2478:Z2478"/>
    <mergeCell ref="AA2478:AB2478"/>
    <mergeCell ref="AC2478:AD2478"/>
    <mergeCell ref="AE2478:AF2478"/>
    <mergeCell ref="AG2478:AH2478"/>
    <mergeCell ref="AI2478:AJ2478"/>
    <mergeCell ref="AK2478:AL2478"/>
    <mergeCell ref="AM2478:AN2478"/>
    <mergeCell ref="AO2478:AP2478"/>
    <mergeCell ref="AQ2478:AR2478"/>
    <mergeCell ref="AS2478:AV2478"/>
    <mergeCell ref="B2475:J2475"/>
    <mergeCell ref="K2475:L2475"/>
    <mergeCell ref="M2475:N2475"/>
    <mergeCell ref="O2475:P2475"/>
    <mergeCell ref="Q2475:R2475"/>
    <mergeCell ref="S2475:T2475"/>
    <mergeCell ref="U2475:V2475"/>
    <mergeCell ref="W2475:X2475"/>
    <mergeCell ref="Y2475:Z2475"/>
    <mergeCell ref="AA2475:AB2475"/>
    <mergeCell ref="AC2475:AD2475"/>
    <mergeCell ref="AE2475:AF2475"/>
    <mergeCell ref="AG2475:AH2475"/>
    <mergeCell ref="AI2475:AJ2475"/>
    <mergeCell ref="AK2475:AL2475"/>
    <mergeCell ref="AM2475:AN2475"/>
    <mergeCell ref="AO2475:AP2475"/>
    <mergeCell ref="AQ2475:AR2475"/>
    <mergeCell ref="AS2475:AV2475"/>
    <mergeCell ref="B2476:J2476"/>
    <mergeCell ref="K2476:L2476"/>
    <mergeCell ref="M2476:N2476"/>
    <mergeCell ref="O2476:P2476"/>
    <mergeCell ref="Q2476:R2476"/>
    <mergeCell ref="S2476:T2476"/>
    <mergeCell ref="U2476:V2476"/>
    <mergeCell ref="W2476:X2476"/>
    <mergeCell ref="Y2476:Z2476"/>
    <mergeCell ref="AA2476:AB2476"/>
    <mergeCell ref="AC2476:AD2476"/>
    <mergeCell ref="AE2476:AF2476"/>
    <mergeCell ref="AG2476:AH2476"/>
    <mergeCell ref="AI2476:AJ2476"/>
    <mergeCell ref="AK2476:AL2476"/>
    <mergeCell ref="AM2476:AN2476"/>
    <mergeCell ref="AO2476:AP2476"/>
    <mergeCell ref="AQ2476:AR2476"/>
    <mergeCell ref="AS2476:AV2476"/>
    <mergeCell ref="B2473:J2473"/>
    <mergeCell ref="K2473:L2473"/>
    <mergeCell ref="M2473:N2473"/>
    <mergeCell ref="O2473:P2473"/>
    <mergeCell ref="Q2473:R2473"/>
    <mergeCell ref="S2473:T2473"/>
    <mergeCell ref="U2473:V2473"/>
    <mergeCell ref="W2473:X2473"/>
    <mergeCell ref="Y2473:Z2473"/>
    <mergeCell ref="AA2473:AB2473"/>
    <mergeCell ref="AC2473:AD2473"/>
    <mergeCell ref="AE2473:AF2473"/>
    <mergeCell ref="AG2473:AH2473"/>
    <mergeCell ref="AI2473:AJ2473"/>
    <mergeCell ref="AK2473:AL2473"/>
    <mergeCell ref="AM2473:AN2473"/>
    <mergeCell ref="AO2473:AP2473"/>
    <mergeCell ref="AQ2473:AR2473"/>
    <mergeCell ref="AS2473:AV2473"/>
    <mergeCell ref="B2474:J2474"/>
    <mergeCell ref="K2474:L2474"/>
    <mergeCell ref="M2474:N2474"/>
    <mergeCell ref="O2474:P2474"/>
    <mergeCell ref="Q2474:R2474"/>
    <mergeCell ref="S2474:T2474"/>
    <mergeCell ref="U2474:V2474"/>
    <mergeCell ref="W2474:X2474"/>
    <mergeCell ref="Y2474:Z2474"/>
    <mergeCell ref="AA2474:AB2474"/>
    <mergeCell ref="AC2474:AD2474"/>
    <mergeCell ref="AE2474:AF2474"/>
    <mergeCell ref="AG2474:AH2474"/>
    <mergeCell ref="AI2474:AJ2474"/>
    <mergeCell ref="AK2474:AL2474"/>
    <mergeCell ref="AM2474:AN2474"/>
    <mergeCell ref="AO2474:AP2474"/>
    <mergeCell ref="AQ2474:AR2474"/>
    <mergeCell ref="AS2474:AV2474"/>
    <mergeCell ref="B2471:J2471"/>
    <mergeCell ref="K2471:L2471"/>
    <mergeCell ref="M2471:N2471"/>
    <mergeCell ref="O2471:P2471"/>
    <mergeCell ref="Q2471:R2471"/>
    <mergeCell ref="S2471:T2471"/>
    <mergeCell ref="U2471:V2471"/>
    <mergeCell ref="W2471:X2471"/>
    <mergeCell ref="Y2471:Z2471"/>
    <mergeCell ref="AA2471:AB2471"/>
    <mergeCell ref="AC2471:AD2471"/>
    <mergeCell ref="AE2471:AF2471"/>
    <mergeCell ref="AG2471:AH2471"/>
    <mergeCell ref="AI2471:AJ2471"/>
    <mergeCell ref="AK2471:AL2471"/>
    <mergeCell ref="AM2471:AN2471"/>
    <mergeCell ref="AO2471:AP2471"/>
    <mergeCell ref="AQ2471:AR2471"/>
    <mergeCell ref="AS2471:AV2471"/>
    <mergeCell ref="B2472:J2472"/>
    <mergeCell ref="K2472:L2472"/>
    <mergeCell ref="M2472:N2472"/>
    <mergeCell ref="O2472:P2472"/>
    <mergeCell ref="Q2472:R2472"/>
    <mergeCell ref="S2472:T2472"/>
    <mergeCell ref="U2472:V2472"/>
    <mergeCell ref="W2472:X2472"/>
    <mergeCell ref="Y2472:Z2472"/>
    <mergeCell ref="AA2472:AB2472"/>
    <mergeCell ref="AC2472:AD2472"/>
    <mergeCell ref="AE2472:AF2472"/>
    <mergeCell ref="AG2472:AH2472"/>
    <mergeCell ref="AI2472:AJ2472"/>
    <mergeCell ref="AK2472:AL2472"/>
    <mergeCell ref="AM2472:AN2472"/>
    <mergeCell ref="AO2472:AP2472"/>
    <mergeCell ref="AQ2472:AR2472"/>
    <mergeCell ref="AS2472:AV2472"/>
    <mergeCell ref="A2462:A2466"/>
    <mergeCell ref="B2462:C2468"/>
    <mergeCell ref="D2462:J2468"/>
    <mergeCell ref="K2462:AR2462"/>
    <mergeCell ref="AS2462:AV2466"/>
    <mergeCell ref="K2463:AR2466"/>
    <mergeCell ref="K2467:AR2467"/>
    <mergeCell ref="AS2467:AV2467"/>
    <mergeCell ref="K2468:AR2468"/>
    <mergeCell ref="AS2468:AV2468"/>
    <mergeCell ref="B2469:C2469"/>
    <mergeCell ref="D2469:J2469"/>
    <mergeCell ref="K2469:L2469"/>
    <mergeCell ref="M2469:N2469"/>
    <mergeCell ref="O2469:P2469"/>
    <mergeCell ref="Q2469:R2469"/>
    <mergeCell ref="S2469:T2469"/>
    <mergeCell ref="U2469:V2469"/>
    <mergeCell ref="W2469:X2469"/>
    <mergeCell ref="Y2469:Z2469"/>
    <mergeCell ref="AA2469:AB2469"/>
    <mergeCell ref="AC2469:AD2469"/>
    <mergeCell ref="AE2469:AF2469"/>
    <mergeCell ref="AG2469:AH2469"/>
    <mergeCell ref="AI2469:AJ2469"/>
    <mergeCell ref="AK2469:AL2469"/>
    <mergeCell ref="AM2469:AN2469"/>
    <mergeCell ref="AO2469:AP2469"/>
    <mergeCell ref="AQ2469:AR2469"/>
    <mergeCell ref="AS2469:AV2469"/>
    <mergeCell ref="B2470:C2470"/>
    <mergeCell ref="D2470:J2470"/>
    <mergeCell ref="K2470:L2470"/>
    <mergeCell ref="M2470:N2470"/>
    <mergeCell ref="O2470:P2470"/>
    <mergeCell ref="Q2470:R2470"/>
    <mergeCell ref="S2470:T2470"/>
    <mergeCell ref="U2470:V2470"/>
    <mergeCell ref="W2470:X2470"/>
    <mergeCell ref="Y2470:Z2470"/>
    <mergeCell ref="AA2470:AB2470"/>
    <mergeCell ref="AC2470:AD2470"/>
    <mergeCell ref="AE2470:AF2470"/>
    <mergeCell ref="AG2470:AH2470"/>
    <mergeCell ref="AI2470:AJ2470"/>
    <mergeCell ref="AK2470:AL2470"/>
    <mergeCell ref="AM2470:AN2470"/>
    <mergeCell ref="AO2470:AP2470"/>
    <mergeCell ref="AQ2470:AR2470"/>
    <mergeCell ref="AS2470:AV2470"/>
    <mergeCell ref="B2459:J2459"/>
    <mergeCell ref="K2459:L2459"/>
    <mergeCell ref="M2459:N2459"/>
    <mergeCell ref="O2459:P2459"/>
    <mergeCell ref="Q2459:R2459"/>
    <mergeCell ref="S2459:T2459"/>
    <mergeCell ref="U2459:V2459"/>
    <mergeCell ref="W2459:X2459"/>
    <mergeCell ref="Y2459:Z2459"/>
    <mergeCell ref="AA2459:AB2459"/>
    <mergeCell ref="AC2459:AD2459"/>
    <mergeCell ref="AE2459:AF2459"/>
    <mergeCell ref="AG2459:AH2459"/>
    <mergeCell ref="AI2459:AJ2459"/>
    <mergeCell ref="AK2459:AL2459"/>
    <mergeCell ref="AM2459:AN2459"/>
    <mergeCell ref="AO2459:AP2459"/>
    <mergeCell ref="AQ2459:AR2459"/>
    <mergeCell ref="AS2459:AV2459"/>
    <mergeCell ref="B2460:J2460"/>
    <mergeCell ref="K2460:L2460"/>
    <mergeCell ref="M2460:N2460"/>
    <mergeCell ref="O2460:P2460"/>
    <mergeCell ref="Q2460:R2460"/>
    <mergeCell ref="S2460:T2460"/>
    <mergeCell ref="U2460:V2460"/>
    <mergeCell ref="W2460:X2460"/>
    <mergeCell ref="Y2460:Z2460"/>
    <mergeCell ref="AA2460:AB2460"/>
    <mergeCell ref="AC2460:AD2460"/>
    <mergeCell ref="AE2460:AF2460"/>
    <mergeCell ref="AG2460:AH2460"/>
    <mergeCell ref="AI2460:AJ2460"/>
    <mergeCell ref="AK2460:AL2460"/>
    <mergeCell ref="AM2460:AN2460"/>
    <mergeCell ref="AO2460:AP2460"/>
    <mergeCell ref="AQ2460:AR2460"/>
    <mergeCell ref="AS2460:AV2460"/>
    <mergeCell ref="B2457:J2457"/>
    <mergeCell ref="K2457:L2457"/>
    <mergeCell ref="M2457:N2457"/>
    <mergeCell ref="O2457:P2457"/>
    <mergeCell ref="Q2457:R2457"/>
    <mergeCell ref="S2457:T2457"/>
    <mergeCell ref="U2457:V2457"/>
    <mergeCell ref="W2457:X2457"/>
    <mergeCell ref="Y2457:Z2457"/>
    <mergeCell ref="AA2457:AB2457"/>
    <mergeCell ref="AC2457:AD2457"/>
    <mergeCell ref="AE2457:AF2457"/>
    <mergeCell ref="AG2457:AH2457"/>
    <mergeCell ref="AI2457:AJ2457"/>
    <mergeCell ref="AK2457:AL2457"/>
    <mergeCell ref="AM2457:AN2457"/>
    <mergeCell ref="AO2457:AP2457"/>
    <mergeCell ref="AQ2457:AR2457"/>
    <mergeCell ref="AS2457:AV2457"/>
    <mergeCell ref="B2458:J2458"/>
    <mergeCell ref="K2458:L2458"/>
    <mergeCell ref="M2458:N2458"/>
    <mergeCell ref="O2458:P2458"/>
    <mergeCell ref="Q2458:R2458"/>
    <mergeCell ref="S2458:T2458"/>
    <mergeCell ref="U2458:V2458"/>
    <mergeCell ref="W2458:X2458"/>
    <mergeCell ref="Y2458:Z2458"/>
    <mergeCell ref="AA2458:AB2458"/>
    <mergeCell ref="AC2458:AD2458"/>
    <mergeCell ref="AE2458:AF2458"/>
    <mergeCell ref="AG2458:AH2458"/>
    <mergeCell ref="AI2458:AJ2458"/>
    <mergeCell ref="AK2458:AL2458"/>
    <mergeCell ref="AM2458:AN2458"/>
    <mergeCell ref="AO2458:AP2458"/>
    <mergeCell ref="AQ2458:AR2458"/>
    <mergeCell ref="AS2458:AV2458"/>
    <mergeCell ref="B2455:J2455"/>
    <mergeCell ref="K2455:L2455"/>
    <mergeCell ref="M2455:N2455"/>
    <mergeCell ref="O2455:P2455"/>
    <mergeCell ref="Q2455:R2455"/>
    <mergeCell ref="S2455:T2455"/>
    <mergeCell ref="U2455:V2455"/>
    <mergeCell ref="W2455:X2455"/>
    <mergeCell ref="Y2455:Z2455"/>
    <mergeCell ref="AA2455:AB2455"/>
    <mergeCell ref="AC2455:AD2455"/>
    <mergeCell ref="AE2455:AF2455"/>
    <mergeCell ref="AG2455:AH2455"/>
    <mergeCell ref="AI2455:AJ2455"/>
    <mergeCell ref="AK2455:AL2455"/>
    <mergeCell ref="AM2455:AN2455"/>
    <mergeCell ref="AO2455:AP2455"/>
    <mergeCell ref="AQ2455:AR2455"/>
    <mergeCell ref="AS2455:AV2455"/>
    <mergeCell ref="B2456:J2456"/>
    <mergeCell ref="K2456:L2456"/>
    <mergeCell ref="M2456:N2456"/>
    <mergeCell ref="O2456:P2456"/>
    <mergeCell ref="Q2456:R2456"/>
    <mergeCell ref="S2456:T2456"/>
    <mergeCell ref="U2456:V2456"/>
    <mergeCell ref="W2456:X2456"/>
    <mergeCell ref="Y2456:Z2456"/>
    <mergeCell ref="AA2456:AB2456"/>
    <mergeCell ref="AC2456:AD2456"/>
    <mergeCell ref="AE2456:AF2456"/>
    <mergeCell ref="AG2456:AH2456"/>
    <mergeCell ref="AI2456:AJ2456"/>
    <mergeCell ref="AK2456:AL2456"/>
    <mergeCell ref="AM2456:AN2456"/>
    <mergeCell ref="AO2456:AP2456"/>
    <mergeCell ref="AQ2456:AR2456"/>
    <mergeCell ref="AS2456:AV2456"/>
    <mergeCell ref="B2453:J2453"/>
    <mergeCell ref="K2453:L2453"/>
    <mergeCell ref="M2453:N2453"/>
    <mergeCell ref="O2453:P2453"/>
    <mergeCell ref="Q2453:R2453"/>
    <mergeCell ref="S2453:T2453"/>
    <mergeCell ref="U2453:V2453"/>
    <mergeCell ref="W2453:X2453"/>
    <mergeCell ref="Y2453:Z2453"/>
    <mergeCell ref="AA2453:AB2453"/>
    <mergeCell ref="AC2453:AD2453"/>
    <mergeCell ref="AE2453:AF2453"/>
    <mergeCell ref="AG2453:AH2453"/>
    <mergeCell ref="AI2453:AJ2453"/>
    <mergeCell ref="AK2453:AL2453"/>
    <mergeCell ref="AM2453:AN2453"/>
    <mergeCell ref="AO2453:AP2453"/>
    <mergeCell ref="AQ2453:AR2453"/>
    <mergeCell ref="AS2453:AV2453"/>
    <mergeCell ref="B2454:J2454"/>
    <mergeCell ref="K2454:L2454"/>
    <mergeCell ref="M2454:N2454"/>
    <mergeCell ref="O2454:P2454"/>
    <mergeCell ref="Q2454:R2454"/>
    <mergeCell ref="S2454:T2454"/>
    <mergeCell ref="U2454:V2454"/>
    <mergeCell ref="W2454:X2454"/>
    <mergeCell ref="Y2454:Z2454"/>
    <mergeCell ref="AA2454:AB2454"/>
    <mergeCell ref="AC2454:AD2454"/>
    <mergeCell ref="AE2454:AF2454"/>
    <mergeCell ref="AG2454:AH2454"/>
    <mergeCell ref="AI2454:AJ2454"/>
    <mergeCell ref="AK2454:AL2454"/>
    <mergeCell ref="AM2454:AN2454"/>
    <mergeCell ref="AO2454:AP2454"/>
    <mergeCell ref="AQ2454:AR2454"/>
    <mergeCell ref="AS2454:AV2454"/>
    <mergeCell ref="B2451:J2451"/>
    <mergeCell ref="K2451:L2451"/>
    <mergeCell ref="M2451:N2451"/>
    <mergeCell ref="O2451:P2451"/>
    <mergeCell ref="Q2451:R2451"/>
    <mergeCell ref="S2451:T2451"/>
    <mergeCell ref="U2451:V2451"/>
    <mergeCell ref="W2451:X2451"/>
    <mergeCell ref="Y2451:Z2451"/>
    <mergeCell ref="AA2451:AB2451"/>
    <mergeCell ref="AC2451:AD2451"/>
    <mergeCell ref="AE2451:AF2451"/>
    <mergeCell ref="AG2451:AH2451"/>
    <mergeCell ref="AI2451:AJ2451"/>
    <mergeCell ref="AK2451:AL2451"/>
    <mergeCell ref="AM2451:AN2451"/>
    <mergeCell ref="AO2451:AP2451"/>
    <mergeCell ref="AQ2451:AR2451"/>
    <mergeCell ref="AS2451:AV2451"/>
    <mergeCell ref="B2452:J2452"/>
    <mergeCell ref="K2452:L2452"/>
    <mergeCell ref="M2452:N2452"/>
    <mergeCell ref="O2452:P2452"/>
    <mergeCell ref="Q2452:R2452"/>
    <mergeCell ref="S2452:T2452"/>
    <mergeCell ref="U2452:V2452"/>
    <mergeCell ref="W2452:X2452"/>
    <mergeCell ref="Y2452:Z2452"/>
    <mergeCell ref="AA2452:AB2452"/>
    <mergeCell ref="AC2452:AD2452"/>
    <mergeCell ref="AE2452:AF2452"/>
    <mergeCell ref="AG2452:AH2452"/>
    <mergeCell ref="AI2452:AJ2452"/>
    <mergeCell ref="AK2452:AL2452"/>
    <mergeCell ref="AM2452:AN2452"/>
    <mergeCell ref="AO2452:AP2452"/>
    <mergeCell ref="AQ2452:AR2452"/>
    <mergeCell ref="AS2452:AV2452"/>
    <mergeCell ref="B2449:J2449"/>
    <mergeCell ref="K2449:L2449"/>
    <mergeCell ref="M2449:N2449"/>
    <mergeCell ref="O2449:P2449"/>
    <mergeCell ref="Q2449:R2449"/>
    <mergeCell ref="S2449:T2449"/>
    <mergeCell ref="U2449:V2449"/>
    <mergeCell ref="W2449:X2449"/>
    <mergeCell ref="Y2449:Z2449"/>
    <mergeCell ref="AA2449:AB2449"/>
    <mergeCell ref="AC2449:AD2449"/>
    <mergeCell ref="AE2449:AF2449"/>
    <mergeCell ref="AG2449:AH2449"/>
    <mergeCell ref="AI2449:AJ2449"/>
    <mergeCell ref="AK2449:AL2449"/>
    <mergeCell ref="AM2449:AN2449"/>
    <mergeCell ref="AO2449:AP2449"/>
    <mergeCell ref="AQ2449:AR2449"/>
    <mergeCell ref="AS2449:AV2449"/>
    <mergeCell ref="B2450:J2450"/>
    <mergeCell ref="K2450:L2450"/>
    <mergeCell ref="M2450:N2450"/>
    <mergeCell ref="O2450:P2450"/>
    <mergeCell ref="Q2450:R2450"/>
    <mergeCell ref="S2450:T2450"/>
    <mergeCell ref="U2450:V2450"/>
    <mergeCell ref="W2450:X2450"/>
    <mergeCell ref="Y2450:Z2450"/>
    <mergeCell ref="AA2450:AB2450"/>
    <mergeCell ref="AC2450:AD2450"/>
    <mergeCell ref="AE2450:AF2450"/>
    <mergeCell ref="AG2450:AH2450"/>
    <mergeCell ref="AI2450:AJ2450"/>
    <mergeCell ref="AK2450:AL2450"/>
    <mergeCell ref="AM2450:AN2450"/>
    <mergeCell ref="AO2450:AP2450"/>
    <mergeCell ref="AQ2450:AR2450"/>
    <mergeCell ref="AS2450:AV2450"/>
    <mergeCell ref="B2447:J2447"/>
    <mergeCell ref="K2447:L2447"/>
    <mergeCell ref="M2447:N2447"/>
    <mergeCell ref="O2447:P2447"/>
    <mergeCell ref="Q2447:R2447"/>
    <mergeCell ref="S2447:T2447"/>
    <mergeCell ref="U2447:V2447"/>
    <mergeCell ref="W2447:X2447"/>
    <mergeCell ref="Y2447:Z2447"/>
    <mergeCell ref="AA2447:AB2447"/>
    <mergeCell ref="AC2447:AD2447"/>
    <mergeCell ref="AE2447:AF2447"/>
    <mergeCell ref="AG2447:AH2447"/>
    <mergeCell ref="AI2447:AJ2447"/>
    <mergeCell ref="AK2447:AL2447"/>
    <mergeCell ref="AM2447:AN2447"/>
    <mergeCell ref="AO2447:AP2447"/>
    <mergeCell ref="AQ2447:AR2447"/>
    <mergeCell ref="AS2447:AV2447"/>
    <mergeCell ref="B2448:J2448"/>
    <mergeCell ref="K2448:L2448"/>
    <mergeCell ref="M2448:N2448"/>
    <mergeCell ref="O2448:P2448"/>
    <mergeCell ref="Q2448:R2448"/>
    <mergeCell ref="S2448:T2448"/>
    <mergeCell ref="U2448:V2448"/>
    <mergeCell ref="W2448:X2448"/>
    <mergeCell ref="Y2448:Z2448"/>
    <mergeCell ref="AA2448:AB2448"/>
    <mergeCell ref="AC2448:AD2448"/>
    <mergeCell ref="AE2448:AF2448"/>
    <mergeCell ref="AG2448:AH2448"/>
    <mergeCell ref="AI2448:AJ2448"/>
    <mergeCell ref="AK2448:AL2448"/>
    <mergeCell ref="AM2448:AN2448"/>
    <mergeCell ref="AO2448:AP2448"/>
    <mergeCell ref="AQ2448:AR2448"/>
    <mergeCell ref="AS2448:AV2448"/>
    <mergeCell ref="B2445:J2445"/>
    <mergeCell ref="K2445:L2445"/>
    <mergeCell ref="M2445:N2445"/>
    <mergeCell ref="O2445:P2445"/>
    <mergeCell ref="Q2445:R2445"/>
    <mergeCell ref="S2445:T2445"/>
    <mergeCell ref="U2445:V2445"/>
    <mergeCell ref="W2445:X2445"/>
    <mergeCell ref="Y2445:Z2445"/>
    <mergeCell ref="AA2445:AB2445"/>
    <mergeCell ref="AC2445:AD2445"/>
    <mergeCell ref="AE2445:AF2445"/>
    <mergeCell ref="AG2445:AH2445"/>
    <mergeCell ref="AI2445:AJ2445"/>
    <mergeCell ref="AK2445:AL2445"/>
    <mergeCell ref="AM2445:AN2445"/>
    <mergeCell ref="AO2445:AP2445"/>
    <mergeCell ref="AQ2445:AR2445"/>
    <mergeCell ref="AS2445:AV2445"/>
    <mergeCell ref="B2446:J2446"/>
    <mergeCell ref="K2446:L2446"/>
    <mergeCell ref="M2446:N2446"/>
    <mergeCell ref="O2446:P2446"/>
    <mergeCell ref="Q2446:R2446"/>
    <mergeCell ref="S2446:T2446"/>
    <mergeCell ref="U2446:V2446"/>
    <mergeCell ref="W2446:X2446"/>
    <mergeCell ref="Y2446:Z2446"/>
    <mergeCell ref="AA2446:AB2446"/>
    <mergeCell ref="AC2446:AD2446"/>
    <mergeCell ref="AE2446:AF2446"/>
    <mergeCell ref="AG2446:AH2446"/>
    <mergeCell ref="AI2446:AJ2446"/>
    <mergeCell ref="AK2446:AL2446"/>
    <mergeCell ref="AM2446:AN2446"/>
    <mergeCell ref="AO2446:AP2446"/>
    <mergeCell ref="AQ2446:AR2446"/>
    <mergeCell ref="AS2446:AV2446"/>
    <mergeCell ref="B2443:J2443"/>
    <mergeCell ref="K2443:L2443"/>
    <mergeCell ref="M2443:N2443"/>
    <mergeCell ref="O2443:P2443"/>
    <mergeCell ref="Q2443:R2443"/>
    <mergeCell ref="S2443:T2443"/>
    <mergeCell ref="U2443:V2443"/>
    <mergeCell ref="W2443:X2443"/>
    <mergeCell ref="Y2443:Z2443"/>
    <mergeCell ref="AA2443:AB2443"/>
    <mergeCell ref="AC2443:AD2443"/>
    <mergeCell ref="AE2443:AF2443"/>
    <mergeCell ref="AG2443:AH2443"/>
    <mergeCell ref="AI2443:AJ2443"/>
    <mergeCell ref="AK2443:AL2443"/>
    <mergeCell ref="AM2443:AN2443"/>
    <mergeCell ref="AO2443:AP2443"/>
    <mergeCell ref="AQ2443:AR2443"/>
    <mergeCell ref="AS2443:AV2443"/>
    <mergeCell ref="B2444:J2444"/>
    <mergeCell ref="K2444:L2444"/>
    <mergeCell ref="M2444:N2444"/>
    <mergeCell ref="O2444:P2444"/>
    <mergeCell ref="Q2444:R2444"/>
    <mergeCell ref="S2444:T2444"/>
    <mergeCell ref="U2444:V2444"/>
    <mergeCell ref="W2444:X2444"/>
    <mergeCell ref="Y2444:Z2444"/>
    <mergeCell ref="AA2444:AB2444"/>
    <mergeCell ref="AC2444:AD2444"/>
    <mergeCell ref="AE2444:AF2444"/>
    <mergeCell ref="AG2444:AH2444"/>
    <mergeCell ref="AI2444:AJ2444"/>
    <mergeCell ref="AK2444:AL2444"/>
    <mergeCell ref="AM2444:AN2444"/>
    <mergeCell ref="AO2444:AP2444"/>
    <mergeCell ref="AQ2444:AR2444"/>
    <mergeCell ref="AS2444:AV2444"/>
    <mergeCell ref="B2441:J2441"/>
    <mergeCell ref="K2441:L2441"/>
    <mergeCell ref="M2441:N2441"/>
    <mergeCell ref="O2441:P2441"/>
    <mergeCell ref="Q2441:R2441"/>
    <mergeCell ref="S2441:T2441"/>
    <mergeCell ref="U2441:V2441"/>
    <mergeCell ref="W2441:X2441"/>
    <mergeCell ref="Y2441:Z2441"/>
    <mergeCell ref="AA2441:AB2441"/>
    <mergeCell ref="AC2441:AD2441"/>
    <mergeCell ref="AE2441:AF2441"/>
    <mergeCell ref="AG2441:AH2441"/>
    <mergeCell ref="AI2441:AJ2441"/>
    <mergeCell ref="AK2441:AL2441"/>
    <mergeCell ref="AM2441:AN2441"/>
    <mergeCell ref="AO2441:AP2441"/>
    <mergeCell ref="AQ2441:AR2441"/>
    <mergeCell ref="AS2441:AV2441"/>
    <mergeCell ref="B2442:J2442"/>
    <mergeCell ref="K2442:L2442"/>
    <mergeCell ref="M2442:N2442"/>
    <mergeCell ref="O2442:P2442"/>
    <mergeCell ref="Q2442:R2442"/>
    <mergeCell ref="S2442:T2442"/>
    <mergeCell ref="U2442:V2442"/>
    <mergeCell ref="W2442:X2442"/>
    <mergeCell ref="Y2442:Z2442"/>
    <mergeCell ref="AA2442:AB2442"/>
    <mergeCell ref="AC2442:AD2442"/>
    <mergeCell ref="AE2442:AF2442"/>
    <mergeCell ref="AG2442:AH2442"/>
    <mergeCell ref="AI2442:AJ2442"/>
    <mergeCell ref="AK2442:AL2442"/>
    <mergeCell ref="AM2442:AN2442"/>
    <mergeCell ref="AO2442:AP2442"/>
    <mergeCell ref="AQ2442:AR2442"/>
    <mergeCell ref="AS2442:AV2442"/>
    <mergeCell ref="B2439:J2439"/>
    <mergeCell ref="K2439:L2439"/>
    <mergeCell ref="M2439:N2439"/>
    <mergeCell ref="O2439:P2439"/>
    <mergeCell ref="Q2439:R2439"/>
    <mergeCell ref="S2439:T2439"/>
    <mergeCell ref="U2439:V2439"/>
    <mergeCell ref="W2439:X2439"/>
    <mergeCell ref="Y2439:Z2439"/>
    <mergeCell ref="AA2439:AB2439"/>
    <mergeCell ref="AC2439:AD2439"/>
    <mergeCell ref="AE2439:AF2439"/>
    <mergeCell ref="AG2439:AH2439"/>
    <mergeCell ref="AI2439:AJ2439"/>
    <mergeCell ref="AK2439:AL2439"/>
    <mergeCell ref="AM2439:AN2439"/>
    <mergeCell ref="AO2439:AP2439"/>
    <mergeCell ref="AQ2439:AR2439"/>
    <mergeCell ref="AS2439:AV2439"/>
    <mergeCell ref="B2440:J2440"/>
    <mergeCell ref="K2440:L2440"/>
    <mergeCell ref="M2440:N2440"/>
    <mergeCell ref="O2440:P2440"/>
    <mergeCell ref="Q2440:R2440"/>
    <mergeCell ref="S2440:T2440"/>
    <mergeCell ref="U2440:V2440"/>
    <mergeCell ref="W2440:X2440"/>
    <mergeCell ref="Y2440:Z2440"/>
    <mergeCell ref="AA2440:AB2440"/>
    <mergeCell ref="AC2440:AD2440"/>
    <mergeCell ref="AE2440:AF2440"/>
    <mergeCell ref="AG2440:AH2440"/>
    <mergeCell ref="AI2440:AJ2440"/>
    <mergeCell ref="AK2440:AL2440"/>
    <mergeCell ref="AM2440:AN2440"/>
    <mergeCell ref="AO2440:AP2440"/>
    <mergeCell ref="AQ2440:AR2440"/>
    <mergeCell ref="AS2440:AV2440"/>
    <mergeCell ref="B2437:J2437"/>
    <mergeCell ref="K2437:L2437"/>
    <mergeCell ref="M2437:N2437"/>
    <mergeCell ref="O2437:P2437"/>
    <mergeCell ref="Q2437:R2437"/>
    <mergeCell ref="S2437:T2437"/>
    <mergeCell ref="U2437:V2437"/>
    <mergeCell ref="W2437:X2437"/>
    <mergeCell ref="Y2437:Z2437"/>
    <mergeCell ref="AA2437:AB2437"/>
    <mergeCell ref="AC2437:AD2437"/>
    <mergeCell ref="AE2437:AF2437"/>
    <mergeCell ref="AG2437:AH2437"/>
    <mergeCell ref="AI2437:AJ2437"/>
    <mergeCell ref="AK2437:AL2437"/>
    <mergeCell ref="AM2437:AN2437"/>
    <mergeCell ref="AO2437:AP2437"/>
    <mergeCell ref="AQ2437:AR2437"/>
    <mergeCell ref="AS2437:AV2437"/>
    <mergeCell ref="B2438:J2438"/>
    <mergeCell ref="K2438:L2438"/>
    <mergeCell ref="M2438:N2438"/>
    <mergeCell ref="O2438:P2438"/>
    <mergeCell ref="Q2438:R2438"/>
    <mergeCell ref="S2438:T2438"/>
    <mergeCell ref="U2438:V2438"/>
    <mergeCell ref="W2438:X2438"/>
    <mergeCell ref="Y2438:Z2438"/>
    <mergeCell ref="AA2438:AB2438"/>
    <mergeCell ref="AC2438:AD2438"/>
    <mergeCell ref="AE2438:AF2438"/>
    <mergeCell ref="AG2438:AH2438"/>
    <mergeCell ref="AI2438:AJ2438"/>
    <mergeCell ref="AK2438:AL2438"/>
    <mergeCell ref="AM2438:AN2438"/>
    <mergeCell ref="AO2438:AP2438"/>
    <mergeCell ref="AQ2438:AR2438"/>
    <mergeCell ref="AS2438:AV2438"/>
    <mergeCell ref="B2435:J2435"/>
    <mergeCell ref="K2435:L2435"/>
    <mergeCell ref="M2435:N2435"/>
    <mergeCell ref="O2435:P2435"/>
    <mergeCell ref="Q2435:R2435"/>
    <mergeCell ref="S2435:T2435"/>
    <mergeCell ref="U2435:V2435"/>
    <mergeCell ref="W2435:X2435"/>
    <mergeCell ref="Y2435:Z2435"/>
    <mergeCell ref="AA2435:AB2435"/>
    <mergeCell ref="AC2435:AD2435"/>
    <mergeCell ref="AE2435:AF2435"/>
    <mergeCell ref="AG2435:AH2435"/>
    <mergeCell ref="AI2435:AJ2435"/>
    <mergeCell ref="AK2435:AL2435"/>
    <mergeCell ref="AM2435:AN2435"/>
    <mergeCell ref="AO2435:AP2435"/>
    <mergeCell ref="AQ2435:AR2435"/>
    <mergeCell ref="AS2435:AV2435"/>
    <mergeCell ref="B2436:J2436"/>
    <mergeCell ref="K2436:L2436"/>
    <mergeCell ref="M2436:N2436"/>
    <mergeCell ref="O2436:P2436"/>
    <mergeCell ref="Q2436:R2436"/>
    <mergeCell ref="S2436:T2436"/>
    <mergeCell ref="U2436:V2436"/>
    <mergeCell ref="W2436:X2436"/>
    <mergeCell ref="Y2436:Z2436"/>
    <mergeCell ref="AA2436:AB2436"/>
    <mergeCell ref="AC2436:AD2436"/>
    <mergeCell ref="AE2436:AF2436"/>
    <mergeCell ref="AG2436:AH2436"/>
    <mergeCell ref="AI2436:AJ2436"/>
    <mergeCell ref="AK2436:AL2436"/>
    <mergeCell ref="AM2436:AN2436"/>
    <mergeCell ref="AO2436:AP2436"/>
    <mergeCell ref="AQ2436:AR2436"/>
    <mergeCell ref="AS2436:AV2436"/>
    <mergeCell ref="B2433:C2433"/>
    <mergeCell ref="D2433:J2433"/>
    <mergeCell ref="K2433:L2433"/>
    <mergeCell ref="M2433:N2433"/>
    <mergeCell ref="O2433:P2433"/>
    <mergeCell ref="Q2433:R2433"/>
    <mergeCell ref="S2433:T2433"/>
    <mergeCell ref="U2433:V2433"/>
    <mergeCell ref="W2433:X2433"/>
    <mergeCell ref="Y2433:Z2433"/>
    <mergeCell ref="AA2433:AB2433"/>
    <mergeCell ref="AC2433:AD2433"/>
    <mergeCell ref="AE2433:AF2433"/>
    <mergeCell ref="AG2433:AH2433"/>
    <mergeCell ref="AI2433:AJ2433"/>
    <mergeCell ref="AK2433:AL2433"/>
    <mergeCell ref="AM2433:AN2433"/>
    <mergeCell ref="AO2433:AP2433"/>
    <mergeCell ref="AQ2433:AR2433"/>
    <mergeCell ref="AS2433:AV2433"/>
    <mergeCell ref="B2434:J2434"/>
    <mergeCell ref="K2434:L2434"/>
    <mergeCell ref="M2434:N2434"/>
    <mergeCell ref="O2434:P2434"/>
    <mergeCell ref="Q2434:R2434"/>
    <mergeCell ref="S2434:T2434"/>
    <mergeCell ref="U2434:V2434"/>
    <mergeCell ref="W2434:X2434"/>
    <mergeCell ref="Y2434:Z2434"/>
    <mergeCell ref="AA2434:AB2434"/>
    <mergeCell ref="AC2434:AD2434"/>
    <mergeCell ref="AE2434:AF2434"/>
    <mergeCell ref="AG2434:AH2434"/>
    <mergeCell ref="AI2434:AJ2434"/>
    <mergeCell ref="AK2434:AL2434"/>
    <mergeCell ref="AM2434:AN2434"/>
    <mergeCell ref="AO2434:AP2434"/>
    <mergeCell ref="AQ2434:AR2434"/>
    <mergeCell ref="AS2434:AV2434"/>
    <mergeCell ref="B2423:J2423"/>
    <mergeCell ref="K2423:L2423"/>
    <mergeCell ref="M2423:N2423"/>
    <mergeCell ref="O2423:P2423"/>
    <mergeCell ref="Q2423:R2423"/>
    <mergeCell ref="S2423:T2423"/>
    <mergeCell ref="U2423:V2423"/>
    <mergeCell ref="W2423:X2423"/>
    <mergeCell ref="Y2423:Z2423"/>
    <mergeCell ref="AA2423:AB2423"/>
    <mergeCell ref="AC2423:AD2423"/>
    <mergeCell ref="AE2423:AF2423"/>
    <mergeCell ref="AG2423:AH2423"/>
    <mergeCell ref="AI2423:AJ2423"/>
    <mergeCell ref="AK2423:AL2423"/>
    <mergeCell ref="AM2423:AN2423"/>
    <mergeCell ref="AO2423:AP2423"/>
    <mergeCell ref="AQ2423:AR2423"/>
    <mergeCell ref="AS2423:AV2423"/>
    <mergeCell ref="A2425:A2429"/>
    <mergeCell ref="B2425:C2431"/>
    <mergeCell ref="D2425:J2431"/>
    <mergeCell ref="K2425:AR2425"/>
    <mergeCell ref="AS2425:AV2429"/>
    <mergeCell ref="K2426:AR2429"/>
    <mergeCell ref="K2430:AR2430"/>
    <mergeCell ref="AS2430:AV2430"/>
    <mergeCell ref="K2431:AR2431"/>
    <mergeCell ref="AS2431:AV2431"/>
    <mergeCell ref="B2432:C2432"/>
    <mergeCell ref="D2432:J2432"/>
    <mergeCell ref="K2432:L2432"/>
    <mergeCell ref="M2432:N2432"/>
    <mergeCell ref="O2432:P2432"/>
    <mergeCell ref="Q2432:R2432"/>
    <mergeCell ref="S2432:T2432"/>
    <mergeCell ref="U2432:V2432"/>
    <mergeCell ref="W2432:X2432"/>
    <mergeCell ref="Y2432:Z2432"/>
    <mergeCell ref="AA2432:AB2432"/>
    <mergeCell ref="AC2432:AD2432"/>
    <mergeCell ref="AE2432:AF2432"/>
    <mergeCell ref="AG2432:AH2432"/>
    <mergeCell ref="AI2432:AJ2432"/>
    <mergeCell ref="AK2432:AL2432"/>
    <mergeCell ref="AM2432:AN2432"/>
    <mergeCell ref="AO2432:AP2432"/>
    <mergeCell ref="AQ2432:AR2432"/>
    <mergeCell ref="AS2432:AV2432"/>
    <mergeCell ref="B2421:J2421"/>
    <mergeCell ref="K2421:L2421"/>
    <mergeCell ref="M2421:N2421"/>
    <mergeCell ref="O2421:P2421"/>
    <mergeCell ref="Q2421:R2421"/>
    <mergeCell ref="S2421:T2421"/>
    <mergeCell ref="U2421:V2421"/>
    <mergeCell ref="W2421:X2421"/>
    <mergeCell ref="Y2421:Z2421"/>
    <mergeCell ref="AA2421:AB2421"/>
    <mergeCell ref="AC2421:AD2421"/>
    <mergeCell ref="AE2421:AF2421"/>
    <mergeCell ref="AG2421:AH2421"/>
    <mergeCell ref="AI2421:AJ2421"/>
    <mergeCell ref="AK2421:AL2421"/>
    <mergeCell ref="AM2421:AN2421"/>
    <mergeCell ref="AO2421:AP2421"/>
    <mergeCell ref="AQ2421:AR2421"/>
    <mergeCell ref="AS2421:AV2421"/>
    <mergeCell ref="B2422:J2422"/>
    <mergeCell ref="K2422:L2422"/>
    <mergeCell ref="M2422:N2422"/>
    <mergeCell ref="O2422:P2422"/>
    <mergeCell ref="Q2422:R2422"/>
    <mergeCell ref="S2422:T2422"/>
    <mergeCell ref="U2422:V2422"/>
    <mergeCell ref="W2422:X2422"/>
    <mergeCell ref="Y2422:Z2422"/>
    <mergeCell ref="AA2422:AB2422"/>
    <mergeCell ref="AC2422:AD2422"/>
    <mergeCell ref="AE2422:AF2422"/>
    <mergeCell ref="AG2422:AH2422"/>
    <mergeCell ref="AI2422:AJ2422"/>
    <mergeCell ref="AK2422:AL2422"/>
    <mergeCell ref="AM2422:AN2422"/>
    <mergeCell ref="AO2422:AP2422"/>
    <mergeCell ref="AQ2422:AR2422"/>
    <mergeCell ref="AS2422:AV2422"/>
    <mergeCell ref="B2419:J2419"/>
    <mergeCell ref="K2419:L2419"/>
    <mergeCell ref="M2419:N2419"/>
    <mergeCell ref="O2419:P2419"/>
    <mergeCell ref="Q2419:R2419"/>
    <mergeCell ref="S2419:T2419"/>
    <mergeCell ref="U2419:V2419"/>
    <mergeCell ref="W2419:X2419"/>
    <mergeCell ref="Y2419:Z2419"/>
    <mergeCell ref="AA2419:AB2419"/>
    <mergeCell ref="AC2419:AD2419"/>
    <mergeCell ref="AE2419:AF2419"/>
    <mergeCell ref="AG2419:AH2419"/>
    <mergeCell ref="AI2419:AJ2419"/>
    <mergeCell ref="AK2419:AL2419"/>
    <mergeCell ref="AM2419:AN2419"/>
    <mergeCell ref="AO2419:AP2419"/>
    <mergeCell ref="AQ2419:AR2419"/>
    <mergeCell ref="AS2419:AV2419"/>
    <mergeCell ref="B2420:J2420"/>
    <mergeCell ref="K2420:L2420"/>
    <mergeCell ref="M2420:N2420"/>
    <mergeCell ref="O2420:P2420"/>
    <mergeCell ref="Q2420:R2420"/>
    <mergeCell ref="S2420:T2420"/>
    <mergeCell ref="U2420:V2420"/>
    <mergeCell ref="W2420:X2420"/>
    <mergeCell ref="Y2420:Z2420"/>
    <mergeCell ref="AA2420:AB2420"/>
    <mergeCell ref="AC2420:AD2420"/>
    <mergeCell ref="AE2420:AF2420"/>
    <mergeCell ref="AG2420:AH2420"/>
    <mergeCell ref="AI2420:AJ2420"/>
    <mergeCell ref="AK2420:AL2420"/>
    <mergeCell ref="AM2420:AN2420"/>
    <mergeCell ref="AO2420:AP2420"/>
    <mergeCell ref="AQ2420:AR2420"/>
    <mergeCell ref="AS2420:AV2420"/>
    <mergeCell ref="B2417:J2417"/>
    <mergeCell ref="K2417:L2417"/>
    <mergeCell ref="M2417:N2417"/>
    <mergeCell ref="O2417:P2417"/>
    <mergeCell ref="Q2417:R2417"/>
    <mergeCell ref="S2417:T2417"/>
    <mergeCell ref="U2417:V2417"/>
    <mergeCell ref="W2417:X2417"/>
    <mergeCell ref="Y2417:Z2417"/>
    <mergeCell ref="AA2417:AB2417"/>
    <mergeCell ref="AC2417:AD2417"/>
    <mergeCell ref="AE2417:AF2417"/>
    <mergeCell ref="AG2417:AH2417"/>
    <mergeCell ref="AI2417:AJ2417"/>
    <mergeCell ref="AK2417:AL2417"/>
    <mergeCell ref="AM2417:AN2417"/>
    <mergeCell ref="AO2417:AP2417"/>
    <mergeCell ref="AQ2417:AR2417"/>
    <mergeCell ref="AS2417:AV2417"/>
    <mergeCell ref="B2418:J2418"/>
    <mergeCell ref="K2418:L2418"/>
    <mergeCell ref="M2418:N2418"/>
    <mergeCell ref="O2418:P2418"/>
    <mergeCell ref="Q2418:R2418"/>
    <mergeCell ref="S2418:T2418"/>
    <mergeCell ref="U2418:V2418"/>
    <mergeCell ref="W2418:X2418"/>
    <mergeCell ref="Y2418:Z2418"/>
    <mergeCell ref="AA2418:AB2418"/>
    <mergeCell ref="AC2418:AD2418"/>
    <mergeCell ref="AE2418:AF2418"/>
    <mergeCell ref="AG2418:AH2418"/>
    <mergeCell ref="AI2418:AJ2418"/>
    <mergeCell ref="AK2418:AL2418"/>
    <mergeCell ref="AM2418:AN2418"/>
    <mergeCell ref="AO2418:AP2418"/>
    <mergeCell ref="AQ2418:AR2418"/>
    <mergeCell ref="AS2418:AV2418"/>
    <mergeCell ref="B2415:J2415"/>
    <mergeCell ref="K2415:L2415"/>
    <mergeCell ref="M2415:N2415"/>
    <mergeCell ref="O2415:P2415"/>
    <mergeCell ref="Q2415:R2415"/>
    <mergeCell ref="S2415:T2415"/>
    <mergeCell ref="U2415:V2415"/>
    <mergeCell ref="W2415:X2415"/>
    <mergeCell ref="Y2415:Z2415"/>
    <mergeCell ref="AA2415:AB2415"/>
    <mergeCell ref="AC2415:AD2415"/>
    <mergeCell ref="AE2415:AF2415"/>
    <mergeCell ref="AG2415:AH2415"/>
    <mergeCell ref="AI2415:AJ2415"/>
    <mergeCell ref="AK2415:AL2415"/>
    <mergeCell ref="AM2415:AN2415"/>
    <mergeCell ref="AO2415:AP2415"/>
    <mergeCell ref="AQ2415:AR2415"/>
    <mergeCell ref="AS2415:AV2415"/>
    <mergeCell ref="B2416:J2416"/>
    <mergeCell ref="K2416:L2416"/>
    <mergeCell ref="M2416:N2416"/>
    <mergeCell ref="O2416:P2416"/>
    <mergeCell ref="Q2416:R2416"/>
    <mergeCell ref="S2416:T2416"/>
    <mergeCell ref="U2416:V2416"/>
    <mergeCell ref="W2416:X2416"/>
    <mergeCell ref="Y2416:Z2416"/>
    <mergeCell ref="AA2416:AB2416"/>
    <mergeCell ref="AC2416:AD2416"/>
    <mergeCell ref="AE2416:AF2416"/>
    <mergeCell ref="AG2416:AH2416"/>
    <mergeCell ref="AI2416:AJ2416"/>
    <mergeCell ref="AK2416:AL2416"/>
    <mergeCell ref="AM2416:AN2416"/>
    <mergeCell ref="AO2416:AP2416"/>
    <mergeCell ref="AQ2416:AR2416"/>
    <mergeCell ref="AS2416:AV2416"/>
    <mergeCell ref="A2406:A2410"/>
    <mergeCell ref="B2406:C2412"/>
    <mergeCell ref="D2406:J2412"/>
    <mergeCell ref="K2406:AR2406"/>
    <mergeCell ref="AS2406:AV2410"/>
    <mergeCell ref="K2407:AR2410"/>
    <mergeCell ref="K2411:AR2411"/>
    <mergeCell ref="AS2411:AV2411"/>
    <mergeCell ref="K2412:AR2412"/>
    <mergeCell ref="AS2412:AV2412"/>
    <mergeCell ref="B2413:C2413"/>
    <mergeCell ref="D2413:J2413"/>
    <mergeCell ref="K2413:L2413"/>
    <mergeCell ref="M2413:N2413"/>
    <mergeCell ref="O2413:P2413"/>
    <mergeCell ref="Q2413:R2413"/>
    <mergeCell ref="S2413:T2413"/>
    <mergeCell ref="U2413:V2413"/>
    <mergeCell ref="W2413:X2413"/>
    <mergeCell ref="Y2413:Z2413"/>
    <mergeCell ref="AA2413:AB2413"/>
    <mergeCell ref="AC2413:AD2413"/>
    <mergeCell ref="AE2413:AF2413"/>
    <mergeCell ref="AG2413:AH2413"/>
    <mergeCell ref="AI2413:AJ2413"/>
    <mergeCell ref="AK2413:AL2413"/>
    <mergeCell ref="AM2413:AN2413"/>
    <mergeCell ref="AO2413:AP2413"/>
    <mergeCell ref="AQ2413:AR2413"/>
    <mergeCell ref="AS2413:AV2413"/>
    <mergeCell ref="B2414:C2414"/>
    <mergeCell ref="D2414:J2414"/>
    <mergeCell ref="K2414:L2414"/>
    <mergeCell ref="M2414:N2414"/>
    <mergeCell ref="O2414:P2414"/>
    <mergeCell ref="Q2414:R2414"/>
    <mergeCell ref="S2414:T2414"/>
    <mergeCell ref="U2414:V2414"/>
    <mergeCell ref="W2414:X2414"/>
    <mergeCell ref="Y2414:Z2414"/>
    <mergeCell ref="AA2414:AB2414"/>
    <mergeCell ref="AC2414:AD2414"/>
    <mergeCell ref="AE2414:AF2414"/>
    <mergeCell ref="AG2414:AH2414"/>
    <mergeCell ref="AI2414:AJ2414"/>
    <mergeCell ref="AK2414:AL2414"/>
    <mergeCell ref="AM2414:AN2414"/>
    <mergeCell ref="AO2414:AP2414"/>
    <mergeCell ref="AQ2414:AR2414"/>
    <mergeCell ref="AS2414:AV2414"/>
    <mergeCell ref="B2403:J2403"/>
    <mergeCell ref="K2403:L2403"/>
    <mergeCell ref="M2403:N2403"/>
    <mergeCell ref="O2403:P2403"/>
    <mergeCell ref="Q2403:R2403"/>
    <mergeCell ref="S2403:T2403"/>
    <mergeCell ref="U2403:V2403"/>
    <mergeCell ref="W2403:X2403"/>
    <mergeCell ref="Y2403:Z2403"/>
    <mergeCell ref="AA2403:AB2403"/>
    <mergeCell ref="AC2403:AD2403"/>
    <mergeCell ref="AE2403:AF2403"/>
    <mergeCell ref="AG2403:AH2403"/>
    <mergeCell ref="AI2403:AJ2403"/>
    <mergeCell ref="AK2403:AL2403"/>
    <mergeCell ref="AM2403:AN2403"/>
    <mergeCell ref="AO2403:AP2403"/>
    <mergeCell ref="AQ2403:AR2403"/>
    <mergeCell ref="AS2403:AV2403"/>
    <mergeCell ref="B2404:J2404"/>
    <mergeCell ref="K2404:L2404"/>
    <mergeCell ref="M2404:N2404"/>
    <mergeCell ref="O2404:P2404"/>
    <mergeCell ref="Q2404:R2404"/>
    <mergeCell ref="S2404:T2404"/>
    <mergeCell ref="U2404:V2404"/>
    <mergeCell ref="W2404:X2404"/>
    <mergeCell ref="Y2404:Z2404"/>
    <mergeCell ref="AA2404:AB2404"/>
    <mergeCell ref="AC2404:AD2404"/>
    <mergeCell ref="AE2404:AF2404"/>
    <mergeCell ref="AG2404:AH2404"/>
    <mergeCell ref="AI2404:AJ2404"/>
    <mergeCell ref="AK2404:AL2404"/>
    <mergeCell ref="AM2404:AN2404"/>
    <mergeCell ref="AO2404:AP2404"/>
    <mergeCell ref="AQ2404:AR2404"/>
    <mergeCell ref="AS2404:AV2404"/>
    <mergeCell ref="B2401:J2401"/>
    <mergeCell ref="K2401:L2401"/>
    <mergeCell ref="M2401:N2401"/>
    <mergeCell ref="O2401:P2401"/>
    <mergeCell ref="Q2401:R2401"/>
    <mergeCell ref="S2401:T2401"/>
    <mergeCell ref="U2401:V2401"/>
    <mergeCell ref="W2401:X2401"/>
    <mergeCell ref="Y2401:Z2401"/>
    <mergeCell ref="AA2401:AB2401"/>
    <mergeCell ref="AC2401:AD2401"/>
    <mergeCell ref="AE2401:AF2401"/>
    <mergeCell ref="AG2401:AH2401"/>
    <mergeCell ref="AI2401:AJ2401"/>
    <mergeCell ref="AK2401:AL2401"/>
    <mergeCell ref="AM2401:AN2401"/>
    <mergeCell ref="AO2401:AP2401"/>
    <mergeCell ref="AQ2401:AR2401"/>
    <mergeCell ref="AS2401:AV2401"/>
    <mergeCell ref="B2402:J2402"/>
    <mergeCell ref="K2402:L2402"/>
    <mergeCell ref="M2402:N2402"/>
    <mergeCell ref="O2402:P2402"/>
    <mergeCell ref="Q2402:R2402"/>
    <mergeCell ref="S2402:T2402"/>
    <mergeCell ref="U2402:V2402"/>
    <mergeCell ref="W2402:X2402"/>
    <mergeCell ref="Y2402:Z2402"/>
    <mergeCell ref="AA2402:AB2402"/>
    <mergeCell ref="AC2402:AD2402"/>
    <mergeCell ref="AE2402:AF2402"/>
    <mergeCell ref="AG2402:AH2402"/>
    <mergeCell ref="AI2402:AJ2402"/>
    <mergeCell ref="AK2402:AL2402"/>
    <mergeCell ref="AM2402:AN2402"/>
    <mergeCell ref="AO2402:AP2402"/>
    <mergeCell ref="AQ2402:AR2402"/>
    <mergeCell ref="AS2402:AV2402"/>
    <mergeCell ref="B2399:J2399"/>
    <mergeCell ref="K2399:L2399"/>
    <mergeCell ref="M2399:N2399"/>
    <mergeCell ref="O2399:P2399"/>
    <mergeCell ref="Q2399:R2399"/>
    <mergeCell ref="S2399:T2399"/>
    <mergeCell ref="U2399:V2399"/>
    <mergeCell ref="W2399:X2399"/>
    <mergeCell ref="Y2399:Z2399"/>
    <mergeCell ref="AA2399:AB2399"/>
    <mergeCell ref="AC2399:AD2399"/>
    <mergeCell ref="AE2399:AF2399"/>
    <mergeCell ref="AG2399:AH2399"/>
    <mergeCell ref="AI2399:AJ2399"/>
    <mergeCell ref="AK2399:AL2399"/>
    <mergeCell ref="AM2399:AN2399"/>
    <mergeCell ref="AO2399:AP2399"/>
    <mergeCell ref="AQ2399:AR2399"/>
    <mergeCell ref="AS2399:AV2399"/>
    <mergeCell ref="B2400:J2400"/>
    <mergeCell ref="K2400:L2400"/>
    <mergeCell ref="M2400:N2400"/>
    <mergeCell ref="O2400:P2400"/>
    <mergeCell ref="Q2400:R2400"/>
    <mergeCell ref="S2400:T2400"/>
    <mergeCell ref="U2400:V2400"/>
    <mergeCell ref="W2400:X2400"/>
    <mergeCell ref="Y2400:Z2400"/>
    <mergeCell ref="AA2400:AB2400"/>
    <mergeCell ref="AC2400:AD2400"/>
    <mergeCell ref="AE2400:AF2400"/>
    <mergeCell ref="AG2400:AH2400"/>
    <mergeCell ref="AI2400:AJ2400"/>
    <mergeCell ref="AK2400:AL2400"/>
    <mergeCell ref="AM2400:AN2400"/>
    <mergeCell ref="AO2400:AP2400"/>
    <mergeCell ref="AQ2400:AR2400"/>
    <mergeCell ref="AS2400:AV2400"/>
    <mergeCell ref="B2397:J2397"/>
    <mergeCell ref="K2397:L2397"/>
    <mergeCell ref="M2397:N2397"/>
    <mergeCell ref="O2397:P2397"/>
    <mergeCell ref="Q2397:R2397"/>
    <mergeCell ref="S2397:T2397"/>
    <mergeCell ref="U2397:V2397"/>
    <mergeCell ref="W2397:X2397"/>
    <mergeCell ref="Y2397:Z2397"/>
    <mergeCell ref="AA2397:AB2397"/>
    <mergeCell ref="AC2397:AD2397"/>
    <mergeCell ref="AE2397:AF2397"/>
    <mergeCell ref="AG2397:AH2397"/>
    <mergeCell ref="AI2397:AJ2397"/>
    <mergeCell ref="AK2397:AL2397"/>
    <mergeCell ref="AM2397:AN2397"/>
    <mergeCell ref="AO2397:AP2397"/>
    <mergeCell ref="AQ2397:AR2397"/>
    <mergeCell ref="AS2397:AV2397"/>
    <mergeCell ref="B2398:J2398"/>
    <mergeCell ref="K2398:L2398"/>
    <mergeCell ref="M2398:N2398"/>
    <mergeCell ref="O2398:P2398"/>
    <mergeCell ref="Q2398:R2398"/>
    <mergeCell ref="S2398:T2398"/>
    <mergeCell ref="U2398:V2398"/>
    <mergeCell ref="W2398:X2398"/>
    <mergeCell ref="Y2398:Z2398"/>
    <mergeCell ref="AA2398:AB2398"/>
    <mergeCell ref="AC2398:AD2398"/>
    <mergeCell ref="AE2398:AF2398"/>
    <mergeCell ref="AG2398:AH2398"/>
    <mergeCell ref="AI2398:AJ2398"/>
    <mergeCell ref="AK2398:AL2398"/>
    <mergeCell ref="AM2398:AN2398"/>
    <mergeCell ref="AO2398:AP2398"/>
    <mergeCell ref="AQ2398:AR2398"/>
    <mergeCell ref="AS2398:AV2398"/>
    <mergeCell ref="B2395:J2395"/>
    <mergeCell ref="K2395:L2395"/>
    <mergeCell ref="M2395:N2395"/>
    <mergeCell ref="O2395:P2395"/>
    <mergeCell ref="Q2395:R2395"/>
    <mergeCell ref="S2395:T2395"/>
    <mergeCell ref="U2395:V2395"/>
    <mergeCell ref="W2395:X2395"/>
    <mergeCell ref="Y2395:Z2395"/>
    <mergeCell ref="AA2395:AB2395"/>
    <mergeCell ref="AC2395:AD2395"/>
    <mergeCell ref="AE2395:AF2395"/>
    <mergeCell ref="AG2395:AH2395"/>
    <mergeCell ref="AI2395:AJ2395"/>
    <mergeCell ref="AK2395:AL2395"/>
    <mergeCell ref="AM2395:AN2395"/>
    <mergeCell ref="AO2395:AP2395"/>
    <mergeCell ref="AQ2395:AR2395"/>
    <mergeCell ref="AS2395:AV2395"/>
    <mergeCell ref="B2396:J2396"/>
    <mergeCell ref="K2396:L2396"/>
    <mergeCell ref="M2396:N2396"/>
    <mergeCell ref="O2396:P2396"/>
    <mergeCell ref="Q2396:R2396"/>
    <mergeCell ref="S2396:T2396"/>
    <mergeCell ref="U2396:V2396"/>
    <mergeCell ref="W2396:X2396"/>
    <mergeCell ref="Y2396:Z2396"/>
    <mergeCell ref="AA2396:AB2396"/>
    <mergeCell ref="AC2396:AD2396"/>
    <mergeCell ref="AE2396:AF2396"/>
    <mergeCell ref="AG2396:AH2396"/>
    <mergeCell ref="AI2396:AJ2396"/>
    <mergeCell ref="AK2396:AL2396"/>
    <mergeCell ref="AM2396:AN2396"/>
    <mergeCell ref="AO2396:AP2396"/>
    <mergeCell ref="AQ2396:AR2396"/>
    <mergeCell ref="AS2396:AV2396"/>
    <mergeCell ref="B2393:J2393"/>
    <mergeCell ref="K2393:L2393"/>
    <mergeCell ref="M2393:N2393"/>
    <mergeCell ref="O2393:P2393"/>
    <mergeCell ref="Q2393:R2393"/>
    <mergeCell ref="S2393:T2393"/>
    <mergeCell ref="U2393:V2393"/>
    <mergeCell ref="W2393:X2393"/>
    <mergeCell ref="Y2393:Z2393"/>
    <mergeCell ref="AA2393:AB2393"/>
    <mergeCell ref="AC2393:AD2393"/>
    <mergeCell ref="AE2393:AF2393"/>
    <mergeCell ref="AG2393:AH2393"/>
    <mergeCell ref="AI2393:AJ2393"/>
    <mergeCell ref="AK2393:AL2393"/>
    <mergeCell ref="AM2393:AN2393"/>
    <mergeCell ref="AO2393:AP2393"/>
    <mergeCell ref="AQ2393:AR2393"/>
    <mergeCell ref="AS2393:AV2393"/>
    <mergeCell ref="B2394:J2394"/>
    <mergeCell ref="K2394:L2394"/>
    <mergeCell ref="M2394:N2394"/>
    <mergeCell ref="O2394:P2394"/>
    <mergeCell ref="Q2394:R2394"/>
    <mergeCell ref="S2394:T2394"/>
    <mergeCell ref="U2394:V2394"/>
    <mergeCell ref="W2394:X2394"/>
    <mergeCell ref="Y2394:Z2394"/>
    <mergeCell ref="AA2394:AB2394"/>
    <mergeCell ref="AC2394:AD2394"/>
    <mergeCell ref="AE2394:AF2394"/>
    <mergeCell ref="AG2394:AH2394"/>
    <mergeCell ref="AI2394:AJ2394"/>
    <mergeCell ref="AK2394:AL2394"/>
    <mergeCell ref="AM2394:AN2394"/>
    <mergeCell ref="AO2394:AP2394"/>
    <mergeCell ref="AQ2394:AR2394"/>
    <mergeCell ref="AS2394:AV2394"/>
    <mergeCell ref="B2391:J2391"/>
    <mergeCell ref="K2391:L2391"/>
    <mergeCell ref="M2391:N2391"/>
    <mergeCell ref="O2391:P2391"/>
    <mergeCell ref="Q2391:R2391"/>
    <mergeCell ref="S2391:T2391"/>
    <mergeCell ref="U2391:V2391"/>
    <mergeCell ref="W2391:X2391"/>
    <mergeCell ref="Y2391:Z2391"/>
    <mergeCell ref="AA2391:AB2391"/>
    <mergeCell ref="AC2391:AD2391"/>
    <mergeCell ref="AE2391:AF2391"/>
    <mergeCell ref="AG2391:AH2391"/>
    <mergeCell ref="AI2391:AJ2391"/>
    <mergeCell ref="AK2391:AL2391"/>
    <mergeCell ref="AM2391:AN2391"/>
    <mergeCell ref="AO2391:AP2391"/>
    <mergeCell ref="AQ2391:AR2391"/>
    <mergeCell ref="AS2391:AV2391"/>
    <mergeCell ref="B2392:J2392"/>
    <mergeCell ref="K2392:L2392"/>
    <mergeCell ref="M2392:N2392"/>
    <mergeCell ref="O2392:P2392"/>
    <mergeCell ref="Q2392:R2392"/>
    <mergeCell ref="S2392:T2392"/>
    <mergeCell ref="U2392:V2392"/>
    <mergeCell ref="W2392:X2392"/>
    <mergeCell ref="Y2392:Z2392"/>
    <mergeCell ref="AA2392:AB2392"/>
    <mergeCell ref="AC2392:AD2392"/>
    <mergeCell ref="AE2392:AF2392"/>
    <mergeCell ref="AG2392:AH2392"/>
    <mergeCell ref="AI2392:AJ2392"/>
    <mergeCell ref="AK2392:AL2392"/>
    <mergeCell ref="AM2392:AN2392"/>
    <mergeCell ref="AO2392:AP2392"/>
    <mergeCell ref="AQ2392:AR2392"/>
    <mergeCell ref="AS2392:AV2392"/>
    <mergeCell ref="B2389:J2389"/>
    <mergeCell ref="K2389:L2389"/>
    <mergeCell ref="M2389:N2389"/>
    <mergeCell ref="O2389:P2389"/>
    <mergeCell ref="Q2389:R2389"/>
    <mergeCell ref="S2389:T2389"/>
    <mergeCell ref="U2389:V2389"/>
    <mergeCell ref="W2389:X2389"/>
    <mergeCell ref="Y2389:Z2389"/>
    <mergeCell ref="AA2389:AB2389"/>
    <mergeCell ref="AC2389:AD2389"/>
    <mergeCell ref="AE2389:AF2389"/>
    <mergeCell ref="AG2389:AH2389"/>
    <mergeCell ref="AI2389:AJ2389"/>
    <mergeCell ref="AK2389:AL2389"/>
    <mergeCell ref="AM2389:AN2389"/>
    <mergeCell ref="AO2389:AP2389"/>
    <mergeCell ref="AQ2389:AR2389"/>
    <mergeCell ref="AS2389:AV2389"/>
    <mergeCell ref="B2390:J2390"/>
    <mergeCell ref="K2390:L2390"/>
    <mergeCell ref="M2390:N2390"/>
    <mergeCell ref="O2390:P2390"/>
    <mergeCell ref="Q2390:R2390"/>
    <mergeCell ref="S2390:T2390"/>
    <mergeCell ref="U2390:V2390"/>
    <mergeCell ref="W2390:X2390"/>
    <mergeCell ref="Y2390:Z2390"/>
    <mergeCell ref="AA2390:AB2390"/>
    <mergeCell ref="AC2390:AD2390"/>
    <mergeCell ref="AE2390:AF2390"/>
    <mergeCell ref="AG2390:AH2390"/>
    <mergeCell ref="AI2390:AJ2390"/>
    <mergeCell ref="AK2390:AL2390"/>
    <mergeCell ref="AM2390:AN2390"/>
    <mergeCell ref="AO2390:AP2390"/>
    <mergeCell ref="AQ2390:AR2390"/>
    <mergeCell ref="AS2390:AV2390"/>
    <mergeCell ref="B2387:J2387"/>
    <mergeCell ref="K2387:L2387"/>
    <mergeCell ref="M2387:N2387"/>
    <mergeCell ref="O2387:P2387"/>
    <mergeCell ref="Q2387:R2387"/>
    <mergeCell ref="S2387:T2387"/>
    <mergeCell ref="U2387:V2387"/>
    <mergeCell ref="W2387:X2387"/>
    <mergeCell ref="Y2387:Z2387"/>
    <mergeCell ref="AA2387:AB2387"/>
    <mergeCell ref="AC2387:AD2387"/>
    <mergeCell ref="AE2387:AF2387"/>
    <mergeCell ref="AG2387:AH2387"/>
    <mergeCell ref="AI2387:AJ2387"/>
    <mergeCell ref="AK2387:AL2387"/>
    <mergeCell ref="AM2387:AN2387"/>
    <mergeCell ref="AO2387:AP2387"/>
    <mergeCell ref="AQ2387:AR2387"/>
    <mergeCell ref="AS2387:AV2387"/>
    <mergeCell ref="B2388:J2388"/>
    <mergeCell ref="K2388:L2388"/>
    <mergeCell ref="M2388:N2388"/>
    <mergeCell ref="O2388:P2388"/>
    <mergeCell ref="Q2388:R2388"/>
    <mergeCell ref="S2388:T2388"/>
    <mergeCell ref="U2388:V2388"/>
    <mergeCell ref="W2388:X2388"/>
    <mergeCell ref="Y2388:Z2388"/>
    <mergeCell ref="AA2388:AB2388"/>
    <mergeCell ref="AC2388:AD2388"/>
    <mergeCell ref="AE2388:AF2388"/>
    <mergeCell ref="AG2388:AH2388"/>
    <mergeCell ref="AI2388:AJ2388"/>
    <mergeCell ref="AK2388:AL2388"/>
    <mergeCell ref="AM2388:AN2388"/>
    <mergeCell ref="AO2388:AP2388"/>
    <mergeCell ref="AQ2388:AR2388"/>
    <mergeCell ref="AS2388:AV2388"/>
    <mergeCell ref="B2385:J2385"/>
    <mergeCell ref="K2385:L2385"/>
    <mergeCell ref="M2385:N2385"/>
    <mergeCell ref="O2385:P2385"/>
    <mergeCell ref="Q2385:R2385"/>
    <mergeCell ref="S2385:T2385"/>
    <mergeCell ref="U2385:V2385"/>
    <mergeCell ref="W2385:X2385"/>
    <mergeCell ref="Y2385:Z2385"/>
    <mergeCell ref="AA2385:AB2385"/>
    <mergeCell ref="AC2385:AD2385"/>
    <mergeCell ref="AE2385:AF2385"/>
    <mergeCell ref="AG2385:AH2385"/>
    <mergeCell ref="AI2385:AJ2385"/>
    <mergeCell ref="AK2385:AL2385"/>
    <mergeCell ref="AM2385:AN2385"/>
    <mergeCell ref="AO2385:AP2385"/>
    <mergeCell ref="AQ2385:AR2385"/>
    <mergeCell ref="AS2385:AV2385"/>
    <mergeCell ref="B2386:J2386"/>
    <mergeCell ref="K2386:L2386"/>
    <mergeCell ref="M2386:N2386"/>
    <mergeCell ref="O2386:P2386"/>
    <mergeCell ref="Q2386:R2386"/>
    <mergeCell ref="S2386:T2386"/>
    <mergeCell ref="U2386:V2386"/>
    <mergeCell ref="W2386:X2386"/>
    <mergeCell ref="Y2386:Z2386"/>
    <mergeCell ref="AA2386:AB2386"/>
    <mergeCell ref="AC2386:AD2386"/>
    <mergeCell ref="AE2386:AF2386"/>
    <mergeCell ref="AG2386:AH2386"/>
    <mergeCell ref="AI2386:AJ2386"/>
    <mergeCell ref="AK2386:AL2386"/>
    <mergeCell ref="AM2386:AN2386"/>
    <mergeCell ref="AO2386:AP2386"/>
    <mergeCell ref="AQ2386:AR2386"/>
    <mergeCell ref="AS2386:AV2386"/>
    <mergeCell ref="B2383:J2383"/>
    <mergeCell ref="K2383:L2383"/>
    <mergeCell ref="M2383:N2383"/>
    <mergeCell ref="O2383:P2383"/>
    <mergeCell ref="Q2383:R2383"/>
    <mergeCell ref="S2383:T2383"/>
    <mergeCell ref="U2383:V2383"/>
    <mergeCell ref="W2383:X2383"/>
    <mergeCell ref="Y2383:Z2383"/>
    <mergeCell ref="AA2383:AB2383"/>
    <mergeCell ref="AC2383:AD2383"/>
    <mergeCell ref="AE2383:AF2383"/>
    <mergeCell ref="AG2383:AH2383"/>
    <mergeCell ref="AI2383:AJ2383"/>
    <mergeCell ref="AK2383:AL2383"/>
    <mergeCell ref="AM2383:AN2383"/>
    <mergeCell ref="AO2383:AP2383"/>
    <mergeCell ref="AQ2383:AR2383"/>
    <mergeCell ref="AS2383:AV2383"/>
    <mergeCell ref="B2384:J2384"/>
    <mergeCell ref="K2384:L2384"/>
    <mergeCell ref="M2384:N2384"/>
    <mergeCell ref="O2384:P2384"/>
    <mergeCell ref="Q2384:R2384"/>
    <mergeCell ref="S2384:T2384"/>
    <mergeCell ref="U2384:V2384"/>
    <mergeCell ref="W2384:X2384"/>
    <mergeCell ref="Y2384:Z2384"/>
    <mergeCell ref="AA2384:AB2384"/>
    <mergeCell ref="AC2384:AD2384"/>
    <mergeCell ref="AE2384:AF2384"/>
    <mergeCell ref="AG2384:AH2384"/>
    <mergeCell ref="AI2384:AJ2384"/>
    <mergeCell ref="AK2384:AL2384"/>
    <mergeCell ref="AM2384:AN2384"/>
    <mergeCell ref="AO2384:AP2384"/>
    <mergeCell ref="AQ2384:AR2384"/>
    <mergeCell ref="AS2384:AV2384"/>
    <mergeCell ref="B2381:J2381"/>
    <mergeCell ref="K2381:L2381"/>
    <mergeCell ref="M2381:N2381"/>
    <mergeCell ref="O2381:P2381"/>
    <mergeCell ref="Q2381:R2381"/>
    <mergeCell ref="S2381:T2381"/>
    <mergeCell ref="U2381:V2381"/>
    <mergeCell ref="W2381:X2381"/>
    <mergeCell ref="Y2381:Z2381"/>
    <mergeCell ref="AA2381:AB2381"/>
    <mergeCell ref="AC2381:AD2381"/>
    <mergeCell ref="AE2381:AF2381"/>
    <mergeCell ref="AG2381:AH2381"/>
    <mergeCell ref="AI2381:AJ2381"/>
    <mergeCell ref="AK2381:AL2381"/>
    <mergeCell ref="AM2381:AN2381"/>
    <mergeCell ref="AO2381:AP2381"/>
    <mergeCell ref="AQ2381:AR2381"/>
    <mergeCell ref="AS2381:AV2381"/>
    <mergeCell ref="B2382:J2382"/>
    <mergeCell ref="K2382:L2382"/>
    <mergeCell ref="M2382:N2382"/>
    <mergeCell ref="O2382:P2382"/>
    <mergeCell ref="Q2382:R2382"/>
    <mergeCell ref="S2382:T2382"/>
    <mergeCell ref="U2382:V2382"/>
    <mergeCell ref="W2382:X2382"/>
    <mergeCell ref="Y2382:Z2382"/>
    <mergeCell ref="AA2382:AB2382"/>
    <mergeCell ref="AC2382:AD2382"/>
    <mergeCell ref="AE2382:AF2382"/>
    <mergeCell ref="AG2382:AH2382"/>
    <mergeCell ref="AI2382:AJ2382"/>
    <mergeCell ref="AK2382:AL2382"/>
    <mergeCell ref="AM2382:AN2382"/>
    <mergeCell ref="AO2382:AP2382"/>
    <mergeCell ref="AQ2382:AR2382"/>
    <mergeCell ref="AS2382:AV2382"/>
    <mergeCell ref="A2372:A2376"/>
    <mergeCell ref="B2372:C2378"/>
    <mergeCell ref="D2372:J2378"/>
    <mergeCell ref="K2372:AR2372"/>
    <mergeCell ref="AS2372:AV2376"/>
    <mergeCell ref="K2373:AR2376"/>
    <mergeCell ref="K2377:AR2377"/>
    <mergeCell ref="AS2377:AV2377"/>
    <mergeCell ref="K2378:AR2378"/>
    <mergeCell ref="AS2378:AV2378"/>
    <mergeCell ref="B2379:C2379"/>
    <mergeCell ref="D2379:J2379"/>
    <mergeCell ref="K2379:L2379"/>
    <mergeCell ref="M2379:N2379"/>
    <mergeCell ref="O2379:P2379"/>
    <mergeCell ref="Q2379:R2379"/>
    <mergeCell ref="S2379:T2379"/>
    <mergeCell ref="U2379:V2379"/>
    <mergeCell ref="W2379:X2379"/>
    <mergeCell ref="Y2379:Z2379"/>
    <mergeCell ref="AA2379:AB2379"/>
    <mergeCell ref="AC2379:AD2379"/>
    <mergeCell ref="AE2379:AF2379"/>
    <mergeCell ref="AG2379:AH2379"/>
    <mergeCell ref="AI2379:AJ2379"/>
    <mergeCell ref="AK2379:AL2379"/>
    <mergeCell ref="AM2379:AN2379"/>
    <mergeCell ref="AO2379:AP2379"/>
    <mergeCell ref="AQ2379:AR2379"/>
    <mergeCell ref="AS2379:AV2379"/>
    <mergeCell ref="B2380:C2380"/>
    <mergeCell ref="D2380:J2380"/>
    <mergeCell ref="K2380:L2380"/>
    <mergeCell ref="M2380:N2380"/>
    <mergeCell ref="O2380:P2380"/>
    <mergeCell ref="Q2380:R2380"/>
    <mergeCell ref="S2380:T2380"/>
    <mergeCell ref="U2380:V2380"/>
    <mergeCell ref="W2380:X2380"/>
    <mergeCell ref="Y2380:Z2380"/>
    <mergeCell ref="AA2380:AB2380"/>
    <mergeCell ref="AC2380:AD2380"/>
    <mergeCell ref="AE2380:AF2380"/>
    <mergeCell ref="AG2380:AH2380"/>
    <mergeCell ref="AI2380:AJ2380"/>
    <mergeCell ref="AK2380:AL2380"/>
    <mergeCell ref="AM2380:AN2380"/>
    <mergeCell ref="AO2380:AP2380"/>
    <mergeCell ref="AQ2380:AR2380"/>
    <mergeCell ref="AS2380:AV2380"/>
    <mergeCell ref="B2369:J2369"/>
    <mergeCell ref="K2369:L2369"/>
    <mergeCell ref="M2369:N2369"/>
    <mergeCell ref="O2369:P2369"/>
    <mergeCell ref="Q2369:R2369"/>
    <mergeCell ref="S2369:T2369"/>
    <mergeCell ref="U2369:V2369"/>
    <mergeCell ref="W2369:X2369"/>
    <mergeCell ref="Y2369:Z2369"/>
    <mergeCell ref="AA2369:AB2369"/>
    <mergeCell ref="AC2369:AD2369"/>
    <mergeCell ref="AE2369:AF2369"/>
    <mergeCell ref="AG2369:AH2369"/>
    <mergeCell ref="AI2369:AJ2369"/>
    <mergeCell ref="AK2369:AL2369"/>
    <mergeCell ref="AM2369:AN2369"/>
    <mergeCell ref="AO2369:AP2369"/>
    <mergeCell ref="AQ2369:AR2369"/>
    <mergeCell ref="AS2369:AV2369"/>
    <mergeCell ref="B2370:J2370"/>
    <mergeCell ref="K2370:L2370"/>
    <mergeCell ref="M2370:N2370"/>
    <mergeCell ref="O2370:P2370"/>
    <mergeCell ref="Q2370:R2370"/>
    <mergeCell ref="S2370:T2370"/>
    <mergeCell ref="U2370:V2370"/>
    <mergeCell ref="W2370:X2370"/>
    <mergeCell ref="Y2370:Z2370"/>
    <mergeCell ref="AA2370:AB2370"/>
    <mergeCell ref="AC2370:AD2370"/>
    <mergeCell ref="AE2370:AF2370"/>
    <mergeCell ref="AG2370:AH2370"/>
    <mergeCell ref="AI2370:AJ2370"/>
    <mergeCell ref="AK2370:AL2370"/>
    <mergeCell ref="AM2370:AN2370"/>
    <mergeCell ref="AO2370:AP2370"/>
    <mergeCell ref="AQ2370:AR2370"/>
    <mergeCell ref="AS2370:AV2370"/>
    <mergeCell ref="B2367:J2367"/>
    <mergeCell ref="K2367:L2367"/>
    <mergeCell ref="M2367:N2367"/>
    <mergeCell ref="O2367:P2367"/>
    <mergeCell ref="Q2367:R2367"/>
    <mergeCell ref="S2367:T2367"/>
    <mergeCell ref="U2367:V2367"/>
    <mergeCell ref="W2367:X2367"/>
    <mergeCell ref="Y2367:Z2367"/>
    <mergeCell ref="AA2367:AB2367"/>
    <mergeCell ref="AC2367:AD2367"/>
    <mergeCell ref="AE2367:AF2367"/>
    <mergeCell ref="AG2367:AH2367"/>
    <mergeCell ref="AI2367:AJ2367"/>
    <mergeCell ref="AK2367:AL2367"/>
    <mergeCell ref="AM2367:AN2367"/>
    <mergeCell ref="AO2367:AP2367"/>
    <mergeCell ref="AQ2367:AR2367"/>
    <mergeCell ref="AS2367:AV2367"/>
    <mergeCell ref="B2368:J2368"/>
    <mergeCell ref="K2368:L2368"/>
    <mergeCell ref="M2368:N2368"/>
    <mergeCell ref="O2368:P2368"/>
    <mergeCell ref="Q2368:R2368"/>
    <mergeCell ref="S2368:T2368"/>
    <mergeCell ref="U2368:V2368"/>
    <mergeCell ref="W2368:X2368"/>
    <mergeCell ref="Y2368:Z2368"/>
    <mergeCell ref="AA2368:AB2368"/>
    <mergeCell ref="AC2368:AD2368"/>
    <mergeCell ref="AE2368:AF2368"/>
    <mergeCell ref="AG2368:AH2368"/>
    <mergeCell ref="AI2368:AJ2368"/>
    <mergeCell ref="AK2368:AL2368"/>
    <mergeCell ref="AM2368:AN2368"/>
    <mergeCell ref="AO2368:AP2368"/>
    <mergeCell ref="AQ2368:AR2368"/>
    <mergeCell ref="AS2368:AV2368"/>
    <mergeCell ref="B2365:J2365"/>
    <mergeCell ref="K2365:L2365"/>
    <mergeCell ref="M2365:N2365"/>
    <mergeCell ref="O2365:P2365"/>
    <mergeCell ref="Q2365:R2365"/>
    <mergeCell ref="S2365:T2365"/>
    <mergeCell ref="U2365:V2365"/>
    <mergeCell ref="W2365:X2365"/>
    <mergeCell ref="Y2365:Z2365"/>
    <mergeCell ref="AA2365:AB2365"/>
    <mergeCell ref="AC2365:AD2365"/>
    <mergeCell ref="AE2365:AF2365"/>
    <mergeCell ref="AG2365:AH2365"/>
    <mergeCell ref="AI2365:AJ2365"/>
    <mergeCell ref="AK2365:AL2365"/>
    <mergeCell ref="AM2365:AN2365"/>
    <mergeCell ref="AO2365:AP2365"/>
    <mergeCell ref="AQ2365:AR2365"/>
    <mergeCell ref="AS2365:AV2365"/>
    <mergeCell ref="B2366:J2366"/>
    <mergeCell ref="K2366:L2366"/>
    <mergeCell ref="M2366:N2366"/>
    <mergeCell ref="O2366:P2366"/>
    <mergeCell ref="Q2366:R2366"/>
    <mergeCell ref="S2366:T2366"/>
    <mergeCell ref="U2366:V2366"/>
    <mergeCell ref="W2366:X2366"/>
    <mergeCell ref="Y2366:Z2366"/>
    <mergeCell ref="AA2366:AB2366"/>
    <mergeCell ref="AC2366:AD2366"/>
    <mergeCell ref="AE2366:AF2366"/>
    <mergeCell ref="AG2366:AH2366"/>
    <mergeCell ref="AI2366:AJ2366"/>
    <mergeCell ref="AK2366:AL2366"/>
    <mergeCell ref="AM2366:AN2366"/>
    <mergeCell ref="AO2366:AP2366"/>
    <mergeCell ref="AQ2366:AR2366"/>
    <mergeCell ref="AS2366:AV2366"/>
    <mergeCell ref="A2356:A2360"/>
    <mergeCell ref="B2356:C2362"/>
    <mergeCell ref="D2356:J2362"/>
    <mergeCell ref="K2356:AR2356"/>
    <mergeCell ref="AS2356:AV2360"/>
    <mergeCell ref="K2357:AR2360"/>
    <mergeCell ref="K2361:AR2361"/>
    <mergeCell ref="AS2361:AV2361"/>
    <mergeCell ref="K2362:AR2362"/>
    <mergeCell ref="AS2362:AV2362"/>
    <mergeCell ref="B2363:C2363"/>
    <mergeCell ref="D2363:J2363"/>
    <mergeCell ref="K2363:L2363"/>
    <mergeCell ref="M2363:N2363"/>
    <mergeCell ref="O2363:P2363"/>
    <mergeCell ref="Q2363:R2363"/>
    <mergeCell ref="S2363:T2363"/>
    <mergeCell ref="U2363:V2363"/>
    <mergeCell ref="W2363:X2363"/>
    <mergeCell ref="Y2363:Z2363"/>
    <mergeCell ref="AA2363:AB2363"/>
    <mergeCell ref="AC2363:AD2363"/>
    <mergeCell ref="AE2363:AF2363"/>
    <mergeCell ref="AG2363:AH2363"/>
    <mergeCell ref="AI2363:AJ2363"/>
    <mergeCell ref="AK2363:AL2363"/>
    <mergeCell ref="AM2363:AN2363"/>
    <mergeCell ref="AO2363:AP2363"/>
    <mergeCell ref="AQ2363:AR2363"/>
    <mergeCell ref="AS2363:AV2363"/>
    <mergeCell ref="B2364:C2364"/>
    <mergeCell ref="D2364:J2364"/>
    <mergeCell ref="K2364:L2364"/>
    <mergeCell ref="M2364:N2364"/>
    <mergeCell ref="O2364:P2364"/>
    <mergeCell ref="Q2364:R2364"/>
    <mergeCell ref="S2364:T2364"/>
    <mergeCell ref="U2364:V2364"/>
    <mergeCell ref="W2364:X2364"/>
    <mergeCell ref="Y2364:Z2364"/>
    <mergeCell ref="AA2364:AB2364"/>
    <mergeCell ref="AC2364:AD2364"/>
    <mergeCell ref="AE2364:AF2364"/>
    <mergeCell ref="AG2364:AH2364"/>
    <mergeCell ref="AI2364:AJ2364"/>
    <mergeCell ref="AK2364:AL2364"/>
    <mergeCell ref="AM2364:AN2364"/>
    <mergeCell ref="AO2364:AP2364"/>
    <mergeCell ref="AQ2364:AR2364"/>
    <mergeCell ref="AS2364:AV2364"/>
    <mergeCell ref="B2353:J2353"/>
    <mergeCell ref="K2353:L2353"/>
    <mergeCell ref="M2353:N2353"/>
    <mergeCell ref="O2353:P2353"/>
    <mergeCell ref="Q2353:R2353"/>
    <mergeCell ref="S2353:T2353"/>
    <mergeCell ref="U2353:V2353"/>
    <mergeCell ref="W2353:X2353"/>
    <mergeCell ref="Y2353:Z2353"/>
    <mergeCell ref="AA2353:AB2353"/>
    <mergeCell ref="AC2353:AD2353"/>
    <mergeCell ref="AE2353:AF2353"/>
    <mergeCell ref="AG2353:AH2353"/>
    <mergeCell ref="AI2353:AJ2353"/>
    <mergeCell ref="AK2353:AL2353"/>
    <mergeCell ref="AM2353:AN2353"/>
    <mergeCell ref="AO2353:AP2353"/>
    <mergeCell ref="AQ2353:AR2353"/>
    <mergeCell ref="AS2353:AV2353"/>
    <mergeCell ref="B2354:J2354"/>
    <mergeCell ref="K2354:L2354"/>
    <mergeCell ref="M2354:N2354"/>
    <mergeCell ref="O2354:P2354"/>
    <mergeCell ref="Q2354:R2354"/>
    <mergeCell ref="S2354:T2354"/>
    <mergeCell ref="U2354:V2354"/>
    <mergeCell ref="W2354:X2354"/>
    <mergeCell ref="Y2354:Z2354"/>
    <mergeCell ref="AA2354:AB2354"/>
    <mergeCell ref="AC2354:AD2354"/>
    <mergeCell ref="AE2354:AF2354"/>
    <mergeCell ref="AG2354:AH2354"/>
    <mergeCell ref="AI2354:AJ2354"/>
    <mergeCell ref="AK2354:AL2354"/>
    <mergeCell ref="AM2354:AN2354"/>
    <mergeCell ref="AO2354:AP2354"/>
    <mergeCell ref="AQ2354:AR2354"/>
    <mergeCell ref="AS2354:AV2354"/>
    <mergeCell ref="B2351:J2351"/>
    <mergeCell ref="K2351:L2351"/>
    <mergeCell ref="M2351:N2351"/>
    <mergeCell ref="O2351:P2351"/>
    <mergeCell ref="Q2351:R2351"/>
    <mergeCell ref="S2351:T2351"/>
    <mergeCell ref="U2351:V2351"/>
    <mergeCell ref="W2351:X2351"/>
    <mergeCell ref="Y2351:Z2351"/>
    <mergeCell ref="AA2351:AB2351"/>
    <mergeCell ref="AC2351:AD2351"/>
    <mergeCell ref="AE2351:AF2351"/>
    <mergeCell ref="AG2351:AH2351"/>
    <mergeCell ref="AI2351:AJ2351"/>
    <mergeCell ref="AK2351:AL2351"/>
    <mergeCell ref="AM2351:AN2351"/>
    <mergeCell ref="AO2351:AP2351"/>
    <mergeCell ref="AQ2351:AR2351"/>
    <mergeCell ref="AS2351:AV2351"/>
    <mergeCell ref="B2352:J2352"/>
    <mergeCell ref="K2352:L2352"/>
    <mergeCell ref="M2352:N2352"/>
    <mergeCell ref="O2352:P2352"/>
    <mergeCell ref="Q2352:R2352"/>
    <mergeCell ref="S2352:T2352"/>
    <mergeCell ref="U2352:V2352"/>
    <mergeCell ref="W2352:X2352"/>
    <mergeCell ref="Y2352:Z2352"/>
    <mergeCell ref="AA2352:AB2352"/>
    <mergeCell ref="AC2352:AD2352"/>
    <mergeCell ref="AE2352:AF2352"/>
    <mergeCell ref="AG2352:AH2352"/>
    <mergeCell ref="AI2352:AJ2352"/>
    <mergeCell ref="AK2352:AL2352"/>
    <mergeCell ref="AM2352:AN2352"/>
    <mergeCell ref="AO2352:AP2352"/>
    <mergeCell ref="AQ2352:AR2352"/>
    <mergeCell ref="AS2352:AV2352"/>
    <mergeCell ref="B2349:J2349"/>
    <mergeCell ref="K2349:L2349"/>
    <mergeCell ref="M2349:N2349"/>
    <mergeCell ref="O2349:P2349"/>
    <mergeCell ref="Q2349:R2349"/>
    <mergeCell ref="S2349:T2349"/>
    <mergeCell ref="U2349:V2349"/>
    <mergeCell ref="W2349:X2349"/>
    <mergeCell ref="Y2349:Z2349"/>
    <mergeCell ref="AA2349:AB2349"/>
    <mergeCell ref="AC2349:AD2349"/>
    <mergeCell ref="AE2349:AF2349"/>
    <mergeCell ref="AG2349:AH2349"/>
    <mergeCell ref="AI2349:AJ2349"/>
    <mergeCell ref="AK2349:AL2349"/>
    <mergeCell ref="AM2349:AN2349"/>
    <mergeCell ref="AO2349:AP2349"/>
    <mergeCell ref="AQ2349:AR2349"/>
    <mergeCell ref="AS2349:AV2349"/>
    <mergeCell ref="B2350:J2350"/>
    <mergeCell ref="K2350:L2350"/>
    <mergeCell ref="M2350:N2350"/>
    <mergeCell ref="O2350:P2350"/>
    <mergeCell ref="Q2350:R2350"/>
    <mergeCell ref="S2350:T2350"/>
    <mergeCell ref="U2350:V2350"/>
    <mergeCell ref="W2350:X2350"/>
    <mergeCell ref="Y2350:Z2350"/>
    <mergeCell ref="AA2350:AB2350"/>
    <mergeCell ref="AC2350:AD2350"/>
    <mergeCell ref="AE2350:AF2350"/>
    <mergeCell ref="AG2350:AH2350"/>
    <mergeCell ref="AI2350:AJ2350"/>
    <mergeCell ref="AK2350:AL2350"/>
    <mergeCell ref="AM2350:AN2350"/>
    <mergeCell ref="AO2350:AP2350"/>
    <mergeCell ref="AQ2350:AR2350"/>
    <mergeCell ref="AS2350:AV2350"/>
    <mergeCell ref="B2347:J2347"/>
    <mergeCell ref="K2347:L2347"/>
    <mergeCell ref="M2347:N2347"/>
    <mergeCell ref="O2347:P2347"/>
    <mergeCell ref="Q2347:R2347"/>
    <mergeCell ref="S2347:T2347"/>
    <mergeCell ref="U2347:V2347"/>
    <mergeCell ref="W2347:X2347"/>
    <mergeCell ref="Y2347:Z2347"/>
    <mergeCell ref="AA2347:AB2347"/>
    <mergeCell ref="AC2347:AD2347"/>
    <mergeCell ref="AE2347:AF2347"/>
    <mergeCell ref="AG2347:AH2347"/>
    <mergeCell ref="AI2347:AJ2347"/>
    <mergeCell ref="AK2347:AL2347"/>
    <mergeCell ref="AM2347:AN2347"/>
    <mergeCell ref="AO2347:AP2347"/>
    <mergeCell ref="AQ2347:AR2347"/>
    <mergeCell ref="AS2347:AV2347"/>
    <mergeCell ref="B2348:J2348"/>
    <mergeCell ref="K2348:L2348"/>
    <mergeCell ref="M2348:N2348"/>
    <mergeCell ref="O2348:P2348"/>
    <mergeCell ref="Q2348:R2348"/>
    <mergeCell ref="S2348:T2348"/>
    <mergeCell ref="U2348:V2348"/>
    <mergeCell ref="W2348:X2348"/>
    <mergeCell ref="Y2348:Z2348"/>
    <mergeCell ref="AA2348:AB2348"/>
    <mergeCell ref="AC2348:AD2348"/>
    <mergeCell ref="AE2348:AF2348"/>
    <mergeCell ref="AG2348:AH2348"/>
    <mergeCell ref="AI2348:AJ2348"/>
    <mergeCell ref="AK2348:AL2348"/>
    <mergeCell ref="AM2348:AN2348"/>
    <mergeCell ref="AO2348:AP2348"/>
    <mergeCell ref="AQ2348:AR2348"/>
    <mergeCell ref="AS2348:AV2348"/>
    <mergeCell ref="B2345:J2345"/>
    <mergeCell ref="K2345:L2345"/>
    <mergeCell ref="M2345:N2345"/>
    <mergeCell ref="O2345:P2345"/>
    <mergeCell ref="Q2345:R2345"/>
    <mergeCell ref="S2345:T2345"/>
    <mergeCell ref="U2345:V2345"/>
    <mergeCell ref="W2345:X2345"/>
    <mergeCell ref="Y2345:Z2345"/>
    <mergeCell ref="AA2345:AB2345"/>
    <mergeCell ref="AC2345:AD2345"/>
    <mergeCell ref="AE2345:AF2345"/>
    <mergeCell ref="AG2345:AH2345"/>
    <mergeCell ref="AI2345:AJ2345"/>
    <mergeCell ref="AK2345:AL2345"/>
    <mergeCell ref="AM2345:AN2345"/>
    <mergeCell ref="AO2345:AP2345"/>
    <mergeCell ref="AQ2345:AR2345"/>
    <mergeCell ref="AS2345:AV2345"/>
    <mergeCell ref="B2346:J2346"/>
    <mergeCell ref="K2346:L2346"/>
    <mergeCell ref="M2346:N2346"/>
    <mergeCell ref="O2346:P2346"/>
    <mergeCell ref="Q2346:R2346"/>
    <mergeCell ref="S2346:T2346"/>
    <mergeCell ref="U2346:V2346"/>
    <mergeCell ref="W2346:X2346"/>
    <mergeCell ref="Y2346:Z2346"/>
    <mergeCell ref="AA2346:AB2346"/>
    <mergeCell ref="AC2346:AD2346"/>
    <mergeCell ref="AE2346:AF2346"/>
    <mergeCell ref="AG2346:AH2346"/>
    <mergeCell ref="AI2346:AJ2346"/>
    <mergeCell ref="AK2346:AL2346"/>
    <mergeCell ref="AM2346:AN2346"/>
    <mergeCell ref="AO2346:AP2346"/>
    <mergeCell ref="AQ2346:AR2346"/>
    <mergeCell ref="AS2346:AV2346"/>
    <mergeCell ref="B2343:J2343"/>
    <mergeCell ref="K2343:L2343"/>
    <mergeCell ref="M2343:N2343"/>
    <mergeCell ref="O2343:P2343"/>
    <mergeCell ref="Q2343:R2343"/>
    <mergeCell ref="S2343:T2343"/>
    <mergeCell ref="U2343:V2343"/>
    <mergeCell ref="W2343:X2343"/>
    <mergeCell ref="Y2343:Z2343"/>
    <mergeCell ref="AA2343:AB2343"/>
    <mergeCell ref="AC2343:AD2343"/>
    <mergeCell ref="AE2343:AF2343"/>
    <mergeCell ref="AG2343:AH2343"/>
    <mergeCell ref="AI2343:AJ2343"/>
    <mergeCell ref="AK2343:AL2343"/>
    <mergeCell ref="AM2343:AN2343"/>
    <mergeCell ref="AO2343:AP2343"/>
    <mergeCell ref="AQ2343:AR2343"/>
    <mergeCell ref="AS2343:AV2343"/>
    <mergeCell ref="B2344:J2344"/>
    <mergeCell ref="K2344:L2344"/>
    <mergeCell ref="M2344:N2344"/>
    <mergeCell ref="O2344:P2344"/>
    <mergeCell ref="Q2344:R2344"/>
    <mergeCell ref="S2344:T2344"/>
    <mergeCell ref="U2344:V2344"/>
    <mergeCell ref="W2344:X2344"/>
    <mergeCell ref="Y2344:Z2344"/>
    <mergeCell ref="AA2344:AB2344"/>
    <mergeCell ref="AC2344:AD2344"/>
    <mergeCell ref="AE2344:AF2344"/>
    <mergeCell ref="AG2344:AH2344"/>
    <mergeCell ref="AI2344:AJ2344"/>
    <mergeCell ref="AK2344:AL2344"/>
    <mergeCell ref="AM2344:AN2344"/>
    <mergeCell ref="AO2344:AP2344"/>
    <mergeCell ref="AQ2344:AR2344"/>
    <mergeCell ref="AS2344:AV2344"/>
    <mergeCell ref="B2341:J2341"/>
    <mergeCell ref="K2341:L2341"/>
    <mergeCell ref="M2341:N2341"/>
    <mergeCell ref="O2341:P2341"/>
    <mergeCell ref="Q2341:R2341"/>
    <mergeCell ref="S2341:T2341"/>
    <mergeCell ref="U2341:V2341"/>
    <mergeCell ref="W2341:X2341"/>
    <mergeCell ref="Y2341:Z2341"/>
    <mergeCell ref="AA2341:AB2341"/>
    <mergeCell ref="AC2341:AD2341"/>
    <mergeCell ref="AE2341:AF2341"/>
    <mergeCell ref="AG2341:AH2341"/>
    <mergeCell ref="AI2341:AJ2341"/>
    <mergeCell ref="AK2341:AL2341"/>
    <mergeCell ref="AM2341:AN2341"/>
    <mergeCell ref="AO2341:AP2341"/>
    <mergeCell ref="AQ2341:AR2341"/>
    <mergeCell ref="AS2341:AV2341"/>
    <mergeCell ref="B2342:J2342"/>
    <mergeCell ref="K2342:L2342"/>
    <mergeCell ref="M2342:N2342"/>
    <mergeCell ref="O2342:P2342"/>
    <mergeCell ref="Q2342:R2342"/>
    <mergeCell ref="S2342:T2342"/>
    <mergeCell ref="U2342:V2342"/>
    <mergeCell ref="W2342:X2342"/>
    <mergeCell ref="Y2342:Z2342"/>
    <mergeCell ref="AA2342:AB2342"/>
    <mergeCell ref="AC2342:AD2342"/>
    <mergeCell ref="AE2342:AF2342"/>
    <mergeCell ref="AG2342:AH2342"/>
    <mergeCell ref="AI2342:AJ2342"/>
    <mergeCell ref="AK2342:AL2342"/>
    <mergeCell ref="AM2342:AN2342"/>
    <mergeCell ref="AO2342:AP2342"/>
    <mergeCell ref="AQ2342:AR2342"/>
    <mergeCell ref="AS2342:AV2342"/>
    <mergeCell ref="B2339:C2339"/>
    <mergeCell ref="D2339:J2339"/>
    <mergeCell ref="K2339:L2339"/>
    <mergeCell ref="M2339:N2339"/>
    <mergeCell ref="O2339:P2339"/>
    <mergeCell ref="Q2339:R2339"/>
    <mergeCell ref="S2339:T2339"/>
    <mergeCell ref="U2339:V2339"/>
    <mergeCell ref="W2339:X2339"/>
    <mergeCell ref="Y2339:Z2339"/>
    <mergeCell ref="AA2339:AB2339"/>
    <mergeCell ref="AC2339:AD2339"/>
    <mergeCell ref="AE2339:AF2339"/>
    <mergeCell ref="AG2339:AH2339"/>
    <mergeCell ref="AI2339:AJ2339"/>
    <mergeCell ref="AK2339:AL2339"/>
    <mergeCell ref="AM2339:AN2339"/>
    <mergeCell ref="AO2339:AP2339"/>
    <mergeCell ref="AQ2339:AR2339"/>
    <mergeCell ref="AS2339:AV2339"/>
    <mergeCell ref="B2340:J2340"/>
    <mergeCell ref="K2340:L2340"/>
    <mergeCell ref="M2340:N2340"/>
    <mergeCell ref="O2340:P2340"/>
    <mergeCell ref="Q2340:R2340"/>
    <mergeCell ref="S2340:T2340"/>
    <mergeCell ref="U2340:V2340"/>
    <mergeCell ref="W2340:X2340"/>
    <mergeCell ref="Y2340:Z2340"/>
    <mergeCell ref="AA2340:AB2340"/>
    <mergeCell ref="AC2340:AD2340"/>
    <mergeCell ref="AE2340:AF2340"/>
    <mergeCell ref="AG2340:AH2340"/>
    <mergeCell ref="AI2340:AJ2340"/>
    <mergeCell ref="AK2340:AL2340"/>
    <mergeCell ref="AM2340:AN2340"/>
    <mergeCell ref="AO2340:AP2340"/>
    <mergeCell ref="AQ2340:AR2340"/>
    <mergeCell ref="AS2340:AV2340"/>
    <mergeCell ref="B2329:J2329"/>
    <mergeCell ref="K2329:L2329"/>
    <mergeCell ref="M2329:N2329"/>
    <mergeCell ref="O2329:P2329"/>
    <mergeCell ref="Q2329:R2329"/>
    <mergeCell ref="S2329:T2329"/>
    <mergeCell ref="U2329:V2329"/>
    <mergeCell ref="W2329:X2329"/>
    <mergeCell ref="Y2329:Z2329"/>
    <mergeCell ref="AA2329:AB2329"/>
    <mergeCell ref="AC2329:AD2329"/>
    <mergeCell ref="AE2329:AF2329"/>
    <mergeCell ref="AG2329:AH2329"/>
    <mergeCell ref="AI2329:AJ2329"/>
    <mergeCell ref="AK2329:AL2329"/>
    <mergeCell ref="AM2329:AN2329"/>
    <mergeCell ref="AO2329:AP2329"/>
    <mergeCell ref="AQ2329:AR2329"/>
    <mergeCell ref="AS2329:AV2329"/>
    <mergeCell ref="A2331:A2335"/>
    <mergeCell ref="B2331:C2337"/>
    <mergeCell ref="D2331:J2337"/>
    <mergeCell ref="K2331:AR2331"/>
    <mergeCell ref="AS2331:AV2335"/>
    <mergeCell ref="K2332:AR2335"/>
    <mergeCell ref="K2336:AR2336"/>
    <mergeCell ref="AS2336:AV2336"/>
    <mergeCell ref="K2337:AR2337"/>
    <mergeCell ref="AS2337:AV2337"/>
    <mergeCell ref="B2338:C2338"/>
    <mergeCell ref="D2338:J2338"/>
    <mergeCell ref="K2338:L2338"/>
    <mergeCell ref="M2338:N2338"/>
    <mergeCell ref="O2338:P2338"/>
    <mergeCell ref="Q2338:R2338"/>
    <mergeCell ref="S2338:T2338"/>
    <mergeCell ref="U2338:V2338"/>
    <mergeCell ref="W2338:X2338"/>
    <mergeCell ref="Y2338:Z2338"/>
    <mergeCell ref="AA2338:AB2338"/>
    <mergeCell ref="AC2338:AD2338"/>
    <mergeCell ref="AE2338:AF2338"/>
    <mergeCell ref="AG2338:AH2338"/>
    <mergeCell ref="AI2338:AJ2338"/>
    <mergeCell ref="AK2338:AL2338"/>
    <mergeCell ref="AM2338:AN2338"/>
    <mergeCell ref="AO2338:AP2338"/>
    <mergeCell ref="AQ2338:AR2338"/>
    <mergeCell ref="AS2338:AV2338"/>
    <mergeCell ref="B2327:J2327"/>
    <mergeCell ref="K2327:L2327"/>
    <mergeCell ref="M2327:N2327"/>
    <mergeCell ref="O2327:P2327"/>
    <mergeCell ref="Q2327:R2327"/>
    <mergeCell ref="S2327:T2327"/>
    <mergeCell ref="U2327:V2327"/>
    <mergeCell ref="W2327:X2327"/>
    <mergeCell ref="Y2327:Z2327"/>
    <mergeCell ref="AA2327:AB2327"/>
    <mergeCell ref="AC2327:AD2327"/>
    <mergeCell ref="AE2327:AF2327"/>
    <mergeCell ref="AG2327:AH2327"/>
    <mergeCell ref="AI2327:AJ2327"/>
    <mergeCell ref="AK2327:AL2327"/>
    <mergeCell ref="AM2327:AN2327"/>
    <mergeCell ref="AO2327:AP2327"/>
    <mergeCell ref="AQ2327:AR2327"/>
    <mergeCell ref="AS2327:AV2327"/>
    <mergeCell ref="B2328:J2328"/>
    <mergeCell ref="K2328:L2328"/>
    <mergeCell ref="M2328:N2328"/>
    <mergeCell ref="O2328:P2328"/>
    <mergeCell ref="Q2328:R2328"/>
    <mergeCell ref="S2328:T2328"/>
    <mergeCell ref="U2328:V2328"/>
    <mergeCell ref="W2328:X2328"/>
    <mergeCell ref="Y2328:Z2328"/>
    <mergeCell ref="AA2328:AB2328"/>
    <mergeCell ref="AC2328:AD2328"/>
    <mergeCell ref="AE2328:AF2328"/>
    <mergeCell ref="AG2328:AH2328"/>
    <mergeCell ref="AI2328:AJ2328"/>
    <mergeCell ref="AK2328:AL2328"/>
    <mergeCell ref="AM2328:AN2328"/>
    <mergeCell ref="AO2328:AP2328"/>
    <mergeCell ref="AQ2328:AR2328"/>
    <mergeCell ref="AS2328:AV2328"/>
    <mergeCell ref="B2325:J2325"/>
    <mergeCell ref="K2325:L2325"/>
    <mergeCell ref="M2325:N2325"/>
    <mergeCell ref="O2325:P2325"/>
    <mergeCell ref="Q2325:R2325"/>
    <mergeCell ref="S2325:T2325"/>
    <mergeCell ref="U2325:V2325"/>
    <mergeCell ref="W2325:X2325"/>
    <mergeCell ref="Y2325:Z2325"/>
    <mergeCell ref="AA2325:AB2325"/>
    <mergeCell ref="AC2325:AD2325"/>
    <mergeCell ref="AE2325:AF2325"/>
    <mergeCell ref="AG2325:AH2325"/>
    <mergeCell ref="AI2325:AJ2325"/>
    <mergeCell ref="AK2325:AL2325"/>
    <mergeCell ref="AM2325:AN2325"/>
    <mergeCell ref="AO2325:AP2325"/>
    <mergeCell ref="AQ2325:AR2325"/>
    <mergeCell ref="AS2325:AV2325"/>
    <mergeCell ref="B2326:J2326"/>
    <mergeCell ref="K2326:L2326"/>
    <mergeCell ref="M2326:N2326"/>
    <mergeCell ref="O2326:P2326"/>
    <mergeCell ref="Q2326:R2326"/>
    <mergeCell ref="S2326:T2326"/>
    <mergeCell ref="U2326:V2326"/>
    <mergeCell ref="W2326:X2326"/>
    <mergeCell ref="Y2326:Z2326"/>
    <mergeCell ref="AA2326:AB2326"/>
    <mergeCell ref="AC2326:AD2326"/>
    <mergeCell ref="AE2326:AF2326"/>
    <mergeCell ref="AG2326:AH2326"/>
    <mergeCell ref="AI2326:AJ2326"/>
    <mergeCell ref="AK2326:AL2326"/>
    <mergeCell ref="AM2326:AN2326"/>
    <mergeCell ref="AO2326:AP2326"/>
    <mergeCell ref="AQ2326:AR2326"/>
    <mergeCell ref="AS2326:AV2326"/>
    <mergeCell ref="B2323:J2323"/>
    <mergeCell ref="K2323:L2323"/>
    <mergeCell ref="M2323:N2323"/>
    <mergeCell ref="O2323:P2323"/>
    <mergeCell ref="Q2323:R2323"/>
    <mergeCell ref="S2323:T2323"/>
    <mergeCell ref="U2323:V2323"/>
    <mergeCell ref="W2323:X2323"/>
    <mergeCell ref="Y2323:Z2323"/>
    <mergeCell ref="AA2323:AB2323"/>
    <mergeCell ref="AC2323:AD2323"/>
    <mergeCell ref="AE2323:AF2323"/>
    <mergeCell ref="AG2323:AH2323"/>
    <mergeCell ref="AI2323:AJ2323"/>
    <mergeCell ref="AK2323:AL2323"/>
    <mergeCell ref="AM2323:AN2323"/>
    <mergeCell ref="AO2323:AP2323"/>
    <mergeCell ref="AQ2323:AR2323"/>
    <mergeCell ref="AS2323:AV2323"/>
    <mergeCell ref="B2324:J2324"/>
    <mergeCell ref="K2324:L2324"/>
    <mergeCell ref="M2324:N2324"/>
    <mergeCell ref="O2324:P2324"/>
    <mergeCell ref="Q2324:R2324"/>
    <mergeCell ref="S2324:T2324"/>
    <mergeCell ref="U2324:V2324"/>
    <mergeCell ref="W2324:X2324"/>
    <mergeCell ref="Y2324:Z2324"/>
    <mergeCell ref="AA2324:AB2324"/>
    <mergeCell ref="AC2324:AD2324"/>
    <mergeCell ref="AE2324:AF2324"/>
    <mergeCell ref="AG2324:AH2324"/>
    <mergeCell ref="AI2324:AJ2324"/>
    <mergeCell ref="AK2324:AL2324"/>
    <mergeCell ref="AM2324:AN2324"/>
    <mergeCell ref="AO2324:AP2324"/>
    <mergeCell ref="AQ2324:AR2324"/>
    <mergeCell ref="AS2324:AV2324"/>
    <mergeCell ref="B2321:J2321"/>
    <mergeCell ref="K2321:L2321"/>
    <mergeCell ref="M2321:N2321"/>
    <mergeCell ref="O2321:P2321"/>
    <mergeCell ref="Q2321:R2321"/>
    <mergeCell ref="S2321:T2321"/>
    <mergeCell ref="U2321:V2321"/>
    <mergeCell ref="W2321:X2321"/>
    <mergeCell ref="Y2321:Z2321"/>
    <mergeCell ref="AA2321:AB2321"/>
    <mergeCell ref="AC2321:AD2321"/>
    <mergeCell ref="AE2321:AF2321"/>
    <mergeCell ref="AG2321:AH2321"/>
    <mergeCell ref="AI2321:AJ2321"/>
    <mergeCell ref="AK2321:AL2321"/>
    <mergeCell ref="AM2321:AN2321"/>
    <mergeCell ref="AO2321:AP2321"/>
    <mergeCell ref="AQ2321:AR2321"/>
    <mergeCell ref="AS2321:AV2321"/>
    <mergeCell ref="B2322:J2322"/>
    <mergeCell ref="K2322:L2322"/>
    <mergeCell ref="M2322:N2322"/>
    <mergeCell ref="O2322:P2322"/>
    <mergeCell ref="Q2322:R2322"/>
    <mergeCell ref="S2322:T2322"/>
    <mergeCell ref="U2322:V2322"/>
    <mergeCell ref="W2322:X2322"/>
    <mergeCell ref="Y2322:Z2322"/>
    <mergeCell ref="AA2322:AB2322"/>
    <mergeCell ref="AC2322:AD2322"/>
    <mergeCell ref="AE2322:AF2322"/>
    <mergeCell ref="AG2322:AH2322"/>
    <mergeCell ref="AI2322:AJ2322"/>
    <mergeCell ref="AK2322:AL2322"/>
    <mergeCell ref="AM2322:AN2322"/>
    <mergeCell ref="AO2322:AP2322"/>
    <mergeCell ref="AQ2322:AR2322"/>
    <mergeCell ref="AS2322:AV2322"/>
    <mergeCell ref="B2319:J2319"/>
    <mergeCell ref="K2319:L2319"/>
    <mergeCell ref="M2319:N2319"/>
    <mergeCell ref="O2319:P2319"/>
    <mergeCell ref="Q2319:R2319"/>
    <mergeCell ref="S2319:T2319"/>
    <mergeCell ref="U2319:V2319"/>
    <mergeCell ref="W2319:X2319"/>
    <mergeCell ref="Y2319:Z2319"/>
    <mergeCell ref="AA2319:AB2319"/>
    <mergeCell ref="AC2319:AD2319"/>
    <mergeCell ref="AE2319:AF2319"/>
    <mergeCell ref="AG2319:AH2319"/>
    <mergeCell ref="AI2319:AJ2319"/>
    <mergeCell ref="AK2319:AL2319"/>
    <mergeCell ref="AM2319:AN2319"/>
    <mergeCell ref="AO2319:AP2319"/>
    <mergeCell ref="AQ2319:AR2319"/>
    <mergeCell ref="AS2319:AV2319"/>
    <mergeCell ref="B2320:J2320"/>
    <mergeCell ref="K2320:L2320"/>
    <mergeCell ref="M2320:N2320"/>
    <mergeCell ref="O2320:P2320"/>
    <mergeCell ref="Q2320:R2320"/>
    <mergeCell ref="S2320:T2320"/>
    <mergeCell ref="U2320:V2320"/>
    <mergeCell ref="W2320:X2320"/>
    <mergeCell ref="Y2320:Z2320"/>
    <mergeCell ref="AA2320:AB2320"/>
    <mergeCell ref="AC2320:AD2320"/>
    <mergeCell ref="AE2320:AF2320"/>
    <mergeCell ref="AG2320:AH2320"/>
    <mergeCell ref="AI2320:AJ2320"/>
    <mergeCell ref="AK2320:AL2320"/>
    <mergeCell ref="AM2320:AN2320"/>
    <mergeCell ref="AO2320:AP2320"/>
    <mergeCell ref="AQ2320:AR2320"/>
    <mergeCell ref="AS2320:AV2320"/>
    <mergeCell ref="B2317:J2317"/>
    <mergeCell ref="K2317:L2317"/>
    <mergeCell ref="M2317:N2317"/>
    <mergeCell ref="O2317:P2317"/>
    <mergeCell ref="Q2317:R2317"/>
    <mergeCell ref="S2317:T2317"/>
    <mergeCell ref="U2317:V2317"/>
    <mergeCell ref="W2317:X2317"/>
    <mergeCell ref="Y2317:Z2317"/>
    <mergeCell ref="AA2317:AB2317"/>
    <mergeCell ref="AC2317:AD2317"/>
    <mergeCell ref="AE2317:AF2317"/>
    <mergeCell ref="AG2317:AH2317"/>
    <mergeCell ref="AI2317:AJ2317"/>
    <mergeCell ref="AK2317:AL2317"/>
    <mergeCell ref="AM2317:AN2317"/>
    <mergeCell ref="AO2317:AP2317"/>
    <mergeCell ref="AQ2317:AR2317"/>
    <mergeCell ref="AS2317:AV2317"/>
    <mergeCell ref="B2318:J2318"/>
    <mergeCell ref="K2318:L2318"/>
    <mergeCell ref="M2318:N2318"/>
    <mergeCell ref="O2318:P2318"/>
    <mergeCell ref="Q2318:R2318"/>
    <mergeCell ref="S2318:T2318"/>
    <mergeCell ref="U2318:V2318"/>
    <mergeCell ref="W2318:X2318"/>
    <mergeCell ref="Y2318:Z2318"/>
    <mergeCell ref="AA2318:AB2318"/>
    <mergeCell ref="AC2318:AD2318"/>
    <mergeCell ref="AE2318:AF2318"/>
    <mergeCell ref="AG2318:AH2318"/>
    <mergeCell ref="AI2318:AJ2318"/>
    <mergeCell ref="AK2318:AL2318"/>
    <mergeCell ref="AM2318:AN2318"/>
    <mergeCell ref="AO2318:AP2318"/>
    <mergeCell ref="AQ2318:AR2318"/>
    <mergeCell ref="AS2318:AV2318"/>
    <mergeCell ref="B2315:J2315"/>
    <mergeCell ref="K2315:L2315"/>
    <mergeCell ref="M2315:N2315"/>
    <mergeCell ref="O2315:P2315"/>
    <mergeCell ref="Q2315:R2315"/>
    <mergeCell ref="S2315:T2315"/>
    <mergeCell ref="U2315:V2315"/>
    <mergeCell ref="W2315:X2315"/>
    <mergeCell ref="Y2315:Z2315"/>
    <mergeCell ref="AA2315:AB2315"/>
    <mergeCell ref="AC2315:AD2315"/>
    <mergeCell ref="AE2315:AF2315"/>
    <mergeCell ref="AG2315:AH2315"/>
    <mergeCell ref="AI2315:AJ2315"/>
    <mergeCell ref="AK2315:AL2315"/>
    <mergeCell ref="AM2315:AN2315"/>
    <mergeCell ref="AO2315:AP2315"/>
    <mergeCell ref="AQ2315:AR2315"/>
    <mergeCell ref="AS2315:AV2315"/>
    <mergeCell ref="B2316:J2316"/>
    <mergeCell ref="K2316:L2316"/>
    <mergeCell ref="M2316:N2316"/>
    <mergeCell ref="O2316:P2316"/>
    <mergeCell ref="Q2316:R2316"/>
    <mergeCell ref="S2316:T2316"/>
    <mergeCell ref="U2316:V2316"/>
    <mergeCell ref="W2316:X2316"/>
    <mergeCell ref="Y2316:Z2316"/>
    <mergeCell ref="AA2316:AB2316"/>
    <mergeCell ref="AC2316:AD2316"/>
    <mergeCell ref="AE2316:AF2316"/>
    <mergeCell ref="AG2316:AH2316"/>
    <mergeCell ref="AI2316:AJ2316"/>
    <mergeCell ref="AK2316:AL2316"/>
    <mergeCell ref="AM2316:AN2316"/>
    <mergeCell ref="AO2316:AP2316"/>
    <mergeCell ref="AQ2316:AR2316"/>
    <mergeCell ref="AS2316:AV2316"/>
    <mergeCell ref="A2306:A2310"/>
    <mergeCell ref="B2306:C2312"/>
    <mergeCell ref="D2306:J2312"/>
    <mergeCell ref="K2306:AR2306"/>
    <mergeCell ref="AS2306:AV2310"/>
    <mergeCell ref="K2307:AR2310"/>
    <mergeCell ref="K2311:AR2311"/>
    <mergeCell ref="AS2311:AV2311"/>
    <mergeCell ref="K2312:AR2312"/>
    <mergeCell ref="AS2312:AV2312"/>
    <mergeCell ref="B2313:C2313"/>
    <mergeCell ref="D2313:J2313"/>
    <mergeCell ref="K2313:L2313"/>
    <mergeCell ref="M2313:N2313"/>
    <mergeCell ref="O2313:P2313"/>
    <mergeCell ref="Q2313:R2313"/>
    <mergeCell ref="S2313:T2313"/>
    <mergeCell ref="U2313:V2313"/>
    <mergeCell ref="W2313:X2313"/>
    <mergeCell ref="Y2313:Z2313"/>
    <mergeCell ref="AA2313:AB2313"/>
    <mergeCell ref="AC2313:AD2313"/>
    <mergeCell ref="AE2313:AF2313"/>
    <mergeCell ref="AG2313:AH2313"/>
    <mergeCell ref="AI2313:AJ2313"/>
    <mergeCell ref="AK2313:AL2313"/>
    <mergeCell ref="AM2313:AN2313"/>
    <mergeCell ref="AO2313:AP2313"/>
    <mergeCell ref="AQ2313:AR2313"/>
    <mergeCell ref="AS2313:AV2313"/>
    <mergeCell ref="B2314:C2314"/>
    <mergeCell ref="D2314:J2314"/>
    <mergeCell ref="K2314:L2314"/>
    <mergeCell ref="M2314:N2314"/>
    <mergeCell ref="O2314:P2314"/>
    <mergeCell ref="Q2314:R2314"/>
    <mergeCell ref="S2314:T2314"/>
    <mergeCell ref="U2314:V2314"/>
    <mergeCell ref="W2314:X2314"/>
    <mergeCell ref="Y2314:Z2314"/>
    <mergeCell ref="AA2314:AB2314"/>
    <mergeCell ref="AC2314:AD2314"/>
    <mergeCell ref="AE2314:AF2314"/>
    <mergeCell ref="AG2314:AH2314"/>
    <mergeCell ref="AI2314:AJ2314"/>
    <mergeCell ref="AK2314:AL2314"/>
    <mergeCell ref="AM2314:AN2314"/>
    <mergeCell ref="AO2314:AP2314"/>
    <mergeCell ref="AQ2314:AR2314"/>
    <mergeCell ref="AS2314:AV2314"/>
    <mergeCell ref="B2303:J2303"/>
    <mergeCell ref="K2303:L2303"/>
    <mergeCell ref="M2303:N2303"/>
    <mergeCell ref="O2303:P2303"/>
    <mergeCell ref="Q2303:R2303"/>
    <mergeCell ref="S2303:T2303"/>
    <mergeCell ref="U2303:V2303"/>
    <mergeCell ref="W2303:X2303"/>
    <mergeCell ref="Y2303:Z2303"/>
    <mergeCell ref="AA2303:AB2303"/>
    <mergeCell ref="AC2303:AD2303"/>
    <mergeCell ref="AE2303:AF2303"/>
    <mergeCell ref="AG2303:AH2303"/>
    <mergeCell ref="AI2303:AJ2303"/>
    <mergeCell ref="AK2303:AL2303"/>
    <mergeCell ref="AM2303:AN2303"/>
    <mergeCell ref="AO2303:AP2303"/>
    <mergeCell ref="AQ2303:AR2303"/>
    <mergeCell ref="AS2303:AV2303"/>
    <mergeCell ref="B2304:J2304"/>
    <mergeCell ref="K2304:L2304"/>
    <mergeCell ref="M2304:N2304"/>
    <mergeCell ref="O2304:P2304"/>
    <mergeCell ref="Q2304:R2304"/>
    <mergeCell ref="S2304:T2304"/>
    <mergeCell ref="U2304:V2304"/>
    <mergeCell ref="W2304:X2304"/>
    <mergeCell ref="Y2304:Z2304"/>
    <mergeCell ref="AA2304:AB2304"/>
    <mergeCell ref="AC2304:AD2304"/>
    <mergeCell ref="AE2304:AF2304"/>
    <mergeCell ref="AG2304:AH2304"/>
    <mergeCell ref="AI2304:AJ2304"/>
    <mergeCell ref="AK2304:AL2304"/>
    <mergeCell ref="AM2304:AN2304"/>
    <mergeCell ref="AO2304:AP2304"/>
    <mergeCell ref="AQ2304:AR2304"/>
    <mergeCell ref="AS2304:AV2304"/>
    <mergeCell ref="B2301:J2301"/>
    <mergeCell ref="K2301:L2301"/>
    <mergeCell ref="M2301:N2301"/>
    <mergeCell ref="O2301:P2301"/>
    <mergeCell ref="Q2301:R2301"/>
    <mergeCell ref="S2301:T2301"/>
    <mergeCell ref="U2301:V2301"/>
    <mergeCell ref="W2301:X2301"/>
    <mergeCell ref="Y2301:Z2301"/>
    <mergeCell ref="AA2301:AB2301"/>
    <mergeCell ref="AC2301:AD2301"/>
    <mergeCell ref="AE2301:AF2301"/>
    <mergeCell ref="AG2301:AH2301"/>
    <mergeCell ref="AI2301:AJ2301"/>
    <mergeCell ref="AK2301:AL2301"/>
    <mergeCell ref="AM2301:AN2301"/>
    <mergeCell ref="AO2301:AP2301"/>
    <mergeCell ref="AQ2301:AR2301"/>
    <mergeCell ref="AS2301:AV2301"/>
    <mergeCell ref="B2302:J2302"/>
    <mergeCell ref="K2302:L2302"/>
    <mergeCell ref="M2302:N2302"/>
    <mergeCell ref="O2302:P2302"/>
    <mergeCell ref="Q2302:R2302"/>
    <mergeCell ref="S2302:T2302"/>
    <mergeCell ref="U2302:V2302"/>
    <mergeCell ref="W2302:X2302"/>
    <mergeCell ref="Y2302:Z2302"/>
    <mergeCell ref="AA2302:AB2302"/>
    <mergeCell ref="AC2302:AD2302"/>
    <mergeCell ref="AE2302:AF2302"/>
    <mergeCell ref="AG2302:AH2302"/>
    <mergeCell ref="AI2302:AJ2302"/>
    <mergeCell ref="AK2302:AL2302"/>
    <mergeCell ref="AM2302:AN2302"/>
    <mergeCell ref="AO2302:AP2302"/>
    <mergeCell ref="AQ2302:AR2302"/>
    <mergeCell ref="AS2302:AV2302"/>
    <mergeCell ref="B2299:J2299"/>
    <mergeCell ref="K2299:L2299"/>
    <mergeCell ref="M2299:N2299"/>
    <mergeCell ref="O2299:P2299"/>
    <mergeCell ref="Q2299:R2299"/>
    <mergeCell ref="S2299:T2299"/>
    <mergeCell ref="U2299:V2299"/>
    <mergeCell ref="W2299:X2299"/>
    <mergeCell ref="Y2299:Z2299"/>
    <mergeCell ref="AA2299:AB2299"/>
    <mergeCell ref="AC2299:AD2299"/>
    <mergeCell ref="AE2299:AF2299"/>
    <mergeCell ref="AG2299:AH2299"/>
    <mergeCell ref="AI2299:AJ2299"/>
    <mergeCell ref="AK2299:AL2299"/>
    <mergeCell ref="AM2299:AN2299"/>
    <mergeCell ref="AO2299:AP2299"/>
    <mergeCell ref="AQ2299:AR2299"/>
    <mergeCell ref="AS2299:AV2299"/>
    <mergeCell ref="B2300:J2300"/>
    <mergeCell ref="K2300:L2300"/>
    <mergeCell ref="M2300:N2300"/>
    <mergeCell ref="O2300:P2300"/>
    <mergeCell ref="Q2300:R2300"/>
    <mergeCell ref="S2300:T2300"/>
    <mergeCell ref="U2300:V2300"/>
    <mergeCell ref="W2300:X2300"/>
    <mergeCell ref="Y2300:Z2300"/>
    <mergeCell ref="AA2300:AB2300"/>
    <mergeCell ref="AC2300:AD2300"/>
    <mergeCell ref="AE2300:AF2300"/>
    <mergeCell ref="AG2300:AH2300"/>
    <mergeCell ref="AI2300:AJ2300"/>
    <mergeCell ref="AK2300:AL2300"/>
    <mergeCell ref="AM2300:AN2300"/>
    <mergeCell ref="AO2300:AP2300"/>
    <mergeCell ref="AQ2300:AR2300"/>
    <mergeCell ref="AS2300:AV2300"/>
    <mergeCell ref="B2297:J2297"/>
    <mergeCell ref="K2297:L2297"/>
    <mergeCell ref="M2297:N2297"/>
    <mergeCell ref="O2297:P2297"/>
    <mergeCell ref="Q2297:R2297"/>
    <mergeCell ref="S2297:T2297"/>
    <mergeCell ref="U2297:V2297"/>
    <mergeCell ref="W2297:X2297"/>
    <mergeCell ref="Y2297:Z2297"/>
    <mergeCell ref="AA2297:AB2297"/>
    <mergeCell ref="AC2297:AD2297"/>
    <mergeCell ref="AE2297:AF2297"/>
    <mergeCell ref="AG2297:AH2297"/>
    <mergeCell ref="AI2297:AJ2297"/>
    <mergeCell ref="AK2297:AL2297"/>
    <mergeCell ref="AM2297:AN2297"/>
    <mergeCell ref="AO2297:AP2297"/>
    <mergeCell ref="AQ2297:AR2297"/>
    <mergeCell ref="AS2297:AV2297"/>
    <mergeCell ref="B2298:J2298"/>
    <mergeCell ref="K2298:L2298"/>
    <mergeCell ref="M2298:N2298"/>
    <mergeCell ref="O2298:P2298"/>
    <mergeCell ref="Q2298:R2298"/>
    <mergeCell ref="S2298:T2298"/>
    <mergeCell ref="U2298:V2298"/>
    <mergeCell ref="W2298:X2298"/>
    <mergeCell ref="Y2298:Z2298"/>
    <mergeCell ref="AA2298:AB2298"/>
    <mergeCell ref="AC2298:AD2298"/>
    <mergeCell ref="AE2298:AF2298"/>
    <mergeCell ref="AG2298:AH2298"/>
    <mergeCell ref="AI2298:AJ2298"/>
    <mergeCell ref="AK2298:AL2298"/>
    <mergeCell ref="AM2298:AN2298"/>
    <mergeCell ref="AO2298:AP2298"/>
    <mergeCell ref="AQ2298:AR2298"/>
    <mergeCell ref="AS2298:AV2298"/>
    <mergeCell ref="B2295:J2295"/>
    <mergeCell ref="K2295:L2295"/>
    <mergeCell ref="M2295:N2295"/>
    <mergeCell ref="O2295:P2295"/>
    <mergeCell ref="Q2295:R2295"/>
    <mergeCell ref="S2295:T2295"/>
    <mergeCell ref="U2295:V2295"/>
    <mergeCell ref="W2295:X2295"/>
    <mergeCell ref="Y2295:Z2295"/>
    <mergeCell ref="AA2295:AB2295"/>
    <mergeCell ref="AC2295:AD2295"/>
    <mergeCell ref="AE2295:AF2295"/>
    <mergeCell ref="AG2295:AH2295"/>
    <mergeCell ref="AI2295:AJ2295"/>
    <mergeCell ref="AK2295:AL2295"/>
    <mergeCell ref="AM2295:AN2295"/>
    <mergeCell ref="AO2295:AP2295"/>
    <mergeCell ref="AQ2295:AR2295"/>
    <mergeCell ref="AS2295:AV2295"/>
    <mergeCell ref="B2296:J2296"/>
    <mergeCell ref="K2296:L2296"/>
    <mergeCell ref="M2296:N2296"/>
    <mergeCell ref="O2296:P2296"/>
    <mergeCell ref="Q2296:R2296"/>
    <mergeCell ref="S2296:T2296"/>
    <mergeCell ref="U2296:V2296"/>
    <mergeCell ref="W2296:X2296"/>
    <mergeCell ref="Y2296:Z2296"/>
    <mergeCell ref="AA2296:AB2296"/>
    <mergeCell ref="AC2296:AD2296"/>
    <mergeCell ref="AE2296:AF2296"/>
    <mergeCell ref="AG2296:AH2296"/>
    <mergeCell ref="AI2296:AJ2296"/>
    <mergeCell ref="AK2296:AL2296"/>
    <mergeCell ref="AM2296:AN2296"/>
    <mergeCell ref="AO2296:AP2296"/>
    <mergeCell ref="AQ2296:AR2296"/>
    <mergeCell ref="AS2296:AV2296"/>
    <mergeCell ref="B2293:J2293"/>
    <mergeCell ref="K2293:L2293"/>
    <mergeCell ref="M2293:N2293"/>
    <mergeCell ref="O2293:P2293"/>
    <mergeCell ref="Q2293:R2293"/>
    <mergeCell ref="S2293:T2293"/>
    <mergeCell ref="U2293:V2293"/>
    <mergeCell ref="W2293:X2293"/>
    <mergeCell ref="Y2293:Z2293"/>
    <mergeCell ref="AA2293:AB2293"/>
    <mergeCell ref="AC2293:AD2293"/>
    <mergeCell ref="AE2293:AF2293"/>
    <mergeCell ref="AG2293:AH2293"/>
    <mergeCell ref="AI2293:AJ2293"/>
    <mergeCell ref="AK2293:AL2293"/>
    <mergeCell ref="AM2293:AN2293"/>
    <mergeCell ref="AO2293:AP2293"/>
    <mergeCell ref="AQ2293:AR2293"/>
    <mergeCell ref="AS2293:AV2293"/>
    <mergeCell ref="B2294:J2294"/>
    <mergeCell ref="K2294:L2294"/>
    <mergeCell ref="M2294:N2294"/>
    <mergeCell ref="O2294:P2294"/>
    <mergeCell ref="Q2294:R2294"/>
    <mergeCell ref="S2294:T2294"/>
    <mergeCell ref="U2294:V2294"/>
    <mergeCell ref="W2294:X2294"/>
    <mergeCell ref="Y2294:Z2294"/>
    <mergeCell ref="AA2294:AB2294"/>
    <mergeCell ref="AC2294:AD2294"/>
    <mergeCell ref="AE2294:AF2294"/>
    <mergeCell ref="AG2294:AH2294"/>
    <mergeCell ref="AI2294:AJ2294"/>
    <mergeCell ref="AK2294:AL2294"/>
    <mergeCell ref="AM2294:AN2294"/>
    <mergeCell ref="AO2294:AP2294"/>
    <mergeCell ref="AQ2294:AR2294"/>
    <mergeCell ref="AS2294:AV2294"/>
    <mergeCell ref="B2291:J2291"/>
    <mergeCell ref="K2291:L2291"/>
    <mergeCell ref="M2291:N2291"/>
    <mergeCell ref="O2291:P2291"/>
    <mergeCell ref="Q2291:R2291"/>
    <mergeCell ref="S2291:T2291"/>
    <mergeCell ref="U2291:V2291"/>
    <mergeCell ref="W2291:X2291"/>
    <mergeCell ref="Y2291:Z2291"/>
    <mergeCell ref="AA2291:AB2291"/>
    <mergeCell ref="AC2291:AD2291"/>
    <mergeCell ref="AE2291:AF2291"/>
    <mergeCell ref="AG2291:AH2291"/>
    <mergeCell ref="AI2291:AJ2291"/>
    <mergeCell ref="AK2291:AL2291"/>
    <mergeCell ref="AM2291:AN2291"/>
    <mergeCell ref="AO2291:AP2291"/>
    <mergeCell ref="AQ2291:AR2291"/>
    <mergeCell ref="AS2291:AV2291"/>
    <mergeCell ref="B2292:J2292"/>
    <mergeCell ref="K2292:L2292"/>
    <mergeCell ref="M2292:N2292"/>
    <mergeCell ref="O2292:P2292"/>
    <mergeCell ref="Q2292:R2292"/>
    <mergeCell ref="S2292:T2292"/>
    <mergeCell ref="U2292:V2292"/>
    <mergeCell ref="W2292:X2292"/>
    <mergeCell ref="Y2292:Z2292"/>
    <mergeCell ref="AA2292:AB2292"/>
    <mergeCell ref="AC2292:AD2292"/>
    <mergeCell ref="AE2292:AF2292"/>
    <mergeCell ref="AG2292:AH2292"/>
    <mergeCell ref="AI2292:AJ2292"/>
    <mergeCell ref="AK2292:AL2292"/>
    <mergeCell ref="AM2292:AN2292"/>
    <mergeCell ref="AO2292:AP2292"/>
    <mergeCell ref="AQ2292:AR2292"/>
    <mergeCell ref="AS2292:AV2292"/>
    <mergeCell ref="B2289:J2289"/>
    <mergeCell ref="K2289:L2289"/>
    <mergeCell ref="M2289:N2289"/>
    <mergeCell ref="O2289:P2289"/>
    <mergeCell ref="Q2289:R2289"/>
    <mergeCell ref="S2289:T2289"/>
    <mergeCell ref="U2289:V2289"/>
    <mergeCell ref="W2289:X2289"/>
    <mergeCell ref="Y2289:Z2289"/>
    <mergeCell ref="AA2289:AB2289"/>
    <mergeCell ref="AC2289:AD2289"/>
    <mergeCell ref="AE2289:AF2289"/>
    <mergeCell ref="AG2289:AH2289"/>
    <mergeCell ref="AI2289:AJ2289"/>
    <mergeCell ref="AK2289:AL2289"/>
    <mergeCell ref="AM2289:AN2289"/>
    <mergeCell ref="AO2289:AP2289"/>
    <mergeCell ref="AQ2289:AR2289"/>
    <mergeCell ref="AS2289:AV2289"/>
    <mergeCell ref="B2290:J2290"/>
    <mergeCell ref="K2290:L2290"/>
    <mergeCell ref="M2290:N2290"/>
    <mergeCell ref="O2290:P2290"/>
    <mergeCell ref="Q2290:R2290"/>
    <mergeCell ref="S2290:T2290"/>
    <mergeCell ref="U2290:V2290"/>
    <mergeCell ref="W2290:X2290"/>
    <mergeCell ref="Y2290:Z2290"/>
    <mergeCell ref="AA2290:AB2290"/>
    <mergeCell ref="AC2290:AD2290"/>
    <mergeCell ref="AE2290:AF2290"/>
    <mergeCell ref="AG2290:AH2290"/>
    <mergeCell ref="AI2290:AJ2290"/>
    <mergeCell ref="AK2290:AL2290"/>
    <mergeCell ref="AM2290:AN2290"/>
    <mergeCell ref="AO2290:AP2290"/>
    <mergeCell ref="AQ2290:AR2290"/>
    <mergeCell ref="AS2290:AV2290"/>
    <mergeCell ref="B2287:J2287"/>
    <mergeCell ref="K2287:L2287"/>
    <mergeCell ref="M2287:N2287"/>
    <mergeCell ref="O2287:P2287"/>
    <mergeCell ref="Q2287:R2287"/>
    <mergeCell ref="S2287:T2287"/>
    <mergeCell ref="U2287:V2287"/>
    <mergeCell ref="W2287:X2287"/>
    <mergeCell ref="Y2287:Z2287"/>
    <mergeCell ref="AA2287:AB2287"/>
    <mergeCell ref="AC2287:AD2287"/>
    <mergeCell ref="AE2287:AF2287"/>
    <mergeCell ref="AG2287:AH2287"/>
    <mergeCell ref="AI2287:AJ2287"/>
    <mergeCell ref="AK2287:AL2287"/>
    <mergeCell ref="AM2287:AN2287"/>
    <mergeCell ref="AO2287:AP2287"/>
    <mergeCell ref="AQ2287:AR2287"/>
    <mergeCell ref="AS2287:AV2287"/>
    <mergeCell ref="B2288:J2288"/>
    <mergeCell ref="K2288:L2288"/>
    <mergeCell ref="M2288:N2288"/>
    <mergeCell ref="O2288:P2288"/>
    <mergeCell ref="Q2288:R2288"/>
    <mergeCell ref="S2288:T2288"/>
    <mergeCell ref="U2288:V2288"/>
    <mergeCell ref="W2288:X2288"/>
    <mergeCell ref="Y2288:Z2288"/>
    <mergeCell ref="AA2288:AB2288"/>
    <mergeCell ref="AC2288:AD2288"/>
    <mergeCell ref="AE2288:AF2288"/>
    <mergeCell ref="AG2288:AH2288"/>
    <mergeCell ref="AI2288:AJ2288"/>
    <mergeCell ref="AK2288:AL2288"/>
    <mergeCell ref="AM2288:AN2288"/>
    <mergeCell ref="AO2288:AP2288"/>
    <mergeCell ref="AQ2288:AR2288"/>
    <mergeCell ref="AS2288:AV2288"/>
    <mergeCell ref="B2285:J2285"/>
    <mergeCell ref="K2285:L2285"/>
    <mergeCell ref="M2285:N2285"/>
    <mergeCell ref="O2285:P2285"/>
    <mergeCell ref="Q2285:R2285"/>
    <mergeCell ref="S2285:T2285"/>
    <mergeCell ref="U2285:V2285"/>
    <mergeCell ref="W2285:X2285"/>
    <mergeCell ref="Y2285:Z2285"/>
    <mergeCell ref="AA2285:AB2285"/>
    <mergeCell ref="AC2285:AD2285"/>
    <mergeCell ref="AE2285:AF2285"/>
    <mergeCell ref="AG2285:AH2285"/>
    <mergeCell ref="AI2285:AJ2285"/>
    <mergeCell ref="AK2285:AL2285"/>
    <mergeCell ref="AM2285:AN2285"/>
    <mergeCell ref="AO2285:AP2285"/>
    <mergeCell ref="AQ2285:AR2285"/>
    <mergeCell ref="AS2285:AV2285"/>
    <mergeCell ref="B2286:J2286"/>
    <mergeCell ref="K2286:L2286"/>
    <mergeCell ref="M2286:N2286"/>
    <mergeCell ref="O2286:P2286"/>
    <mergeCell ref="Q2286:R2286"/>
    <mergeCell ref="S2286:T2286"/>
    <mergeCell ref="U2286:V2286"/>
    <mergeCell ref="W2286:X2286"/>
    <mergeCell ref="Y2286:Z2286"/>
    <mergeCell ref="AA2286:AB2286"/>
    <mergeCell ref="AC2286:AD2286"/>
    <mergeCell ref="AE2286:AF2286"/>
    <mergeCell ref="AG2286:AH2286"/>
    <mergeCell ref="AI2286:AJ2286"/>
    <mergeCell ref="AK2286:AL2286"/>
    <mergeCell ref="AM2286:AN2286"/>
    <mergeCell ref="AO2286:AP2286"/>
    <mergeCell ref="AQ2286:AR2286"/>
    <mergeCell ref="AS2286:AV2286"/>
    <mergeCell ref="B2283:J2283"/>
    <mergeCell ref="K2283:L2283"/>
    <mergeCell ref="M2283:N2283"/>
    <mergeCell ref="O2283:P2283"/>
    <mergeCell ref="Q2283:R2283"/>
    <mergeCell ref="S2283:T2283"/>
    <mergeCell ref="U2283:V2283"/>
    <mergeCell ref="W2283:X2283"/>
    <mergeCell ref="Y2283:Z2283"/>
    <mergeCell ref="AA2283:AB2283"/>
    <mergeCell ref="AC2283:AD2283"/>
    <mergeCell ref="AE2283:AF2283"/>
    <mergeCell ref="AG2283:AH2283"/>
    <mergeCell ref="AI2283:AJ2283"/>
    <mergeCell ref="AK2283:AL2283"/>
    <mergeCell ref="AM2283:AN2283"/>
    <mergeCell ref="AO2283:AP2283"/>
    <mergeCell ref="AQ2283:AR2283"/>
    <mergeCell ref="AS2283:AV2283"/>
    <mergeCell ref="B2284:J2284"/>
    <mergeCell ref="K2284:L2284"/>
    <mergeCell ref="M2284:N2284"/>
    <mergeCell ref="O2284:P2284"/>
    <mergeCell ref="Q2284:R2284"/>
    <mergeCell ref="S2284:T2284"/>
    <mergeCell ref="U2284:V2284"/>
    <mergeCell ref="W2284:X2284"/>
    <mergeCell ref="Y2284:Z2284"/>
    <mergeCell ref="AA2284:AB2284"/>
    <mergeCell ref="AC2284:AD2284"/>
    <mergeCell ref="AE2284:AF2284"/>
    <mergeCell ref="AG2284:AH2284"/>
    <mergeCell ref="AI2284:AJ2284"/>
    <mergeCell ref="AK2284:AL2284"/>
    <mergeCell ref="AM2284:AN2284"/>
    <mergeCell ref="AO2284:AP2284"/>
    <mergeCell ref="AQ2284:AR2284"/>
    <mergeCell ref="AS2284:AV2284"/>
    <mergeCell ref="B2281:J2281"/>
    <mergeCell ref="K2281:L2281"/>
    <mergeCell ref="M2281:N2281"/>
    <mergeCell ref="O2281:P2281"/>
    <mergeCell ref="Q2281:R2281"/>
    <mergeCell ref="S2281:T2281"/>
    <mergeCell ref="U2281:V2281"/>
    <mergeCell ref="W2281:X2281"/>
    <mergeCell ref="Y2281:Z2281"/>
    <mergeCell ref="AA2281:AB2281"/>
    <mergeCell ref="AC2281:AD2281"/>
    <mergeCell ref="AE2281:AF2281"/>
    <mergeCell ref="AG2281:AH2281"/>
    <mergeCell ref="AI2281:AJ2281"/>
    <mergeCell ref="AK2281:AL2281"/>
    <mergeCell ref="AM2281:AN2281"/>
    <mergeCell ref="AO2281:AP2281"/>
    <mergeCell ref="AQ2281:AR2281"/>
    <mergeCell ref="AS2281:AV2281"/>
    <mergeCell ref="B2282:J2282"/>
    <mergeCell ref="K2282:L2282"/>
    <mergeCell ref="M2282:N2282"/>
    <mergeCell ref="O2282:P2282"/>
    <mergeCell ref="Q2282:R2282"/>
    <mergeCell ref="S2282:T2282"/>
    <mergeCell ref="U2282:V2282"/>
    <mergeCell ref="W2282:X2282"/>
    <mergeCell ref="Y2282:Z2282"/>
    <mergeCell ref="AA2282:AB2282"/>
    <mergeCell ref="AC2282:AD2282"/>
    <mergeCell ref="AE2282:AF2282"/>
    <mergeCell ref="AG2282:AH2282"/>
    <mergeCell ref="AI2282:AJ2282"/>
    <mergeCell ref="AK2282:AL2282"/>
    <mergeCell ref="AM2282:AN2282"/>
    <mergeCell ref="AO2282:AP2282"/>
    <mergeCell ref="AQ2282:AR2282"/>
    <mergeCell ref="AS2282:AV2282"/>
    <mergeCell ref="A2272:A2276"/>
    <mergeCell ref="B2272:C2278"/>
    <mergeCell ref="D2272:J2278"/>
    <mergeCell ref="K2272:AR2272"/>
    <mergeCell ref="AS2272:AV2276"/>
    <mergeCell ref="K2273:AR2276"/>
    <mergeCell ref="K2277:AR2277"/>
    <mergeCell ref="AS2277:AV2277"/>
    <mergeCell ref="K2278:AR2278"/>
    <mergeCell ref="AS2278:AV2278"/>
    <mergeCell ref="B2279:C2279"/>
    <mergeCell ref="D2279:J2279"/>
    <mergeCell ref="K2279:L2279"/>
    <mergeCell ref="M2279:N2279"/>
    <mergeCell ref="O2279:P2279"/>
    <mergeCell ref="Q2279:R2279"/>
    <mergeCell ref="S2279:T2279"/>
    <mergeCell ref="U2279:V2279"/>
    <mergeCell ref="W2279:X2279"/>
    <mergeCell ref="Y2279:Z2279"/>
    <mergeCell ref="AA2279:AB2279"/>
    <mergeCell ref="AC2279:AD2279"/>
    <mergeCell ref="AE2279:AF2279"/>
    <mergeCell ref="AG2279:AH2279"/>
    <mergeCell ref="AI2279:AJ2279"/>
    <mergeCell ref="AK2279:AL2279"/>
    <mergeCell ref="AM2279:AN2279"/>
    <mergeCell ref="AO2279:AP2279"/>
    <mergeCell ref="AQ2279:AR2279"/>
    <mergeCell ref="AS2279:AV2279"/>
    <mergeCell ref="B2280:C2280"/>
    <mergeCell ref="D2280:J2280"/>
    <mergeCell ref="K2280:L2280"/>
    <mergeCell ref="M2280:N2280"/>
    <mergeCell ref="O2280:P2280"/>
    <mergeCell ref="Q2280:R2280"/>
    <mergeCell ref="S2280:T2280"/>
    <mergeCell ref="U2280:V2280"/>
    <mergeCell ref="W2280:X2280"/>
    <mergeCell ref="Y2280:Z2280"/>
    <mergeCell ref="AA2280:AB2280"/>
    <mergeCell ref="AC2280:AD2280"/>
    <mergeCell ref="AE2280:AF2280"/>
    <mergeCell ref="AG2280:AH2280"/>
    <mergeCell ref="AI2280:AJ2280"/>
    <mergeCell ref="AK2280:AL2280"/>
    <mergeCell ref="AM2280:AN2280"/>
    <mergeCell ref="AO2280:AP2280"/>
    <mergeCell ref="AQ2280:AR2280"/>
    <mergeCell ref="AS2280:AV2280"/>
    <mergeCell ref="B2269:J2269"/>
    <mergeCell ref="K2269:L2269"/>
    <mergeCell ref="M2269:N2269"/>
    <mergeCell ref="O2269:P2269"/>
    <mergeCell ref="Q2269:R2269"/>
    <mergeCell ref="S2269:T2269"/>
    <mergeCell ref="U2269:V2269"/>
    <mergeCell ref="W2269:X2269"/>
    <mergeCell ref="Y2269:Z2269"/>
    <mergeCell ref="AA2269:AB2269"/>
    <mergeCell ref="AC2269:AD2269"/>
    <mergeCell ref="AE2269:AF2269"/>
    <mergeCell ref="AG2269:AH2269"/>
    <mergeCell ref="AI2269:AJ2269"/>
    <mergeCell ref="AK2269:AL2269"/>
    <mergeCell ref="AM2269:AN2269"/>
    <mergeCell ref="AO2269:AP2269"/>
    <mergeCell ref="AQ2269:AR2269"/>
    <mergeCell ref="AS2269:AV2269"/>
    <mergeCell ref="B2270:J2270"/>
    <mergeCell ref="K2270:L2270"/>
    <mergeCell ref="M2270:N2270"/>
    <mergeCell ref="O2270:P2270"/>
    <mergeCell ref="Q2270:R2270"/>
    <mergeCell ref="S2270:T2270"/>
    <mergeCell ref="U2270:V2270"/>
    <mergeCell ref="W2270:X2270"/>
    <mergeCell ref="Y2270:Z2270"/>
    <mergeCell ref="AA2270:AB2270"/>
    <mergeCell ref="AC2270:AD2270"/>
    <mergeCell ref="AE2270:AF2270"/>
    <mergeCell ref="AG2270:AH2270"/>
    <mergeCell ref="AI2270:AJ2270"/>
    <mergeCell ref="AK2270:AL2270"/>
    <mergeCell ref="AM2270:AN2270"/>
    <mergeCell ref="AO2270:AP2270"/>
    <mergeCell ref="AQ2270:AR2270"/>
    <mergeCell ref="AS2270:AV2270"/>
    <mergeCell ref="B2267:C2267"/>
    <mergeCell ref="D2267:J2267"/>
    <mergeCell ref="K2267:L2267"/>
    <mergeCell ref="M2267:N2267"/>
    <mergeCell ref="O2267:P2267"/>
    <mergeCell ref="Q2267:R2267"/>
    <mergeCell ref="S2267:T2267"/>
    <mergeCell ref="U2267:V2267"/>
    <mergeCell ref="W2267:X2267"/>
    <mergeCell ref="Y2267:Z2267"/>
    <mergeCell ref="AA2267:AB2267"/>
    <mergeCell ref="AC2267:AD2267"/>
    <mergeCell ref="AE2267:AF2267"/>
    <mergeCell ref="AG2267:AH2267"/>
    <mergeCell ref="AI2267:AJ2267"/>
    <mergeCell ref="AK2267:AL2267"/>
    <mergeCell ref="AM2267:AN2267"/>
    <mergeCell ref="AO2267:AP2267"/>
    <mergeCell ref="AQ2267:AR2267"/>
    <mergeCell ref="AS2267:AV2267"/>
    <mergeCell ref="B2268:J2268"/>
    <mergeCell ref="K2268:L2268"/>
    <mergeCell ref="M2268:N2268"/>
    <mergeCell ref="O2268:P2268"/>
    <mergeCell ref="Q2268:R2268"/>
    <mergeCell ref="S2268:T2268"/>
    <mergeCell ref="U2268:V2268"/>
    <mergeCell ref="W2268:X2268"/>
    <mergeCell ref="Y2268:Z2268"/>
    <mergeCell ref="AA2268:AB2268"/>
    <mergeCell ref="AC2268:AD2268"/>
    <mergeCell ref="AE2268:AF2268"/>
    <mergeCell ref="AG2268:AH2268"/>
    <mergeCell ref="AI2268:AJ2268"/>
    <mergeCell ref="AK2268:AL2268"/>
    <mergeCell ref="AM2268:AN2268"/>
    <mergeCell ref="AO2268:AP2268"/>
    <mergeCell ref="AQ2268:AR2268"/>
    <mergeCell ref="AS2268:AV2268"/>
    <mergeCell ref="B2257:J2257"/>
    <mergeCell ref="K2257:L2257"/>
    <mergeCell ref="M2257:N2257"/>
    <mergeCell ref="O2257:P2257"/>
    <mergeCell ref="Q2257:R2257"/>
    <mergeCell ref="S2257:T2257"/>
    <mergeCell ref="U2257:V2257"/>
    <mergeCell ref="W2257:X2257"/>
    <mergeCell ref="Y2257:Z2257"/>
    <mergeCell ref="AA2257:AB2257"/>
    <mergeCell ref="AC2257:AD2257"/>
    <mergeCell ref="AE2257:AF2257"/>
    <mergeCell ref="AG2257:AH2257"/>
    <mergeCell ref="AI2257:AJ2257"/>
    <mergeCell ref="AK2257:AL2257"/>
    <mergeCell ref="AM2257:AN2257"/>
    <mergeCell ref="AO2257:AP2257"/>
    <mergeCell ref="AQ2257:AR2257"/>
    <mergeCell ref="AS2257:AV2257"/>
    <mergeCell ref="A2259:A2263"/>
    <mergeCell ref="B2259:C2265"/>
    <mergeCell ref="D2259:J2265"/>
    <mergeCell ref="K2259:AR2259"/>
    <mergeCell ref="AS2259:AV2263"/>
    <mergeCell ref="K2260:AR2263"/>
    <mergeCell ref="K2264:AR2264"/>
    <mergeCell ref="AS2264:AV2264"/>
    <mergeCell ref="K2265:AR2265"/>
    <mergeCell ref="AS2265:AV2265"/>
    <mergeCell ref="B2266:C2266"/>
    <mergeCell ref="D2266:J2266"/>
    <mergeCell ref="K2266:L2266"/>
    <mergeCell ref="M2266:N2266"/>
    <mergeCell ref="O2266:P2266"/>
    <mergeCell ref="Q2266:R2266"/>
    <mergeCell ref="S2266:T2266"/>
    <mergeCell ref="U2266:V2266"/>
    <mergeCell ref="W2266:X2266"/>
    <mergeCell ref="Y2266:Z2266"/>
    <mergeCell ref="AA2266:AB2266"/>
    <mergeCell ref="AC2266:AD2266"/>
    <mergeCell ref="AE2266:AF2266"/>
    <mergeCell ref="AG2266:AH2266"/>
    <mergeCell ref="AI2266:AJ2266"/>
    <mergeCell ref="AK2266:AL2266"/>
    <mergeCell ref="AM2266:AN2266"/>
    <mergeCell ref="AO2266:AP2266"/>
    <mergeCell ref="AQ2266:AR2266"/>
    <mergeCell ref="AS2266:AV2266"/>
    <mergeCell ref="B2255:J2255"/>
    <mergeCell ref="K2255:L2255"/>
    <mergeCell ref="M2255:N2255"/>
    <mergeCell ref="O2255:P2255"/>
    <mergeCell ref="Q2255:R2255"/>
    <mergeCell ref="S2255:T2255"/>
    <mergeCell ref="U2255:V2255"/>
    <mergeCell ref="W2255:X2255"/>
    <mergeCell ref="Y2255:Z2255"/>
    <mergeCell ref="AA2255:AB2255"/>
    <mergeCell ref="AC2255:AD2255"/>
    <mergeCell ref="AE2255:AF2255"/>
    <mergeCell ref="AG2255:AH2255"/>
    <mergeCell ref="AI2255:AJ2255"/>
    <mergeCell ref="AK2255:AL2255"/>
    <mergeCell ref="AM2255:AN2255"/>
    <mergeCell ref="AO2255:AP2255"/>
    <mergeCell ref="AQ2255:AR2255"/>
    <mergeCell ref="AS2255:AV2255"/>
    <mergeCell ref="B2256:J2256"/>
    <mergeCell ref="K2256:L2256"/>
    <mergeCell ref="M2256:N2256"/>
    <mergeCell ref="O2256:P2256"/>
    <mergeCell ref="Q2256:R2256"/>
    <mergeCell ref="S2256:T2256"/>
    <mergeCell ref="U2256:V2256"/>
    <mergeCell ref="W2256:X2256"/>
    <mergeCell ref="Y2256:Z2256"/>
    <mergeCell ref="AA2256:AB2256"/>
    <mergeCell ref="AC2256:AD2256"/>
    <mergeCell ref="AE2256:AF2256"/>
    <mergeCell ref="AG2256:AH2256"/>
    <mergeCell ref="AI2256:AJ2256"/>
    <mergeCell ref="AK2256:AL2256"/>
    <mergeCell ref="AM2256:AN2256"/>
    <mergeCell ref="AO2256:AP2256"/>
    <mergeCell ref="AQ2256:AR2256"/>
    <mergeCell ref="AS2256:AV2256"/>
    <mergeCell ref="B2253:J2253"/>
    <mergeCell ref="K2253:L2253"/>
    <mergeCell ref="M2253:N2253"/>
    <mergeCell ref="O2253:P2253"/>
    <mergeCell ref="Q2253:R2253"/>
    <mergeCell ref="S2253:T2253"/>
    <mergeCell ref="U2253:V2253"/>
    <mergeCell ref="W2253:X2253"/>
    <mergeCell ref="Y2253:Z2253"/>
    <mergeCell ref="AA2253:AB2253"/>
    <mergeCell ref="AC2253:AD2253"/>
    <mergeCell ref="AE2253:AF2253"/>
    <mergeCell ref="AG2253:AH2253"/>
    <mergeCell ref="AI2253:AJ2253"/>
    <mergeCell ref="AK2253:AL2253"/>
    <mergeCell ref="AM2253:AN2253"/>
    <mergeCell ref="AO2253:AP2253"/>
    <mergeCell ref="AQ2253:AR2253"/>
    <mergeCell ref="AS2253:AV2253"/>
    <mergeCell ref="B2254:J2254"/>
    <mergeCell ref="K2254:L2254"/>
    <mergeCell ref="M2254:N2254"/>
    <mergeCell ref="O2254:P2254"/>
    <mergeCell ref="Q2254:R2254"/>
    <mergeCell ref="S2254:T2254"/>
    <mergeCell ref="U2254:V2254"/>
    <mergeCell ref="W2254:X2254"/>
    <mergeCell ref="Y2254:Z2254"/>
    <mergeCell ref="AA2254:AB2254"/>
    <mergeCell ref="AC2254:AD2254"/>
    <mergeCell ref="AE2254:AF2254"/>
    <mergeCell ref="AG2254:AH2254"/>
    <mergeCell ref="AI2254:AJ2254"/>
    <mergeCell ref="AK2254:AL2254"/>
    <mergeCell ref="AM2254:AN2254"/>
    <mergeCell ref="AO2254:AP2254"/>
    <mergeCell ref="AQ2254:AR2254"/>
    <mergeCell ref="AS2254:AV2254"/>
    <mergeCell ref="B2251:C2251"/>
    <mergeCell ref="D2251:J2251"/>
    <mergeCell ref="K2251:L2251"/>
    <mergeCell ref="M2251:N2251"/>
    <mergeCell ref="O2251:P2251"/>
    <mergeCell ref="Q2251:R2251"/>
    <mergeCell ref="S2251:T2251"/>
    <mergeCell ref="U2251:V2251"/>
    <mergeCell ref="W2251:X2251"/>
    <mergeCell ref="Y2251:Z2251"/>
    <mergeCell ref="AA2251:AB2251"/>
    <mergeCell ref="AC2251:AD2251"/>
    <mergeCell ref="AE2251:AF2251"/>
    <mergeCell ref="AG2251:AH2251"/>
    <mergeCell ref="AI2251:AJ2251"/>
    <mergeCell ref="AK2251:AL2251"/>
    <mergeCell ref="AM2251:AN2251"/>
    <mergeCell ref="AO2251:AP2251"/>
    <mergeCell ref="AQ2251:AR2251"/>
    <mergeCell ref="AS2251:AV2251"/>
    <mergeCell ref="B2252:J2252"/>
    <mergeCell ref="K2252:L2252"/>
    <mergeCell ref="M2252:N2252"/>
    <mergeCell ref="O2252:P2252"/>
    <mergeCell ref="Q2252:R2252"/>
    <mergeCell ref="S2252:T2252"/>
    <mergeCell ref="U2252:V2252"/>
    <mergeCell ref="W2252:X2252"/>
    <mergeCell ref="Y2252:Z2252"/>
    <mergeCell ref="AA2252:AB2252"/>
    <mergeCell ref="AC2252:AD2252"/>
    <mergeCell ref="AE2252:AF2252"/>
    <mergeCell ref="AG2252:AH2252"/>
    <mergeCell ref="AI2252:AJ2252"/>
    <mergeCell ref="AK2252:AL2252"/>
    <mergeCell ref="AM2252:AN2252"/>
    <mergeCell ref="AO2252:AP2252"/>
    <mergeCell ref="AQ2252:AR2252"/>
    <mergeCell ref="AS2252:AV2252"/>
    <mergeCell ref="B2241:J2241"/>
    <mergeCell ref="K2241:L2241"/>
    <mergeCell ref="M2241:N2241"/>
    <mergeCell ref="O2241:P2241"/>
    <mergeCell ref="Q2241:R2241"/>
    <mergeCell ref="S2241:T2241"/>
    <mergeCell ref="U2241:V2241"/>
    <mergeCell ref="W2241:X2241"/>
    <mergeCell ref="Y2241:Z2241"/>
    <mergeCell ref="AA2241:AB2241"/>
    <mergeCell ref="AC2241:AD2241"/>
    <mergeCell ref="AE2241:AF2241"/>
    <mergeCell ref="AG2241:AH2241"/>
    <mergeCell ref="AI2241:AJ2241"/>
    <mergeCell ref="AK2241:AL2241"/>
    <mergeCell ref="AM2241:AN2241"/>
    <mergeCell ref="AO2241:AP2241"/>
    <mergeCell ref="AQ2241:AR2241"/>
    <mergeCell ref="AS2241:AV2241"/>
    <mergeCell ref="A2243:A2247"/>
    <mergeCell ref="B2243:C2249"/>
    <mergeCell ref="D2243:J2249"/>
    <mergeCell ref="K2243:AR2243"/>
    <mergeCell ref="AS2243:AV2247"/>
    <mergeCell ref="K2244:AR2247"/>
    <mergeCell ref="K2248:AR2248"/>
    <mergeCell ref="AS2248:AV2248"/>
    <mergeCell ref="K2249:AR2249"/>
    <mergeCell ref="AS2249:AV2249"/>
    <mergeCell ref="B2250:C2250"/>
    <mergeCell ref="D2250:J2250"/>
    <mergeCell ref="K2250:L2250"/>
    <mergeCell ref="M2250:N2250"/>
    <mergeCell ref="O2250:P2250"/>
    <mergeCell ref="Q2250:R2250"/>
    <mergeCell ref="S2250:T2250"/>
    <mergeCell ref="U2250:V2250"/>
    <mergeCell ref="W2250:X2250"/>
    <mergeCell ref="Y2250:Z2250"/>
    <mergeCell ref="AA2250:AB2250"/>
    <mergeCell ref="AC2250:AD2250"/>
    <mergeCell ref="AE2250:AF2250"/>
    <mergeCell ref="AG2250:AH2250"/>
    <mergeCell ref="AI2250:AJ2250"/>
    <mergeCell ref="AK2250:AL2250"/>
    <mergeCell ref="AM2250:AN2250"/>
    <mergeCell ref="AO2250:AP2250"/>
    <mergeCell ref="AQ2250:AR2250"/>
    <mergeCell ref="AS2250:AV2250"/>
    <mergeCell ref="B2239:J2239"/>
    <mergeCell ref="K2239:L2239"/>
    <mergeCell ref="M2239:N2239"/>
    <mergeCell ref="O2239:P2239"/>
    <mergeCell ref="Q2239:R2239"/>
    <mergeCell ref="S2239:T2239"/>
    <mergeCell ref="U2239:V2239"/>
    <mergeCell ref="W2239:X2239"/>
    <mergeCell ref="Y2239:Z2239"/>
    <mergeCell ref="AA2239:AB2239"/>
    <mergeCell ref="AC2239:AD2239"/>
    <mergeCell ref="AE2239:AF2239"/>
    <mergeCell ref="AG2239:AH2239"/>
    <mergeCell ref="AI2239:AJ2239"/>
    <mergeCell ref="AK2239:AL2239"/>
    <mergeCell ref="AM2239:AN2239"/>
    <mergeCell ref="AO2239:AP2239"/>
    <mergeCell ref="AQ2239:AR2239"/>
    <mergeCell ref="AS2239:AV2239"/>
    <mergeCell ref="B2240:J2240"/>
    <mergeCell ref="K2240:L2240"/>
    <mergeCell ref="M2240:N2240"/>
    <mergeCell ref="O2240:P2240"/>
    <mergeCell ref="Q2240:R2240"/>
    <mergeCell ref="S2240:T2240"/>
    <mergeCell ref="U2240:V2240"/>
    <mergeCell ref="W2240:X2240"/>
    <mergeCell ref="Y2240:Z2240"/>
    <mergeCell ref="AA2240:AB2240"/>
    <mergeCell ref="AC2240:AD2240"/>
    <mergeCell ref="AE2240:AF2240"/>
    <mergeCell ref="AG2240:AH2240"/>
    <mergeCell ref="AI2240:AJ2240"/>
    <mergeCell ref="AK2240:AL2240"/>
    <mergeCell ref="AM2240:AN2240"/>
    <mergeCell ref="AO2240:AP2240"/>
    <mergeCell ref="AQ2240:AR2240"/>
    <mergeCell ref="AS2240:AV2240"/>
    <mergeCell ref="B2237:J2237"/>
    <mergeCell ref="K2237:L2237"/>
    <mergeCell ref="M2237:N2237"/>
    <mergeCell ref="O2237:P2237"/>
    <mergeCell ref="Q2237:R2237"/>
    <mergeCell ref="S2237:T2237"/>
    <mergeCell ref="U2237:V2237"/>
    <mergeCell ref="W2237:X2237"/>
    <mergeCell ref="Y2237:Z2237"/>
    <mergeCell ref="AA2237:AB2237"/>
    <mergeCell ref="AC2237:AD2237"/>
    <mergeCell ref="AE2237:AF2237"/>
    <mergeCell ref="AG2237:AH2237"/>
    <mergeCell ref="AI2237:AJ2237"/>
    <mergeCell ref="AK2237:AL2237"/>
    <mergeCell ref="AM2237:AN2237"/>
    <mergeCell ref="AO2237:AP2237"/>
    <mergeCell ref="AQ2237:AR2237"/>
    <mergeCell ref="AS2237:AV2237"/>
    <mergeCell ref="B2238:J2238"/>
    <mergeCell ref="K2238:L2238"/>
    <mergeCell ref="M2238:N2238"/>
    <mergeCell ref="O2238:P2238"/>
    <mergeCell ref="Q2238:R2238"/>
    <mergeCell ref="S2238:T2238"/>
    <mergeCell ref="U2238:V2238"/>
    <mergeCell ref="W2238:X2238"/>
    <mergeCell ref="Y2238:Z2238"/>
    <mergeCell ref="AA2238:AB2238"/>
    <mergeCell ref="AC2238:AD2238"/>
    <mergeCell ref="AE2238:AF2238"/>
    <mergeCell ref="AG2238:AH2238"/>
    <mergeCell ref="AI2238:AJ2238"/>
    <mergeCell ref="AK2238:AL2238"/>
    <mergeCell ref="AM2238:AN2238"/>
    <mergeCell ref="AO2238:AP2238"/>
    <mergeCell ref="AQ2238:AR2238"/>
    <mergeCell ref="AS2238:AV2238"/>
    <mergeCell ref="B2235:J2235"/>
    <mergeCell ref="K2235:L2235"/>
    <mergeCell ref="M2235:N2235"/>
    <mergeCell ref="O2235:P2235"/>
    <mergeCell ref="Q2235:R2235"/>
    <mergeCell ref="S2235:T2235"/>
    <mergeCell ref="U2235:V2235"/>
    <mergeCell ref="W2235:X2235"/>
    <mergeCell ref="Y2235:Z2235"/>
    <mergeCell ref="AA2235:AB2235"/>
    <mergeCell ref="AC2235:AD2235"/>
    <mergeCell ref="AE2235:AF2235"/>
    <mergeCell ref="AG2235:AH2235"/>
    <mergeCell ref="AI2235:AJ2235"/>
    <mergeCell ref="AK2235:AL2235"/>
    <mergeCell ref="AM2235:AN2235"/>
    <mergeCell ref="AO2235:AP2235"/>
    <mergeCell ref="AQ2235:AR2235"/>
    <mergeCell ref="AS2235:AV2235"/>
    <mergeCell ref="B2236:J2236"/>
    <mergeCell ref="K2236:L2236"/>
    <mergeCell ref="M2236:N2236"/>
    <mergeCell ref="O2236:P2236"/>
    <mergeCell ref="Q2236:R2236"/>
    <mergeCell ref="S2236:T2236"/>
    <mergeCell ref="U2236:V2236"/>
    <mergeCell ref="W2236:X2236"/>
    <mergeCell ref="Y2236:Z2236"/>
    <mergeCell ref="AA2236:AB2236"/>
    <mergeCell ref="AC2236:AD2236"/>
    <mergeCell ref="AE2236:AF2236"/>
    <mergeCell ref="AG2236:AH2236"/>
    <mergeCell ref="AI2236:AJ2236"/>
    <mergeCell ref="AK2236:AL2236"/>
    <mergeCell ref="AM2236:AN2236"/>
    <mergeCell ref="AO2236:AP2236"/>
    <mergeCell ref="AQ2236:AR2236"/>
    <mergeCell ref="AS2236:AV2236"/>
    <mergeCell ref="B2233:J2233"/>
    <mergeCell ref="K2233:L2233"/>
    <mergeCell ref="M2233:N2233"/>
    <mergeCell ref="O2233:P2233"/>
    <mergeCell ref="Q2233:R2233"/>
    <mergeCell ref="S2233:T2233"/>
    <mergeCell ref="U2233:V2233"/>
    <mergeCell ref="W2233:X2233"/>
    <mergeCell ref="Y2233:Z2233"/>
    <mergeCell ref="AA2233:AB2233"/>
    <mergeCell ref="AC2233:AD2233"/>
    <mergeCell ref="AE2233:AF2233"/>
    <mergeCell ref="AG2233:AH2233"/>
    <mergeCell ref="AI2233:AJ2233"/>
    <mergeCell ref="AK2233:AL2233"/>
    <mergeCell ref="AM2233:AN2233"/>
    <mergeCell ref="AO2233:AP2233"/>
    <mergeCell ref="AQ2233:AR2233"/>
    <mergeCell ref="AS2233:AV2233"/>
    <mergeCell ref="B2234:J2234"/>
    <mergeCell ref="K2234:L2234"/>
    <mergeCell ref="M2234:N2234"/>
    <mergeCell ref="O2234:P2234"/>
    <mergeCell ref="Q2234:R2234"/>
    <mergeCell ref="S2234:T2234"/>
    <mergeCell ref="U2234:V2234"/>
    <mergeCell ref="W2234:X2234"/>
    <mergeCell ref="Y2234:Z2234"/>
    <mergeCell ref="AA2234:AB2234"/>
    <mergeCell ref="AC2234:AD2234"/>
    <mergeCell ref="AE2234:AF2234"/>
    <mergeCell ref="AG2234:AH2234"/>
    <mergeCell ref="AI2234:AJ2234"/>
    <mergeCell ref="AK2234:AL2234"/>
    <mergeCell ref="AM2234:AN2234"/>
    <mergeCell ref="AO2234:AP2234"/>
    <mergeCell ref="AQ2234:AR2234"/>
    <mergeCell ref="AS2234:AV2234"/>
    <mergeCell ref="B2231:J2231"/>
    <mergeCell ref="K2231:L2231"/>
    <mergeCell ref="M2231:N2231"/>
    <mergeCell ref="O2231:P2231"/>
    <mergeCell ref="Q2231:R2231"/>
    <mergeCell ref="S2231:T2231"/>
    <mergeCell ref="U2231:V2231"/>
    <mergeCell ref="W2231:X2231"/>
    <mergeCell ref="Y2231:Z2231"/>
    <mergeCell ref="AA2231:AB2231"/>
    <mergeCell ref="AC2231:AD2231"/>
    <mergeCell ref="AE2231:AF2231"/>
    <mergeCell ref="AG2231:AH2231"/>
    <mergeCell ref="AI2231:AJ2231"/>
    <mergeCell ref="AK2231:AL2231"/>
    <mergeCell ref="AM2231:AN2231"/>
    <mergeCell ref="AO2231:AP2231"/>
    <mergeCell ref="AQ2231:AR2231"/>
    <mergeCell ref="AS2231:AV2231"/>
    <mergeCell ref="B2232:J2232"/>
    <mergeCell ref="K2232:L2232"/>
    <mergeCell ref="M2232:N2232"/>
    <mergeCell ref="O2232:P2232"/>
    <mergeCell ref="Q2232:R2232"/>
    <mergeCell ref="S2232:T2232"/>
    <mergeCell ref="U2232:V2232"/>
    <mergeCell ref="W2232:X2232"/>
    <mergeCell ref="Y2232:Z2232"/>
    <mergeCell ref="AA2232:AB2232"/>
    <mergeCell ref="AC2232:AD2232"/>
    <mergeCell ref="AE2232:AF2232"/>
    <mergeCell ref="AG2232:AH2232"/>
    <mergeCell ref="AI2232:AJ2232"/>
    <mergeCell ref="AK2232:AL2232"/>
    <mergeCell ref="AM2232:AN2232"/>
    <mergeCell ref="AO2232:AP2232"/>
    <mergeCell ref="AQ2232:AR2232"/>
    <mergeCell ref="AS2232:AV2232"/>
    <mergeCell ref="B2229:C2229"/>
    <mergeCell ref="D2229:J2229"/>
    <mergeCell ref="K2229:L2229"/>
    <mergeCell ref="M2229:N2229"/>
    <mergeCell ref="O2229:P2229"/>
    <mergeCell ref="Q2229:R2229"/>
    <mergeCell ref="S2229:T2229"/>
    <mergeCell ref="U2229:V2229"/>
    <mergeCell ref="W2229:X2229"/>
    <mergeCell ref="Y2229:Z2229"/>
    <mergeCell ref="AA2229:AB2229"/>
    <mergeCell ref="AC2229:AD2229"/>
    <mergeCell ref="AE2229:AF2229"/>
    <mergeCell ref="AG2229:AH2229"/>
    <mergeCell ref="AI2229:AJ2229"/>
    <mergeCell ref="AK2229:AL2229"/>
    <mergeCell ref="AM2229:AN2229"/>
    <mergeCell ref="AO2229:AP2229"/>
    <mergeCell ref="AQ2229:AR2229"/>
    <mergeCell ref="AS2229:AV2229"/>
    <mergeCell ref="B2230:J2230"/>
    <mergeCell ref="K2230:L2230"/>
    <mergeCell ref="M2230:N2230"/>
    <mergeCell ref="O2230:P2230"/>
    <mergeCell ref="Q2230:R2230"/>
    <mergeCell ref="S2230:T2230"/>
    <mergeCell ref="U2230:V2230"/>
    <mergeCell ref="W2230:X2230"/>
    <mergeCell ref="Y2230:Z2230"/>
    <mergeCell ref="AA2230:AB2230"/>
    <mergeCell ref="AC2230:AD2230"/>
    <mergeCell ref="AE2230:AF2230"/>
    <mergeCell ref="AG2230:AH2230"/>
    <mergeCell ref="AI2230:AJ2230"/>
    <mergeCell ref="AK2230:AL2230"/>
    <mergeCell ref="AM2230:AN2230"/>
    <mergeCell ref="AO2230:AP2230"/>
    <mergeCell ref="AQ2230:AR2230"/>
    <mergeCell ref="AS2230:AV2230"/>
    <mergeCell ref="B2219:J2219"/>
    <mergeCell ref="K2219:L2219"/>
    <mergeCell ref="M2219:N2219"/>
    <mergeCell ref="O2219:P2219"/>
    <mergeCell ref="Q2219:R2219"/>
    <mergeCell ref="S2219:T2219"/>
    <mergeCell ref="U2219:V2219"/>
    <mergeCell ref="W2219:X2219"/>
    <mergeCell ref="Y2219:Z2219"/>
    <mergeCell ref="AA2219:AB2219"/>
    <mergeCell ref="AC2219:AD2219"/>
    <mergeCell ref="AE2219:AF2219"/>
    <mergeCell ref="AG2219:AH2219"/>
    <mergeCell ref="AI2219:AJ2219"/>
    <mergeCell ref="AK2219:AL2219"/>
    <mergeCell ref="AM2219:AN2219"/>
    <mergeCell ref="AO2219:AP2219"/>
    <mergeCell ref="AQ2219:AR2219"/>
    <mergeCell ref="AS2219:AV2219"/>
    <mergeCell ref="A2221:A2225"/>
    <mergeCell ref="B2221:C2227"/>
    <mergeCell ref="D2221:J2227"/>
    <mergeCell ref="K2221:AR2221"/>
    <mergeCell ref="AS2221:AV2225"/>
    <mergeCell ref="K2222:AR2225"/>
    <mergeCell ref="K2226:AR2226"/>
    <mergeCell ref="AS2226:AV2226"/>
    <mergeCell ref="K2227:AR2227"/>
    <mergeCell ref="AS2227:AV2227"/>
    <mergeCell ref="B2228:C2228"/>
    <mergeCell ref="D2228:J2228"/>
    <mergeCell ref="K2228:L2228"/>
    <mergeCell ref="M2228:N2228"/>
    <mergeCell ref="O2228:P2228"/>
    <mergeCell ref="Q2228:R2228"/>
    <mergeCell ref="S2228:T2228"/>
    <mergeCell ref="U2228:V2228"/>
    <mergeCell ref="W2228:X2228"/>
    <mergeCell ref="Y2228:Z2228"/>
    <mergeCell ref="AA2228:AB2228"/>
    <mergeCell ref="AC2228:AD2228"/>
    <mergeCell ref="AE2228:AF2228"/>
    <mergeCell ref="AG2228:AH2228"/>
    <mergeCell ref="AI2228:AJ2228"/>
    <mergeCell ref="AK2228:AL2228"/>
    <mergeCell ref="AM2228:AN2228"/>
    <mergeCell ref="AO2228:AP2228"/>
    <mergeCell ref="AQ2228:AR2228"/>
    <mergeCell ref="AS2228:AV2228"/>
    <mergeCell ref="B2217:J2217"/>
    <mergeCell ref="K2217:L2217"/>
    <mergeCell ref="M2217:N2217"/>
    <mergeCell ref="O2217:P2217"/>
    <mergeCell ref="Q2217:R2217"/>
    <mergeCell ref="S2217:T2217"/>
    <mergeCell ref="U2217:V2217"/>
    <mergeCell ref="W2217:X2217"/>
    <mergeCell ref="Y2217:Z2217"/>
    <mergeCell ref="AA2217:AB2217"/>
    <mergeCell ref="AC2217:AD2217"/>
    <mergeCell ref="AE2217:AF2217"/>
    <mergeCell ref="AG2217:AH2217"/>
    <mergeCell ref="AI2217:AJ2217"/>
    <mergeCell ref="AK2217:AL2217"/>
    <mergeCell ref="AM2217:AN2217"/>
    <mergeCell ref="AO2217:AP2217"/>
    <mergeCell ref="AQ2217:AR2217"/>
    <mergeCell ref="AS2217:AV2217"/>
    <mergeCell ref="B2218:J2218"/>
    <mergeCell ref="K2218:L2218"/>
    <mergeCell ref="M2218:N2218"/>
    <mergeCell ref="O2218:P2218"/>
    <mergeCell ref="Q2218:R2218"/>
    <mergeCell ref="S2218:T2218"/>
    <mergeCell ref="U2218:V2218"/>
    <mergeCell ref="W2218:X2218"/>
    <mergeCell ref="Y2218:Z2218"/>
    <mergeCell ref="AA2218:AB2218"/>
    <mergeCell ref="AC2218:AD2218"/>
    <mergeCell ref="AE2218:AF2218"/>
    <mergeCell ref="AG2218:AH2218"/>
    <mergeCell ref="AI2218:AJ2218"/>
    <mergeCell ref="AK2218:AL2218"/>
    <mergeCell ref="AM2218:AN2218"/>
    <mergeCell ref="AO2218:AP2218"/>
    <mergeCell ref="AQ2218:AR2218"/>
    <mergeCell ref="AS2218:AV2218"/>
    <mergeCell ref="B2215:J2215"/>
    <mergeCell ref="K2215:L2215"/>
    <mergeCell ref="M2215:N2215"/>
    <mergeCell ref="O2215:P2215"/>
    <mergeCell ref="Q2215:R2215"/>
    <mergeCell ref="S2215:T2215"/>
    <mergeCell ref="U2215:V2215"/>
    <mergeCell ref="W2215:X2215"/>
    <mergeCell ref="Y2215:Z2215"/>
    <mergeCell ref="AA2215:AB2215"/>
    <mergeCell ref="AC2215:AD2215"/>
    <mergeCell ref="AE2215:AF2215"/>
    <mergeCell ref="AG2215:AH2215"/>
    <mergeCell ref="AI2215:AJ2215"/>
    <mergeCell ref="AK2215:AL2215"/>
    <mergeCell ref="AM2215:AN2215"/>
    <mergeCell ref="AO2215:AP2215"/>
    <mergeCell ref="AQ2215:AR2215"/>
    <mergeCell ref="AS2215:AV2215"/>
    <mergeCell ref="B2216:J2216"/>
    <mergeCell ref="K2216:L2216"/>
    <mergeCell ref="M2216:N2216"/>
    <mergeCell ref="O2216:P2216"/>
    <mergeCell ref="Q2216:R2216"/>
    <mergeCell ref="S2216:T2216"/>
    <mergeCell ref="U2216:V2216"/>
    <mergeCell ref="W2216:X2216"/>
    <mergeCell ref="Y2216:Z2216"/>
    <mergeCell ref="AA2216:AB2216"/>
    <mergeCell ref="AC2216:AD2216"/>
    <mergeCell ref="AE2216:AF2216"/>
    <mergeCell ref="AG2216:AH2216"/>
    <mergeCell ref="AI2216:AJ2216"/>
    <mergeCell ref="AK2216:AL2216"/>
    <mergeCell ref="AM2216:AN2216"/>
    <mergeCell ref="AO2216:AP2216"/>
    <mergeCell ref="AQ2216:AR2216"/>
    <mergeCell ref="AS2216:AV2216"/>
    <mergeCell ref="B2213:J2213"/>
    <mergeCell ref="K2213:L2213"/>
    <mergeCell ref="M2213:N2213"/>
    <mergeCell ref="O2213:P2213"/>
    <mergeCell ref="Q2213:R2213"/>
    <mergeCell ref="S2213:T2213"/>
    <mergeCell ref="U2213:V2213"/>
    <mergeCell ref="W2213:X2213"/>
    <mergeCell ref="Y2213:Z2213"/>
    <mergeCell ref="AA2213:AB2213"/>
    <mergeCell ref="AC2213:AD2213"/>
    <mergeCell ref="AE2213:AF2213"/>
    <mergeCell ref="AG2213:AH2213"/>
    <mergeCell ref="AI2213:AJ2213"/>
    <mergeCell ref="AK2213:AL2213"/>
    <mergeCell ref="AM2213:AN2213"/>
    <mergeCell ref="AO2213:AP2213"/>
    <mergeCell ref="AQ2213:AR2213"/>
    <mergeCell ref="AS2213:AV2213"/>
    <mergeCell ref="B2214:J2214"/>
    <mergeCell ref="K2214:L2214"/>
    <mergeCell ref="M2214:N2214"/>
    <mergeCell ref="O2214:P2214"/>
    <mergeCell ref="Q2214:R2214"/>
    <mergeCell ref="S2214:T2214"/>
    <mergeCell ref="U2214:V2214"/>
    <mergeCell ref="W2214:X2214"/>
    <mergeCell ref="Y2214:Z2214"/>
    <mergeCell ref="AA2214:AB2214"/>
    <mergeCell ref="AC2214:AD2214"/>
    <mergeCell ref="AE2214:AF2214"/>
    <mergeCell ref="AG2214:AH2214"/>
    <mergeCell ref="AI2214:AJ2214"/>
    <mergeCell ref="AK2214:AL2214"/>
    <mergeCell ref="AM2214:AN2214"/>
    <mergeCell ref="AO2214:AP2214"/>
    <mergeCell ref="AQ2214:AR2214"/>
    <mergeCell ref="AS2214:AV2214"/>
    <mergeCell ref="B2211:J2211"/>
    <mergeCell ref="K2211:L2211"/>
    <mergeCell ref="M2211:N2211"/>
    <mergeCell ref="O2211:P2211"/>
    <mergeCell ref="Q2211:R2211"/>
    <mergeCell ref="S2211:T2211"/>
    <mergeCell ref="U2211:V2211"/>
    <mergeCell ref="W2211:X2211"/>
    <mergeCell ref="Y2211:Z2211"/>
    <mergeCell ref="AA2211:AB2211"/>
    <mergeCell ref="AC2211:AD2211"/>
    <mergeCell ref="AE2211:AF2211"/>
    <mergeCell ref="AG2211:AH2211"/>
    <mergeCell ref="AI2211:AJ2211"/>
    <mergeCell ref="AK2211:AL2211"/>
    <mergeCell ref="AM2211:AN2211"/>
    <mergeCell ref="AO2211:AP2211"/>
    <mergeCell ref="AQ2211:AR2211"/>
    <mergeCell ref="AS2211:AV2211"/>
    <mergeCell ref="B2212:J2212"/>
    <mergeCell ref="K2212:L2212"/>
    <mergeCell ref="M2212:N2212"/>
    <mergeCell ref="O2212:P2212"/>
    <mergeCell ref="Q2212:R2212"/>
    <mergeCell ref="S2212:T2212"/>
    <mergeCell ref="U2212:V2212"/>
    <mergeCell ref="W2212:X2212"/>
    <mergeCell ref="Y2212:Z2212"/>
    <mergeCell ref="AA2212:AB2212"/>
    <mergeCell ref="AC2212:AD2212"/>
    <mergeCell ref="AE2212:AF2212"/>
    <mergeCell ref="AG2212:AH2212"/>
    <mergeCell ref="AI2212:AJ2212"/>
    <mergeCell ref="AK2212:AL2212"/>
    <mergeCell ref="AM2212:AN2212"/>
    <mergeCell ref="AO2212:AP2212"/>
    <mergeCell ref="AQ2212:AR2212"/>
    <mergeCell ref="AS2212:AV2212"/>
    <mergeCell ref="B2209:J2209"/>
    <mergeCell ref="K2209:L2209"/>
    <mergeCell ref="M2209:N2209"/>
    <mergeCell ref="O2209:P2209"/>
    <mergeCell ref="Q2209:R2209"/>
    <mergeCell ref="S2209:T2209"/>
    <mergeCell ref="U2209:V2209"/>
    <mergeCell ref="W2209:X2209"/>
    <mergeCell ref="Y2209:Z2209"/>
    <mergeCell ref="AA2209:AB2209"/>
    <mergeCell ref="AC2209:AD2209"/>
    <mergeCell ref="AE2209:AF2209"/>
    <mergeCell ref="AG2209:AH2209"/>
    <mergeCell ref="AI2209:AJ2209"/>
    <mergeCell ref="AK2209:AL2209"/>
    <mergeCell ref="AM2209:AN2209"/>
    <mergeCell ref="AO2209:AP2209"/>
    <mergeCell ref="AQ2209:AR2209"/>
    <mergeCell ref="AS2209:AV2209"/>
    <mergeCell ref="B2210:J2210"/>
    <mergeCell ref="K2210:L2210"/>
    <mergeCell ref="M2210:N2210"/>
    <mergeCell ref="O2210:P2210"/>
    <mergeCell ref="Q2210:R2210"/>
    <mergeCell ref="S2210:T2210"/>
    <mergeCell ref="U2210:V2210"/>
    <mergeCell ref="W2210:X2210"/>
    <mergeCell ref="Y2210:Z2210"/>
    <mergeCell ref="AA2210:AB2210"/>
    <mergeCell ref="AC2210:AD2210"/>
    <mergeCell ref="AE2210:AF2210"/>
    <mergeCell ref="AG2210:AH2210"/>
    <mergeCell ref="AI2210:AJ2210"/>
    <mergeCell ref="AK2210:AL2210"/>
    <mergeCell ref="AM2210:AN2210"/>
    <mergeCell ref="AO2210:AP2210"/>
    <mergeCell ref="AQ2210:AR2210"/>
    <mergeCell ref="AS2210:AV2210"/>
    <mergeCell ref="B2207:C2207"/>
    <mergeCell ref="D2207:J2207"/>
    <mergeCell ref="K2207:L2207"/>
    <mergeCell ref="M2207:N2207"/>
    <mergeCell ref="O2207:P2207"/>
    <mergeCell ref="Q2207:R2207"/>
    <mergeCell ref="S2207:T2207"/>
    <mergeCell ref="U2207:V2207"/>
    <mergeCell ref="W2207:X2207"/>
    <mergeCell ref="Y2207:Z2207"/>
    <mergeCell ref="AA2207:AB2207"/>
    <mergeCell ref="AC2207:AD2207"/>
    <mergeCell ref="AE2207:AF2207"/>
    <mergeCell ref="AG2207:AH2207"/>
    <mergeCell ref="AI2207:AJ2207"/>
    <mergeCell ref="AK2207:AL2207"/>
    <mergeCell ref="AM2207:AN2207"/>
    <mergeCell ref="AO2207:AP2207"/>
    <mergeCell ref="AQ2207:AR2207"/>
    <mergeCell ref="AS2207:AV2207"/>
    <mergeCell ref="B2208:J2208"/>
    <mergeCell ref="K2208:L2208"/>
    <mergeCell ref="M2208:N2208"/>
    <mergeCell ref="O2208:P2208"/>
    <mergeCell ref="Q2208:R2208"/>
    <mergeCell ref="S2208:T2208"/>
    <mergeCell ref="U2208:V2208"/>
    <mergeCell ref="W2208:X2208"/>
    <mergeCell ref="Y2208:Z2208"/>
    <mergeCell ref="AA2208:AB2208"/>
    <mergeCell ref="AC2208:AD2208"/>
    <mergeCell ref="AE2208:AF2208"/>
    <mergeCell ref="AG2208:AH2208"/>
    <mergeCell ref="AI2208:AJ2208"/>
    <mergeCell ref="AK2208:AL2208"/>
    <mergeCell ref="AM2208:AN2208"/>
    <mergeCell ref="AO2208:AP2208"/>
    <mergeCell ref="AQ2208:AR2208"/>
    <mergeCell ref="AS2208:AV2208"/>
    <mergeCell ref="B2197:J2197"/>
    <mergeCell ref="K2197:L2197"/>
    <mergeCell ref="M2197:N2197"/>
    <mergeCell ref="O2197:P2197"/>
    <mergeCell ref="Q2197:R2197"/>
    <mergeCell ref="S2197:T2197"/>
    <mergeCell ref="U2197:V2197"/>
    <mergeCell ref="W2197:X2197"/>
    <mergeCell ref="Y2197:Z2197"/>
    <mergeCell ref="AA2197:AB2197"/>
    <mergeCell ref="AC2197:AD2197"/>
    <mergeCell ref="AE2197:AF2197"/>
    <mergeCell ref="AG2197:AH2197"/>
    <mergeCell ref="AI2197:AJ2197"/>
    <mergeCell ref="AK2197:AL2197"/>
    <mergeCell ref="AM2197:AN2197"/>
    <mergeCell ref="AO2197:AP2197"/>
    <mergeCell ref="AQ2197:AR2197"/>
    <mergeCell ref="AS2197:AV2197"/>
    <mergeCell ref="A2199:A2203"/>
    <mergeCell ref="B2199:C2205"/>
    <mergeCell ref="D2199:J2205"/>
    <mergeCell ref="K2199:AR2199"/>
    <mergeCell ref="AS2199:AV2203"/>
    <mergeCell ref="K2200:AR2203"/>
    <mergeCell ref="K2204:AR2204"/>
    <mergeCell ref="AS2204:AV2204"/>
    <mergeCell ref="K2205:AR2205"/>
    <mergeCell ref="AS2205:AV2205"/>
    <mergeCell ref="B2206:C2206"/>
    <mergeCell ref="D2206:J2206"/>
    <mergeCell ref="K2206:L2206"/>
    <mergeCell ref="M2206:N2206"/>
    <mergeCell ref="O2206:P2206"/>
    <mergeCell ref="Q2206:R2206"/>
    <mergeCell ref="S2206:T2206"/>
    <mergeCell ref="U2206:V2206"/>
    <mergeCell ref="W2206:X2206"/>
    <mergeCell ref="Y2206:Z2206"/>
    <mergeCell ref="AA2206:AB2206"/>
    <mergeCell ref="AC2206:AD2206"/>
    <mergeCell ref="AE2206:AF2206"/>
    <mergeCell ref="AG2206:AH2206"/>
    <mergeCell ref="AI2206:AJ2206"/>
    <mergeCell ref="AK2206:AL2206"/>
    <mergeCell ref="AM2206:AN2206"/>
    <mergeCell ref="AO2206:AP2206"/>
    <mergeCell ref="AQ2206:AR2206"/>
    <mergeCell ref="AS2206:AV2206"/>
    <mergeCell ref="B2195:J2195"/>
    <mergeCell ref="K2195:L2195"/>
    <mergeCell ref="M2195:N2195"/>
    <mergeCell ref="O2195:P2195"/>
    <mergeCell ref="Q2195:R2195"/>
    <mergeCell ref="S2195:T2195"/>
    <mergeCell ref="U2195:V2195"/>
    <mergeCell ref="W2195:X2195"/>
    <mergeCell ref="Y2195:Z2195"/>
    <mergeCell ref="AA2195:AB2195"/>
    <mergeCell ref="AC2195:AD2195"/>
    <mergeCell ref="AE2195:AF2195"/>
    <mergeCell ref="AG2195:AH2195"/>
    <mergeCell ref="AI2195:AJ2195"/>
    <mergeCell ref="AK2195:AL2195"/>
    <mergeCell ref="AM2195:AN2195"/>
    <mergeCell ref="AO2195:AP2195"/>
    <mergeCell ref="AQ2195:AR2195"/>
    <mergeCell ref="AS2195:AV2195"/>
    <mergeCell ref="B2196:J2196"/>
    <mergeCell ref="K2196:L2196"/>
    <mergeCell ref="M2196:N2196"/>
    <mergeCell ref="O2196:P2196"/>
    <mergeCell ref="Q2196:R2196"/>
    <mergeCell ref="S2196:T2196"/>
    <mergeCell ref="U2196:V2196"/>
    <mergeCell ref="W2196:X2196"/>
    <mergeCell ref="Y2196:Z2196"/>
    <mergeCell ref="AA2196:AB2196"/>
    <mergeCell ref="AC2196:AD2196"/>
    <mergeCell ref="AE2196:AF2196"/>
    <mergeCell ref="AG2196:AH2196"/>
    <mergeCell ref="AI2196:AJ2196"/>
    <mergeCell ref="AK2196:AL2196"/>
    <mergeCell ref="AM2196:AN2196"/>
    <mergeCell ref="AO2196:AP2196"/>
    <mergeCell ref="AQ2196:AR2196"/>
    <mergeCell ref="AS2196:AV2196"/>
    <mergeCell ref="B2193:J2193"/>
    <mergeCell ref="K2193:L2193"/>
    <mergeCell ref="M2193:N2193"/>
    <mergeCell ref="O2193:P2193"/>
    <mergeCell ref="Q2193:R2193"/>
    <mergeCell ref="S2193:T2193"/>
    <mergeCell ref="U2193:V2193"/>
    <mergeCell ref="W2193:X2193"/>
    <mergeCell ref="Y2193:Z2193"/>
    <mergeCell ref="AA2193:AB2193"/>
    <mergeCell ref="AC2193:AD2193"/>
    <mergeCell ref="AE2193:AF2193"/>
    <mergeCell ref="AG2193:AH2193"/>
    <mergeCell ref="AI2193:AJ2193"/>
    <mergeCell ref="AK2193:AL2193"/>
    <mergeCell ref="AM2193:AN2193"/>
    <mergeCell ref="AO2193:AP2193"/>
    <mergeCell ref="AQ2193:AR2193"/>
    <mergeCell ref="AS2193:AV2193"/>
    <mergeCell ref="B2194:J2194"/>
    <mergeCell ref="K2194:L2194"/>
    <mergeCell ref="M2194:N2194"/>
    <mergeCell ref="O2194:P2194"/>
    <mergeCell ref="Q2194:R2194"/>
    <mergeCell ref="S2194:T2194"/>
    <mergeCell ref="U2194:V2194"/>
    <mergeCell ref="W2194:X2194"/>
    <mergeCell ref="Y2194:Z2194"/>
    <mergeCell ref="AA2194:AB2194"/>
    <mergeCell ref="AC2194:AD2194"/>
    <mergeCell ref="AE2194:AF2194"/>
    <mergeCell ref="AG2194:AH2194"/>
    <mergeCell ref="AI2194:AJ2194"/>
    <mergeCell ref="AK2194:AL2194"/>
    <mergeCell ref="AM2194:AN2194"/>
    <mergeCell ref="AO2194:AP2194"/>
    <mergeCell ref="AQ2194:AR2194"/>
    <mergeCell ref="AS2194:AV2194"/>
    <mergeCell ref="B2191:J2191"/>
    <mergeCell ref="K2191:L2191"/>
    <mergeCell ref="M2191:N2191"/>
    <mergeCell ref="O2191:P2191"/>
    <mergeCell ref="Q2191:R2191"/>
    <mergeCell ref="S2191:T2191"/>
    <mergeCell ref="U2191:V2191"/>
    <mergeCell ref="W2191:X2191"/>
    <mergeCell ref="Y2191:Z2191"/>
    <mergeCell ref="AA2191:AB2191"/>
    <mergeCell ref="AC2191:AD2191"/>
    <mergeCell ref="AE2191:AF2191"/>
    <mergeCell ref="AG2191:AH2191"/>
    <mergeCell ref="AI2191:AJ2191"/>
    <mergeCell ref="AK2191:AL2191"/>
    <mergeCell ref="AM2191:AN2191"/>
    <mergeCell ref="AO2191:AP2191"/>
    <mergeCell ref="AQ2191:AR2191"/>
    <mergeCell ref="AS2191:AV2191"/>
    <mergeCell ref="B2192:J2192"/>
    <mergeCell ref="K2192:L2192"/>
    <mergeCell ref="M2192:N2192"/>
    <mergeCell ref="O2192:P2192"/>
    <mergeCell ref="Q2192:R2192"/>
    <mergeCell ref="S2192:T2192"/>
    <mergeCell ref="U2192:V2192"/>
    <mergeCell ref="W2192:X2192"/>
    <mergeCell ref="Y2192:Z2192"/>
    <mergeCell ref="AA2192:AB2192"/>
    <mergeCell ref="AC2192:AD2192"/>
    <mergeCell ref="AE2192:AF2192"/>
    <mergeCell ref="AG2192:AH2192"/>
    <mergeCell ref="AI2192:AJ2192"/>
    <mergeCell ref="AK2192:AL2192"/>
    <mergeCell ref="AM2192:AN2192"/>
    <mergeCell ref="AO2192:AP2192"/>
    <mergeCell ref="AQ2192:AR2192"/>
    <mergeCell ref="AS2192:AV2192"/>
    <mergeCell ref="B2189:J2189"/>
    <mergeCell ref="K2189:L2189"/>
    <mergeCell ref="M2189:N2189"/>
    <mergeCell ref="O2189:P2189"/>
    <mergeCell ref="Q2189:R2189"/>
    <mergeCell ref="S2189:T2189"/>
    <mergeCell ref="U2189:V2189"/>
    <mergeCell ref="W2189:X2189"/>
    <mergeCell ref="Y2189:Z2189"/>
    <mergeCell ref="AA2189:AB2189"/>
    <mergeCell ref="AC2189:AD2189"/>
    <mergeCell ref="AE2189:AF2189"/>
    <mergeCell ref="AG2189:AH2189"/>
    <mergeCell ref="AI2189:AJ2189"/>
    <mergeCell ref="AK2189:AL2189"/>
    <mergeCell ref="AM2189:AN2189"/>
    <mergeCell ref="AO2189:AP2189"/>
    <mergeCell ref="AQ2189:AR2189"/>
    <mergeCell ref="AS2189:AV2189"/>
    <mergeCell ref="B2190:J2190"/>
    <mergeCell ref="K2190:L2190"/>
    <mergeCell ref="M2190:N2190"/>
    <mergeCell ref="O2190:P2190"/>
    <mergeCell ref="Q2190:R2190"/>
    <mergeCell ref="S2190:T2190"/>
    <mergeCell ref="U2190:V2190"/>
    <mergeCell ref="W2190:X2190"/>
    <mergeCell ref="Y2190:Z2190"/>
    <mergeCell ref="AA2190:AB2190"/>
    <mergeCell ref="AC2190:AD2190"/>
    <mergeCell ref="AE2190:AF2190"/>
    <mergeCell ref="AG2190:AH2190"/>
    <mergeCell ref="AI2190:AJ2190"/>
    <mergeCell ref="AK2190:AL2190"/>
    <mergeCell ref="AM2190:AN2190"/>
    <mergeCell ref="AO2190:AP2190"/>
    <mergeCell ref="AQ2190:AR2190"/>
    <mergeCell ref="AS2190:AV2190"/>
    <mergeCell ref="A2180:A2184"/>
    <mergeCell ref="B2180:C2186"/>
    <mergeCell ref="D2180:J2186"/>
    <mergeCell ref="K2180:AR2180"/>
    <mergeCell ref="AS2180:AV2184"/>
    <mergeCell ref="K2181:AR2184"/>
    <mergeCell ref="K2185:AR2185"/>
    <mergeCell ref="AS2185:AV2185"/>
    <mergeCell ref="K2186:AR2186"/>
    <mergeCell ref="AS2186:AV2186"/>
    <mergeCell ref="B2187:C2187"/>
    <mergeCell ref="D2187:J2187"/>
    <mergeCell ref="K2187:L2187"/>
    <mergeCell ref="M2187:N2187"/>
    <mergeCell ref="O2187:P2187"/>
    <mergeCell ref="Q2187:R2187"/>
    <mergeCell ref="S2187:T2187"/>
    <mergeCell ref="U2187:V2187"/>
    <mergeCell ref="W2187:X2187"/>
    <mergeCell ref="Y2187:Z2187"/>
    <mergeCell ref="AA2187:AB2187"/>
    <mergeCell ref="AC2187:AD2187"/>
    <mergeCell ref="AE2187:AF2187"/>
    <mergeCell ref="AG2187:AH2187"/>
    <mergeCell ref="AI2187:AJ2187"/>
    <mergeCell ref="AK2187:AL2187"/>
    <mergeCell ref="AM2187:AN2187"/>
    <mergeCell ref="AO2187:AP2187"/>
    <mergeCell ref="AQ2187:AR2187"/>
    <mergeCell ref="AS2187:AV2187"/>
    <mergeCell ref="B2188:C2188"/>
    <mergeCell ref="D2188:J2188"/>
    <mergeCell ref="K2188:L2188"/>
    <mergeCell ref="M2188:N2188"/>
    <mergeCell ref="O2188:P2188"/>
    <mergeCell ref="Q2188:R2188"/>
    <mergeCell ref="S2188:T2188"/>
    <mergeCell ref="U2188:V2188"/>
    <mergeCell ref="W2188:X2188"/>
    <mergeCell ref="Y2188:Z2188"/>
    <mergeCell ref="AA2188:AB2188"/>
    <mergeCell ref="AC2188:AD2188"/>
    <mergeCell ref="AE2188:AF2188"/>
    <mergeCell ref="AG2188:AH2188"/>
    <mergeCell ref="AI2188:AJ2188"/>
    <mergeCell ref="AK2188:AL2188"/>
    <mergeCell ref="AM2188:AN2188"/>
    <mergeCell ref="AO2188:AP2188"/>
    <mergeCell ref="AQ2188:AR2188"/>
    <mergeCell ref="AS2188:AV2188"/>
    <mergeCell ref="B2177:J2177"/>
    <mergeCell ref="K2177:L2177"/>
    <mergeCell ref="M2177:N2177"/>
    <mergeCell ref="O2177:P2177"/>
    <mergeCell ref="Q2177:R2177"/>
    <mergeCell ref="S2177:T2177"/>
    <mergeCell ref="U2177:V2177"/>
    <mergeCell ref="W2177:X2177"/>
    <mergeCell ref="Y2177:Z2177"/>
    <mergeCell ref="AA2177:AB2177"/>
    <mergeCell ref="AC2177:AD2177"/>
    <mergeCell ref="AE2177:AF2177"/>
    <mergeCell ref="AG2177:AH2177"/>
    <mergeCell ref="AI2177:AJ2177"/>
    <mergeCell ref="AK2177:AL2177"/>
    <mergeCell ref="AM2177:AN2177"/>
    <mergeCell ref="AO2177:AP2177"/>
    <mergeCell ref="AQ2177:AR2177"/>
    <mergeCell ref="AS2177:AV2177"/>
    <mergeCell ref="B2178:J2178"/>
    <mergeCell ref="K2178:L2178"/>
    <mergeCell ref="M2178:N2178"/>
    <mergeCell ref="O2178:P2178"/>
    <mergeCell ref="Q2178:R2178"/>
    <mergeCell ref="S2178:T2178"/>
    <mergeCell ref="U2178:V2178"/>
    <mergeCell ref="W2178:X2178"/>
    <mergeCell ref="Y2178:Z2178"/>
    <mergeCell ref="AA2178:AB2178"/>
    <mergeCell ref="AC2178:AD2178"/>
    <mergeCell ref="AE2178:AF2178"/>
    <mergeCell ref="AG2178:AH2178"/>
    <mergeCell ref="AI2178:AJ2178"/>
    <mergeCell ref="AK2178:AL2178"/>
    <mergeCell ref="AM2178:AN2178"/>
    <mergeCell ref="AO2178:AP2178"/>
    <mergeCell ref="AQ2178:AR2178"/>
    <mergeCell ref="AS2178:AV2178"/>
    <mergeCell ref="B2175:J2175"/>
    <mergeCell ref="K2175:L2175"/>
    <mergeCell ref="M2175:N2175"/>
    <mergeCell ref="O2175:P2175"/>
    <mergeCell ref="Q2175:R2175"/>
    <mergeCell ref="S2175:T2175"/>
    <mergeCell ref="U2175:V2175"/>
    <mergeCell ref="W2175:X2175"/>
    <mergeCell ref="Y2175:Z2175"/>
    <mergeCell ref="AA2175:AB2175"/>
    <mergeCell ref="AC2175:AD2175"/>
    <mergeCell ref="AE2175:AF2175"/>
    <mergeCell ref="AG2175:AH2175"/>
    <mergeCell ref="AI2175:AJ2175"/>
    <mergeCell ref="AK2175:AL2175"/>
    <mergeCell ref="AM2175:AN2175"/>
    <mergeCell ref="AO2175:AP2175"/>
    <mergeCell ref="AQ2175:AR2175"/>
    <mergeCell ref="AS2175:AV2175"/>
    <mergeCell ref="B2176:J2176"/>
    <mergeCell ref="K2176:L2176"/>
    <mergeCell ref="M2176:N2176"/>
    <mergeCell ref="O2176:P2176"/>
    <mergeCell ref="Q2176:R2176"/>
    <mergeCell ref="S2176:T2176"/>
    <mergeCell ref="U2176:V2176"/>
    <mergeCell ref="W2176:X2176"/>
    <mergeCell ref="Y2176:Z2176"/>
    <mergeCell ref="AA2176:AB2176"/>
    <mergeCell ref="AC2176:AD2176"/>
    <mergeCell ref="AE2176:AF2176"/>
    <mergeCell ref="AG2176:AH2176"/>
    <mergeCell ref="AI2176:AJ2176"/>
    <mergeCell ref="AK2176:AL2176"/>
    <mergeCell ref="AM2176:AN2176"/>
    <mergeCell ref="AO2176:AP2176"/>
    <mergeCell ref="AQ2176:AR2176"/>
    <mergeCell ref="AS2176:AV2176"/>
    <mergeCell ref="B2173:J2173"/>
    <mergeCell ref="K2173:L2173"/>
    <mergeCell ref="M2173:N2173"/>
    <mergeCell ref="O2173:P2173"/>
    <mergeCell ref="Q2173:R2173"/>
    <mergeCell ref="S2173:T2173"/>
    <mergeCell ref="U2173:V2173"/>
    <mergeCell ref="W2173:X2173"/>
    <mergeCell ref="Y2173:Z2173"/>
    <mergeCell ref="AA2173:AB2173"/>
    <mergeCell ref="AC2173:AD2173"/>
    <mergeCell ref="AE2173:AF2173"/>
    <mergeCell ref="AG2173:AH2173"/>
    <mergeCell ref="AI2173:AJ2173"/>
    <mergeCell ref="AK2173:AL2173"/>
    <mergeCell ref="AM2173:AN2173"/>
    <mergeCell ref="AO2173:AP2173"/>
    <mergeCell ref="AQ2173:AR2173"/>
    <mergeCell ref="AS2173:AV2173"/>
    <mergeCell ref="B2174:J2174"/>
    <mergeCell ref="K2174:L2174"/>
    <mergeCell ref="M2174:N2174"/>
    <mergeCell ref="O2174:P2174"/>
    <mergeCell ref="Q2174:R2174"/>
    <mergeCell ref="S2174:T2174"/>
    <mergeCell ref="U2174:V2174"/>
    <mergeCell ref="W2174:X2174"/>
    <mergeCell ref="Y2174:Z2174"/>
    <mergeCell ref="AA2174:AB2174"/>
    <mergeCell ref="AC2174:AD2174"/>
    <mergeCell ref="AE2174:AF2174"/>
    <mergeCell ref="AG2174:AH2174"/>
    <mergeCell ref="AI2174:AJ2174"/>
    <mergeCell ref="AK2174:AL2174"/>
    <mergeCell ref="AM2174:AN2174"/>
    <mergeCell ref="AO2174:AP2174"/>
    <mergeCell ref="AQ2174:AR2174"/>
    <mergeCell ref="AS2174:AV2174"/>
    <mergeCell ref="A2164:A2168"/>
    <mergeCell ref="B2164:C2170"/>
    <mergeCell ref="D2164:J2170"/>
    <mergeCell ref="K2164:AR2164"/>
    <mergeCell ref="AS2164:AV2168"/>
    <mergeCell ref="K2165:AR2168"/>
    <mergeCell ref="K2169:AR2169"/>
    <mergeCell ref="AS2169:AV2169"/>
    <mergeCell ref="K2170:AR2170"/>
    <mergeCell ref="AS2170:AV2170"/>
    <mergeCell ref="B2171:C2171"/>
    <mergeCell ref="D2171:J2171"/>
    <mergeCell ref="K2171:L2171"/>
    <mergeCell ref="M2171:N2171"/>
    <mergeCell ref="O2171:P2171"/>
    <mergeCell ref="Q2171:R2171"/>
    <mergeCell ref="S2171:T2171"/>
    <mergeCell ref="U2171:V2171"/>
    <mergeCell ref="W2171:X2171"/>
    <mergeCell ref="Y2171:Z2171"/>
    <mergeCell ref="AA2171:AB2171"/>
    <mergeCell ref="AC2171:AD2171"/>
    <mergeCell ref="AE2171:AF2171"/>
    <mergeCell ref="AG2171:AH2171"/>
    <mergeCell ref="AI2171:AJ2171"/>
    <mergeCell ref="AK2171:AL2171"/>
    <mergeCell ref="AM2171:AN2171"/>
    <mergeCell ref="AO2171:AP2171"/>
    <mergeCell ref="AQ2171:AR2171"/>
    <mergeCell ref="AS2171:AV2171"/>
    <mergeCell ref="B2172:C2172"/>
    <mergeCell ref="D2172:J2172"/>
    <mergeCell ref="K2172:L2172"/>
    <mergeCell ref="M2172:N2172"/>
    <mergeCell ref="O2172:P2172"/>
    <mergeCell ref="Q2172:R2172"/>
    <mergeCell ref="S2172:T2172"/>
    <mergeCell ref="U2172:V2172"/>
    <mergeCell ref="W2172:X2172"/>
    <mergeCell ref="Y2172:Z2172"/>
    <mergeCell ref="AA2172:AB2172"/>
    <mergeCell ref="AC2172:AD2172"/>
    <mergeCell ref="AE2172:AF2172"/>
    <mergeCell ref="AG2172:AH2172"/>
    <mergeCell ref="AI2172:AJ2172"/>
    <mergeCell ref="AK2172:AL2172"/>
    <mergeCell ref="AM2172:AN2172"/>
    <mergeCell ref="AO2172:AP2172"/>
    <mergeCell ref="AQ2172:AR2172"/>
    <mergeCell ref="AS2172:AV2172"/>
    <mergeCell ref="B2161:J2161"/>
    <mergeCell ref="K2161:L2161"/>
    <mergeCell ref="M2161:N2161"/>
    <mergeCell ref="O2161:P2161"/>
    <mergeCell ref="Q2161:R2161"/>
    <mergeCell ref="S2161:T2161"/>
    <mergeCell ref="U2161:V2161"/>
    <mergeCell ref="W2161:X2161"/>
    <mergeCell ref="Y2161:Z2161"/>
    <mergeCell ref="AA2161:AB2161"/>
    <mergeCell ref="AC2161:AD2161"/>
    <mergeCell ref="AE2161:AF2161"/>
    <mergeCell ref="AG2161:AH2161"/>
    <mergeCell ref="AI2161:AJ2161"/>
    <mergeCell ref="AK2161:AL2161"/>
    <mergeCell ref="AM2161:AN2161"/>
    <mergeCell ref="AO2161:AP2161"/>
    <mergeCell ref="AQ2161:AR2161"/>
    <mergeCell ref="AS2161:AV2161"/>
    <mergeCell ref="B2162:J2162"/>
    <mergeCell ref="K2162:L2162"/>
    <mergeCell ref="M2162:N2162"/>
    <mergeCell ref="O2162:P2162"/>
    <mergeCell ref="Q2162:R2162"/>
    <mergeCell ref="S2162:T2162"/>
    <mergeCell ref="U2162:V2162"/>
    <mergeCell ref="W2162:X2162"/>
    <mergeCell ref="Y2162:Z2162"/>
    <mergeCell ref="AA2162:AB2162"/>
    <mergeCell ref="AC2162:AD2162"/>
    <mergeCell ref="AE2162:AF2162"/>
    <mergeCell ref="AG2162:AH2162"/>
    <mergeCell ref="AI2162:AJ2162"/>
    <mergeCell ref="AK2162:AL2162"/>
    <mergeCell ref="AM2162:AN2162"/>
    <mergeCell ref="AO2162:AP2162"/>
    <mergeCell ref="AQ2162:AR2162"/>
    <mergeCell ref="AS2162:AV2162"/>
    <mergeCell ref="B2159:J2159"/>
    <mergeCell ref="K2159:L2159"/>
    <mergeCell ref="M2159:N2159"/>
    <mergeCell ref="O2159:P2159"/>
    <mergeCell ref="Q2159:R2159"/>
    <mergeCell ref="S2159:T2159"/>
    <mergeCell ref="U2159:V2159"/>
    <mergeCell ref="W2159:X2159"/>
    <mergeCell ref="Y2159:Z2159"/>
    <mergeCell ref="AA2159:AB2159"/>
    <mergeCell ref="AC2159:AD2159"/>
    <mergeCell ref="AE2159:AF2159"/>
    <mergeCell ref="AG2159:AH2159"/>
    <mergeCell ref="AI2159:AJ2159"/>
    <mergeCell ref="AK2159:AL2159"/>
    <mergeCell ref="AM2159:AN2159"/>
    <mergeCell ref="AO2159:AP2159"/>
    <mergeCell ref="AQ2159:AR2159"/>
    <mergeCell ref="AS2159:AV2159"/>
    <mergeCell ref="B2160:J2160"/>
    <mergeCell ref="K2160:L2160"/>
    <mergeCell ref="M2160:N2160"/>
    <mergeCell ref="O2160:P2160"/>
    <mergeCell ref="Q2160:R2160"/>
    <mergeCell ref="S2160:T2160"/>
    <mergeCell ref="U2160:V2160"/>
    <mergeCell ref="W2160:X2160"/>
    <mergeCell ref="Y2160:Z2160"/>
    <mergeCell ref="AA2160:AB2160"/>
    <mergeCell ref="AC2160:AD2160"/>
    <mergeCell ref="AE2160:AF2160"/>
    <mergeCell ref="AG2160:AH2160"/>
    <mergeCell ref="AI2160:AJ2160"/>
    <mergeCell ref="AK2160:AL2160"/>
    <mergeCell ref="AM2160:AN2160"/>
    <mergeCell ref="AO2160:AP2160"/>
    <mergeCell ref="AQ2160:AR2160"/>
    <mergeCell ref="AS2160:AV2160"/>
    <mergeCell ref="B2157:J2157"/>
    <mergeCell ref="K2157:L2157"/>
    <mergeCell ref="M2157:N2157"/>
    <mergeCell ref="O2157:P2157"/>
    <mergeCell ref="Q2157:R2157"/>
    <mergeCell ref="S2157:T2157"/>
    <mergeCell ref="U2157:V2157"/>
    <mergeCell ref="W2157:X2157"/>
    <mergeCell ref="Y2157:Z2157"/>
    <mergeCell ref="AA2157:AB2157"/>
    <mergeCell ref="AC2157:AD2157"/>
    <mergeCell ref="AE2157:AF2157"/>
    <mergeCell ref="AG2157:AH2157"/>
    <mergeCell ref="AI2157:AJ2157"/>
    <mergeCell ref="AK2157:AL2157"/>
    <mergeCell ref="AM2157:AN2157"/>
    <mergeCell ref="AO2157:AP2157"/>
    <mergeCell ref="AQ2157:AR2157"/>
    <mergeCell ref="AS2157:AV2157"/>
    <mergeCell ref="B2158:J2158"/>
    <mergeCell ref="K2158:L2158"/>
    <mergeCell ref="M2158:N2158"/>
    <mergeCell ref="O2158:P2158"/>
    <mergeCell ref="Q2158:R2158"/>
    <mergeCell ref="S2158:T2158"/>
    <mergeCell ref="U2158:V2158"/>
    <mergeCell ref="W2158:X2158"/>
    <mergeCell ref="Y2158:Z2158"/>
    <mergeCell ref="AA2158:AB2158"/>
    <mergeCell ref="AC2158:AD2158"/>
    <mergeCell ref="AE2158:AF2158"/>
    <mergeCell ref="AG2158:AH2158"/>
    <mergeCell ref="AI2158:AJ2158"/>
    <mergeCell ref="AK2158:AL2158"/>
    <mergeCell ref="AM2158:AN2158"/>
    <mergeCell ref="AO2158:AP2158"/>
    <mergeCell ref="AQ2158:AR2158"/>
    <mergeCell ref="AS2158:AV2158"/>
    <mergeCell ref="B2155:J2155"/>
    <mergeCell ref="K2155:L2155"/>
    <mergeCell ref="M2155:N2155"/>
    <mergeCell ref="O2155:P2155"/>
    <mergeCell ref="Q2155:R2155"/>
    <mergeCell ref="S2155:T2155"/>
    <mergeCell ref="U2155:V2155"/>
    <mergeCell ref="W2155:X2155"/>
    <mergeCell ref="Y2155:Z2155"/>
    <mergeCell ref="AA2155:AB2155"/>
    <mergeCell ref="AC2155:AD2155"/>
    <mergeCell ref="AE2155:AF2155"/>
    <mergeCell ref="AG2155:AH2155"/>
    <mergeCell ref="AI2155:AJ2155"/>
    <mergeCell ref="AK2155:AL2155"/>
    <mergeCell ref="AM2155:AN2155"/>
    <mergeCell ref="AO2155:AP2155"/>
    <mergeCell ref="AQ2155:AR2155"/>
    <mergeCell ref="AS2155:AV2155"/>
    <mergeCell ref="B2156:J2156"/>
    <mergeCell ref="K2156:L2156"/>
    <mergeCell ref="M2156:N2156"/>
    <mergeCell ref="O2156:P2156"/>
    <mergeCell ref="Q2156:R2156"/>
    <mergeCell ref="S2156:T2156"/>
    <mergeCell ref="U2156:V2156"/>
    <mergeCell ref="W2156:X2156"/>
    <mergeCell ref="Y2156:Z2156"/>
    <mergeCell ref="AA2156:AB2156"/>
    <mergeCell ref="AC2156:AD2156"/>
    <mergeCell ref="AE2156:AF2156"/>
    <mergeCell ref="AG2156:AH2156"/>
    <mergeCell ref="AI2156:AJ2156"/>
    <mergeCell ref="AK2156:AL2156"/>
    <mergeCell ref="AM2156:AN2156"/>
    <mergeCell ref="AO2156:AP2156"/>
    <mergeCell ref="AQ2156:AR2156"/>
    <mergeCell ref="AS2156:AV2156"/>
    <mergeCell ref="B2153:J2153"/>
    <mergeCell ref="K2153:L2153"/>
    <mergeCell ref="M2153:N2153"/>
    <mergeCell ref="O2153:P2153"/>
    <mergeCell ref="Q2153:R2153"/>
    <mergeCell ref="S2153:T2153"/>
    <mergeCell ref="U2153:V2153"/>
    <mergeCell ref="W2153:X2153"/>
    <mergeCell ref="Y2153:Z2153"/>
    <mergeCell ref="AA2153:AB2153"/>
    <mergeCell ref="AC2153:AD2153"/>
    <mergeCell ref="AE2153:AF2153"/>
    <mergeCell ref="AG2153:AH2153"/>
    <mergeCell ref="AI2153:AJ2153"/>
    <mergeCell ref="AK2153:AL2153"/>
    <mergeCell ref="AM2153:AN2153"/>
    <mergeCell ref="AO2153:AP2153"/>
    <mergeCell ref="AQ2153:AR2153"/>
    <mergeCell ref="AS2153:AV2153"/>
    <mergeCell ref="B2154:J2154"/>
    <mergeCell ref="K2154:L2154"/>
    <mergeCell ref="M2154:N2154"/>
    <mergeCell ref="O2154:P2154"/>
    <mergeCell ref="Q2154:R2154"/>
    <mergeCell ref="S2154:T2154"/>
    <mergeCell ref="U2154:V2154"/>
    <mergeCell ref="W2154:X2154"/>
    <mergeCell ref="Y2154:Z2154"/>
    <mergeCell ref="AA2154:AB2154"/>
    <mergeCell ref="AC2154:AD2154"/>
    <mergeCell ref="AE2154:AF2154"/>
    <mergeCell ref="AG2154:AH2154"/>
    <mergeCell ref="AI2154:AJ2154"/>
    <mergeCell ref="AK2154:AL2154"/>
    <mergeCell ref="AM2154:AN2154"/>
    <mergeCell ref="AO2154:AP2154"/>
    <mergeCell ref="AQ2154:AR2154"/>
    <mergeCell ref="AS2154:AV2154"/>
    <mergeCell ref="B2151:J2151"/>
    <mergeCell ref="K2151:L2151"/>
    <mergeCell ref="M2151:N2151"/>
    <mergeCell ref="O2151:P2151"/>
    <mergeCell ref="Q2151:R2151"/>
    <mergeCell ref="S2151:T2151"/>
    <mergeCell ref="U2151:V2151"/>
    <mergeCell ref="W2151:X2151"/>
    <mergeCell ref="Y2151:Z2151"/>
    <mergeCell ref="AA2151:AB2151"/>
    <mergeCell ref="AC2151:AD2151"/>
    <mergeCell ref="AE2151:AF2151"/>
    <mergeCell ref="AG2151:AH2151"/>
    <mergeCell ref="AI2151:AJ2151"/>
    <mergeCell ref="AK2151:AL2151"/>
    <mergeCell ref="AM2151:AN2151"/>
    <mergeCell ref="AO2151:AP2151"/>
    <mergeCell ref="AQ2151:AR2151"/>
    <mergeCell ref="AS2151:AV2151"/>
    <mergeCell ref="B2152:J2152"/>
    <mergeCell ref="K2152:L2152"/>
    <mergeCell ref="M2152:N2152"/>
    <mergeCell ref="O2152:P2152"/>
    <mergeCell ref="Q2152:R2152"/>
    <mergeCell ref="S2152:T2152"/>
    <mergeCell ref="U2152:V2152"/>
    <mergeCell ref="W2152:X2152"/>
    <mergeCell ref="Y2152:Z2152"/>
    <mergeCell ref="AA2152:AB2152"/>
    <mergeCell ref="AC2152:AD2152"/>
    <mergeCell ref="AE2152:AF2152"/>
    <mergeCell ref="AG2152:AH2152"/>
    <mergeCell ref="AI2152:AJ2152"/>
    <mergeCell ref="AK2152:AL2152"/>
    <mergeCell ref="AM2152:AN2152"/>
    <mergeCell ref="AO2152:AP2152"/>
    <mergeCell ref="AQ2152:AR2152"/>
    <mergeCell ref="AS2152:AV2152"/>
    <mergeCell ref="B2149:J2149"/>
    <mergeCell ref="K2149:L2149"/>
    <mergeCell ref="M2149:N2149"/>
    <mergeCell ref="O2149:P2149"/>
    <mergeCell ref="Q2149:R2149"/>
    <mergeCell ref="S2149:T2149"/>
    <mergeCell ref="U2149:V2149"/>
    <mergeCell ref="W2149:X2149"/>
    <mergeCell ref="Y2149:Z2149"/>
    <mergeCell ref="AA2149:AB2149"/>
    <mergeCell ref="AC2149:AD2149"/>
    <mergeCell ref="AE2149:AF2149"/>
    <mergeCell ref="AG2149:AH2149"/>
    <mergeCell ref="AI2149:AJ2149"/>
    <mergeCell ref="AK2149:AL2149"/>
    <mergeCell ref="AM2149:AN2149"/>
    <mergeCell ref="AO2149:AP2149"/>
    <mergeCell ref="AQ2149:AR2149"/>
    <mergeCell ref="AS2149:AV2149"/>
    <mergeCell ref="B2150:J2150"/>
    <mergeCell ref="K2150:L2150"/>
    <mergeCell ref="M2150:N2150"/>
    <mergeCell ref="O2150:P2150"/>
    <mergeCell ref="Q2150:R2150"/>
    <mergeCell ref="S2150:T2150"/>
    <mergeCell ref="U2150:V2150"/>
    <mergeCell ref="W2150:X2150"/>
    <mergeCell ref="Y2150:Z2150"/>
    <mergeCell ref="AA2150:AB2150"/>
    <mergeCell ref="AC2150:AD2150"/>
    <mergeCell ref="AE2150:AF2150"/>
    <mergeCell ref="AG2150:AH2150"/>
    <mergeCell ref="AI2150:AJ2150"/>
    <mergeCell ref="AK2150:AL2150"/>
    <mergeCell ref="AM2150:AN2150"/>
    <mergeCell ref="AO2150:AP2150"/>
    <mergeCell ref="AQ2150:AR2150"/>
    <mergeCell ref="AS2150:AV2150"/>
    <mergeCell ref="B2147:C2147"/>
    <mergeCell ref="D2147:J2147"/>
    <mergeCell ref="K2147:L2147"/>
    <mergeCell ref="M2147:N2147"/>
    <mergeCell ref="O2147:P2147"/>
    <mergeCell ref="Q2147:R2147"/>
    <mergeCell ref="S2147:T2147"/>
    <mergeCell ref="U2147:V2147"/>
    <mergeCell ref="W2147:X2147"/>
    <mergeCell ref="Y2147:Z2147"/>
    <mergeCell ref="AA2147:AB2147"/>
    <mergeCell ref="AC2147:AD2147"/>
    <mergeCell ref="AE2147:AF2147"/>
    <mergeCell ref="AG2147:AH2147"/>
    <mergeCell ref="AI2147:AJ2147"/>
    <mergeCell ref="AK2147:AL2147"/>
    <mergeCell ref="AM2147:AN2147"/>
    <mergeCell ref="AO2147:AP2147"/>
    <mergeCell ref="AQ2147:AR2147"/>
    <mergeCell ref="AS2147:AV2147"/>
    <mergeCell ref="B2148:J2148"/>
    <mergeCell ref="K2148:L2148"/>
    <mergeCell ref="M2148:N2148"/>
    <mergeCell ref="O2148:P2148"/>
    <mergeCell ref="Q2148:R2148"/>
    <mergeCell ref="S2148:T2148"/>
    <mergeCell ref="U2148:V2148"/>
    <mergeCell ref="W2148:X2148"/>
    <mergeCell ref="Y2148:Z2148"/>
    <mergeCell ref="AA2148:AB2148"/>
    <mergeCell ref="AC2148:AD2148"/>
    <mergeCell ref="AE2148:AF2148"/>
    <mergeCell ref="AG2148:AH2148"/>
    <mergeCell ref="AI2148:AJ2148"/>
    <mergeCell ref="AK2148:AL2148"/>
    <mergeCell ref="AM2148:AN2148"/>
    <mergeCell ref="AO2148:AP2148"/>
    <mergeCell ref="AQ2148:AR2148"/>
    <mergeCell ref="AS2148:AV2148"/>
    <mergeCell ref="B2137:J2137"/>
    <mergeCell ref="K2137:L2137"/>
    <mergeCell ref="M2137:N2137"/>
    <mergeCell ref="O2137:P2137"/>
    <mergeCell ref="Q2137:R2137"/>
    <mergeCell ref="S2137:T2137"/>
    <mergeCell ref="U2137:V2137"/>
    <mergeCell ref="W2137:X2137"/>
    <mergeCell ref="Y2137:Z2137"/>
    <mergeCell ref="AA2137:AB2137"/>
    <mergeCell ref="AC2137:AD2137"/>
    <mergeCell ref="AE2137:AF2137"/>
    <mergeCell ref="AG2137:AH2137"/>
    <mergeCell ref="AI2137:AJ2137"/>
    <mergeCell ref="AK2137:AL2137"/>
    <mergeCell ref="AM2137:AN2137"/>
    <mergeCell ref="AO2137:AP2137"/>
    <mergeCell ref="AQ2137:AR2137"/>
    <mergeCell ref="AS2137:AV2137"/>
    <mergeCell ref="A2139:A2143"/>
    <mergeCell ref="B2139:C2145"/>
    <mergeCell ref="D2139:J2145"/>
    <mergeCell ref="K2139:AR2139"/>
    <mergeCell ref="AS2139:AV2143"/>
    <mergeCell ref="K2140:AR2143"/>
    <mergeCell ref="K2144:AR2144"/>
    <mergeCell ref="AS2144:AV2144"/>
    <mergeCell ref="K2145:AR2145"/>
    <mergeCell ref="AS2145:AV2145"/>
    <mergeCell ref="B2146:C2146"/>
    <mergeCell ref="D2146:J2146"/>
    <mergeCell ref="K2146:L2146"/>
    <mergeCell ref="M2146:N2146"/>
    <mergeCell ref="O2146:P2146"/>
    <mergeCell ref="Q2146:R2146"/>
    <mergeCell ref="S2146:T2146"/>
    <mergeCell ref="U2146:V2146"/>
    <mergeCell ref="W2146:X2146"/>
    <mergeCell ref="Y2146:Z2146"/>
    <mergeCell ref="AA2146:AB2146"/>
    <mergeCell ref="AC2146:AD2146"/>
    <mergeCell ref="AE2146:AF2146"/>
    <mergeCell ref="AG2146:AH2146"/>
    <mergeCell ref="AI2146:AJ2146"/>
    <mergeCell ref="AK2146:AL2146"/>
    <mergeCell ref="AM2146:AN2146"/>
    <mergeCell ref="AO2146:AP2146"/>
    <mergeCell ref="AQ2146:AR2146"/>
    <mergeCell ref="AS2146:AV2146"/>
    <mergeCell ref="B2135:J2135"/>
    <mergeCell ref="K2135:L2135"/>
    <mergeCell ref="M2135:N2135"/>
    <mergeCell ref="O2135:P2135"/>
    <mergeCell ref="Q2135:R2135"/>
    <mergeCell ref="S2135:T2135"/>
    <mergeCell ref="U2135:V2135"/>
    <mergeCell ref="W2135:X2135"/>
    <mergeCell ref="Y2135:Z2135"/>
    <mergeCell ref="AA2135:AB2135"/>
    <mergeCell ref="AC2135:AD2135"/>
    <mergeCell ref="AE2135:AF2135"/>
    <mergeCell ref="AG2135:AH2135"/>
    <mergeCell ref="AI2135:AJ2135"/>
    <mergeCell ref="AK2135:AL2135"/>
    <mergeCell ref="AM2135:AN2135"/>
    <mergeCell ref="AO2135:AP2135"/>
    <mergeCell ref="AQ2135:AR2135"/>
    <mergeCell ref="AS2135:AV2135"/>
    <mergeCell ref="B2136:J2136"/>
    <mergeCell ref="K2136:L2136"/>
    <mergeCell ref="M2136:N2136"/>
    <mergeCell ref="O2136:P2136"/>
    <mergeCell ref="Q2136:R2136"/>
    <mergeCell ref="S2136:T2136"/>
    <mergeCell ref="U2136:V2136"/>
    <mergeCell ref="W2136:X2136"/>
    <mergeCell ref="Y2136:Z2136"/>
    <mergeCell ref="AA2136:AB2136"/>
    <mergeCell ref="AC2136:AD2136"/>
    <mergeCell ref="AE2136:AF2136"/>
    <mergeCell ref="AG2136:AH2136"/>
    <mergeCell ref="AI2136:AJ2136"/>
    <mergeCell ref="AK2136:AL2136"/>
    <mergeCell ref="AM2136:AN2136"/>
    <mergeCell ref="AO2136:AP2136"/>
    <mergeCell ref="AQ2136:AR2136"/>
    <mergeCell ref="AS2136:AV2136"/>
    <mergeCell ref="B2133:J2133"/>
    <mergeCell ref="K2133:L2133"/>
    <mergeCell ref="M2133:N2133"/>
    <mergeCell ref="O2133:P2133"/>
    <mergeCell ref="Q2133:R2133"/>
    <mergeCell ref="S2133:T2133"/>
    <mergeCell ref="U2133:V2133"/>
    <mergeCell ref="W2133:X2133"/>
    <mergeCell ref="Y2133:Z2133"/>
    <mergeCell ref="AA2133:AB2133"/>
    <mergeCell ref="AC2133:AD2133"/>
    <mergeCell ref="AE2133:AF2133"/>
    <mergeCell ref="AG2133:AH2133"/>
    <mergeCell ref="AI2133:AJ2133"/>
    <mergeCell ref="AK2133:AL2133"/>
    <mergeCell ref="AM2133:AN2133"/>
    <mergeCell ref="AO2133:AP2133"/>
    <mergeCell ref="AQ2133:AR2133"/>
    <mergeCell ref="AS2133:AV2133"/>
    <mergeCell ref="B2134:J2134"/>
    <mergeCell ref="K2134:L2134"/>
    <mergeCell ref="M2134:N2134"/>
    <mergeCell ref="O2134:P2134"/>
    <mergeCell ref="Q2134:R2134"/>
    <mergeCell ref="S2134:T2134"/>
    <mergeCell ref="U2134:V2134"/>
    <mergeCell ref="W2134:X2134"/>
    <mergeCell ref="Y2134:Z2134"/>
    <mergeCell ref="AA2134:AB2134"/>
    <mergeCell ref="AC2134:AD2134"/>
    <mergeCell ref="AE2134:AF2134"/>
    <mergeCell ref="AG2134:AH2134"/>
    <mergeCell ref="AI2134:AJ2134"/>
    <mergeCell ref="AK2134:AL2134"/>
    <mergeCell ref="AM2134:AN2134"/>
    <mergeCell ref="AO2134:AP2134"/>
    <mergeCell ref="AQ2134:AR2134"/>
    <mergeCell ref="AS2134:AV2134"/>
    <mergeCell ref="B2131:J2131"/>
    <mergeCell ref="K2131:L2131"/>
    <mergeCell ref="M2131:N2131"/>
    <mergeCell ref="O2131:P2131"/>
    <mergeCell ref="Q2131:R2131"/>
    <mergeCell ref="S2131:T2131"/>
    <mergeCell ref="U2131:V2131"/>
    <mergeCell ref="W2131:X2131"/>
    <mergeCell ref="Y2131:Z2131"/>
    <mergeCell ref="AA2131:AB2131"/>
    <mergeCell ref="AC2131:AD2131"/>
    <mergeCell ref="AE2131:AF2131"/>
    <mergeCell ref="AG2131:AH2131"/>
    <mergeCell ref="AI2131:AJ2131"/>
    <mergeCell ref="AK2131:AL2131"/>
    <mergeCell ref="AM2131:AN2131"/>
    <mergeCell ref="AO2131:AP2131"/>
    <mergeCell ref="AQ2131:AR2131"/>
    <mergeCell ref="AS2131:AV2131"/>
    <mergeCell ref="B2132:J2132"/>
    <mergeCell ref="K2132:L2132"/>
    <mergeCell ref="M2132:N2132"/>
    <mergeCell ref="O2132:P2132"/>
    <mergeCell ref="Q2132:R2132"/>
    <mergeCell ref="S2132:T2132"/>
    <mergeCell ref="U2132:V2132"/>
    <mergeCell ref="W2132:X2132"/>
    <mergeCell ref="Y2132:Z2132"/>
    <mergeCell ref="AA2132:AB2132"/>
    <mergeCell ref="AC2132:AD2132"/>
    <mergeCell ref="AE2132:AF2132"/>
    <mergeCell ref="AG2132:AH2132"/>
    <mergeCell ref="AI2132:AJ2132"/>
    <mergeCell ref="AK2132:AL2132"/>
    <mergeCell ref="AM2132:AN2132"/>
    <mergeCell ref="AO2132:AP2132"/>
    <mergeCell ref="AQ2132:AR2132"/>
    <mergeCell ref="AS2132:AV2132"/>
    <mergeCell ref="B2129:J2129"/>
    <mergeCell ref="K2129:L2129"/>
    <mergeCell ref="M2129:N2129"/>
    <mergeCell ref="O2129:P2129"/>
    <mergeCell ref="Q2129:R2129"/>
    <mergeCell ref="S2129:T2129"/>
    <mergeCell ref="U2129:V2129"/>
    <mergeCell ref="W2129:X2129"/>
    <mergeCell ref="Y2129:Z2129"/>
    <mergeCell ref="AA2129:AB2129"/>
    <mergeCell ref="AC2129:AD2129"/>
    <mergeCell ref="AE2129:AF2129"/>
    <mergeCell ref="AG2129:AH2129"/>
    <mergeCell ref="AI2129:AJ2129"/>
    <mergeCell ref="AK2129:AL2129"/>
    <mergeCell ref="AM2129:AN2129"/>
    <mergeCell ref="AO2129:AP2129"/>
    <mergeCell ref="AQ2129:AR2129"/>
    <mergeCell ref="AS2129:AV2129"/>
    <mergeCell ref="B2130:J2130"/>
    <mergeCell ref="K2130:L2130"/>
    <mergeCell ref="M2130:N2130"/>
    <mergeCell ref="O2130:P2130"/>
    <mergeCell ref="Q2130:R2130"/>
    <mergeCell ref="S2130:T2130"/>
    <mergeCell ref="U2130:V2130"/>
    <mergeCell ref="W2130:X2130"/>
    <mergeCell ref="Y2130:Z2130"/>
    <mergeCell ref="AA2130:AB2130"/>
    <mergeCell ref="AC2130:AD2130"/>
    <mergeCell ref="AE2130:AF2130"/>
    <mergeCell ref="AG2130:AH2130"/>
    <mergeCell ref="AI2130:AJ2130"/>
    <mergeCell ref="AK2130:AL2130"/>
    <mergeCell ref="AM2130:AN2130"/>
    <mergeCell ref="AO2130:AP2130"/>
    <mergeCell ref="AQ2130:AR2130"/>
    <mergeCell ref="AS2130:AV2130"/>
    <mergeCell ref="A2120:A2124"/>
    <mergeCell ref="B2120:C2126"/>
    <mergeCell ref="D2120:J2126"/>
    <mergeCell ref="K2120:AR2120"/>
    <mergeCell ref="AS2120:AV2124"/>
    <mergeCell ref="K2121:AR2124"/>
    <mergeCell ref="K2125:AR2125"/>
    <mergeCell ref="AS2125:AV2125"/>
    <mergeCell ref="K2126:AR2126"/>
    <mergeCell ref="AS2126:AV2126"/>
    <mergeCell ref="B2127:C2127"/>
    <mergeCell ref="D2127:J2127"/>
    <mergeCell ref="K2127:L2127"/>
    <mergeCell ref="M2127:N2127"/>
    <mergeCell ref="O2127:P2127"/>
    <mergeCell ref="Q2127:R2127"/>
    <mergeCell ref="S2127:T2127"/>
    <mergeCell ref="U2127:V2127"/>
    <mergeCell ref="W2127:X2127"/>
    <mergeCell ref="Y2127:Z2127"/>
    <mergeCell ref="AA2127:AB2127"/>
    <mergeCell ref="AC2127:AD2127"/>
    <mergeCell ref="AE2127:AF2127"/>
    <mergeCell ref="AG2127:AH2127"/>
    <mergeCell ref="AI2127:AJ2127"/>
    <mergeCell ref="AK2127:AL2127"/>
    <mergeCell ref="AM2127:AN2127"/>
    <mergeCell ref="AO2127:AP2127"/>
    <mergeCell ref="AQ2127:AR2127"/>
    <mergeCell ref="AS2127:AV2127"/>
    <mergeCell ref="B2128:C2128"/>
    <mergeCell ref="D2128:J2128"/>
    <mergeCell ref="K2128:L2128"/>
    <mergeCell ref="M2128:N2128"/>
    <mergeCell ref="O2128:P2128"/>
    <mergeCell ref="Q2128:R2128"/>
    <mergeCell ref="S2128:T2128"/>
    <mergeCell ref="U2128:V2128"/>
    <mergeCell ref="W2128:X2128"/>
    <mergeCell ref="Y2128:Z2128"/>
    <mergeCell ref="AA2128:AB2128"/>
    <mergeCell ref="AC2128:AD2128"/>
    <mergeCell ref="AE2128:AF2128"/>
    <mergeCell ref="AG2128:AH2128"/>
    <mergeCell ref="AI2128:AJ2128"/>
    <mergeCell ref="AK2128:AL2128"/>
    <mergeCell ref="AM2128:AN2128"/>
    <mergeCell ref="AO2128:AP2128"/>
    <mergeCell ref="AQ2128:AR2128"/>
    <mergeCell ref="AS2128:AV2128"/>
    <mergeCell ref="B2117:J2117"/>
    <mergeCell ref="K2117:L2117"/>
    <mergeCell ref="M2117:N2117"/>
    <mergeCell ref="O2117:P2117"/>
    <mergeCell ref="Q2117:R2117"/>
    <mergeCell ref="S2117:T2117"/>
    <mergeCell ref="U2117:V2117"/>
    <mergeCell ref="W2117:X2117"/>
    <mergeCell ref="Y2117:Z2117"/>
    <mergeCell ref="AA2117:AB2117"/>
    <mergeCell ref="AC2117:AD2117"/>
    <mergeCell ref="AE2117:AF2117"/>
    <mergeCell ref="AG2117:AH2117"/>
    <mergeCell ref="AI2117:AJ2117"/>
    <mergeCell ref="AK2117:AL2117"/>
    <mergeCell ref="AM2117:AN2117"/>
    <mergeCell ref="AO2117:AP2117"/>
    <mergeCell ref="AQ2117:AR2117"/>
    <mergeCell ref="AS2117:AV2117"/>
    <mergeCell ref="B2118:J2118"/>
    <mergeCell ref="K2118:L2118"/>
    <mergeCell ref="M2118:N2118"/>
    <mergeCell ref="O2118:P2118"/>
    <mergeCell ref="Q2118:R2118"/>
    <mergeCell ref="S2118:T2118"/>
    <mergeCell ref="U2118:V2118"/>
    <mergeCell ref="W2118:X2118"/>
    <mergeCell ref="Y2118:Z2118"/>
    <mergeCell ref="AA2118:AB2118"/>
    <mergeCell ref="AC2118:AD2118"/>
    <mergeCell ref="AE2118:AF2118"/>
    <mergeCell ref="AG2118:AH2118"/>
    <mergeCell ref="AI2118:AJ2118"/>
    <mergeCell ref="AK2118:AL2118"/>
    <mergeCell ref="AM2118:AN2118"/>
    <mergeCell ref="AO2118:AP2118"/>
    <mergeCell ref="AQ2118:AR2118"/>
    <mergeCell ref="AS2118:AV2118"/>
    <mergeCell ref="B2115:J2115"/>
    <mergeCell ref="K2115:L2115"/>
    <mergeCell ref="M2115:N2115"/>
    <mergeCell ref="O2115:P2115"/>
    <mergeCell ref="Q2115:R2115"/>
    <mergeCell ref="S2115:T2115"/>
    <mergeCell ref="U2115:V2115"/>
    <mergeCell ref="W2115:X2115"/>
    <mergeCell ref="Y2115:Z2115"/>
    <mergeCell ref="AA2115:AB2115"/>
    <mergeCell ref="AC2115:AD2115"/>
    <mergeCell ref="AE2115:AF2115"/>
    <mergeCell ref="AG2115:AH2115"/>
    <mergeCell ref="AI2115:AJ2115"/>
    <mergeCell ref="AK2115:AL2115"/>
    <mergeCell ref="AM2115:AN2115"/>
    <mergeCell ref="AO2115:AP2115"/>
    <mergeCell ref="AQ2115:AR2115"/>
    <mergeCell ref="AS2115:AV2115"/>
    <mergeCell ref="B2116:J2116"/>
    <mergeCell ref="K2116:L2116"/>
    <mergeCell ref="M2116:N2116"/>
    <mergeCell ref="O2116:P2116"/>
    <mergeCell ref="Q2116:R2116"/>
    <mergeCell ref="S2116:T2116"/>
    <mergeCell ref="U2116:V2116"/>
    <mergeCell ref="W2116:X2116"/>
    <mergeCell ref="Y2116:Z2116"/>
    <mergeCell ref="AA2116:AB2116"/>
    <mergeCell ref="AC2116:AD2116"/>
    <mergeCell ref="AE2116:AF2116"/>
    <mergeCell ref="AG2116:AH2116"/>
    <mergeCell ref="AI2116:AJ2116"/>
    <mergeCell ref="AK2116:AL2116"/>
    <mergeCell ref="AM2116:AN2116"/>
    <mergeCell ref="AO2116:AP2116"/>
    <mergeCell ref="AQ2116:AR2116"/>
    <mergeCell ref="AS2116:AV2116"/>
    <mergeCell ref="B2113:J2113"/>
    <mergeCell ref="K2113:L2113"/>
    <mergeCell ref="M2113:N2113"/>
    <mergeCell ref="O2113:P2113"/>
    <mergeCell ref="Q2113:R2113"/>
    <mergeCell ref="S2113:T2113"/>
    <mergeCell ref="U2113:V2113"/>
    <mergeCell ref="W2113:X2113"/>
    <mergeCell ref="Y2113:Z2113"/>
    <mergeCell ref="AA2113:AB2113"/>
    <mergeCell ref="AC2113:AD2113"/>
    <mergeCell ref="AE2113:AF2113"/>
    <mergeCell ref="AG2113:AH2113"/>
    <mergeCell ref="AI2113:AJ2113"/>
    <mergeCell ref="AK2113:AL2113"/>
    <mergeCell ref="AM2113:AN2113"/>
    <mergeCell ref="AO2113:AP2113"/>
    <mergeCell ref="AQ2113:AR2113"/>
    <mergeCell ref="AS2113:AV2113"/>
    <mergeCell ref="B2114:J2114"/>
    <mergeCell ref="K2114:L2114"/>
    <mergeCell ref="M2114:N2114"/>
    <mergeCell ref="O2114:P2114"/>
    <mergeCell ref="Q2114:R2114"/>
    <mergeCell ref="S2114:T2114"/>
    <mergeCell ref="U2114:V2114"/>
    <mergeCell ref="W2114:X2114"/>
    <mergeCell ref="Y2114:Z2114"/>
    <mergeCell ref="AA2114:AB2114"/>
    <mergeCell ref="AC2114:AD2114"/>
    <mergeCell ref="AE2114:AF2114"/>
    <mergeCell ref="AG2114:AH2114"/>
    <mergeCell ref="AI2114:AJ2114"/>
    <mergeCell ref="AK2114:AL2114"/>
    <mergeCell ref="AM2114:AN2114"/>
    <mergeCell ref="AO2114:AP2114"/>
    <mergeCell ref="AQ2114:AR2114"/>
    <mergeCell ref="AS2114:AV2114"/>
    <mergeCell ref="B2111:J2111"/>
    <mergeCell ref="K2111:L2111"/>
    <mergeCell ref="M2111:N2111"/>
    <mergeCell ref="O2111:P2111"/>
    <mergeCell ref="Q2111:R2111"/>
    <mergeCell ref="S2111:T2111"/>
    <mergeCell ref="U2111:V2111"/>
    <mergeCell ref="W2111:X2111"/>
    <mergeCell ref="Y2111:Z2111"/>
    <mergeCell ref="AA2111:AB2111"/>
    <mergeCell ref="AC2111:AD2111"/>
    <mergeCell ref="AE2111:AF2111"/>
    <mergeCell ref="AG2111:AH2111"/>
    <mergeCell ref="AI2111:AJ2111"/>
    <mergeCell ref="AK2111:AL2111"/>
    <mergeCell ref="AM2111:AN2111"/>
    <mergeCell ref="AO2111:AP2111"/>
    <mergeCell ref="AQ2111:AR2111"/>
    <mergeCell ref="AS2111:AV2111"/>
    <mergeCell ref="B2112:J2112"/>
    <mergeCell ref="K2112:L2112"/>
    <mergeCell ref="M2112:N2112"/>
    <mergeCell ref="O2112:P2112"/>
    <mergeCell ref="Q2112:R2112"/>
    <mergeCell ref="S2112:T2112"/>
    <mergeCell ref="U2112:V2112"/>
    <mergeCell ref="W2112:X2112"/>
    <mergeCell ref="Y2112:Z2112"/>
    <mergeCell ref="AA2112:AB2112"/>
    <mergeCell ref="AC2112:AD2112"/>
    <mergeCell ref="AE2112:AF2112"/>
    <mergeCell ref="AG2112:AH2112"/>
    <mergeCell ref="AI2112:AJ2112"/>
    <mergeCell ref="AK2112:AL2112"/>
    <mergeCell ref="AM2112:AN2112"/>
    <mergeCell ref="AO2112:AP2112"/>
    <mergeCell ref="AQ2112:AR2112"/>
    <mergeCell ref="AS2112:AV2112"/>
    <mergeCell ref="B2109:J2109"/>
    <mergeCell ref="K2109:L2109"/>
    <mergeCell ref="M2109:N2109"/>
    <mergeCell ref="O2109:P2109"/>
    <mergeCell ref="Q2109:R2109"/>
    <mergeCell ref="S2109:T2109"/>
    <mergeCell ref="U2109:V2109"/>
    <mergeCell ref="W2109:X2109"/>
    <mergeCell ref="Y2109:Z2109"/>
    <mergeCell ref="AA2109:AB2109"/>
    <mergeCell ref="AC2109:AD2109"/>
    <mergeCell ref="AE2109:AF2109"/>
    <mergeCell ref="AG2109:AH2109"/>
    <mergeCell ref="AI2109:AJ2109"/>
    <mergeCell ref="AK2109:AL2109"/>
    <mergeCell ref="AM2109:AN2109"/>
    <mergeCell ref="AO2109:AP2109"/>
    <mergeCell ref="AQ2109:AR2109"/>
    <mergeCell ref="AS2109:AV2109"/>
    <mergeCell ref="B2110:J2110"/>
    <mergeCell ref="K2110:L2110"/>
    <mergeCell ref="M2110:N2110"/>
    <mergeCell ref="O2110:P2110"/>
    <mergeCell ref="Q2110:R2110"/>
    <mergeCell ref="S2110:T2110"/>
    <mergeCell ref="U2110:V2110"/>
    <mergeCell ref="W2110:X2110"/>
    <mergeCell ref="Y2110:Z2110"/>
    <mergeCell ref="AA2110:AB2110"/>
    <mergeCell ref="AC2110:AD2110"/>
    <mergeCell ref="AE2110:AF2110"/>
    <mergeCell ref="AG2110:AH2110"/>
    <mergeCell ref="AI2110:AJ2110"/>
    <mergeCell ref="AK2110:AL2110"/>
    <mergeCell ref="AM2110:AN2110"/>
    <mergeCell ref="AO2110:AP2110"/>
    <mergeCell ref="AQ2110:AR2110"/>
    <mergeCell ref="AS2110:AV2110"/>
    <mergeCell ref="B2107:J2107"/>
    <mergeCell ref="K2107:L2107"/>
    <mergeCell ref="M2107:N2107"/>
    <mergeCell ref="O2107:P2107"/>
    <mergeCell ref="Q2107:R2107"/>
    <mergeCell ref="S2107:T2107"/>
    <mergeCell ref="U2107:V2107"/>
    <mergeCell ref="W2107:X2107"/>
    <mergeCell ref="Y2107:Z2107"/>
    <mergeCell ref="AA2107:AB2107"/>
    <mergeCell ref="AC2107:AD2107"/>
    <mergeCell ref="AE2107:AF2107"/>
    <mergeCell ref="AG2107:AH2107"/>
    <mergeCell ref="AI2107:AJ2107"/>
    <mergeCell ref="AK2107:AL2107"/>
    <mergeCell ref="AM2107:AN2107"/>
    <mergeCell ref="AO2107:AP2107"/>
    <mergeCell ref="AQ2107:AR2107"/>
    <mergeCell ref="AS2107:AV2107"/>
    <mergeCell ref="B2108:J2108"/>
    <mergeCell ref="K2108:L2108"/>
    <mergeCell ref="M2108:N2108"/>
    <mergeCell ref="O2108:P2108"/>
    <mergeCell ref="Q2108:R2108"/>
    <mergeCell ref="S2108:T2108"/>
    <mergeCell ref="U2108:V2108"/>
    <mergeCell ref="W2108:X2108"/>
    <mergeCell ref="Y2108:Z2108"/>
    <mergeCell ref="AA2108:AB2108"/>
    <mergeCell ref="AC2108:AD2108"/>
    <mergeCell ref="AE2108:AF2108"/>
    <mergeCell ref="AG2108:AH2108"/>
    <mergeCell ref="AI2108:AJ2108"/>
    <mergeCell ref="AK2108:AL2108"/>
    <mergeCell ref="AM2108:AN2108"/>
    <mergeCell ref="AO2108:AP2108"/>
    <mergeCell ref="AQ2108:AR2108"/>
    <mergeCell ref="AS2108:AV2108"/>
    <mergeCell ref="B2105:J2105"/>
    <mergeCell ref="K2105:L2105"/>
    <mergeCell ref="M2105:N2105"/>
    <mergeCell ref="O2105:P2105"/>
    <mergeCell ref="Q2105:R2105"/>
    <mergeCell ref="S2105:T2105"/>
    <mergeCell ref="U2105:V2105"/>
    <mergeCell ref="W2105:X2105"/>
    <mergeCell ref="Y2105:Z2105"/>
    <mergeCell ref="AA2105:AB2105"/>
    <mergeCell ref="AC2105:AD2105"/>
    <mergeCell ref="AE2105:AF2105"/>
    <mergeCell ref="AG2105:AH2105"/>
    <mergeCell ref="AI2105:AJ2105"/>
    <mergeCell ref="AK2105:AL2105"/>
    <mergeCell ref="AM2105:AN2105"/>
    <mergeCell ref="AO2105:AP2105"/>
    <mergeCell ref="AQ2105:AR2105"/>
    <mergeCell ref="AS2105:AV2105"/>
    <mergeCell ref="B2106:J2106"/>
    <mergeCell ref="K2106:L2106"/>
    <mergeCell ref="M2106:N2106"/>
    <mergeCell ref="O2106:P2106"/>
    <mergeCell ref="Q2106:R2106"/>
    <mergeCell ref="S2106:T2106"/>
    <mergeCell ref="U2106:V2106"/>
    <mergeCell ref="W2106:X2106"/>
    <mergeCell ref="Y2106:Z2106"/>
    <mergeCell ref="AA2106:AB2106"/>
    <mergeCell ref="AC2106:AD2106"/>
    <mergeCell ref="AE2106:AF2106"/>
    <mergeCell ref="AG2106:AH2106"/>
    <mergeCell ref="AI2106:AJ2106"/>
    <mergeCell ref="AK2106:AL2106"/>
    <mergeCell ref="AM2106:AN2106"/>
    <mergeCell ref="AO2106:AP2106"/>
    <mergeCell ref="AQ2106:AR2106"/>
    <mergeCell ref="AS2106:AV2106"/>
    <mergeCell ref="B2103:C2103"/>
    <mergeCell ref="D2103:J2103"/>
    <mergeCell ref="K2103:L2103"/>
    <mergeCell ref="M2103:N2103"/>
    <mergeCell ref="O2103:P2103"/>
    <mergeCell ref="Q2103:R2103"/>
    <mergeCell ref="S2103:T2103"/>
    <mergeCell ref="U2103:V2103"/>
    <mergeCell ref="W2103:X2103"/>
    <mergeCell ref="Y2103:Z2103"/>
    <mergeCell ref="AA2103:AB2103"/>
    <mergeCell ref="AC2103:AD2103"/>
    <mergeCell ref="AE2103:AF2103"/>
    <mergeCell ref="AG2103:AH2103"/>
    <mergeCell ref="AI2103:AJ2103"/>
    <mergeCell ref="AK2103:AL2103"/>
    <mergeCell ref="AM2103:AN2103"/>
    <mergeCell ref="AO2103:AP2103"/>
    <mergeCell ref="AQ2103:AR2103"/>
    <mergeCell ref="AS2103:AV2103"/>
    <mergeCell ref="B2104:J2104"/>
    <mergeCell ref="K2104:L2104"/>
    <mergeCell ref="M2104:N2104"/>
    <mergeCell ref="O2104:P2104"/>
    <mergeCell ref="Q2104:R2104"/>
    <mergeCell ref="S2104:T2104"/>
    <mergeCell ref="U2104:V2104"/>
    <mergeCell ref="W2104:X2104"/>
    <mergeCell ref="Y2104:Z2104"/>
    <mergeCell ref="AA2104:AB2104"/>
    <mergeCell ref="AC2104:AD2104"/>
    <mergeCell ref="AE2104:AF2104"/>
    <mergeCell ref="AG2104:AH2104"/>
    <mergeCell ref="AI2104:AJ2104"/>
    <mergeCell ref="AK2104:AL2104"/>
    <mergeCell ref="AM2104:AN2104"/>
    <mergeCell ref="AO2104:AP2104"/>
    <mergeCell ref="AQ2104:AR2104"/>
    <mergeCell ref="AS2104:AV2104"/>
    <mergeCell ref="B2093:J2093"/>
    <mergeCell ref="K2093:L2093"/>
    <mergeCell ref="M2093:N2093"/>
    <mergeCell ref="O2093:P2093"/>
    <mergeCell ref="Q2093:R2093"/>
    <mergeCell ref="S2093:T2093"/>
    <mergeCell ref="U2093:V2093"/>
    <mergeCell ref="W2093:X2093"/>
    <mergeCell ref="Y2093:Z2093"/>
    <mergeCell ref="AA2093:AB2093"/>
    <mergeCell ref="AC2093:AD2093"/>
    <mergeCell ref="AE2093:AF2093"/>
    <mergeCell ref="AG2093:AH2093"/>
    <mergeCell ref="AI2093:AJ2093"/>
    <mergeCell ref="AK2093:AL2093"/>
    <mergeCell ref="AM2093:AN2093"/>
    <mergeCell ref="AO2093:AP2093"/>
    <mergeCell ref="AQ2093:AR2093"/>
    <mergeCell ref="AS2093:AV2093"/>
    <mergeCell ref="A2095:A2099"/>
    <mergeCell ref="B2095:C2101"/>
    <mergeCell ref="D2095:J2101"/>
    <mergeCell ref="K2095:AR2095"/>
    <mergeCell ref="AS2095:AV2099"/>
    <mergeCell ref="K2096:AR2099"/>
    <mergeCell ref="K2100:AR2100"/>
    <mergeCell ref="AS2100:AV2100"/>
    <mergeCell ref="K2101:AR2101"/>
    <mergeCell ref="AS2101:AV2101"/>
    <mergeCell ref="B2102:C2102"/>
    <mergeCell ref="D2102:J2102"/>
    <mergeCell ref="K2102:L2102"/>
    <mergeCell ref="M2102:N2102"/>
    <mergeCell ref="O2102:P2102"/>
    <mergeCell ref="Q2102:R2102"/>
    <mergeCell ref="S2102:T2102"/>
    <mergeCell ref="U2102:V2102"/>
    <mergeCell ref="W2102:X2102"/>
    <mergeCell ref="Y2102:Z2102"/>
    <mergeCell ref="AA2102:AB2102"/>
    <mergeCell ref="AC2102:AD2102"/>
    <mergeCell ref="AE2102:AF2102"/>
    <mergeCell ref="AG2102:AH2102"/>
    <mergeCell ref="AI2102:AJ2102"/>
    <mergeCell ref="AK2102:AL2102"/>
    <mergeCell ref="AM2102:AN2102"/>
    <mergeCell ref="AO2102:AP2102"/>
    <mergeCell ref="AQ2102:AR2102"/>
    <mergeCell ref="AS2102:AV2102"/>
    <mergeCell ref="B2091:J2091"/>
    <mergeCell ref="K2091:L2091"/>
    <mergeCell ref="M2091:N2091"/>
    <mergeCell ref="O2091:P2091"/>
    <mergeCell ref="Q2091:R2091"/>
    <mergeCell ref="S2091:T2091"/>
    <mergeCell ref="U2091:V2091"/>
    <mergeCell ref="W2091:X2091"/>
    <mergeCell ref="Y2091:Z2091"/>
    <mergeCell ref="AA2091:AB2091"/>
    <mergeCell ref="AC2091:AD2091"/>
    <mergeCell ref="AE2091:AF2091"/>
    <mergeCell ref="AG2091:AH2091"/>
    <mergeCell ref="AI2091:AJ2091"/>
    <mergeCell ref="AK2091:AL2091"/>
    <mergeCell ref="AM2091:AN2091"/>
    <mergeCell ref="AO2091:AP2091"/>
    <mergeCell ref="AQ2091:AR2091"/>
    <mergeCell ref="AS2091:AV2091"/>
    <mergeCell ref="B2092:J2092"/>
    <mergeCell ref="K2092:L2092"/>
    <mergeCell ref="M2092:N2092"/>
    <mergeCell ref="O2092:P2092"/>
    <mergeCell ref="Q2092:R2092"/>
    <mergeCell ref="S2092:T2092"/>
    <mergeCell ref="U2092:V2092"/>
    <mergeCell ref="W2092:X2092"/>
    <mergeCell ref="Y2092:Z2092"/>
    <mergeCell ref="AA2092:AB2092"/>
    <mergeCell ref="AC2092:AD2092"/>
    <mergeCell ref="AE2092:AF2092"/>
    <mergeCell ref="AG2092:AH2092"/>
    <mergeCell ref="AI2092:AJ2092"/>
    <mergeCell ref="AK2092:AL2092"/>
    <mergeCell ref="AM2092:AN2092"/>
    <mergeCell ref="AO2092:AP2092"/>
    <mergeCell ref="AQ2092:AR2092"/>
    <mergeCell ref="AS2092:AV2092"/>
    <mergeCell ref="A2082:A2086"/>
    <mergeCell ref="B2082:C2088"/>
    <mergeCell ref="D2082:J2088"/>
    <mergeCell ref="K2082:AR2082"/>
    <mergeCell ref="AS2082:AV2086"/>
    <mergeCell ref="K2083:AR2086"/>
    <mergeCell ref="K2087:AR2087"/>
    <mergeCell ref="AS2087:AV2087"/>
    <mergeCell ref="K2088:AR2088"/>
    <mergeCell ref="AS2088:AV2088"/>
    <mergeCell ref="B2089:C2089"/>
    <mergeCell ref="D2089:J2089"/>
    <mergeCell ref="K2089:L2089"/>
    <mergeCell ref="M2089:N2089"/>
    <mergeCell ref="O2089:P2089"/>
    <mergeCell ref="Q2089:R2089"/>
    <mergeCell ref="S2089:T2089"/>
    <mergeCell ref="U2089:V2089"/>
    <mergeCell ref="W2089:X2089"/>
    <mergeCell ref="Y2089:Z2089"/>
    <mergeCell ref="AA2089:AB2089"/>
    <mergeCell ref="AC2089:AD2089"/>
    <mergeCell ref="AE2089:AF2089"/>
    <mergeCell ref="AG2089:AH2089"/>
    <mergeCell ref="AI2089:AJ2089"/>
    <mergeCell ref="AK2089:AL2089"/>
    <mergeCell ref="AM2089:AN2089"/>
    <mergeCell ref="AO2089:AP2089"/>
    <mergeCell ref="AQ2089:AR2089"/>
    <mergeCell ref="AS2089:AV2089"/>
    <mergeCell ref="B2090:C2090"/>
    <mergeCell ref="D2090:J2090"/>
    <mergeCell ref="K2090:L2090"/>
    <mergeCell ref="M2090:N2090"/>
    <mergeCell ref="O2090:P2090"/>
    <mergeCell ref="Q2090:R2090"/>
    <mergeCell ref="S2090:T2090"/>
    <mergeCell ref="U2090:V2090"/>
    <mergeCell ref="W2090:X2090"/>
    <mergeCell ref="Y2090:Z2090"/>
    <mergeCell ref="AA2090:AB2090"/>
    <mergeCell ref="AC2090:AD2090"/>
    <mergeCell ref="AE2090:AF2090"/>
    <mergeCell ref="AG2090:AH2090"/>
    <mergeCell ref="AI2090:AJ2090"/>
    <mergeCell ref="AK2090:AL2090"/>
    <mergeCell ref="AM2090:AN2090"/>
    <mergeCell ref="AO2090:AP2090"/>
    <mergeCell ref="AQ2090:AR2090"/>
    <mergeCell ref="AS2090:AV2090"/>
    <mergeCell ref="B2079:J2079"/>
    <mergeCell ref="K2079:L2079"/>
    <mergeCell ref="M2079:N2079"/>
    <mergeCell ref="O2079:P2079"/>
    <mergeCell ref="Q2079:R2079"/>
    <mergeCell ref="S2079:T2079"/>
    <mergeCell ref="U2079:V2079"/>
    <mergeCell ref="W2079:X2079"/>
    <mergeCell ref="Y2079:Z2079"/>
    <mergeCell ref="AA2079:AB2079"/>
    <mergeCell ref="AC2079:AD2079"/>
    <mergeCell ref="AE2079:AF2079"/>
    <mergeCell ref="AG2079:AH2079"/>
    <mergeCell ref="AI2079:AJ2079"/>
    <mergeCell ref="AK2079:AL2079"/>
    <mergeCell ref="AM2079:AN2079"/>
    <mergeCell ref="AO2079:AP2079"/>
    <mergeCell ref="AQ2079:AR2079"/>
    <mergeCell ref="AS2079:AV2079"/>
    <mergeCell ref="B2080:J2080"/>
    <mergeCell ref="K2080:L2080"/>
    <mergeCell ref="M2080:N2080"/>
    <mergeCell ref="O2080:P2080"/>
    <mergeCell ref="Q2080:R2080"/>
    <mergeCell ref="S2080:T2080"/>
    <mergeCell ref="U2080:V2080"/>
    <mergeCell ref="W2080:X2080"/>
    <mergeCell ref="Y2080:Z2080"/>
    <mergeCell ref="AA2080:AB2080"/>
    <mergeCell ref="AC2080:AD2080"/>
    <mergeCell ref="AE2080:AF2080"/>
    <mergeCell ref="AG2080:AH2080"/>
    <mergeCell ref="AI2080:AJ2080"/>
    <mergeCell ref="AK2080:AL2080"/>
    <mergeCell ref="AM2080:AN2080"/>
    <mergeCell ref="AO2080:AP2080"/>
    <mergeCell ref="AQ2080:AR2080"/>
    <mergeCell ref="AS2080:AV2080"/>
    <mergeCell ref="B2077:J2077"/>
    <mergeCell ref="K2077:L2077"/>
    <mergeCell ref="M2077:N2077"/>
    <mergeCell ref="O2077:P2077"/>
    <mergeCell ref="Q2077:R2077"/>
    <mergeCell ref="S2077:T2077"/>
    <mergeCell ref="U2077:V2077"/>
    <mergeCell ref="W2077:X2077"/>
    <mergeCell ref="Y2077:Z2077"/>
    <mergeCell ref="AA2077:AB2077"/>
    <mergeCell ref="AC2077:AD2077"/>
    <mergeCell ref="AE2077:AF2077"/>
    <mergeCell ref="AG2077:AH2077"/>
    <mergeCell ref="AI2077:AJ2077"/>
    <mergeCell ref="AK2077:AL2077"/>
    <mergeCell ref="AM2077:AN2077"/>
    <mergeCell ref="AO2077:AP2077"/>
    <mergeCell ref="AQ2077:AR2077"/>
    <mergeCell ref="AS2077:AV2077"/>
    <mergeCell ref="B2078:J2078"/>
    <mergeCell ref="K2078:L2078"/>
    <mergeCell ref="M2078:N2078"/>
    <mergeCell ref="O2078:P2078"/>
    <mergeCell ref="Q2078:R2078"/>
    <mergeCell ref="S2078:T2078"/>
    <mergeCell ref="U2078:V2078"/>
    <mergeCell ref="W2078:X2078"/>
    <mergeCell ref="Y2078:Z2078"/>
    <mergeCell ref="AA2078:AB2078"/>
    <mergeCell ref="AC2078:AD2078"/>
    <mergeCell ref="AE2078:AF2078"/>
    <mergeCell ref="AG2078:AH2078"/>
    <mergeCell ref="AI2078:AJ2078"/>
    <mergeCell ref="AK2078:AL2078"/>
    <mergeCell ref="AM2078:AN2078"/>
    <mergeCell ref="AO2078:AP2078"/>
    <mergeCell ref="AQ2078:AR2078"/>
    <mergeCell ref="AS2078:AV2078"/>
    <mergeCell ref="B2075:J2075"/>
    <mergeCell ref="K2075:L2075"/>
    <mergeCell ref="M2075:N2075"/>
    <mergeCell ref="O2075:P2075"/>
    <mergeCell ref="Q2075:R2075"/>
    <mergeCell ref="S2075:T2075"/>
    <mergeCell ref="U2075:V2075"/>
    <mergeCell ref="W2075:X2075"/>
    <mergeCell ref="Y2075:Z2075"/>
    <mergeCell ref="AA2075:AB2075"/>
    <mergeCell ref="AC2075:AD2075"/>
    <mergeCell ref="AE2075:AF2075"/>
    <mergeCell ref="AG2075:AH2075"/>
    <mergeCell ref="AI2075:AJ2075"/>
    <mergeCell ref="AK2075:AL2075"/>
    <mergeCell ref="AM2075:AN2075"/>
    <mergeCell ref="AO2075:AP2075"/>
    <mergeCell ref="AQ2075:AR2075"/>
    <mergeCell ref="AS2075:AV2075"/>
    <mergeCell ref="B2076:J2076"/>
    <mergeCell ref="K2076:L2076"/>
    <mergeCell ref="M2076:N2076"/>
    <mergeCell ref="O2076:P2076"/>
    <mergeCell ref="Q2076:R2076"/>
    <mergeCell ref="S2076:T2076"/>
    <mergeCell ref="U2076:V2076"/>
    <mergeCell ref="W2076:X2076"/>
    <mergeCell ref="Y2076:Z2076"/>
    <mergeCell ref="AA2076:AB2076"/>
    <mergeCell ref="AC2076:AD2076"/>
    <mergeCell ref="AE2076:AF2076"/>
    <mergeCell ref="AG2076:AH2076"/>
    <mergeCell ref="AI2076:AJ2076"/>
    <mergeCell ref="AK2076:AL2076"/>
    <mergeCell ref="AM2076:AN2076"/>
    <mergeCell ref="AO2076:AP2076"/>
    <mergeCell ref="AQ2076:AR2076"/>
    <mergeCell ref="AS2076:AV2076"/>
    <mergeCell ref="B2073:J2073"/>
    <mergeCell ref="K2073:L2073"/>
    <mergeCell ref="M2073:N2073"/>
    <mergeCell ref="O2073:P2073"/>
    <mergeCell ref="Q2073:R2073"/>
    <mergeCell ref="S2073:T2073"/>
    <mergeCell ref="U2073:V2073"/>
    <mergeCell ref="W2073:X2073"/>
    <mergeCell ref="Y2073:Z2073"/>
    <mergeCell ref="AA2073:AB2073"/>
    <mergeCell ref="AC2073:AD2073"/>
    <mergeCell ref="AE2073:AF2073"/>
    <mergeCell ref="AG2073:AH2073"/>
    <mergeCell ref="AI2073:AJ2073"/>
    <mergeCell ref="AK2073:AL2073"/>
    <mergeCell ref="AM2073:AN2073"/>
    <mergeCell ref="AO2073:AP2073"/>
    <mergeCell ref="AQ2073:AR2073"/>
    <mergeCell ref="AS2073:AV2073"/>
    <mergeCell ref="B2074:J2074"/>
    <mergeCell ref="K2074:L2074"/>
    <mergeCell ref="M2074:N2074"/>
    <mergeCell ref="O2074:P2074"/>
    <mergeCell ref="Q2074:R2074"/>
    <mergeCell ref="S2074:T2074"/>
    <mergeCell ref="U2074:V2074"/>
    <mergeCell ref="W2074:X2074"/>
    <mergeCell ref="Y2074:Z2074"/>
    <mergeCell ref="AA2074:AB2074"/>
    <mergeCell ref="AC2074:AD2074"/>
    <mergeCell ref="AE2074:AF2074"/>
    <mergeCell ref="AG2074:AH2074"/>
    <mergeCell ref="AI2074:AJ2074"/>
    <mergeCell ref="AK2074:AL2074"/>
    <mergeCell ref="AM2074:AN2074"/>
    <mergeCell ref="AO2074:AP2074"/>
    <mergeCell ref="AQ2074:AR2074"/>
    <mergeCell ref="AS2074:AV2074"/>
    <mergeCell ref="B2071:J2071"/>
    <mergeCell ref="K2071:L2071"/>
    <mergeCell ref="M2071:N2071"/>
    <mergeCell ref="O2071:P2071"/>
    <mergeCell ref="Q2071:R2071"/>
    <mergeCell ref="S2071:T2071"/>
    <mergeCell ref="U2071:V2071"/>
    <mergeCell ref="W2071:X2071"/>
    <mergeCell ref="Y2071:Z2071"/>
    <mergeCell ref="AA2071:AB2071"/>
    <mergeCell ref="AC2071:AD2071"/>
    <mergeCell ref="AE2071:AF2071"/>
    <mergeCell ref="AG2071:AH2071"/>
    <mergeCell ref="AI2071:AJ2071"/>
    <mergeCell ref="AK2071:AL2071"/>
    <mergeCell ref="AM2071:AN2071"/>
    <mergeCell ref="AO2071:AP2071"/>
    <mergeCell ref="AQ2071:AR2071"/>
    <mergeCell ref="AS2071:AV2071"/>
    <mergeCell ref="B2072:J2072"/>
    <mergeCell ref="K2072:L2072"/>
    <mergeCell ref="M2072:N2072"/>
    <mergeCell ref="O2072:P2072"/>
    <mergeCell ref="Q2072:R2072"/>
    <mergeCell ref="S2072:T2072"/>
    <mergeCell ref="U2072:V2072"/>
    <mergeCell ref="W2072:X2072"/>
    <mergeCell ref="Y2072:Z2072"/>
    <mergeCell ref="AA2072:AB2072"/>
    <mergeCell ref="AC2072:AD2072"/>
    <mergeCell ref="AE2072:AF2072"/>
    <mergeCell ref="AG2072:AH2072"/>
    <mergeCell ref="AI2072:AJ2072"/>
    <mergeCell ref="AK2072:AL2072"/>
    <mergeCell ref="AM2072:AN2072"/>
    <mergeCell ref="AO2072:AP2072"/>
    <mergeCell ref="AQ2072:AR2072"/>
    <mergeCell ref="AS2072:AV2072"/>
    <mergeCell ref="B2069:J2069"/>
    <mergeCell ref="K2069:L2069"/>
    <mergeCell ref="M2069:N2069"/>
    <mergeCell ref="O2069:P2069"/>
    <mergeCell ref="Q2069:R2069"/>
    <mergeCell ref="S2069:T2069"/>
    <mergeCell ref="U2069:V2069"/>
    <mergeCell ref="W2069:X2069"/>
    <mergeCell ref="Y2069:Z2069"/>
    <mergeCell ref="AA2069:AB2069"/>
    <mergeCell ref="AC2069:AD2069"/>
    <mergeCell ref="AE2069:AF2069"/>
    <mergeCell ref="AG2069:AH2069"/>
    <mergeCell ref="AI2069:AJ2069"/>
    <mergeCell ref="AK2069:AL2069"/>
    <mergeCell ref="AM2069:AN2069"/>
    <mergeCell ref="AO2069:AP2069"/>
    <mergeCell ref="AQ2069:AR2069"/>
    <mergeCell ref="AS2069:AV2069"/>
    <mergeCell ref="B2070:J2070"/>
    <mergeCell ref="K2070:L2070"/>
    <mergeCell ref="M2070:N2070"/>
    <mergeCell ref="O2070:P2070"/>
    <mergeCell ref="Q2070:R2070"/>
    <mergeCell ref="S2070:T2070"/>
    <mergeCell ref="U2070:V2070"/>
    <mergeCell ref="W2070:X2070"/>
    <mergeCell ref="Y2070:Z2070"/>
    <mergeCell ref="AA2070:AB2070"/>
    <mergeCell ref="AC2070:AD2070"/>
    <mergeCell ref="AE2070:AF2070"/>
    <mergeCell ref="AG2070:AH2070"/>
    <mergeCell ref="AI2070:AJ2070"/>
    <mergeCell ref="AK2070:AL2070"/>
    <mergeCell ref="AM2070:AN2070"/>
    <mergeCell ref="AO2070:AP2070"/>
    <mergeCell ref="AQ2070:AR2070"/>
    <mergeCell ref="AS2070:AV2070"/>
    <mergeCell ref="B2058:AV2058"/>
    <mergeCell ref="A2060:A2064"/>
    <mergeCell ref="B2060:C2066"/>
    <mergeCell ref="D2060:J2066"/>
    <mergeCell ref="K2060:AR2060"/>
    <mergeCell ref="AS2060:AV2064"/>
    <mergeCell ref="K2061:AR2064"/>
    <mergeCell ref="K2065:AR2065"/>
    <mergeCell ref="AS2065:AV2065"/>
    <mergeCell ref="K2066:AR2066"/>
    <mergeCell ref="AS2066:AV2066"/>
    <mergeCell ref="B2067:C2067"/>
    <mergeCell ref="D2067:J2067"/>
    <mergeCell ref="K2067:L2067"/>
    <mergeCell ref="M2067:N2067"/>
    <mergeCell ref="O2067:P2067"/>
    <mergeCell ref="Q2067:R2067"/>
    <mergeCell ref="S2067:T2067"/>
    <mergeCell ref="U2067:V2067"/>
    <mergeCell ref="W2067:X2067"/>
    <mergeCell ref="Y2067:Z2067"/>
    <mergeCell ref="AA2067:AB2067"/>
    <mergeCell ref="AC2067:AD2067"/>
    <mergeCell ref="AE2067:AF2067"/>
    <mergeCell ref="AG2067:AH2067"/>
    <mergeCell ref="AI2067:AJ2067"/>
    <mergeCell ref="AK2067:AL2067"/>
    <mergeCell ref="AM2067:AN2067"/>
    <mergeCell ref="AO2067:AP2067"/>
    <mergeCell ref="AQ2067:AR2067"/>
    <mergeCell ref="AS2067:AV2067"/>
    <mergeCell ref="B2068:C2068"/>
    <mergeCell ref="D2068:J2068"/>
    <mergeCell ref="K2068:L2068"/>
    <mergeCell ref="M2068:N2068"/>
    <mergeCell ref="O2068:P2068"/>
    <mergeCell ref="Q2068:R2068"/>
    <mergeCell ref="S2068:T2068"/>
    <mergeCell ref="U2068:V2068"/>
    <mergeCell ref="W2068:X2068"/>
    <mergeCell ref="Y2068:Z2068"/>
    <mergeCell ref="AA2068:AB2068"/>
    <mergeCell ref="AC2068:AD2068"/>
    <mergeCell ref="AE2068:AF2068"/>
    <mergeCell ref="AG2068:AH2068"/>
    <mergeCell ref="AI2068:AJ2068"/>
    <mergeCell ref="AK2068:AL2068"/>
    <mergeCell ref="AM2068:AN2068"/>
    <mergeCell ref="AO2068:AP2068"/>
    <mergeCell ref="AQ2068:AR2068"/>
    <mergeCell ref="AS2068:AV2068"/>
    <mergeCell ref="B2055:J2055"/>
    <mergeCell ref="K2055:L2055"/>
    <mergeCell ref="M2055:N2055"/>
    <mergeCell ref="O2055:P2055"/>
    <mergeCell ref="Q2055:R2055"/>
    <mergeCell ref="S2055:T2055"/>
    <mergeCell ref="U2055:V2055"/>
    <mergeCell ref="W2055:X2055"/>
    <mergeCell ref="Y2055:Z2055"/>
    <mergeCell ref="AA2055:AB2055"/>
    <mergeCell ref="AC2055:AD2055"/>
    <mergeCell ref="AE2055:AF2055"/>
    <mergeCell ref="AG2055:AH2055"/>
    <mergeCell ref="AI2055:AJ2055"/>
    <mergeCell ref="AK2055:AL2055"/>
    <mergeCell ref="AM2055:AN2055"/>
    <mergeCell ref="AO2055:AP2055"/>
    <mergeCell ref="AQ2055:AR2055"/>
    <mergeCell ref="AS2055:AV2055"/>
    <mergeCell ref="B2056:J2056"/>
    <mergeCell ref="K2056:L2056"/>
    <mergeCell ref="M2056:N2056"/>
    <mergeCell ref="O2056:P2056"/>
    <mergeCell ref="Q2056:R2056"/>
    <mergeCell ref="S2056:T2056"/>
    <mergeCell ref="U2056:V2056"/>
    <mergeCell ref="W2056:X2056"/>
    <mergeCell ref="Y2056:Z2056"/>
    <mergeCell ref="AA2056:AB2056"/>
    <mergeCell ref="AC2056:AD2056"/>
    <mergeCell ref="AE2056:AF2056"/>
    <mergeCell ref="AG2056:AH2056"/>
    <mergeCell ref="AI2056:AJ2056"/>
    <mergeCell ref="AK2056:AL2056"/>
    <mergeCell ref="AM2056:AN2056"/>
    <mergeCell ref="AO2056:AP2056"/>
    <mergeCell ref="AQ2056:AR2056"/>
    <mergeCell ref="AS2056:AV2056"/>
    <mergeCell ref="B2053:J2053"/>
    <mergeCell ref="K2053:L2053"/>
    <mergeCell ref="M2053:N2053"/>
    <mergeCell ref="O2053:P2053"/>
    <mergeCell ref="Q2053:R2053"/>
    <mergeCell ref="S2053:T2053"/>
    <mergeCell ref="U2053:V2053"/>
    <mergeCell ref="W2053:X2053"/>
    <mergeCell ref="Y2053:Z2053"/>
    <mergeCell ref="AA2053:AB2053"/>
    <mergeCell ref="AC2053:AD2053"/>
    <mergeCell ref="AE2053:AF2053"/>
    <mergeCell ref="AG2053:AH2053"/>
    <mergeCell ref="AI2053:AJ2053"/>
    <mergeCell ref="AK2053:AL2053"/>
    <mergeCell ref="AM2053:AN2053"/>
    <mergeCell ref="AO2053:AP2053"/>
    <mergeCell ref="AQ2053:AR2053"/>
    <mergeCell ref="AS2053:AV2053"/>
    <mergeCell ref="B2054:J2054"/>
    <mergeCell ref="K2054:L2054"/>
    <mergeCell ref="M2054:N2054"/>
    <mergeCell ref="O2054:P2054"/>
    <mergeCell ref="Q2054:R2054"/>
    <mergeCell ref="S2054:T2054"/>
    <mergeCell ref="U2054:V2054"/>
    <mergeCell ref="W2054:X2054"/>
    <mergeCell ref="Y2054:Z2054"/>
    <mergeCell ref="AA2054:AB2054"/>
    <mergeCell ref="AC2054:AD2054"/>
    <mergeCell ref="AE2054:AF2054"/>
    <mergeCell ref="AG2054:AH2054"/>
    <mergeCell ref="AI2054:AJ2054"/>
    <mergeCell ref="AK2054:AL2054"/>
    <mergeCell ref="AM2054:AN2054"/>
    <mergeCell ref="AO2054:AP2054"/>
    <mergeCell ref="AQ2054:AR2054"/>
    <mergeCell ref="AS2054:AV2054"/>
    <mergeCell ref="B2051:J2051"/>
    <mergeCell ref="K2051:L2051"/>
    <mergeCell ref="M2051:N2051"/>
    <mergeCell ref="O2051:P2051"/>
    <mergeCell ref="Q2051:R2051"/>
    <mergeCell ref="S2051:T2051"/>
    <mergeCell ref="U2051:V2051"/>
    <mergeCell ref="W2051:X2051"/>
    <mergeCell ref="Y2051:Z2051"/>
    <mergeCell ref="AA2051:AB2051"/>
    <mergeCell ref="AC2051:AD2051"/>
    <mergeCell ref="AE2051:AF2051"/>
    <mergeCell ref="AG2051:AH2051"/>
    <mergeCell ref="AI2051:AJ2051"/>
    <mergeCell ref="AK2051:AL2051"/>
    <mergeCell ref="AM2051:AN2051"/>
    <mergeCell ref="AO2051:AP2051"/>
    <mergeCell ref="AQ2051:AR2051"/>
    <mergeCell ref="AS2051:AV2051"/>
    <mergeCell ref="B2052:J2052"/>
    <mergeCell ref="K2052:L2052"/>
    <mergeCell ref="M2052:N2052"/>
    <mergeCell ref="O2052:P2052"/>
    <mergeCell ref="Q2052:R2052"/>
    <mergeCell ref="S2052:T2052"/>
    <mergeCell ref="U2052:V2052"/>
    <mergeCell ref="W2052:X2052"/>
    <mergeCell ref="Y2052:Z2052"/>
    <mergeCell ref="AA2052:AB2052"/>
    <mergeCell ref="AC2052:AD2052"/>
    <mergeCell ref="AE2052:AF2052"/>
    <mergeCell ref="AG2052:AH2052"/>
    <mergeCell ref="AI2052:AJ2052"/>
    <mergeCell ref="AK2052:AL2052"/>
    <mergeCell ref="AM2052:AN2052"/>
    <mergeCell ref="AO2052:AP2052"/>
    <mergeCell ref="AQ2052:AR2052"/>
    <mergeCell ref="AS2052:AV2052"/>
    <mergeCell ref="B2049:J2049"/>
    <mergeCell ref="K2049:L2049"/>
    <mergeCell ref="M2049:N2049"/>
    <mergeCell ref="O2049:P2049"/>
    <mergeCell ref="Q2049:R2049"/>
    <mergeCell ref="S2049:T2049"/>
    <mergeCell ref="U2049:V2049"/>
    <mergeCell ref="W2049:X2049"/>
    <mergeCell ref="Y2049:Z2049"/>
    <mergeCell ref="AA2049:AB2049"/>
    <mergeCell ref="AC2049:AD2049"/>
    <mergeCell ref="AE2049:AF2049"/>
    <mergeCell ref="AG2049:AH2049"/>
    <mergeCell ref="AI2049:AJ2049"/>
    <mergeCell ref="AK2049:AL2049"/>
    <mergeCell ref="AM2049:AN2049"/>
    <mergeCell ref="AO2049:AP2049"/>
    <mergeCell ref="AQ2049:AR2049"/>
    <mergeCell ref="AS2049:AV2049"/>
    <mergeCell ref="B2050:J2050"/>
    <mergeCell ref="K2050:L2050"/>
    <mergeCell ref="M2050:N2050"/>
    <mergeCell ref="O2050:P2050"/>
    <mergeCell ref="Q2050:R2050"/>
    <mergeCell ref="S2050:T2050"/>
    <mergeCell ref="U2050:V2050"/>
    <mergeCell ref="W2050:X2050"/>
    <mergeCell ref="Y2050:Z2050"/>
    <mergeCell ref="AA2050:AB2050"/>
    <mergeCell ref="AC2050:AD2050"/>
    <mergeCell ref="AE2050:AF2050"/>
    <mergeCell ref="AG2050:AH2050"/>
    <mergeCell ref="AI2050:AJ2050"/>
    <mergeCell ref="AK2050:AL2050"/>
    <mergeCell ref="AM2050:AN2050"/>
    <mergeCell ref="AO2050:AP2050"/>
    <mergeCell ref="AQ2050:AR2050"/>
    <mergeCell ref="AS2050:AV2050"/>
    <mergeCell ref="B2047:J2047"/>
    <mergeCell ref="K2047:L2047"/>
    <mergeCell ref="M2047:N2047"/>
    <mergeCell ref="O2047:P2047"/>
    <mergeCell ref="Q2047:R2047"/>
    <mergeCell ref="S2047:T2047"/>
    <mergeCell ref="U2047:V2047"/>
    <mergeCell ref="W2047:X2047"/>
    <mergeCell ref="Y2047:Z2047"/>
    <mergeCell ref="AA2047:AB2047"/>
    <mergeCell ref="AC2047:AD2047"/>
    <mergeCell ref="AE2047:AF2047"/>
    <mergeCell ref="AG2047:AH2047"/>
    <mergeCell ref="AI2047:AJ2047"/>
    <mergeCell ref="AK2047:AL2047"/>
    <mergeCell ref="AM2047:AN2047"/>
    <mergeCell ref="AO2047:AP2047"/>
    <mergeCell ref="AQ2047:AR2047"/>
    <mergeCell ref="AS2047:AV2047"/>
    <mergeCell ref="B2048:J2048"/>
    <mergeCell ref="K2048:L2048"/>
    <mergeCell ref="M2048:N2048"/>
    <mergeCell ref="O2048:P2048"/>
    <mergeCell ref="Q2048:R2048"/>
    <mergeCell ref="S2048:T2048"/>
    <mergeCell ref="U2048:V2048"/>
    <mergeCell ref="W2048:X2048"/>
    <mergeCell ref="Y2048:Z2048"/>
    <mergeCell ref="AA2048:AB2048"/>
    <mergeCell ref="AC2048:AD2048"/>
    <mergeCell ref="AE2048:AF2048"/>
    <mergeCell ref="AG2048:AH2048"/>
    <mergeCell ref="AI2048:AJ2048"/>
    <mergeCell ref="AK2048:AL2048"/>
    <mergeCell ref="AM2048:AN2048"/>
    <mergeCell ref="AO2048:AP2048"/>
    <mergeCell ref="AQ2048:AR2048"/>
    <mergeCell ref="AS2048:AV2048"/>
    <mergeCell ref="B2045:J2045"/>
    <mergeCell ref="K2045:L2045"/>
    <mergeCell ref="M2045:N2045"/>
    <mergeCell ref="O2045:P2045"/>
    <mergeCell ref="Q2045:R2045"/>
    <mergeCell ref="S2045:T2045"/>
    <mergeCell ref="U2045:V2045"/>
    <mergeCell ref="W2045:X2045"/>
    <mergeCell ref="Y2045:Z2045"/>
    <mergeCell ref="AA2045:AB2045"/>
    <mergeCell ref="AC2045:AD2045"/>
    <mergeCell ref="AE2045:AF2045"/>
    <mergeCell ref="AG2045:AH2045"/>
    <mergeCell ref="AI2045:AJ2045"/>
    <mergeCell ref="AK2045:AL2045"/>
    <mergeCell ref="AM2045:AN2045"/>
    <mergeCell ref="AO2045:AP2045"/>
    <mergeCell ref="AQ2045:AR2045"/>
    <mergeCell ref="AS2045:AV2045"/>
    <mergeCell ref="B2046:J2046"/>
    <mergeCell ref="K2046:L2046"/>
    <mergeCell ref="M2046:N2046"/>
    <mergeCell ref="O2046:P2046"/>
    <mergeCell ref="Q2046:R2046"/>
    <mergeCell ref="S2046:T2046"/>
    <mergeCell ref="U2046:V2046"/>
    <mergeCell ref="W2046:X2046"/>
    <mergeCell ref="Y2046:Z2046"/>
    <mergeCell ref="AA2046:AB2046"/>
    <mergeCell ref="AC2046:AD2046"/>
    <mergeCell ref="AE2046:AF2046"/>
    <mergeCell ref="AG2046:AH2046"/>
    <mergeCell ref="AI2046:AJ2046"/>
    <mergeCell ref="AK2046:AL2046"/>
    <mergeCell ref="AM2046:AN2046"/>
    <mergeCell ref="AO2046:AP2046"/>
    <mergeCell ref="AQ2046:AR2046"/>
    <mergeCell ref="AS2046:AV2046"/>
    <mergeCell ref="B2043:J2043"/>
    <mergeCell ref="K2043:L2043"/>
    <mergeCell ref="M2043:N2043"/>
    <mergeCell ref="O2043:P2043"/>
    <mergeCell ref="Q2043:R2043"/>
    <mergeCell ref="S2043:T2043"/>
    <mergeCell ref="U2043:V2043"/>
    <mergeCell ref="W2043:X2043"/>
    <mergeCell ref="Y2043:Z2043"/>
    <mergeCell ref="AA2043:AB2043"/>
    <mergeCell ref="AC2043:AD2043"/>
    <mergeCell ref="AE2043:AF2043"/>
    <mergeCell ref="AG2043:AH2043"/>
    <mergeCell ref="AI2043:AJ2043"/>
    <mergeCell ref="AK2043:AL2043"/>
    <mergeCell ref="AM2043:AN2043"/>
    <mergeCell ref="AO2043:AP2043"/>
    <mergeCell ref="AQ2043:AR2043"/>
    <mergeCell ref="AS2043:AV2043"/>
    <mergeCell ref="B2044:J2044"/>
    <mergeCell ref="K2044:L2044"/>
    <mergeCell ref="M2044:N2044"/>
    <mergeCell ref="O2044:P2044"/>
    <mergeCell ref="Q2044:R2044"/>
    <mergeCell ref="S2044:T2044"/>
    <mergeCell ref="U2044:V2044"/>
    <mergeCell ref="W2044:X2044"/>
    <mergeCell ref="Y2044:Z2044"/>
    <mergeCell ref="AA2044:AB2044"/>
    <mergeCell ref="AC2044:AD2044"/>
    <mergeCell ref="AE2044:AF2044"/>
    <mergeCell ref="AG2044:AH2044"/>
    <mergeCell ref="AI2044:AJ2044"/>
    <mergeCell ref="AK2044:AL2044"/>
    <mergeCell ref="AM2044:AN2044"/>
    <mergeCell ref="AO2044:AP2044"/>
    <mergeCell ref="AQ2044:AR2044"/>
    <mergeCell ref="AS2044:AV2044"/>
    <mergeCell ref="B2041:J2041"/>
    <mergeCell ref="K2041:L2041"/>
    <mergeCell ref="M2041:N2041"/>
    <mergeCell ref="O2041:P2041"/>
    <mergeCell ref="Q2041:R2041"/>
    <mergeCell ref="S2041:T2041"/>
    <mergeCell ref="U2041:V2041"/>
    <mergeCell ref="W2041:X2041"/>
    <mergeCell ref="Y2041:Z2041"/>
    <mergeCell ref="AA2041:AB2041"/>
    <mergeCell ref="AC2041:AD2041"/>
    <mergeCell ref="AE2041:AF2041"/>
    <mergeCell ref="AG2041:AH2041"/>
    <mergeCell ref="AI2041:AJ2041"/>
    <mergeCell ref="AK2041:AL2041"/>
    <mergeCell ref="AM2041:AN2041"/>
    <mergeCell ref="AO2041:AP2041"/>
    <mergeCell ref="AQ2041:AR2041"/>
    <mergeCell ref="AS2041:AV2041"/>
    <mergeCell ref="B2042:J2042"/>
    <mergeCell ref="K2042:L2042"/>
    <mergeCell ref="M2042:N2042"/>
    <mergeCell ref="O2042:P2042"/>
    <mergeCell ref="Q2042:R2042"/>
    <mergeCell ref="S2042:T2042"/>
    <mergeCell ref="U2042:V2042"/>
    <mergeCell ref="W2042:X2042"/>
    <mergeCell ref="Y2042:Z2042"/>
    <mergeCell ref="AA2042:AB2042"/>
    <mergeCell ref="AC2042:AD2042"/>
    <mergeCell ref="AE2042:AF2042"/>
    <mergeCell ref="AG2042:AH2042"/>
    <mergeCell ref="AI2042:AJ2042"/>
    <mergeCell ref="AK2042:AL2042"/>
    <mergeCell ref="AM2042:AN2042"/>
    <mergeCell ref="AO2042:AP2042"/>
    <mergeCell ref="AQ2042:AR2042"/>
    <mergeCell ref="AS2042:AV2042"/>
    <mergeCell ref="B2039:J2039"/>
    <mergeCell ref="K2039:L2039"/>
    <mergeCell ref="M2039:N2039"/>
    <mergeCell ref="O2039:P2039"/>
    <mergeCell ref="Q2039:R2039"/>
    <mergeCell ref="S2039:T2039"/>
    <mergeCell ref="U2039:V2039"/>
    <mergeCell ref="W2039:X2039"/>
    <mergeCell ref="Y2039:Z2039"/>
    <mergeCell ref="AA2039:AB2039"/>
    <mergeCell ref="AC2039:AD2039"/>
    <mergeCell ref="AE2039:AF2039"/>
    <mergeCell ref="AG2039:AH2039"/>
    <mergeCell ref="AI2039:AJ2039"/>
    <mergeCell ref="AK2039:AL2039"/>
    <mergeCell ref="AM2039:AN2039"/>
    <mergeCell ref="AO2039:AP2039"/>
    <mergeCell ref="AQ2039:AR2039"/>
    <mergeCell ref="AS2039:AV2039"/>
    <mergeCell ref="B2040:J2040"/>
    <mergeCell ref="K2040:L2040"/>
    <mergeCell ref="M2040:N2040"/>
    <mergeCell ref="O2040:P2040"/>
    <mergeCell ref="Q2040:R2040"/>
    <mergeCell ref="S2040:T2040"/>
    <mergeCell ref="U2040:V2040"/>
    <mergeCell ref="W2040:X2040"/>
    <mergeCell ref="Y2040:Z2040"/>
    <mergeCell ref="AA2040:AB2040"/>
    <mergeCell ref="AC2040:AD2040"/>
    <mergeCell ref="AE2040:AF2040"/>
    <mergeCell ref="AG2040:AH2040"/>
    <mergeCell ref="AI2040:AJ2040"/>
    <mergeCell ref="AK2040:AL2040"/>
    <mergeCell ref="AM2040:AN2040"/>
    <mergeCell ref="AO2040:AP2040"/>
    <mergeCell ref="AQ2040:AR2040"/>
    <mergeCell ref="AS2040:AV2040"/>
    <mergeCell ref="A2030:A2034"/>
    <mergeCell ref="B2030:C2036"/>
    <mergeCell ref="D2030:J2036"/>
    <mergeCell ref="K2030:AR2030"/>
    <mergeCell ref="AS2030:AV2034"/>
    <mergeCell ref="K2031:AR2034"/>
    <mergeCell ref="K2035:AR2035"/>
    <mergeCell ref="AS2035:AV2035"/>
    <mergeCell ref="K2036:AR2036"/>
    <mergeCell ref="AS2036:AV2036"/>
    <mergeCell ref="B2037:C2037"/>
    <mergeCell ref="D2037:J2037"/>
    <mergeCell ref="K2037:L2037"/>
    <mergeCell ref="M2037:N2037"/>
    <mergeCell ref="O2037:P2037"/>
    <mergeCell ref="Q2037:R2037"/>
    <mergeCell ref="S2037:T2037"/>
    <mergeCell ref="U2037:V2037"/>
    <mergeCell ref="W2037:X2037"/>
    <mergeCell ref="Y2037:Z2037"/>
    <mergeCell ref="AA2037:AB2037"/>
    <mergeCell ref="AC2037:AD2037"/>
    <mergeCell ref="AE2037:AF2037"/>
    <mergeCell ref="AG2037:AH2037"/>
    <mergeCell ref="AI2037:AJ2037"/>
    <mergeCell ref="AK2037:AL2037"/>
    <mergeCell ref="AM2037:AN2037"/>
    <mergeCell ref="AO2037:AP2037"/>
    <mergeCell ref="AQ2037:AR2037"/>
    <mergeCell ref="AS2037:AV2037"/>
    <mergeCell ref="B2038:C2038"/>
    <mergeCell ref="D2038:J2038"/>
    <mergeCell ref="K2038:L2038"/>
    <mergeCell ref="M2038:N2038"/>
    <mergeCell ref="O2038:P2038"/>
    <mergeCell ref="Q2038:R2038"/>
    <mergeCell ref="S2038:T2038"/>
    <mergeCell ref="U2038:V2038"/>
    <mergeCell ref="W2038:X2038"/>
    <mergeCell ref="Y2038:Z2038"/>
    <mergeCell ref="AA2038:AB2038"/>
    <mergeCell ref="AC2038:AD2038"/>
    <mergeCell ref="AE2038:AF2038"/>
    <mergeCell ref="AG2038:AH2038"/>
    <mergeCell ref="AI2038:AJ2038"/>
    <mergeCell ref="AK2038:AL2038"/>
    <mergeCell ref="AM2038:AN2038"/>
    <mergeCell ref="AO2038:AP2038"/>
    <mergeCell ref="AQ2038:AR2038"/>
    <mergeCell ref="AS2038:AV2038"/>
    <mergeCell ref="B2027:J2027"/>
    <mergeCell ref="K2027:L2027"/>
    <mergeCell ref="M2027:N2027"/>
    <mergeCell ref="O2027:P2027"/>
    <mergeCell ref="Q2027:R2027"/>
    <mergeCell ref="S2027:T2027"/>
    <mergeCell ref="U2027:V2027"/>
    <mergeCell ref="W2027:X2027"/>
    <mergeCell ref="Y2027:Z2027"/>
    <mergeCell ref="AA2027:AB2027"/>
    <mergeCell ref="AC2027:AD2027"/>
    <mergeCell ref="AE2027:AF2027"/>
    <mergeCell ref="AG2027:AH2027"/>
    <mergeCell ref="AI2027:AJ2027"/>
    <mergeCell ref="AK2027:AL2027"/>
    <mergeCell ref="AM2027:AN2027"/>
    <mergeCell ref="AO2027:AP2027"/>
    <mergeCell ref="AQ2027:AR2027"/>
    <mergeCell ref="AS2027:AV2027"/>
    <mergeCell ref="B2028:J2028"/>
    <mergeCell ref="K2028:L2028"/>
    <mergeCell ref="M2028:N2028"/>
    <mergeCell ref="O2028:P2028"/>
    <mergeCell ref="Q2028:R2028"/>
    <mergeCell ref="S2028:T2028"/>
    <mergeCell ref="U2028:V2028"/>
    <mergeCell ref="W2028:X2028"/>
    <mergeCell ref="Y2028:Z2028"/>
    <mergeCell ref="AA2028:AB2028"/>
    <mergeCell ref="AC2028:AD2028"/>
    <mergeCell ref="AE2028:AF2028"/>
    <mergeCell ref="AG2028:AH2028"/>
    <mergeCell ref="AI2028:AJ2028"/>
    <mergeCell ref="AK2028:AL2028"/>
    <mergeCell ref="AM2028:AN2028"/>
    <mergeCell ref="AO2028:AP2028"/>
    <mergeCell ref="AQ2028:AR2028"/>
    <mergeCell ref="AS2028:AV2028"/>
    <mergeCell ref="B2025:J2025"/>
    <mergeCell ref="K2025:L2025"/>
    <mergeCell ref="M2025:N2025"/>
    <mergeCell ref="O2025:P2025"/>
    <mergeCell ref="Q2025:R2025"/>
    <mergeCell ref="S2025:T2025"/>
    <mergeCell ref="U2025:V2025"/>
    <mergeCell ref="W2025:X2025"/>
    <mergeCell ref="Y2025:Z2025"/>
    <mergeCell ref="AA2025:AB2025"/>
    <mergeCell ref="AC2025:AD2025"/>
    <mergeCell ref="AE2025:AF2025"/>
    <mergeCell ref="AG2025:AH2025"/>
    <mergeCell ref="AI2025:AJ2025"/>
    <mergeCell ref="AK2025:AL2025"/>
    <mergeCell ref="AM2025:AN2025"/>
    <mergeCell ref="AO2025:AP2025"/>
    <mergeCell ref="AQ2025:AR2025"/>
    <mergeCell ref="AS2025:AV2025"/>
    <mergeCell ref="B2026:J2026"/>
    <mergeCell ref="K2026:L2026"/>
    <mergeCell ref="M2026:N2026"/>
    <mergeCell ref="O2026:P2026"/>
    <mergeCell ref="Q2026:R2026"/>
    <mergeCell ref="S2026:T2026"/>
    <mergeCell ref="U2026:V2026"/>
    <mergeCell ref="W2026:X2026"/>
    <mergeCell ref="Y2026:Z2026"/>
    <mergeCell ref="AA2026:AB2026"/>
    <mergeCell ref="AC2026:AD2026"/>
    <mergeCell ref="AE2026:AF2026"/>
    <mergeCell ref="AG2026:AH2026"/>
    <mergeCell ref="AI2026:AJ2026"/>
    <mergeCell ref="AK2026:AL2026"/>
    <mergeCell ref="AM2026:AN2026"/>
    <mergeCell ref="AO2026:AP2026"/>
    <mergeCell ref="AQ2026:AR2026"/>
    <mergeCell ref="AS2026:AV2026"/>
    <mergeCell ref="B2023:J2023"/>
    <mergeCell ref="K2023:L2023"/>
    <mergeCell ref="M2023:N2023"/>
    <mergeCell ref="O2023:P2023"/>
    <mergeCell ref="Q2023:R2023"/>
    <mergeCell ref="S2023:T2023"/>
    <mergeCell ref="U2023:V2023"/>
    <mergeCell ref="W2023:X2023"/>
    <mergeCell ref="Y2023:Z2023"/>
    <mergeCell ref="AA2023:AB2023"/>
    <mergeCell ref="AC2023:AD2023"/>
    <mergeCell ref="AE2023:AF2023"/>
    <mergeCell ref="AG2023:AH2023"/>
    <mergeCell ref="AI2023:AJ2023"/>
    <mergeCell ref="AK2023:AL2023"/>
    <mergeCell ref="AM2023:AN2023"/>
    <mergeCell ref="AO2023:AP2023"/>
    <mergeCell ref="AQ2023:AR2023"/>
    <mergeCell ref="AS2023:AV2023"/>
    <mergeCell ref="B2024:J2024"/>
    <mergeCell ref="K2024:L2024"/>
    <mergeCell ref="M2024:N2024"/>
    <mergeCell ref="O2024:P2024"/>
    <mergeCell ref="Q2024:R2024"/>
    <mergeCell ref="S2024:T2024"/>
    <mergeCell ref="U2024:V2024"/>
    <mergeCell ref="W2024:X2024"/>
    <mergeCell ref="Y2024:Z2024"/>
    <mergeCell ref="AA2024:AB2024"/>
    <mergeCell ref="AC2024:AD2024"/>
    <mergeCell ref="AE2024:AF2024"/>
    <mergeCell ref="AG2024:AH2024"/>
    <mergeCell ref="AI2024:AJ2024"/>
    <mergeCell ref="AK2024:AL2024"/>
    <mergeCell ref="AM2024:AN2024"/>
    <mergeCell ref="AO2024:AP2024"/>
    <mergeCell ref="AQ2024:AR2024"/>
    <mergeCell ref="AS2024:AV2024"/>
    <mergeCell ref="B2021:J2021"/>
    <mergeCell ref="K2021:L2021"/>
    <mergeCell ref="M2021:N2021"/>
    <mergeCell ref="O2021:P2021"/>
    <mergeCell ref="Q2021:R2021"/>
    <mergeCell ref="S2021:T2021"/>
    <mergeCell ref="U2021:V2021"/>
    <mergeCell ref="W2021:X2021"/>
    <mergeCell ref="Y2021:Z2021"/>
    <mergeCell ref="AA2021:AB2021"/>
    <mergeCell ref="AC2021:AD2021"/>
    <mergeCell ref="AE2021:AF2021"/>
    <mergeCell ref="AG2021:AH2021"/>
    <mergeCell ref="AI2021:AJ2021"/>
    <mergeCell ref="AK2021:AL2021"/>
    <mergeCell ref="AM2021:AN2021"/>
    <mergeCell ref="AO2021:AP2021"/>
    <mergeCell ref="AQ2021:AR2021"/>
    <mergeCell ref="AS2021:AV2021"/>
    <mergeCell ref="B2022:J2022"/>
    <mergeCell ref="K2022:L2022"/>
    <mergeCell ref="M2022:N2022"/>
    <mergeCell ref="O2022:P2022"/>
    <mergeCell ref="Q2022:R2022"/>
    <mergeCell ref="S2022:T2022"/>
    <mergeCell ref="U2022:V2022"/>
    <mergeCell ref="W2022:X2022"/>
    <mergeCell ref="Y2022:Z2022"/>
    <mergeCell ref="AA2022:AB2022"/>
    <mergeCell ref="AC2022:AD2022"/>
    <mergeCell ref="AE2022:AF2022"/>
    <mergeCell ref="AG2022:AH2022"/>
    <mergeCell ref="AI2022:AJ2022"/>
    <mergeCell ref="AK2022:AL2022"/>
    <mergeCell ref="AM2022:AN2022"/>
    <mergeCell ref="AO2022:AP2022"/>
    <mergeCell ref="AQ2022:AR2022"/>
    <mergeCell ref="AS2022:AV2022"/>
    <mergeCell ref="B2019:J2019"/>
    <mergeCell ref="K2019:L2019"/>
    <mergeCell ref="M2019:N2019"/>
    <mergeCell ref="O2019:P2019"/>
    <mergeCell ref="Q2019:R2019"/>
    <mergeCell ref="S2019:T2019"/>
    <mergeCell ref="U2019:V2019"/>
    <mergeCell ref="W2019:X2019"/>
    <mergeCell ref="Y2019:Z2019"/>
    <mergeCell ref="AA2019:AB2019"/>
    <mergeCell ref="AC2019:AD2019"/>
    <mergeCell ref="AE2019:AF2019"/>
    <mergeCell ref="AG2019:AH2019"/>
    <mergeCell ref="AI2019:AJ2019"/>
    <mergeCell ref="AK2019:AL2019"/>
    <mergeCell ref="AM2019:AN2019"/>
    <mergeCell ref="AO2019:AP2019"/>
    <mergeCell ref="AQ2019:AR2019"/>
    <mergeCell ref="AS2019:AV2019"/>
    <mergeCell ref="B2020:J2020"/>
    <mergeCell ref="K2020:L2020"/>
    <mergeCell ref="M2020:N2020"/>
    <mergeCell ref="O2020:P2020"/>
    <mergeCell ref="Q2020:R2020"/>
    <mergeCell ref="S2020:T2020"/>
    <mergeCell ref="U2020:V2020"/>
    <mergeCell ref="W2020:X2020"/>
    <mergeCell ref="Y2020:Z2020"/>
    <mergeCell ref="AA2020:AB2020"/>
    <mergeCell ref="AC2020:AD2020"/>
    <mergeCell ref="AE2020:AF2020"/>
    <mergeCell ref="AG2020:AH2020"/>
    <mergeCell ref="AI2020:AJ2020"/>
    <mergeCell ref="AK2020:AL2020"/>
    <mergeCell ref="AM2020:AN2020"/>
    <mergeCell ref="AO2020:AP2020"/>
    <mergeCell ref="AQ2020:AR2020"/>
    <mergeCell ref="AS2020:AV2020"/>
    <mergeCell ref="B2017:J2017"/>
    <mergeCell ref="K2017:L2017"/>
    <mergeCell ref="M2017:N2017"/>
    <mergeCell ref="O2017:P2017"/>
    <mergeCell ref="Q2017:R2017"/>
    <mergeCell ref="S2017:T2017"/>
    <mergeCell ref="U2017:V2017"/>
    <mergeCell ref="W2017:X2017"/>
    <mergeCell ref="Y2017:Z2017"/>
    <mergeCell ref="AA2017:AB2017"/>
    <mergeCell ref="AC2017:AD2017"/>
    <mergeCell ref="AE2017:AF2017"/>
    <mergeCell ref="AG2017:AH2017"/>
    <mergeCell ref="AI2017:AJ2017"/>
    <mergeCell ref="AK2017:AL2017"/>
    <mergeCell ref="AM2017:AN2017"/>
    <mergeCell ref="AO2017:AP2017"/>
    <mergeCell ref="AQ2017:AR2017"/>
    <mergeCell ref="AS2017:AV2017"/>
    <mergeCell ref="B2018:J2018"/>
    <mergeCell ref="K2018:L2018"/>
    <mergeCell ref="M2018:N2018"/>
    <mergeCell ref="O2018:P2018"/>
    <mergeCell ref="Q2018:R2018"/>
    <mergeCell ref="S2018:T2018"/>
    <mergeCell ref="U2018:V2018"/>
    <mergeCell ref="W2018:X2018"/>
    <mergeCell ref="Y2018:Z2018"/>
    <mergeCell ref="AA2018:AB2018"/>
    <mergeCell ref="AC2018:AD2018"/>
    <mergeCell ref="AE2018:AF2018"/>
    <mergeCell ref="AG2018:AH2018"/>
    <mergeCell ref="AI2018:AJ2018"/>
    <mergeCell ref="AK2018:AL2018"/>
    <mergeCell ref="AM2018:AN2018"/>
    <mergeCell ref="AO2018:AP2018"/>
    <mergeCell ref="AQ2018:AR2018"/>
    <mergeCell ref="AS2018:AV2018"/>
    <mergeCell ref="B2015:J2015"/>
    <mergeCell ref="K2015:L2015"/>
    <mergeCell ref="M2015:N2015"/>
    <mergeCell ref="O2015:P2015"/>
    <mergeCell ref="Q2015:R2015"/>
    <mergeCell ref="S2015:T2015"/>
    <mergeCell ref="U2015:V2015"/>
    <mergeCell ref="W2015:X2015"/>
    <mergeCell ref="Y2015:Z2015"/>
    <mergeCell ref="AA2015:AB2015"/>
    <mergeCell ref="AC2015:AD2015"/>
    <mergeCell ref="AE2015:AF2015"/>
    <mergeCell ref="AG2015:AH2015"/>
    <mergeCell ref="AI2015:AJ2015"/>
    <mergeCell ref="AK2015:AL2015"/>
    <mergeCell ref="AM2015:AN2015"/>
    <mergeCell ref="AO2015:AP2015"/>
    <mergeCell ref="AQ2015:AR2015"/>
    <mergeCell ref="AS2015:AV2015"/>
    <mergeCell ref="B2016:J2016"/>
    <mergeCell ref="K2016:L2016"/>
    <mergeCell ref="M2016:N2016"/>
    <mergeCell ref="O2016:P2016"/>
    <mergeCell ref="Q2016:R2016"/>
    <mergeCell ref="S2016:T2016"/>
    <mergeCell ref="U2016:V2016"/>
    <mergeCell ref="W2016:X2016"/>
    <mergeCell ref="Y2016:Z2016"/>
    <mergeCell ref="AA2016:AB2016"/>
    <mergeCell ref="AC2016:AD2016"/>
    <mergeCell ref="AE2016:AF2016"/>
    <mergeCell ref="AG2016:AH2016"/>
    <mergeCell ref="AI2016:AJ2016"/>
    <mergeCell ref="AK2016:AL2016"/>
    <mergeCell ref="AM2016:AN2016"/>
    <mergeCell ref="AO2016:AP2016"/>
    <mergeCell ref="AQ2016:AR2016"/>
    <mergeCell ref="AS2016:AV2016"/>
    <mergeCell ref="B2013:C2013"/>
    <mergeCell ref="D2013:J2013"/>
    <mergeCell ref="K2013:L2013"/>
    <mergeCell ref="M2013:N2013"/>
    <mergeCell ref="O2013:P2013"/>
    <mergeCell ref="Q2013:R2013"/>
    <mergeCell ref="S2013:T2013"/>
    <mergeCell ref="U2013:V2013"/>
    <mergeCell ref="W2013:X2013"/>
    <mergeCell ref="Y2013:Z2013"/>
    <mergeCell ref="AA2013:AB2013"/>
    <mergeCell ref="AC2013:AD2013"/>
    <mergeCell ref="AE2013:AF2013"/>
    <mergeCell ref="AG2013:AH2013"/>
    <mergeCell ref="AI2013:AJ2013"/>
    <mergeCell ref="AK2013:AL2013"/>
    <mergeCell ref="AM2013:AN2013"/>
    <mergeCell ref="AO2013:AP2013"/>
    <mergeCell ref="AQ2013:AR2013"/>
    <mergeCell ref="AS2013:AV2013"/>
    <mergeCell ref="B2014:J2014"/>
    <mergeCell ref="K2014:L2014"/>
    <mergeCell ref="M2014:N2014"/>
    <mergeCell ref="O2014:P2014"/>
    <mergeCell ref="Q2014:R2014"/>
    <mergeCell ref="S2014:T2014"/>
    <mergeCell ref="U2014:V2014"/>
    <mergeCell ref="W2014:X2014"/>
    <mergeCell ref="Y2014:Z2014"/>
    <mergeCell ref="AA2014:AB2014"/>
    <mergeCell ref="AC2014:AD2014"/>
    <mergeCell ref="AE2014:AF2014"/>
    <mergeCell ref="AG2014:AH2014"/>
    <mergeCell ref="AI2014:AJ2014"/>
    <mergeCell ref="AK2014:AL2014"/>
    <mergeCell ref="AM2014:AN2014"/>
    <mergeCell ref="AO2014:AP2014"/>
    <mergeCell ref="AQ2014:AR2014"/>
    <mergeCell ref="AS2014:AV2014"/>
    <mergeCell ref="B2003:J2003"/>
    <mergeCell ref="K2003:L2003"/>
    <mergeCell ref="M2003:N2003"/>
    <mergeCell ref="O2003:P2003"/>
    <mergeCell ref="Q2003:R2003"/>
    <mergeCell ref="S2003:T2003"/>
    <mergeCell ref="U2003:V2003"/>
    <mergeCell ref="W2003:X2003"/>
    <mergeCell ref="Y2003:Z2003"/>
    <mergeCell ref="AA2003:AB2003"/>
    <mergeCell ref="AC2003:AD2003"/>
    <mergeCell ref="AE2003:AF2003"/>
    <mergeCell ref="AG2003:AH2003"/>
    <mergeCell ref="AI2003:AJ2003"/>
    <mergeCell ref="AK2003:AL2003"/>
    <mergeCell ref="AM2003:AN2003"/>
    <mergeCell ref="AO2003:AP2003"/>
    <mergeCell ref="AQ2003:AR2003"/>
    <mergeCell ref="AS2003:AV2003"/>
    <mergeCell ref="A2005:A2009"/>
    <mergeCell ref="B2005:C2011"/>
    <mergeCell ref="D2005:J2011"/>
    <mergeCell ref="K2005:AR2005"/>
    <mergeCell ref="AS2005:AV2009"/>
    <mergeCell ref="K2006:AR2009"/>
    <mergeCell ref="K2010:AR2010"/>
    <mergeCell ref="AS2010:AV2010"/>
    <mergeCell ref="K2011:AR2011"/>
    <mergeCell ref="AS2011:AV2011"/>
    <mergeCell ref="B2012:C2012"/>
    <mergeCell ref="D2012:J2012"/>
    <mergeCell ref="K2012:L2012"/>
    <mergeCell ref="M2012:N2012"/>
    <mergeCell ref="O2012:P2012"/>
    <mergeCell ref="Q2012:R2012"/>
    <mergeCell ref="S2012:T2012"/>
    <mergeCell ref="U2012:V2012"/>
    <mergeCell ref="W2012:X2012"/>
    <mergeCell ref="Y2012:Z2012"/>
    <mergeCell ref="AA2012:AB2012"/>
    <mergeCell ref="AC2012:AD2012"/>
    <mergeCell ref="AE2012:AF2012"/>
    <mergeCell ref="AG2012:AH2012"/>
    <mergeCell ref="AI2012:AJ2012"/>
    <mergeCell ref="AK2012:AL2012"/>
    <mergeCell ref="AM2012:AN2012"/>
    <mergeCell ref="AO2012:AP2012"/>
    <mergeCell ref="AQ2012:AR2012"/>
    <mergeCell ref="AS2012:AV2012"/>
    <mergeCell ref="B2001:J2001"/>
    <mergeCell ref="K2001:L2001"/>
    <mergeCell ref="M2001:N2001"/>
    <mergeCell ref="O2001:P2001"/>
    <mergeCell ref="Q2001:R2001"/>
    <mergeCell ref="S2001:T2001"/>
    <mergeCell ref="U2001:V2001"/>
    <mergeCell ref="W2001:X2001"/>
    <mergeCell ref="Y2001:Z2001"/>
    <mergeCell ref="AA2001:AB2001"/>
    <mergeCell ref="AC2001:AD2001"/>
    <mergeCell ref="AE2001:AF2001"/>
    <mergeCell ref="AG2001:AH2001"/>
    <mergeCell ref="AI2001:AJ2001"/>
    <mergeCell ref="AK2001:AL2001"/>
    <mergeCell ref="AM2001:AN2001"/>
    <mergeCell ref="AO2001:AP2001"/>
    <mergeCell ref="AQ2001:AR2001"/>
    <mergeCell ref="AS2001:AV2001"/>
    <mergeCell ref="B2002:J2002"/>
    <mergeCell ref="K2002:L2002"/>
    <mergeCell ref="M2002:N2002"/>
    <mergeCell ref="O2002:P2002"/>
    <mergeCell ref="Q2002:R2002"/>
    <mergeCell ref="S2002:T2002"/>
    <mergeCell ref="U2002:V2002"/>
    <mergeCell ref="W2002:X2002"/>
    <mergeCell ref="Y2002:Z2002"/>
    <mergeCell ref="AA2002:AB2002"/>
    <mergeCell ref="AC2002:AD2002"/>
    <mergeCell ref="AE2002:AF2002"/>
    <mergeCell ref="AG2002:AH2002"/>
    <mergeCell ref="AI2002:AJ2002"/>
    <mergeCell ref="AK2002:AL2002"/>
    <mergeCell ref="AM2002:AN2002"/>
    <mergeCell ref="AO2002:AP2002"/>
    <mergeCell ref="AQ2002:AR2002"/>
    <mergeCell ref="AS2002:AV2002"/>
    <mergeCell ref="B1999:J1999"/>
    <mergeCell ref="K1999:L1999"/>
    <mergeCell ref="M1999:N1999"/>
    <mergeCell ref="O1999:P1999"/>
    <mergeCell ref="Q1999:R1999"/>
    <mergeCell ref="S1999:T1999"/>
    <mergeCell ref="U1999:V1999"/>
    <mergeCell ref="W1999:X1999"/>
    <mergeCell ref="Y1999:Z1999"/>
    <mergeCell ref="AA1999:AB1999"/>
    <mergeCell ref="AC1999:AD1999"/>
    <mergeCell ref="AE1999:AF1999"/>
    <mergeCell ref="AG1999:AH1999"/>
    <mergeCell ref="AI1999:AJ1999"/>
    <mergeCell ref="AK1999:AL1999"/>
    <mergeCell ref="AM1999:AN1999"/>
    <mergeCell ref="AO1999:AP1999"/>
    <mergeCell ref="AQ1999:AR1999"/>
    <mergeCell ref="AS1999:AV1999"/>
    <mergeCell ref="B2000:J2000"/>
    <mergeCell ref="K2000:L2000"/>
    <mergeCell ref="M2000:N2000"/>
    <mergeCell ref="O2000:P2000"/>
    <mergeCell ref="Q2000:R2000"/>
    <mergeCell ref="S2000:T2000"/>
    <mergeCell ref="U2000:V2000"/>
    <mergeCell ref="W2000:X2000"/>
    <mergeCell ref="Y2000:Z2000"/>
    <mergeCell ref="AA2000:AB2000"/>
    <mergeCell ref="AC2000:AD2000"/>
    <mergeCell ref="AE2000:AF2000"/>
    <mergeCell ref="AG2000:AH2000"/>
    <mergeCell ref="AI2000:AJ2000"/>
    <mergeCell ref="AK2000:AL2000"/>
    <mergeCell ref="AM2000:AN2000"/>
    <mergeCell ref="AO2000:AP2000"/>
    <mergeCell ref="AQ2000:AR2000"/>
    <mergeCell ref="AS2000:AV2000"/>
    <mergeCell ref="B1997:J1997"/>
    <mergeCell ref="K1997:L1997"/>
    <mergeCell ref="M1997:N1997"/>
    <mergeCell ref="O1997:P1997"/>
    <mergeCell ref="Q1997:R1997"/>
    <mergeCell ref="S1997:T1997"/>
    <mergeCell ref="U1997:V1997"/>
    <mergeCell ref="W1997:X1997"/>
    <mergeCell ref="Y1997:Z1997"/>
    <mergeCell ref="AA1997:AB1997"/>
    <mergeCell ref="AC1997:AD1997"/>
    <mergeCell ref="AE1997:AF1997"/>
    <mergeCell ref="AG1997:AH1997"/>
    <mergeCell ref="AI1997:AJ1997"/>
    <mergeCell ref="AK1997:AL1997"/>
    <mergeCell ref="AM1997:AN1997"/>
    <mergeCell ref="AO1997:AP1997"/>
    <mergeCell ref="AQ1997:AR1997"/>
    <mergeCell ref="AS1997:AV1997"/>
    <mergeCell ref="B1998:J1998"/>
    <mergeCell ref="K1998:L1998"/>
    <mergeCell ref="M1998:N1998"/>
    <mergeCell ref="O1998:P1998"/>
    <mergeCell ref="Q1998:R1998"/>
    <mergeCell ref="S1998:T1998"/>
    <mergeCell ref="U1998:V1998"/>
    <mergeCell ref="W1998:X1998"/>
    <mergeCell ref="Y1998:Z1998"/>
    <mergeCell ref="AA1998:AB1998"/>
    <mergeCell ref="AC1998:AD1998"/>
    <mergeCell ref="AE1998:AF1998"/>
    <mergeCell ref="AG1998:AH1998"/>
    <mergeCell ref="AI1998:AJ1998"/>
    <mergeCell ref="AK1998:AL1998"/>
    <mergeCell ref="AM1998:AN1998"/>
    <mergeCell ref="AO1998:AP1998"/>
    <mergeCell ref="AQ1998:AR1998"/>
    <mergeCell ref="AS1998:AV1998"/>
    <mergeCell ref="B1995:J1995"/>
    <mergeCell ref="K1995:L1995"/>
    <mergeCell ref="M1995:N1995"/>
    <mergeCell ref="O1995:P1995"/>
    <mergeCell ref="Q1995:R1995"/>
    <mergeCell ref="S1995:T1995"/>
    <mergeCell ref="U1995:V1995"/>
    <mergeCell ref="W1995:X1995"/>
    <mergeCell ref="Y1995:Z1995"/>
    <mergeCell ref="AA1995:AB1995"/>
    <mergeCell ref="AC1995:AD1995"/>
    <mergeCell ref="AE1995:AF1995"/>
    <mergeCell ref="AG1995:AH1995"/>
    <mergeCell ref="AI1995:AJ1995"/>
    <mergeCell ref="AK1995:AL1995"/>
    <mergeCell ref="AM1995:AN1995"/>
    <mergeCell ref="AO1995:AP1995"/>
    <mergeCell ref="AQ1995:AR1995"/>
    <mergeCell ref="AS1995:AV1995"/>
    <mergeCell ref="B1996:J1996"/>
    <mergeCell ref="K1996:L1996"/>
    <mergeCell ref="M1996:N1996"/>
    <mergeCell ref="O1996:P1996"/>
    <mergeCell ref="Q1996:R1996"/>
    <mergeCell ref="S1996:T1996"/>
    <mergeCell ref="U1996:V1996"/>
    <mergeCell ref="W1996:X1996"/>
    <mergeCell ref="Y1996:Z1996"/>
    <mergeCell ref="AA1996:AB1996"/>
    <mergeCell ref="AC1996:AD1996"/>
    <mergeCell ref="AE1996:AF1996"/>
    <mergeCell ref="AG1996:AH1996"/>
    <mergeCell ref="AI1996:AJ1996"/>
    <mergeCell ref="AK1996:AL1996"/>
    <mergeCell ref="AM1996:AN1996"/>
    <mergeCell ref="AO1996:AP1996"/>
    <mergeCell ref="AQ1996:AR1996"/>
    <mergeCell ref="AS1996:AV1996"/>
    <mergeCell ref="B1993:J1993"/>
    <mergeCell ref="K1993:L1993"/>
    <mergeCell ref="M1993:N1993"/>
    <mergeCell ref="O1993:P1993"/>
    <mergeCell ref="Q1993:R1993"/>
    <mergeCell ref="S1993:T1993"/>
    <mergeCell ref="U1993:V1993"/>
    <mergeCell ref="W1993:X1993"/>
    <mergeCell ref="Y1993:Z1993"/>
    <mergeCell ref="AA1993:AB1993"/>
    <mergeCell ref="AC1993:AD1993"/>
    <mergeCell ref="AE1993:AF1993"/>
    <mergeCell ref="AG1993:AH1993"/>
    <mergeCell ref="AI1993:AJ1993"/>
    <mergeCell ref="AK1993:AL1993"/>
    <mergeCell ref="AM1993:AN1993"/>
    <mergeCell ref="AO1993:AP1993"/>
    <mergeCell ref="AQ1993:AR1993"/>
    <mergeCell ref="AS1993:AV1993"/>
    <mergeCell ref="B1994:J1994"/>
    <mergeCell ref="K1994:L1994"/>
    <mergeCell ref="M1994:N1994"/>
    <mergeCell ref="O1994:P1994"/>
    <mergeCell ref="Q1994:R1994"/>
    <mergeCell ref="S1994:T1994"/>
    <mergeCell ref="U1994:V1994"/>
    <mergeCell ref="W1994:X1994"/>
    <mergeCell ref="Y1994:Z1994"/>
    <mergeCell ref="AA1994:AB1994"/>
    <mergeCell ref="AC1994:AD1994"/>
    <mergeCell ref="AE1994:AF1994"/>
    <mergeCell ref="AG1994:AH1994"/>
    <mergeCell ref="AI1994:AJ1994"/>
    <mergeCell ref="AK1994:AL1994"/>
    <mergeCell ref="AM1994:AN1994"/>
    <mergeCell ref="AO1994:AP1994"/>
    <mergeCell ref="AQ1994:AR1994"/>
    <mergeCell ref="AS1994:AV1994"/>
    <mergeCell ref="B1991:J1991"/>
    <mergeCell ref="K1991:L1991"/>
    <mergeCell ref="M1991:N1991"/>
    <mergeCell ref="O1991:P1991"/>
    <mergeCell ref="Q1991:R1991"/>
    <mergeCell ref="S1991:T1991"/>
    <mergeCell ref="U1991:V1991"/>
    <mergeCell ref="W1991:X1991"/>
    <mergeCell ref="Y1991:Z1991"/>
    <mergeCell ref="AA1991:AB1991"/>
    <mergeCell ref="AC1991:AD1991"/>
    <mergeCell ref="AE1991:AF1991"/>
    <mergeCell ref="AG1991:AH1991"/>
    <mergeCell ref="AI1991:AJ1991"/>
    <mergeCell ref="AK1991:AL1991"/>
    <mergeCell ref="AM1991:AN1991"/>
    <mergeCell ref="AO1991:AP1991"/>
    <mergeCell ref="AQ1991:AR1991"/>
    <mergeCell ref="AS1991:AV1991"/>
    <mergeCell ref="B1992:J1992"/>
    <mergeCell ref="K1992:L1992"/>
    <mergeCell ref="M1992:N1992"/>
    <mergeCell ref="O1992:P1992"/>
    <mergeCell ref="Q1992:R1992"/>
    <mergeCell ref="S1992:T1992"/>
    <mergeCell ref="U1992:V1992"/>
    <mergeCell ref="W1992:X1992"/>
    <mergeCell ref="Y1992:Z1992"/>
    <mergeCell ref="AA1992:AB1992"/>
    <mergeCell ref="AC1992:AD1992"/>
    <mergeCell ref="AE1992:AF1992"/>
    <mergeCell ref="AG1992:AH1992"/>
    <mergeCell ref="AI1992:AJ1992"/>
    <mergeCell ref="AK1992:AL1992"/>
    <mergeCell ref="AM1992:AN1992"/>
    <mergeCell ref="AO1992:AP1992"/>
    <mergeCell ref="AQ1992:AR1992"/>
    <mergeCell ref="AS1992:AV1992"/>
    <mergeCell ref="B1989:J1989"/>
    <mergeCell ref="K1989:L1989"/>
    <mergeCell ref="M1989:N1989"/>
    <mergeCell ref="O1989:P1989"/>
    <mergeCell ref="Q1989:R1989"/>
    <mergeCell ref="S1989:T1989"/>
    <mergeCell ref="U1989:V1989"/>
    <mergeCell ref="W1989:X1989"/>
    <mergeCell ref="Y1989:Z1989"/>
    <mergeCell ref="AA1989:AB1989"/>
    <mergeCell ref="AC1989:AD1989"/>
    <mergeCell ref="AE1989:AF1989"/>
    <mergeCell ref="AG1989:AH1989"/>
    <mergeCell ref="AI1989:AJ1989"/>
    <mergeCell ref="AK1989:AL1989"/>
    <mergeCell ref="AM1989:AN1989"/>
    <mergeCell ref="AO1989:AP1989"/>
    <mergeCell ref="AQ1989:AR1989"/>
    <mergeCell ref="AS1989:AV1989"/>
    <mergeCell ref="B1990:J1990"/>
    <mergeCell ref="K1990:L1990"/>
    <mergeCell ref="M1990:N1990"/>
    <mergeCell ref="O1990:P1990"/>
    <mergeCell ref="Q1990:R1990"/>
    <mergeCell ref="S1990:T1990"/>
    <mergeCell ref="U1990:V1990"/>
    <mergeCell ref="W1990:X1990"/>
    <mergeCell ref="Y1990:Z1990"/>
    <mergeCell ref="AA1990:AB1990"/>
    <mergeCell ref="AC1990:AD1990"/>
    <mergeCell ref="AE1990:AF1990"/>
    <mergeCell ref="AG1990:AH1990"/>
    <mergeCell ref="AI1990:AJ1990"/>
    <mergeCell ref="AK1990:AL1990"/>
    <mergeCell ref="AM1990:AN1990"/>
    <mergeCell ref="AO1990:AP1990"/>
    <mergeCell ref="AQ1990:AR1990"/>
    <mergeCell ref="AS1990:AV1990"/>
    <mergeCell ref="B1987:J1987"/>
    <mergeCell ref="K1987:L1987"/>
    <mergeCell ref="M1987:N1987"/>
    <mergeCell ref="O1987:P1987"/>
    <mergeCell ref="Q1987:R1987"/>
    <mergeCell ref="S1987:T1987"/>
    <mergeCell ref="U1987:V1987"/>
    <mergeCell ref="W1987:X1987"/>
    <mergeCell ref="Y1987:Z1987"/>
    <mergeCell ref="AA1987:AB1987"/>
    <mergeCell ref="AC1987:AD1987"/>
    <mergeCell ref="AE1987:AF1987"/>
    <mergeCell ref="AG1987:AH1987"/>
    <mergeCell ref="AI1987:AJ1987"/>
    <mergeCell ref="AK1987:AL1987"/>
    <mergeCell ref="AM1987:AN1987"/>
    <mergeCell ref="AO1987:AP1987"/>
    <mergeCell ref="AQ1987:AR1987"/>
    <mergeCell ref="AS1987:AV1987"/>
    <mergeCell ref="B1988:J1988"/>
    <mergeCell ref="K1988:L1988"/>
    <mergeCell ref="M1988:N1988"/>
    <mergeCell ref="O1988:P1988"/>
    <mergeCell ref="Q1988:R1988"/>
    <mergeCell ref="S1988:T1988"/>
    <mergeCell ref="U1988:V1988"/>
    <mergeCell ref="W1988:X1988"/>
    <mergeCell ref="Y1988:Z1988"/>
    <mergeCell ref="AA1988:AB1988"/>
    <mergeCell ref="AC1988:AD1988"/>
    <mergeCell ref="AE1988:AF1988"/>
    <mergeCell ref="AG1988:AH1988"/>
    <mergeCell ref="AI1988:AJ1988"/>
    <mergeCell ref="AK1988:AL1988"/>
    <mergeCell ref="AM1988:AN1988"/>
    <mergeCell ref="AO1988:AP1988"/>
    <mergeCell ref="AQ1988:AR1988"/>
    <mergeCell ref="AS1988:AV1988"/>
    <mergeCell ref="B1985:C1985"/>
    <mergeCell ref="D1985:J1985"/>
    <mergeCell ref="K1985:L1985"/>
    <mergeCell ref="M1985:N1985"/>
    <mergeCell ref="O1985:P1985"/>
    <mergeCell ref="Q1985:R1985"/>
    <mergeCell ref="S1985:T1985"/>
    <mergeCell ref="U1985:V1985"/>
    <mergeCell ref="W1985:X1985"/>
    <mergeCell ref="Y1985:Z1985"/>
    <mergeCell ref="AA1985:AB1985"/>
    <mergeCell ref="AC1985:AD1985"/>
    <mergeCell ref="AE1985:AF1985"/>
    <mergeCell ref="AG1985:AH1985"/>
    <mergeCell ref="AI1985:AJ1985"/>
    <mergeCell ref="AK1985:AL1985"/>
    <mergeCell ref="AM1985:AN1985"/>
    <mergeCell ref="AO1985:AP1985"/>
    <mergeCell ref="AQ1985:AR1985"/>
    <mergeCell ref="AS1985:AV1985"/>
    <mergeCell ref="B1986:J1986"/>
    <mergeCell ref="K1986:L1986"/>
    <mergeCell ref="M1986:N1986"/>
    <mergeCell ref="O1986:P1986"/>
    <mergeCell ref="Q1986:R1986"/>
    <mergeCell ref="S1986:T1986"/>
    <mergeCell ref="U1986:V1986"/>
    <mergeCell ref="W1986:X1986"/>
    <mergeCell ref="Y1986:Z1986"/>
    <mergeCell ref="AA1986:AB1986"/>
    <mergeCell ref="AC1986:AD1986"/>
    <mergeCell ref="AE1986:AF1986"/>
    <mergeCell ref="AG1986:AH1986"/>
    <mergeCell ref="AI1986:AJ1986"/>
    <mergeCell ref="AK1986:AL1986"/>
    <mergeCell ref="AM1986:AN1986"/>
    <mergeCell ref="AO1986:AP1986"/>
    <mergeCell ref="AQ1986:AR1986"/>
    <mergeCell ref="AS1986:AV1986"/>
    <mergeCell ref="B1975:J1975"/>
    <mergeCell ref="K1975:L1975"/>
    <mergeCell ref="M1975:N1975"/>
    <mergeCell ref="O1975:P1975"/>
    <mergeCell ref="Q1975:R1975"/>
    <mergeCell ref="S1975:T1975"/>
    <mergeCell ref="U1975:V1975"/>
    <mergeCell ref="W1975:X1975"/>
    <mergeCell ref="Y1975:Z1975"/>
    <mergeCell ref="AA1975:AB1975"/>
    <mergeCell ref="AC1975:AD1975"/>
    <mergeCell ref="AE1975:AF1975"/>
    <mergeCell ref="AG1975:AH1975"/>
    <mergeCell ref="AI1975:AJ1975"/>
    <mergeCell ref="AK1975:AL1975"/>
    <mergeCell ref="AM1975:AN1975"/>
    <mergeCell ref="AO1975:AP1975"/>
    <mergeCell ref="AQ1975:AR1975"/>
    <mergeCell ref="AS1975:AV1975"/>
    <mergeCell ref="A1977:A1981"/>
    <mergeCell ref="B1977:C1983"/>
    <mergeCell ref="D1977:J1983"/>
    <mergeCell ref="K1977:AR1977"/>
    <mergeCell ref="AS1977:AV1981"/>
    <mergeCell ref="K1978:AR1981"/>
    <mergeCell ref="K1982:AR1982"/>
    <mergeCell ref="AS1982:AV1982"/>
    <mergeCell ref="K1983:AR1983"/>
    <mergeCell ref="AS1983:AV1983"/>
    <mergeCell ref="B1984:C1984"/>
    <mergeCell ref="D1984:J1984"/>
    <mergeCell ref="K1984:L1984"/>
    <mergeCell ref="M1984:N1984"/>
    <mergeCell ref="O1984:P1984"/>
    <mergeCell ref="Q1984:R1984"/>
    <mergeCell ref="S1984:T1984"/>
    <mergeCell ref="U1984:V1984"/>
    <mergeCell ref="W1984:X1984"/>
    <mergeCell ref="Y1984:Z1984"/>
    <mergeCell ref="AA1984:AB1984"/>
    <mergeCell ref="AC1984:AD1984"/>
    <mergeCell ref="AE1984:AF1984"/>
    <mergeCell ref="AG1984:AH1984"/>
    <mergeCell ref="AI1984:AJ1984"/>
    <mergeCell ref="AK1984:AL1984"/>
    <mergeCell ref="AM1984:AN1984"/>
    <mergeCell ref="AO1984:AP1984"/>
    <mergeCell ref="AQ1984:AR1984"/>
    <mergeCell ref="AS1984:AV1984"/>
    <mergeCell ref="B1973:J1973"/>
    <mergeCell ref="K1973:L1973"/>
    <mergeCell ref="M1973:N1973"/>
    <mergeCell ref="O1973:P1973"/>
    <mergeCell ref="Q1973:R1973"/>
    <mergeCell ref="S1973:T1973"/>
    <mergeCell ref="U1973:V1973"/>
    <mergeCell ref="W1973:X1973"/>
    <mergeCell ref="Y1973:Z1973"/>
    <mergeCell ref="AA1973:AB1973"/>
    <mergeCell ref="AC1973:AD1973"/>
    <mergeCell ref="AE1973:AF1973"/>
    <mergeCell ref="AG1973:AH1973"/>
    <mergeCell ref="AI1973:AJ1973"/>
    <mergeCell ref="AK1973:AL1973"/>
    <mergeCell ref="AM1973:AN1973"/>
    <mergeCell ref="AO1973:AP1973"/>
    <mergeCell ref="AQ1973:AR1973"/>
    <mergeCell ref="AS1973:AV1973"/>
    <mergeCell ref="B1974:J1974"/>
    <mergeCell ref="K1974:L1974"/>
    <mergeCell ref="M1974:N1974"/>
    <mergeCell ref="O1974:P1974"/>
    <mergeCell ref="Q1974:R1974"/>
    <mergeCell ref="S1974:T1974"/>
    <mergeCell ref="U1974:V1974"/>
    <mergeCell ref="W1974:X1974"/>
    <mergeCell ref="Y1974:Z1974"/>
    <mergeCell ref="AA1974:AB1974"/>
    <mergeCell ref="AC1974:AD1974"/>
    <mergeCell ref="AE1974:AF1974"/>
    <mergeCell ref="AG1974:AH1974"/>
    <mergeCell ref="AI1974:AJ1974"/>
    <mergeCell ref="AK1974:AL1974"/>
    <mergeCell ref="AM1974:AN1974"/>
    <mergeCell ref="AO1974:AP1974"/>
    <mergeCell ref="AQ1974:AR1974"/>
    <mergeCell ref="AS1974:AV1974"/>
    <mergeCell ref="B1971:J1971"/>
    <mergeCell ref="K1971:L1971"/>
    <mergeCell ref="M1971:N1971"/>
    <mergeCell ref="O1971:P1971"/>
    <mergeCell ref="Q1971:R1971"/>
    <mergeCell ref="S1971:T1971"/>
    <mergeCell ref="U1971:V1971"/>
    <mergeCell ref="W1971:X1971"/>
    <mergeCell ref="Y1971:Z1971"/>
    <mergeCell ref="AA1971:AB1971"/>
    <mergeCell ref="AC1971:AD1971"/>
    <mergeCell ref="AE1971:AF1971"/>
    <mergeCell ref="AG1971:AH1971"/>
    <mergeCell ref="AI1971:AJ1971"/>
    <mergeCell ref="AK1971:AL1971"/>
    <mergeCell ref="AM1971:AN1971"/>
    <mergeCell ref="AO1971:AP1971"/>
    <mergeCell ref="AQ1971:AR1971"/>
    <mergeCell ref="AS1971:AV1971"/>
    <mergeCell ref="B1972:J1972"/>
    <mergeCell ref="K1972:L1972"/>
    <mergeCell ref="M1972:N1972"/>
    <mergeCell ref="O1972:P1972"/>
    <mergeCell ref="Q1972:R1972"/>
    <mergeCell ref="S1972:T1972"/>
    <mergeCell ref="U1972:V1972"/>
    <mergeCell ref="W1972:X1972"/>
    <mergeCell ref="Y1972:Z1972"/>
    <mergeCell ref="AA1972:AB1972"/>
    <mergeCell ref="AC1972:AD1972"/>
    <mergeCell ref="AE1972:AF1972"/>
    <mergeCell ref="AG1972:AH1972"/>
    <mergeCell ref="AI1972:AJ1972"/>
    <mergeCell ref="AK1972:AL1972"/>
    <mergeCell ref="AM1972:AN1972"/>
    <mergeCell ref="AO1972:AP1972"/>
    <mergeCell ref="AQ1972:AR1972"/>
    <mergeCell ref="AS1972:AV1972"/>
    <mergeCell ref="B1969:C1969"/>
    <mergeCell ref="D1969:J1969"/>
    <mergeCell ref="K1969:L1969"/>
    <mergeCell ref="M1969:N1969"/>
    <mergeCell ref="O1969:P1969"/>
    <mergeCell ref="Q1969:R1969"/>
    <mergeCell ref="S1969:T1969"/>
    <mergeCell ref="U1969:V1969"/>
    <mergeCell ref="W1969:X1969"/>
    <mergeCell ref="Y1969:Z1969"/>
    <mergeCell ref="AA1969:AB1969"/>
    <mergeCell ref="AC1969:AD1969"/>
    <mergeCell ref="AE1969:AF1969"/>
    <mergeCell ref="AG1969:AH1969"/>
    <mergeCell ref="AI1969:AJ1969"/>
    <mergeCell ref="AK1969:AL1969"/>
    <mergeCell ref="AM1969:AN1969"/>
    <mergeCell ref="AO1969:AP1969"/>
    <mergeCell ref="AQ1969:AR1969"/>
    <mergeCell ref="AS1969:AV1969"/>
    <mergeCell ref="B1970:J1970"/>
    <mergeCell ref="K1970:L1970"/>
    <mergeCell ref="M1970:N1970"/>
    <mergeCell ref="O1970:P1970"/>
    <mergeCell ref="Q1970:R1970"/>
    <mergeCell ref="S1970:T1970"/>
    <mergeCell ref="U1970:V1970"/>
    <mergeCell ref="W1970:X1970"/>
    <mergeCell ref="Y1970:Z1970"/>
    <mergeCell ref="AA1970:AB1970"/>
    <mergeCell ref="AC1970:AD1970"/>
    <mergeCell ref="AE1970:AF1970"/>
    <mergeCell ref="AG1970:AH1970"/>
    <mergeCell ref="AI1970:AJ1970"/>
    <mergeCell ref="AK1970:AL1970"/>
    <mergeCell ref="AM1970:AN1970"/>
    <mergeCell ref="AO1970:AP1970"/>
    <mergeCell ref="AQ1970:AR1970"/>
    <mergeCell ref="AS1970:AV1970"/>
    <mergeCell ref="B1959:J1959"/>
    <mergeCell ref="K1959:L1959"/>
    <mergeCell ref="M1959:N1959"/>
    <mergeCell ref="O1959:P1959"/>
    <mergeCell ref="Q1959:R1959"/>
    <mergeCell ref="S1959:T1959"/>
    <mergeCell ref="U1959:V1959"/>
    <mergeCell ref="W1959:X1959"/>
    <mergeCell ref="Y1959:Z1959"/>
    <mergeCell ref="AA1959:AB1959"/>
    <mergeCell ref="AC1959:AD1959"/>
    <mergeCell ref="AE1959:AF1959"/>
    <mergeCell ref="AG1959:AH1959"/>
    <mergeCell ref="AI1959:AJ1959"/>
    <mergeCell ref="AK1959:AL1959"/>
    <mergeCell ref="AM1959:AN1959"/>
    <mergeCell ref="AO1959:AP1959"/>
    <mergeCell ref="AQ1959:AR1959"/>
    <mergeCell ref="AS1959:AV1959"/>
    <mergeCell ref="A1961:A1965"/>
    <mergeCell ref="B1961:C1967"/>
    <mergeCell ref="D1961:J1967"/>
    <mergeCell ref="K1961:AR1961"/>
    <mergeCell ref="AS1961:AV1965"/>
    <mergeCell ref="K1962:AR1965"/>
    <mergeCell ref="K1966:AR1966"/>
    <mergeCell ref="AS1966:AV1966"/>
    <mergeCell ref="K1967:AR1967"/>
    <mergeCell ref="AS1967:AV1967"/>
    <mergeCell ref="B1968:C1968"/>
    <mergeCell ref="D1968:J1968"/>
    <mergeCell ref="K1968:L1968"/>
    <mergeCell ref="M1968:N1968"/>
    <mergeCell ref="O1968:P1968"/>
    <mergeCell ref="Q1968:R1968"/>
    <mergeCell ref="S1968:T1968"/>
    <mergeCell ref="U1968:V1968"/>
    <mergeCell ref="W1968:X1968"/>
    <mergeCell ref="Y1968:Z1968"/>
    <mergeCell ref="AA1968:AB1968"/>
    <mergeCell ref="AC1968:AD1968"/>
    <mergeCell ref="AE1968:AF1968"/>
    <mergeCell ref="AG1968:AH1968"/>
    <mergeCell ref="AI1968:AJ1968"/>
    <mergeCell ref="AK1968:AL1968"/>
    <mergeCell ref="AM1968:AN1968"/>
    <mergeCell ref="AO1968:AP1968"/>
    <mergeCell ref="AQ1968:AR1968"/>
    <mergeCell ref="AS1968:AV1968"/>
    <mergeCell ref="B1957:J1957"/>
    <mergeCell ref="K1957:L1957"/>
    <mergeCell ref="M1957:N1957"/>
    <mergeCell ref="O1957:P1957"/>
    <mergeCell ref="Q1957:R1957"/>
    <mergeCell ref="S1957:T1957"/>
    <mergeCell ref="U1957:V1957"/>
    <mergeCell ref="W1957:X1957"/>
    <mergeCell ref="Y1957:Z1957"/>
    <mergeCell ref="AA1957:AB1957"/>
    <mergeCell ref="AC1957:AD1957"/>
    <mergeCell ref="AE1957:AF1957"/>
    <mergeCell ref="AG1957:AH1957"/>
    <mergeCell ref="AI1957:AJ1957"/>
    <mergeCell ref="AK1957:AL1957"/>
    <mergeCell ref="AM1957:AN1957"/>
    <mergeCell ref="AO1957:AP1957"/>
    <mergeCell ref="AQ1957:AR1957"/>
    <mergeCell ref="AS1957:AV1957"/>
    <mergeCell ref="B1958:J1958"/>
    <mergeCell ref="K1958:L1958"/>
    <mergeCell ref="M1958:N1958"/>
    <mergeCell ref="O1958:P1958"/>
    <mergeCell ref="Q1958:R1958"/>
    <mergeCell ref="S1958:T1958"/>
    <mergeCell ref="U1958:V1958"/>
    <mergeCell ref="W1958:X1958"/>
    <mergeCell ref="Y1958:Z1958"/>
    <mergeCell ref="AA1958:AB1958"/>
    <mergeCell ref="AC1958:AD1958"/>
    <mergeCell ref="AE1958:AF1958"/>
    <mergeCell ref="AG1958:AH1958"/>
    <mergeCell ref="AI1958:AJ1958"/>
    <mergeCell ref="AK1958:AL1958"/>
    <mergeCell ref="AM1958:AN1958"/>
    <mergeCell ref="AO1958:AP1958"/>
    <mergeCell ref="AQ1958:AR1958"/>
    <mergeCell ref="AS1958:AV1958"/>
    <mergeCell ref="B1955:J1955"/>
    <mergeCell ref="K1955:L1955"/>
    <mergeCell ref="M1955:N1955"/>
    <mergeCell ref="O1955:P1955"/>
    <mergeCell ref="Q1955:R1955"/>
    <mergeCell ref="S1955:T1955"/>
    <mergeCell ref="U1955:V1955"/>
    <mergeCell ref="W1955:X1955"/>
    <mergeCell ref="Y1955:Z1955"/>
    <mergeCell ref="AA1955:AB1955"/>
    <mergeCell ref="AC1955:AD1955"/>
    <mergeCell ref="AE1955:AF1955"/>
    <mergeCell ref="AG1955:AH1955"/>
    <mergeCell ref="AI1955:AJ1955"/>
    <mergeCell ref="AK1955:AL1955"/>
    <mergeCell ref="AM1955:AN1955"/>
    <mergeCell ref="AO1955:AP1955"/>
    <mergeCell ref="AQ1955:AR1955"/>
    <mergeCell ref="AS1955:AV1955"/>
    <mergeCell ref="B1956:J1956"/>
    <mergeCell ref="K1956:L1956"/>
    <mergeCell ref="M1956:N1956"/>
    <mergeCell ref="O1956:P1956"/>
    <mergeCell ref="Q1956:R1956"/>
    <mergeCell ref="S1956:T1956"/>
    <mergeCell ref="U1956:V1956"/>
    <mergeCell ref="W1956:X1956"/>
    <mergeCell ref="Y1956:Z1956"/>
    <mergeCell ref="AA1956:AB1956"/>
    <mergeCell ref="AC1956:AD1956"/>
    <mergeCell ref="AE1956:AF1956"/>
    <mergeCell ref="AG1956:AH1956"/>
    <mergeCell ref="AI1956:AJ1956"/>
    <mergeCell ref="AK1956:AL1956"/>
    <mergeCell ref="AM1956:AN1956"/>
    <mergeCell ref="AO1956:AP1956"/>
    <mergeCell ref="AQ1956:AR1956"/>
    <mergeCell ref="AS1956:AV1956"/>
    <mergeCell ref="B1953:J1953"/>
    <mergeCell ref="K1953:L1953"/>
    <mergeCell ref="M1953:N1953"/>
    <mergeCell ref="O1953:P1953"/>
    <mergeCell ref="Q1953:R1953"/>
    <mergeCell ref="S1953:T1953"/>
    <mergeCell ref="U1953:V1953"/>
    <mergeCell ref="W1953:X1953"/>
    <mergeCell ref="Y1953:Z1953"/>
    <mergeCell ref="AA1953:AB1953"/>
    <mergeCell ref="AC1953:AD1953"/>
    <mergeCell ref="AE1953:AF1953"/>
    <mergeCell ref="AG1953:AH1953"/>
    <mergeCell ref="AI1953:AJ1953"/>
    <mergeCell ref="AK1953:AL1953"/>
    <mergeCell ref="AM1953:AN1953"/>
    <mergeCell ref="AO1953:AP1953"/>
    <mergeCell ref="AQ1953:AR1953"/>
    <mergeCell ref="AS1953:AV1953"/>
    <mergeCell ref="B1954:J1954"/>
    <mergeCell ref="K1954:L1954"/>
    <mergeCell ref="M1954:N1954"/>
    <mergeCell ref="O1954:P1954"/>
    <mergeCell ref="Q1954:R1954"/>
    <mergeCell ref="S1954:T1954"/>
    <mergeCell ref="U1954:V1954"/>
    <mergeCell ref="W1954:X1954"/>
    <mergeCell ref="Y1954:Z1954"/>
    <mergeCell ref="AA1954:AB1954"/>
    <mergeCell ref="AC1954:AD1954"/>
    <mergeCell ref="AE1954:AF1954"/>
    <mergeCell ref="AG1954:AH1954"/>
    <mergeCell ref="AI1954:AJ1954"/>
    <mergeCell ref="AK1954:AL1954"/>
    <mergeCell ref="AM1954:AN1954"/>
    <mergeCell ref="AO1954:AP1954"/>
    <mergeCell ref="AQ1954:AR1954"/>
    <mergeCell ref="AS1954:AV1954"/>
    <mergeCell ref="B1951:J1951"/>
    <mergeCell ref="K1951:L1951"/>
    <mergeCell ref="M1951:N1951"/>
    <mergeCell ref="O1951:P1951"/>
    <mergeCell ref="Q1951:R1951"/>
    <mergeCell ref="S1951:T1951"/>
    <mergeCell ref="U1951:V1951"/>
    <mergeCell ref="W1951:X1951"/>
    <mergeCell ref="Y1951:Z1951"/>
    <mergeCell ref="AA1951:AB1951"/>
    <mergeCell ref="AC1951:AD1951"/>
    <mergeCell ref="AE1951:AF1951"/>
    <mergeCell ref="AG1951:AH1951"/>
    <mergeCell ref="AI1951:AJ1951"/>
    <mergeCell ref="AK1951:AL1951"/>
    <mergeCell ref="AM1951:AN1951"/>
    <mergeCell ref="AO1951:AP1951"/>
    <mergeCell ref="AQ1951:AR1951"/>
    <mergeCell ref="AS1951:AV1951"/>
    <mergeCell ref="B1952:J1952"/>
    <mergeCell ref="K1952:L1952"/>
    <mergeCell ref="M1952:N1952"/>
    <mergeCell ref="O1952:P1952"/>
    <mergeCell ref="Q1952:R1952"/>
    <mergeCell ref="S1952:T1952"/>
    <mergeCell ref="U1952:V1952"/>
    <mergeCell ref="W1952:X1952"/>
    <mergeCell ref="Y1952:Z1952"/>
    <mergeCell ref="AA1952:AB1952"/>
    <mergeCell ref="AC1952:AD1952"/>
    <mergeCell ref="AE1952:AF1952"/>
    <mergeCell ref="AG1952:AH1952"/>
    <mergeCell ref="AI1952:AJ1952"/>
    <mergeCell ref="AK1952:AL1952"/>
    <mergeCell ref="AM1952:AN1952"/>
    <mergeCell ref="AO1952:AP1952"/>
    <mergeCell ref="AQ1952:AR1952"/>
    <mergeCell ref="AS1952:AV1952"/>
    <mergeCell ref="B1949:J1949"/>
    <mergeCell ref="K1949:L1949"/>
    <mergeCell ref="M1949:N1949"/>
    <mergeCell ref="O1949:P1949"/>
    <mergeCell ref="Q1949:R1949"/>
    <mergeCell ref="S1949:T1949"/>
    <mergeCell ref="U1949:V1949"/>
    <mergeCell ref="W1949:X1949"/>
    <mergeCell ref="Y1949:Z1949"/>
    <mergeCell ref="AA1949:AB1949"/>
    <mergeCell ref="AC1949:AD1949"/>
    <mergeCell ref="AE1949:AF1949"/>
    <mergeCell ref="AG1949:AH1949"/>
    <mergeCell ref="AI1949:AJ1949"/>
    <mergeCell ref="AK1949:AL1949"/>
    <mergeCell ref="AM1949:AN1949"/>
    <mergeCell ref="AO1949:AP1949"/>
    <mergeCell ref="AQ1949:AR1949"/>
    <mergeCell ref="AS1949:AV1949"/>
    <mergeCell ref="B1950:J1950"/>
    <mergeCell ref="K1950:L1950"/>
    <mergeCell ref="M1950:N1950"/>
    <mergeCell ref="O1950:P1950"/>
    <mergeCell ref="Q1950:R1950"/>
    <mergeCell ref="S1950:T1950"/>
    <mergeCell ref="U1950:V1950"/>
    <mergeCell ref="W1950:X1950"/>
    <mergeCell ref="Y1950:Z1950"/>
    <mergeCell ref="AA1950:AB1950"/>
    <mergeCell ref="AC1950:AD1950"/>
    <mergeCell ref="AE1950:AF1950"/>
    <mergeCell ref="AG1950:AH1950"/>
    <mergeCell ref="AI1950:AJ1950"/>
    <mergeCell ref="AK1950:AL1950"/>
    <mergeCell ref="AM1950:AN1950"/>
    <mergeCell ref="AO1950:AP1950"/>
    <mergeCell ref="AQ1950:AR1950"/>
    <mergeCell ref="AS1950:AV1950"/>
    <mergeCell ref="B1947:J1947"/>
    <mergeCell ref="K1947:L1947"/>
    <mergeCell ref="M1947:N1947"/>
    <mergeCell ref="O1947:P1947"/>
    <mergeCell ref="Q1947:R1947"/>
    <mergeCell ref="S1947:T1947"/>
    <mergeCell ref="U1947:V1947"/>
    <mergeCell ref="W1947:X1947"/>
    <mergeCell ref="Y1947:Z1947"/>
    <mergeCell ref="AA1947:AB1947"/>
    <mergeCell ref="AC1947:AD1947"/>
    <mergeCell ref="AE1947:AF1947"/>
    <mergeCell ref="AG1947:AH1947"/>
    <mergeCell ref="AI1947:AJ1947"/>
    <mergeCell ref="AK1947:AL1947"/>
    <mergeCell ref="AM1947:AN1947"/>
    <mergeCell ref="AO1947:AP1947"/>
    <mergeCell ref="AQ1947:AR1947"/>
    <mergeCell ref="AS1947:AV1947"/>
    <mergeCell ref="B1948:J1948"/>
    <mergeCell ref="K1948:L1948"/>
    <mergeCell ref="M1948:N1948"/>
    <mergeCell ref="O1948:P1948"/>
    <mergeCell ref="Q1948:R1948"/>
    <mergeCell ref="S1948:T1948"/>
    <mergeCell ref="U1948:V1948"/>
    <mergeCell ref="W1948:X1948"/>
    <mergeCell ref="Y1948:Z1948"/>
    <mergeCell ref="AA1948:AB1948"/>
    <mergeCell ref="AC1948:AD1948"/>
    <mergeCell ref="AE1948:AF1948"/>
    <mergeCell ref="AG1948:AH1948"/>
    <mergeCell ref="AI1948:AJ1948"/>
    <mergeCell ref="AK1948:AL1948"/>
    <mergeCell ref="AM1948:AN1948"/>
    <mergeCell ref="AO1948:AP1948"/>
    <mergeCell ref="AQ1948:AR1948"/>
    <mergeCell ref="AS1948:AV1948"/>
    <mergeCell ref="B1945:J1945"/>
    <mergeCell ref="K1945:L1945"/>
    <mergeCell ref="M1945:N1945"/>
    <mergeCell ref="O1945:P1945"/>
    <mergeCell ref="Q1945:R1945"/>
    <mergeCell ref="S1945:T1945"/>
    <mergeCell ref="U1945:V1945"/>
    <mergeCell ref="W1945:X1945"/>
    <mergeCell ref="Y1945:Z1945"/>
    <mergeCell ref="AA1945:AB1945"/>
    <mergeCell ref="AC1945:AD1945"/>
    <mergeCell ref="AE1945:AF1945"/>
    <mergeCell ref="AG1945:AH1945"/>
    <mergeCell ref="AI1945:AJ1945"/>
    <mergeCell ref="AK1945:AL1945"/>
    <mergeCell ref="AM1945:AN1945"/>
    <mergeCell ref="AO1945:AP1945"/>
    <mergeCell ref="AQ1945:AR1945"/>
    <mergeCell ref="AS1945:AV1945"/>
    <mergeCell ref="B1946:J1946"/>
    <mergeCell ref="K1946:L1946"/>
    <mergeCell ref="M1946:N1946"/>
    <mergeCell ref="O1946:P1946"/>
    <mergeCell ref="Q1946:R1946"/>
    <mergeCell ref="S1946:T1946"/>
    <mergeCell ref="U1946:V1946"/>
    <mergeCell ref="W1946:X1946"/>
    <mergeCell ref="Y1946:Z1946"/>
    <mergeCell ref="AA1946:AB1946"/>
    <mergeCell ref="AC1946:AD1946"/>
    <mergeCell ref="AE1946:AF1946"/>
    <mergeCell ref="AG1946:AH1946"/>
    <mergeCell ref="AI1946:AJ1946"/>
    <mergeCell ref="AK1946:AL1946"/>
    <mergeCell ref="AM1946:AN1946"/>
    <mergeCell ref="AO1946:AP1946"/>
    <mergeCell ref="AQ1946:AR1946"/>
    <mergeCell ref="AS1946:AV1946"/>
    <mergeCell ref="B1943:J1943"/>
    <mergeCell ref="K1943:L1943"/>
    <mergeCell ref="M1943:N1943"/>
    <mergeCell ref="O1943:P1943"/>
    <mergeCell ref="Q1943:R1943"/>
    <mergeCell ref="S1943:T1943"/>
    <mergeCell ref="U1943:V1943"/>
    <mergeCell ref="W1943:X1943"/>
    <mergeCell ref="Y1943:Z1943"/>
    <mergeCell ref="AA1943:AB1943"/>
    <mergeCell ref="AC1943:AD1943"/>
    <mergeCell ref="AE1943:AF1943"/>
    <mergeCell ref="AG1943:AH1943"/>
    <mergeCell ref="AI1943:AJ1943"/>
    <mergeCell ref="AK1943:AL1943"/>
    <mergeCell ref="AM1943:AN1943"/>
    <mergeCell ref="AO1943:AP1943"/>
    <mergeCell ref="AQ1943:AR1943"/>
    <mergeCell ref="AS1943:AV1943"/>
    <mergeCell ref="B1944:J1944"/>
    <mergeCell ref="K1944:L1944"/>
    <mergeCell ref="M1944:N1944"/>
    <mergeCell ref="O1944:P1944"/>
    <mergeCell ref="Q1944:R1944"/>
    <mergeCell ref="S1944:T1944"/>
    <mergeCell ref="U1944:V1944"/>
    <mergeCell ref="W1944:X1944"/>
    <mergeCell ref="Y1944:Z1944"/>
    <mergeCell ref="AA1944:AB1944"/>
    <mergeCell ref="AC1944:AD1944"/>
    <mergeCell ref="AE1944:AF1944"/>
    <mergeCell ref="AG1944:AH1944"/>
    <mergeCell ref="AI1944:AJ1944"/>
    <mergeCell ref="AK1944:AL1944"/>
    <mergeCell ref="AM1944:AN1944"/>
    <mergeCell ref="AO1944:AP1944"/>
    <mergeCell ref="AQ1944:AR1944"/>
    <mergeCell ref="AS1944:AV1944"/>
    <mergeCell ref="B1941:J1941"/>
    <mergeCell ref="K1941:L1941"/>
    <mergeCell ref="M1941:N1941"/>
    <mergeCell ref="O1941:P1941"/>
    <mergeCell ref="Q1941:R1941"/>
    <mergeCell ref="S1941:T1941"/>
    <mergeCell ref="U1941:V1941"/>
    <mergeCell ref="W1941:X1941"/>
    <mergeCell ref="Y1941:Z1941"/>
    <mergeCell ref="AA1941:AB1941"/>
    <mergeCell ref="AC1941:AD1941"/>
    <mergeCell ref="AE1941:AF1941"/>
    <mergeCell ref="AG1941:AH1941"/>
    <mergeCell ref="AI1941:AJ1941"/>
    <mergeCell ref="AK1941:AL1941"/>
    <mergeCell ref="AM1941:AN1941"/>
    <mergeCell ref="AO1941:AP1941"/>
    <mergeCell ref="AQ1941:AR1941"/>
    <mergeCell ref="AS1941:AV1941"/>
    <mergeCell ref="B1942:J1942"/>
    <mergeCell ref="K1942:L1942"/>
    <mergeCell ref="M1942:N1942"/>
    <mergeCell ref="O1942:P1942"/>
    <mergeCell ref="Q1942:R1942"/>
    <mergeCell ref="S1942:T1942"/>
    <mergeCell ref="U1942:V1942"/>
    <mergeCell ref="W1942:X1942"/>
    <mergeCell ref="Y1942:Z1942"/>
    <mergeCell ref="AA1942:AB1942"/>
    <mergeCell ref="AC1942:AD1942"/>
    <mergeCell ref="AE1942:AF1942"/>
    <mergeCell ref="AG1942:AH1942"/>
    <mergeCell ref="AI1942:AJ1942"/>
    <mergeCell ref="AK1942:AL1942"/>
    <mergeCell ref="AM1942:AN1942"/>
    <mergeCell ref="AO1942:AP1942"/>
    <mergeCell ref="AQ1942:AR1942"/>
    <mergeCell ref="AS1942:AV1942"/>
    <mergeCell ref="B1939:J1939"/>
    <mergeCell ref="K1939:L1939"/>
    <mergeCell ref="M1939:N1939"/>
    <mergeCell ref="O1939:P1939"/>
    <mergeCell ref="Q1939:R1939"/>
    <mergeCell ref="S1939:T1939"/>
    <mergeCell ref="U1939:V1939"/>
    <mergeCell ref="W1939:X1939"/>
    <mergeCell ref="Y1939:Z1939"/>
    <mergeCell ref="AA1939:AB1939"/>
    <mergeCell ref="AC1939:AD1939"/>
    <mergeCell ref="AE1939:AF1939"/>
    <mergeCell ref="AG1939:AH1939"/>
    <mergeCell ref="AI1939:AJ1939"/>
    <mergeCell ref="AK1939:AL1939"/>
    <mergeCell ref="AM1939:AN1939"/>
    <mergeCell ref="AO1939:AP1939"/>
    <mergeCell ref="AQ1939:AR1939"/>
    <mergeCell ref="AS1939:AV1939"/>
    <mergeCell ref="B1940:J1940"/>
    <mergeCell ref="K1940:L1940"/>
    <mergeCell ref="M1940:N1940"/>
    <mergeCell ref="O1940:P1940"/>
    <mergeCell ref="Q1940:R1940"/>
    <mergeCell ref="S1940:T1940"/>
    <mergeCell ref="U1940:V1940"/>
    <mergeCell ref="W1940:X1940"/>
    <mergeCell ref="Y1940:Z1940"/>
    <mergeCell ref="AA1940:AB1940"/>
    <mergeCell ref="AC1940:AD1940"/>
    <mergeCell ref="AE1940:AF1940"/>
    <mergeCell ref="AG1940:AH1940"/>
    <mergeCell ref="AI1940:AJ1940"/>
    <mergeCell ref="AK1940:AL1940"/>
    <mergeCell ref="AM1940:AN1940"/>
    <mergeCell ref="AO1940:AP1940"/>
    <mergeCell ref="AQ1940:AR1940"/>
    <mergeCell ref="AS1940:AV1940"/>
    <mergeCell ref="B1937:J1937"/>
    <mergeCell ref="K1937:L1937"/>
    <mergeCell ref="M1937:N1937"/>
    <mergeCell ref="O1937:P1937"/>
    <mergeCell ref="Q1937:R1937"/>
    <mergeCell ref="S1937:T1937"/>
    <mergeCell ref="U1937:V1937"/>
    <mergeCell ref="W1937:X1937"/>
    <mergeCell ref="Y1937:Z1937"/>
    <mergeCell ref="AA1937:AB1937"/>
    <mergeCell ref="AC1937:AD1937"/>
    <mergeCell ref="AE1937:AF1937"/>
    <mergeCell ref="AG1937:AH1937"/>
    <mergeCell ref="AI1937:AJ1937"/>
    <mergeCell ref="AK1937:AL1937"/>
    <mergeCell ref="AM1937:AN1937"/>
    <mergeCell ref="AO1937:AP1937"/>
    <mergeCell ref="AQ1937:AR1937"/>
    <mergeCell ref="AS1937:AV1937"/>
    <mergeCell ref="B1938:J1938"/>
    <mergeCell ref="K1938:L1938"/>
    <mergeCell ref="M1938:N1938"/>
    <mergeCell ref="O1938:P1938"/>
    <mergeCell ref="Q1938:R1938"/>
    <mergeCell ref="S1938:T1938"/>
    <mergeCell ref="U1938:V1938"/>
    <mergeCell ref="W1938:X1938"/>
    <mergeCell ref="Y1938:Z1938"/>
    <mergeCell ref="AA1938:AB1938"/>
    <mergeCell ref="AC1938:AD1938"/>
    <mergeCell ref="AE1938:AF1938"/>
    <mergeCell ref="AG1938:AH1938"/>
    <mergeCell ref="AI1938:AJ1938"/>
    <mergeCell ref="AK1938:AL1938"/>
    <mergeCell ref="AM1938:AN1938"/>
    <mergeCell ref="AO1938:AP1938"/>
    <mergeCell ref="AQ1938:AR1938"/>
    <mergeCell ref="AS1938:AV1938"/>
    <mergeCell ref="B1935:J1935"/>
    <mergeCell ref="K1935:L1935"/>
    <mergeCell ref="M1935:N1935"/>
    <mergeCell ref="O1935:P1935"/>
    <mergeCell ref="Q1935:R1935"/>
    <mergeCell ref="S1935:T1935"/>
    <mergeCell ref="U1935:V1935"/>
    <mergeCell ref="W1935:X1935"/>
    <mergeCell ref="Y1935:Z1935"/>
    <mergeCell ref="AA1935:AB1935"/>
    <mergeCell ref="AC1935:AD1935"/>
    <mergeCell ref="AE1935:AF1935"/>
    <mergeCell ref="AG1935:AH1935"/>
    <mergeCell ref="AI1935:AJ1935"/>
    <mergeCell ref="AK1935:AL1935"/>
    <mergeCell ref="AM1935:AN1935"/>
    <mergeCell ref="AO1935:AP1935"/>
    <mergeCell ref="AQ1935:AR1935"/>
    <mergeCell ref="AS1935:AV1935"/>
    <mergeCell ref="B1936:J1936"/>
    <mergeCell ref="K1936:L1936"/>
    <mergeCell ref="M1936:N1936"/>
    <mergeCell ref="O1936:P1936"/>
    <mergeCell ref="Q1936:R1936"/>
    <mergeCell ref="S1936:T1936"/>
    <mergeCell ref="U1936:V1936"/>
    <mergeCell ref="W1936:X1936"/>
    <mergeCell ref="Y1936:Z1936"/>
    <mergeCell ref="AA1936:AB1936"/>
    <mergeCell ref="AC1936:AD1936"/>
    <mergeCell ref="AE1936:AF1936"/>
    <mergeCell ref="AG1936:AH1936"/>
    <mergeCell ref="AI1936:AJ1936"/>
    <mergeCell ref="AK1936:AL1936"/>
    <mergeCell ref="AM1936:AN1936"/>
    <mergeCell ref="AO1936:AP1936"/>
    <mergeCell ref="AQ1936:AR1936"/>
    <mergeCell ref="AS1936:AV1936"/>
    <mergeCell ref="B1933:J1933"/>
    <mergeCell ref="K1933:L1933"/>
    <mergeCell ref="M1933:N1933"/>
    <mergeCell ref="O1933:P1933"/>
    <mergeCell ref="Q1933:R1933"/>
    <mergeCell ref="S1933:T1933"/>
    <mergeCell ref="U1933:V1933"/>
    <mergeCell ref="W1933:X1933"/>
    <mergeCell ref="Y1933:Z1933"/>
    <mergeCell ref="AA1933:AB1933"/>
    <mergeCell ref="AC1933:AD1933"/>
    <mergeCell ref="AE1933:AF1933"/>
    <mergeCell ref="AG1933:AH1933"/>
    <mergeCell ref="AI1933:AJ1933"/>
    <mergeCell ref="AK1933:AL1933"/>
    <mergeCell ref="AM1933:AN1933"/>
    <mergeCell ref="AO1933:AP1933"/>
    <mergeCell ref="AQ1933:AR1933"/>
    <mergeCell ref="AS1933:AV1933"/>
    <mergeCell ref="B1934:J1934"/>
    <mergeCell ref="K1934:L1934"/>
    <mergeCell ref="M1934:N1934"/>
    <mergeCell ref="O1934:P1934"/>
    <mergeCell ref="Q1934:R1934"/>
    <mergeCell ref="S1934:T1934"/>
    <mergeCell ref="U1934:V1934"/>
    <mergeCell ref="W1934:X1934"/>
    <mergeCell ref="Y1934:Z1934"/>
    <mergeCell ref="AA1934:AB1934"/>
    <mergeCell ref="AC1934:AD1934"/>
    <mergeCell ref="AE1934:AF1934"/>
    <mergeCell ref="AG1934:AH1934"/>
    <mergeCell ref="AI1934:AJ1934"/>
    <mergeCell ref="AK1934:AL1934"/>
    <mergeCell ref="AM1934:AN1934"/>
    <mergeCell ref="AO1934:AP1934"/>
    <mergeCell ref="AQ1934:AR1934"/>
    <mergeCell ref="AS1934:AV1934"/>
    <mergeCell ref="B1931:J1931"/>
    <mergeCell ref="K1931:L1931"/>
    <mergeCell ref="M1931:N1931"/>
    <mergeCell ref="O1931:P1931"/>
    <mergeCell ref="Q1931:R1931"/>
    <mergeCell ref="S1931:T1931"/>
    <mergeCell ref="U1931:V1931"/>
    <mergeCell ref="W1931:X1931"/>
    <mergeCell ref="Y1931:Z1931"/>
    <mergeCell ref="AA1931:AB1931"/>
    <mergeCell ref="AC1931:AD1931"/>
    <mergeCell ref="AE1931:AF1931"/>
    <mergeCell ref="AG1931:AH1931"/>
    <mergeCell ref="AI1931:AJ1931"/>
    <mergeCell ref="AK1931:AL1931"/>
    <mergeCell ref="AM1931:AN1931"/>
    <mergeCell ref="AO1931:AP1931"/>
    <mergeCell ref="AQ1931:AR1931"/>
    <mergeCell ref="AS1931:AV1931"/>
    <mergeCell ref="B1932:J1932"/>
    <mergeCell ref="K1932:L1932"/>
    <mergeCell ref="M1932:N1932"/>
    <mergeCell ref="O1932:P1932"/>
    <mergeCell ref="Q1932:R1932"/>
    <mergeCell ref="S1932:T1932"/>
    <mergeCell ref="U1932:V1932"/>
    <mergeCell ref="W1932:X1932"/>
    <mergeCell ref="Y1932:Z1932"/>
    <mergeCell ref="AA1932:AB1932"/>
    <mergeCell ref="AC1932:AD1932"/>
    <mergeCell ref="AE1932:AF1932"/>
    <mergeCell ref="AG1932:AH1932"/>
    <mergeCell ref="AI1932:AJ1932"/>
    <mergeCell ref="AK1932:AL1932"/>
    <mergeCell ref="AM1932:AN1932"/>
    <mergeCell ref="AO1932:AP1932"/>
    <mergeCell ref="AQ1932:AR1932"/>
    <mergeCell ref="AS1932:AV1932"/>
    <mergeCell ref="B1929:J1929"/>
    <mergeCell ref="K1929:L1929"/>
    <mergeCell ref="M1929:N1929"/>
    <mergeCell ref="O1929:P1929"/>
    <mergeCell ref="Q1929:R1929"/>
    <mergeCell ref="S1929:T1929"/>
    <mergeCell ref="U1929:V1929"/>
    <mergeCell ref="W1929:X1929"/>
    <mergeCell ref="Y1929:Z1929"/>
    <mergeCell ref="AA1929:AB1929"/>
    <mergeCell ref="AC1929:AD1929"/>
    <mergeCell ref="AE1929:AF1929"/>
    <mergeCell ref="AG1929:AH1929"/>
    <mergeCell ref="AI1929:AJ1929"/>
    <mergeCell ref="AK1929:AL1929"/>
    <mergeCell ref="AM1929:AN1929"/>
    <mergeCell ref="AO1929:AP1929"/>
    <mergeCell ref="AQ1929:AR1929"/>
    <mergeCell ref="AS1929:AV1929"/>
    <mergeCell ref="B1930:J1930"/>
    <mergeCell ref="K1930:L1930"/>
    <mergeCell ref="M1930:N1930"/>
    <mergeCell ref="O1930:P1930"/>
    <mergeCell ref="Q1930:R1930"/>
    <mergeCell ref="S1930:T1930"/>
    <mergeCell ref="U1930:V1930"/>
    <mergeCell ref="W1930:X1930"/>
    <mergeCell ref="Y1930:Z1930"/>
    <mergeCell ref="AA1930:AB1930"/>
    <mergeCell ref="AC1930:AD1930"/>
    <mergeCell ref="AE1930:AF1930"/>
    <mergeCell ref="AG1930:AH1930"/>
    <mergeCell ref="AI1930:AJ1930"/>
    <mergeCell ref="AK1930:AL1930"/>
    <mergeCell ref="AM1930:AN1930"/>
    <mergeCell ref="AO1930:AP1930"/>
    <mergeCell ref="AQ1930:AR1930"/>
    <mergeCell ref="AS1930:AV1930"/>
    <mergeCell ref="B1927:J1927"/>
    <mergeCell ref="K1927:L1927"/>
    <mergeCell ref="M1927:N1927"/>
    <mergeCell ref="O1927:P1927"/>
    <mergeCell ref="Q1927:R1927"/>
    <mergeCell ref="S1927:T1927"/>
    <mergeCell ref="U1927:V1927"/>
    <mergeCell ref="W1927:X1927"/>
    <mergeCell ref="Y1927:Z1927"/>
    <mergeCell ref="AA1927:AB1927"/>
    <mergeCell ref="AC1927:AD1927"/>
    <mergeCell ref="AE1927:AF1927"/>
    <mergeCell ref="AG1927:AH1927"/>
    <mergeCell ref="AI1927:AJ1927"/>
    <mergeCell ref="AK1927:AL1927"/>
    <mergeCell ref="AM1927:AN1927"/>
    <mergeCell ref="AO1927:AP1927"/>
    <mergeCell ref="AQ1927:AR1927"/>
    <mergeCell ref="AS1927:AV1927"/>
    <mergeCell ref="B1928:J1928"/>
    <mergeCell ref="K1928:L1928"/>
    <mergeCell ref="M1928:N1928"/>
    <mergeCell ref="O1928:P1928"/>
    <mergeCell ref="Q1928:R1928"/>
    <mergeCell ref="S1928:T1928"/>
    <mergeCell ref="U1928:V1928"/>
    <mergeCell ref="W1928:X1928"/>
    <mergeCell ref="Y1928:Z1928"/>
    <mergeCell ref="AA1928:AB1928"/>
    <mergeCell ref="AC1928:AD1928"/>
    <mergeCell ref="AE1928:AF1928"/>
    <mergeCell ref="AG1928:AH1928"/>
    <mergeCell ref="AI1928:AJ1928"/>
    <mergeCell ref="AK1928:AL1928"/>
    <mergeCell ref="AM1928:AN1928"/>
    <mergeCell ref="AO1928:AP1928"/>
    <mergeCell ref="AQ1928:AR1928"/>
    <mergeCell ref="AS1928:AV1928"/>
    <mergeCell ref="B1925:J1925"/>
    <mergeCell ref="K1925:L1925"/>
    <mergeCell ref="M1925:N1925"/>
    <mergeCell ref="O1925:P1925"/>
    <mergeCell ref="Q1925:R1925"/>
    <mergeCell ref="S1925:T1925"/>
    <mergeCell ref="U1925:V1925"/>
    <mergeCell ref="W1925:X1925"/>
    <mergeCell ref="Y1925:Z1925"/>
    <mergeCell ref="AA1925:AB1925"/>
    <mergeCell ref="AC1925:AD1925"/>
    <mergeCell ref="AE1925:AF1925"/>
    <mergeCell ref="AG1925:AH1925"/>
    <mergeCell ref="AI1925:AJ1925"/>
    <mergeCell ref="AK1925:AL1925"/>
    <mergeCell ref="AM1925:AN1925"/>
    <mergeCell ref="AO1925:AP1925"/>
    <mergeCell ref="AQ1925:AR1925"/>
    <mergeCell ref="AS1925:AV1925"/>
    <mergeCell ref="B1926:J1926"/>
    <mergeCell ref="K1926:L1926"/>
    <mergeCell ref="M1926:N1926"/>
    <mergeCell ref="O1926:P1926"/>
    <mergeCell ref="Q1926:R1926"/>
    <mergeCell ref="S1926:T1926"/>
    <mergeCell ref="U1926:V1926"/>
    <mergeCell ref="W1926:X1926"/>
    <mergeCell ref="Y1926:Z1926"/>
    <mergeCell ref="AA1926:AB1926"/>
    <mergeCell ref="AC1926:AD1926"/>
    <mergeCell ref="AE1926:AF1926"/>
    <mergeCell ref="AG1926:AH1926"/>
    <mergeCell ref="AI1926:AJ1926"/>
    <mergeCell ref="AK1926:AL1926"/>
    <mergeCell ref="AM1926:AN1926"/>
    <mergeCell ref="AO1926:AP1926"/>
    <mergeCell ref="AQ1926:AR1926"/>
    <mergeCell ref="AS1926:AV1926"/>
    <mergeCell ref="B1923:J1923"/>
    <mergeCell ref="K1923:L1923"/>
    <mergeCell ref="M1923:N1923"/>
    <mergeCell ref="O1923:P1923"/>
    <mergeCell ref="Q1923:R1923"/>
    <mergeCell ref="S1923:T1923"/>
    <mergeCell ref="U1923:V1923"/>
    <mergeCell ref="W1923:X1923"/>
    <mergeCell ref="Y1923:Z1923"/>
    <mergeCell ref="AA1923:AB1923"/>
    <mergeCell ref="AC1923:AD1923"/>
    <mergeCell ref="AE1923:AF1923"/>
    <mergeCell ref="AG1923:AH1923"/>
    <mergeCell ref="AI1923:AJ1923"/>
    <mergeCell ref="AK1923:AL1923"/>
    <mergeCell ref="AM1923:AN1923"/>
    <mergeCell ref="AO1923:AP1923"/>
    <mergeCell ref="AQ1923:AR1923"/>
    <mergeCell ref="AS1923:AV1923"/>
    <mergeCell ref="B1924:J1924"/>
    <mergeCell ref="K1924:L1924"/>
    <mergeCell ref="M1924:N1924"/>
    <mergeCell ref="O1924:P1924"/>
    <mergeCell ref="Q1924:R1924"/>
    <mergeCell ref="S1924:T1924"/>
    <mergeCell ref="U1924:V1924"/>
    <mergeCell ref="W1924:X1924"/>
    <mergeCell ref="Y1924:Z1924"/>
    <mergeCell ref="AA1924:AB1924"/>
    <mergeCell ref="AC1924:AD1924"/>
    <mergeCell ref="AE1924:AF1924"/>
    <mergeCell ref="AG1924:AH1924"/>
    <mergeCell ref="AI1924:AJ1924"/>
    <mergeCell ref="AK1924:AL1924"/>
    <mergeCell ref="AM1924:AN1924"/>
    <mergeCell ref="AO1924:AP1924"/>
    <mergeCell ref="AQ1924:AR1924"/>
    <mergeCell ref="AS1924:AV1924"/>
    <mergeCell ref="B1921:J1921"/>
    <mergeCell ref="K1921:L1921"/>
    <mergeCell ref="M1921:N1921"/>
    <mergeCell ref="O1921:P1921"/>
    <mergeCell ref="Q1921:R1921"/>
    <mergeCell ref="S1921:T1921"/>
    <mergeCell ref="U1921:V1921"/>
    <mergeCell ref="W1921:X1921"/>
    <mergeCell ref="Y1921:Z1921"/>
    <mergeCell ref="AA1921:AB1921"/>
    <mergeCell ref="AC1921:AD1921"/>
    <mergeCell ref="AE1921:AF1921"/>
    <mergeCell ref="AG1921:AH1921"/>
    <mergeCell ref="AI1921:AJ1921"/>
    <mergeCell ref="AK1921:AL1921"/>
    <mergeCell ref="AM1921:AN1921"/>
    <mergeCell ref="AO1921:AP1921"/>
    <mergeCell ref="AQ1921:AR1921"/>
    <mergeCell ref="AS1921:AV1921"/>
    <mergeCell ref="B1922:J1922"/>
    <mergeCell ref="K1922:L1922"/>
    <mergeCell ref="M1922:N1922"/>
    <mergeCell ref="O1922:P1922"/>
    <mergeCell ref="Q1922:R1922"/>
    <mergeCell ref="S1922:T1922"/>
    <mergeCell ref="U1922:V1922"/>
    <mergeCell ref="W1922:X1922"/>
    <mergeCell ref="Y1922:Z1922"/>
    <mergeCell ref="AA1922:AB1922"/>
    <mergeCell ref="AC1922:AD1922"/>
    <mergeCell ref="AE1922:AF1922"/>
    <mergeCell ref="AG1922:AH1922"/>
    <mergeCell ref="AI1922:AJ1922"/>
    <mergeCell ref="AK1922:AL1922"/>
    <mergeCell ref="AM1922:AN1922"/>
    <mergeCell ref="AO1922:AP1922"/>
    <mergeCell ref="AQ1922:AR1922"/>
    <mergeCell ref="AS1922:AV1922"/>
    <mergeCell ref="B1919:J1919"/>
    <mergeCell ref="K1919:L1919"/>
    <mergeCell ref="M1919:N1919"/>
    <mergeCell ref="O1919:P1919"/>
    <mergeCell ref="Q1919:R1919"/>
    <mergeCell ref="S1919:T1919"/>
    <mergeCell ref="U1919:V1919"/>
    <mergeCell ref="W1919:X1919"/>
    <mergeCell ref="Y1919:Z1919"/>
    <mergeCell ref="AA1919:AB1919"/>
    <mergeCell ref="AC1919:AD1919"/>
    <mergeCell ref="AE1919:AF1919"/>
    <mergeCell ref="AG1919:AH1919"/>
    <mergeCell ref="AI1919:AJ1919"/>
    <mergeCell ref="AK1919:AL1919"/>
    <mergeCell ref="AM1919:AN1919"/>
    <mergeCell ref="AO1919:AP1919"/>
    <mergeCell ref="AQ1919:AR1919"/>
    <mergeCell ref="AS1919:AV1919"/>
    <mergeCell ref="B1920:J1920"/>
    <mergeCell ref="K1920:L1920"/>
    <mergeCell ref="M1920:N1920"/>
    <mergeCell ref="O1920:P1920"/>
    <mergeCell ref="Q1920:R1920"/>
    <mergeCell ref="S1920:T1920"/>
    <mergeCell ref="U1920:V1920"/>
    <mergeCell ref="W1920:X1920"/>
    <mergeCell ref="Y1920:Z1920"/>
    <mergeCell ref="AA1920:AB1920"/>
    <mergeCell ref="AC1920:AD1920"/>
    <mergeCell ref="AE1920:AF1920"/>
    <mergeCell ref="AG1920:AH1920"/>
    <mergeCell ref="AI1920:AJ1920"/>
    <mergeCell ref="AK1920:AL1920"/>
    <mergeCell ref="AM1920:AN1920"/>
    <mergeCell ref="AO1920:AP1920"/>
    <mergeCell ref="AQ1920:AR1920"/>
    <mergeCell ref="AS1920:AV1920"/>
    <mergeCell ref="B1917:J1917"/>
    <mergeCell ref="K1917:L1917"/>
    <mergeCell ref="M1917:N1917"/>
    <mergeCell ref="O1917:P1917"/>
    <mergeCell ref="Q1917:R1917"/>
    <mergeCell ref="S1917:T1917"/>
    <mergeCell ref="U1917:V1917"/>
    <mergeCell ref="W1917:X1917"/>
    <mergeCell ref="Y1917:Z1917"/>
    <mergeCell ref="AA1917:AB1917"/>
    <mergeCell ref="AC1917:AD1917"/>
    <mergeCell ref="AE1917:AF1917"/>
    <mergeCell ref="AG1917:AH1917"/>
    <mergeCell ref="AI1917:AJ1917"/>
    <mergeCell ref="AK1917:AL1917"/>
    <mergeCell ref="AM1917:AN1917"/>
    <mergeCell ref="AO1917:AP1917"/>
    <mergeCell ref="AQ1917:AR1917"/>
    <mergeCell ref="AS1917:AV1917"/>
    <mergeCell ref="B1918:J1918"/>
    <mergeCell ref="K1918:L1918"/>
    <mergeCell ref="M1918:N1918"/>
    <mergeCell ref="O1918:P1918"/>
    <mergeCell ref="Q1918:R1918"/>
    <mergeCell ref="S1918:T1918"/>
    <mergeCell ref="U1918:V1918"/>
    <mergeCell ref="W1918:X1918"/>
    <mergeCell ref="Y1918:Z1918"/>
    <mergeCell ref="AA1918:AB1918"/>
    <mergeCell ref="AC1918:AD1918"/>
    <mergeCell ref="AE1918:AF1918"/>
    <mergeCell ref="AG1918:AH1918"/>
    <mergeCell ref="AI1918:AJ1918"/>
    <mergeCell ref="AK1918:AL1918"/>
    <mergeCell ref="AM1918:AN1918"/>
    <mergeCell ref="AO1918:AP1918"/>
    <mergeCell ref="AQ1918:AR1918"/>
    <mergeCell ref="AS1918:AV1918"/>
    <mergeCell ref="B1915:J1915"/>
    <mergeCell ref="K1915:L1915"/>
    <mergeCell ref="M1915:N1915"/>
    <mergeCell ref="O1915:P1915"/>
    <mergeCell ref="Q1915:R1915"/>
    <mergeCell ref="S1915:T1915"/>
    <mergeCell ref="U1915:V1915"/>
    <mergeCell ref="W1915:X1915"/>
    <mergeCell ref="Y1915:Z1915"/>
    <mergeCell ref="AA1915:AB1915"/>
    <mergeCell ref="AC1915:AD1915"/>
    <mergeCell ref="AE1915:AF1915"/>
    <mergeCell ref="AG1915:AH1915"/>
    <mergeCell ref="AI1915:AJ1915"/>
    <mergeCell ref="AK1915:AL1915"/>
    <mergeCell ref="AM1915:AN1915"/>
    <mergeCell ref="AO1915:AP1915"/>
    <mergeCell ref="AQ1915:AR1915"/>
    <mergeCell ref="AS1915:AV1915"/>
    <mergeCell ref="B1916:J1916"/>
    <mergeCell ref="K1916:L1916"/>
    <mergeCell ref="M1916:N1916"/>
    <mergeCell ref="O1916:P1916"/>
    <mergeCell ref="Q1916:R1916"/>
    <mergeCell ref="S1916:T1916"/>
    <mergeCell ref="U1916:V1916"/>
    <mergeCell ref="W1916:X1916"/>
    <mergeCell ref="Y1916:Z1916"/>
    <mergeCell ref="AA1916:AB1916"/>
    <mergeCell ref="AC1916:AD1916"/>
    <mergeCell ref="AE1916:AF1916"/>
    <mergeCell ref="AG1916:AH1916"/>
    <mergeCell ref="AI1916:AJ1916"/>
    <mergeCell ref="AK1916:AL1916"/>
    <mergeCell ref="AM1916:AN1916"/>
    <mergeCell ref="AO1916:AP1916"/>
    <mergeCell ref="AQ1916:AR1916"/>
    <mergeCell ref="AS1916:AV1916"/>
    <mergeCell ref="A1906:A1910"/>
    <mergeCell ref="B1906:C1912"/>
    <mergeCell ref="D1906:J1912"/>
    <mergeCell ref="K1906:AR1906"/>
    <mergeCell ref="AS1906:AV1910"/>
    <mergeCell ref="K1907:AR1910"/>
    <mergeCell ref="K1911:AR1911"/>
    <mergeCell ref="AS1911:AV1911"/>
    <mergeCell ref="K1912:AR1912"/>
    <mergeCell ref="AS1912:AV1912"/>
    <mergeCell ref="B1913:C1913"/>
    <mergeCell ref="D1913:J1913"/>
    <mergeCell ref="K1913:L1913"/>
    <mergeCell ref="M1913:N1913"/>
    <mergeCell ref="O1913:P1913"/>
    <mergeCell ref="Q1913:R1913"/>
    <mergeCell ref="S1913:T1913"/>
    <mergeCell ref="U1913:V1913"/>
    <mergeCell ref="W1913:X1913"/>
    <mergeCell ref="Y1913:Z1913"/>
    <mergeCell ref="AA1913:AB1913"/>
    <mergeCell ref="AC1913:AD1913"/>
    <mergeCell ref="AE1913:AF1913"/>
    <mergeCell ref="AG1913:AH1913"/>
    <mergeCell ref="AI1913:AJ1913"/>
    <mergeCell ref="AK1913:AL1913"/>
    <mergeCell ref="AM1913:AN1913"/>
    <mergeCell ref="AO1913:AP1913"/>
    <mergeCell ref="AQ1913:AR1913"/>
    <mergeCell ref="AS1913:AV1913"/>
    <mergeCell ref="B1914:C1914"/>
    <mergeCell ref="D1914:J1914"/>
    <mergeCell ref="K1914:L1914"/>
    <mergeCell ref="M1914:N1914"/>
    <mergeCell ref="O1914:P1914"/>
    <mergeCell ref="Q1914:R1914"/>
    <mergeCell ref="S1914:T1914"/>
    <mergeCell ref="U1914:V1914"/>
    <mergeCell ref="W1914:X1914"/>
    <mergeCell ref="Y1914:Z1914"/>
    <mergeCell ref="AA1914:AB1914"/>
    <mergeCell ref="AC1914:AD1914"/>
    <mergeCell ref="AE1914:AF1914"/>
    <mergeCell ref="AG1914:AH1914"/>
    <mergeCell ref="AI1914:AJ1914"/>
    <mergeCell ref="AK1914:AL1914"/>
    <mergeCell ref="AM1914:AN1914"/>
    <mergeCell ref="AO1914:AP1914"/>
    <mergeCell ref="AQ1914:AR1914"/>
    <mergeCell ref="AS1914:AV1914"/>
    <mergeCell ref="B1903:J1903"/>
    <mergeCell ref="K1903:L1903"/>
    <mergeCell ref="M1903:N1903"/>
    <mergeCell ref="O1903:P1903"/>
    <mergeCell ref="Q1903:R1903"/>
    <mergeCell ref="S1903:T1903"/>
    <mergeCell ref="U1903:V1903"/>
    <mergeCell ref="W1903:X1903"/>
    <mergeCell ref="Y1903:Z1903"/>
    <mergeCell ref="AA1903:AB1903"/>
    <mergeCell ref="AC1903:AD1903"/>
    <mergeCell ref="AE1903:AF1903"/>
    <mergeCell ref="AG1903:AH1903"/>
    <mergeCell ref="AI1903:AJ1903"/>
    <mergeCell ref="AK1903:AL1903"/>
    <mergeCell ref="AM1903:AN1903"/>
    <mergeCell ref="AO1903:AP1903"/>
    <mergeCell ref="AQ1903:AR1903"/>
    <mergeCell ref="AS1903:AV1903"/>
    <mergeCell ref="B1904:J1904"/>
    <mergeCell ref="K1904:L1904"/>
    <mergeCell ref="M1904:N1904"/>
    <mergeCell ref="O1904:P1904"/>
    <mergeCell ref="Q1904:R1904"/>
    <mergeCell ref="S1904:T1904"/>
    <mergeCell ref="U1904:V1904"/>
    <mergeCell ref="W1904:X1904"/>
    <mergeCell ref="Y1904:Z1904"/>
    <mergeCell ref="AA1904:AB1904"/>
    <mergeCell ref="AC1904:AD1904"/>
    <mergeCell ref="AE1904:AF1904"/>
    <mergeCell ref="AG1904:AH1904"/>
    <mergeCell ref="AI1904:AJ1904"/>
    <mergeCell ref="AK1904:AL1904"/>
    <mergeCell ref="AM1904:AN1904"/>
    <mergeCell ref="AO1904:AP1904"/>
    <mergeCell ref="AQ1904:AR1904"/>
    <mergeCell ref="AS1904:AV1904"/>
    <mergeCell ref="B1901:J1901"/>
    <mergeCell ref="K1901:L1901"/>
    <mergeCell ref="M1901:N1901"/>
    <mergeCell ref="O1901:P1901"/>
    <mergeCell ref="Q1901:R1901"/>
    <mergeCell ref="S1901:T1901"/>
    <mergeCell ref="U1901:V1901"/>
    <mergeCell ref="W1901:X1901"/>
    <mergeCell ref="Y1901:Z1901"/>
    <mergeCell ref="AA1901:AB1901"/>
    <mergeCell ref="AC1901:AD1901"/>
    <mergeCell ref="AE1901:AF1901"/>
    <mergeCell ref="AG1901:AH1901"/>
    <mergeCell ref="AI1901:AJ1901"/>
    <mergeCell ref="AK1901:AL1901"/>
    <mergeCell ref="AM1901:AN1901"/>
    <mergeCell ref="AO1901:AP1901"/>
    <mergeCell ref="AQ1901:AR1901"/>
    <mergeCell ref="AS1901:AV1901"/>
    <mergeCell ref="B1902:J1902"/>
    <mergeCell ref="K1902:L1902"/>
    <mergeCell ref="M1902:N1902"/>
    <mergeCell ref="O1902:P1902"/>
    <mergeCell ref="Q1902:R1902"/>
    <mergeCell ref="S1902:T1902"/>
    <mergeCell ref="U1902:V1902"/>
    <mergeCell ref="W1902:X1902"/>
    <mergeCell ref="Y1902:Z1902"/>
    <mergeCell ref="AA1902:AB1902"/>
    <mergeCell ref="AC1902:AD1902"/>
    <mergeCell ref="AE1902:AF1902"/>
    <mergeCell ref="AG1902:AH1902"/>
    <mergeCell ref="AI1902:AJ1902"/>
    <mergeCell ref="AK1902:AL1902"/>
    <mergeCell ref="AM1902:AN1902"/>
    <mergeCell ref="AO1902:AP1902"/>
    <mergeCell ref="AQ1902:AR1902"/>
    <mergeCell ref="AS1902:AV1902"/>
    <mergeCell ref="B1899:J1899"/>
    <mergeCell ref="K1899:L1899"/>
    <mergeCell ref="M1899:N1899"/>
    <mergeCell ref="O1899:P1899"/>
    <mergeCell ref="Q1899:R1899"/>
    <mergeCell ref="S1899:T1899"/>
    <mergeCell ref="U1899:V1899"/>
    <mergeCell ref="W1899:X1899"/>
    <mergeCell ref="Y1899:Z1899"/>
    <mergeCell ref="AA1899:AB1899"/>
    <mergeCell ref="AC1899:AD1899"/>
    <mergeCell ref="AE1899:AF1899"/>
    <mergeCell ref="AG1899:AH1899"/>
    <mergeCell ref="AI1899:AJ1899"/>
    <mergeCell ref="AK1899:AL1899"/>
    <mergeCell ref="AM1899:AN1899"/>
    <mergeCell ref="AO1899:AP1899"/>
    <mergeCell ref="AQ1899:AR1899"/>
    <mergeCell ref="AS1899:AV1899"/>
    <mergeCell ref="B1900:J1900"/>
    <mergeCell ref="K1900:L1900"/>
    <mergeCell ref="M1900:N1900"/>
    <mergeCell ref="O1900:P1900"/>
    <mergeCell ref="Q1900:R1900"/>
    <mergeCell ref="S1900:T1900"/>
    <mergeCell ref="U1900:V1900"/>
    <mergeCell ref="W1900:X1900"/>
    <mergeCell ref="Y1900:Z1900"/>
    <mergeCell ref="AA1900:AB1900"/>
    <mergeCell ref="AC1900:AD1900"/>
    <mergeCell ref="AE1900:AF1900"/>
    <mergeCell ref="AG1900:AH1900"/>
    <mergeCell ref="AI1900:AJ1900"/>
    <mergeCell ref="AK1900:AL1900"/>
    <mergeCell ref="AM1900:AN1900"/>
    <mergeCell ref="AO1900:AP1900"/>
    <mergeCell ref="AQ1900:AR1900"/>
    <mergeCell ref="AS1900:AV1900"/>
    <mergeCell ref="B1897:J1897"/>
    <mergeCell ref="K1897:L1897"/>
    <mergeCell ref="M1897:N1897"/>
    <mergeCell ref="O1897:P1897"/>
    <mergeCell ref="Q1897:R1897"/>
    <mergeCell ref="S1897:T1897"/>
    <mergeCell ref="U1897:V1897"/>
    <mergeCell ref="W1897:X1897"/>
    <mergeCell ref="Y1897:Z1897"/>
    <mergeCell ref="AA1897:AB1897"/>
    <mergeCell ref="AC1897:AD1897"/>
    <mergeCell ref="AE1897:AF1897"/>
    <mergeCell ref="AG1897:AH1897"/>
    <mergeCell ref="AI1897:AJ1897"/>
    <mergeCell ref="AK1897:AL1897"/>
    <mergeCell ref="AM1897:AN1897"/>
    <mergeCell ref="AO1897:AP1897"/>
    <mergeCell ref="AQ1897:AR1897"/>
    <mergeCell ref="AS1897:AV1897"/>
    <mergeCell ref="B1898:J1898"/>
    <mergeCell ref="K1898:L1898"/>
    <mergeCell ref="M1898:N1898"/>
    <mergeCell ref="O1898:P1898"/>
    <mergeCell ref="Q1898:R1898"/>
    <mergeCell ref="S1898:T1898"/>
    <mergeCell ref="U1898:V1898"/>
    <mergeCell ref="W1898:X1898"/>
    <mergeCell ref="Y1898:Z1898"/>
    <mergeCell ref="AA1898:AB1898"/>
    <mergeCell ref="AC1898:AD1898"/>
    <mergeCell ref="AE1898:AF1898"/>
    <mergeCell ref="AG1898:AH1898"/>
    <mergeCell ref="AI1898:AJ1898"/>
    <mergeCell ref="AK1898:AL1898"/>
    <mergeCell ref="AM1898:AN1898"/>
    <mergeCell ref="AO1898:AP1898"/>
    <mergeCell ref="AQ1898:AR1898"/>
    <mergeCell ref="AS1898:AV1898"/>
    <mergeCell ref="B1895:J1895"/>
    <mergeCell ref="K1895:L1895"/>
    <mergeCell ref="M1895:N1895"/>
    <mergeCell ref="O1895:P1895"/>
    <mergeCell ref="Q1895:R1895"/>
    <mergeCell ref="S1895:T1895"/>
    <mergeCell ref="U1895:V1895"/>
    <mergeCell ref="W1895:X1895"/>
    <mergeCell ref="Y1895:Z1895"/>
    <mergeCell ref="AA1895:AB1895"/>
    <mergeCell ref="AC1895:AD1895"/>
    <mergeCell ref="AE1895:AF1895"/>
    <mergeCell ref="AG1895:AH1895"/>
    <mergeCell ref="AI1895:AJ1895"/>
    <mergeCell ref="AK1895:AL1895"/>
    <mergeCell ref="AM1895:AN1895"/>
    <mergeCell ref="AO1895:AP1895"/>
    <mergeCell ref="AQ1895:AR1895"/>
    <mergeCell ref="AS1895:AV1895"/>
    <mergeCell ref="B1896:J1896"/>
    <mergeCell ref="K1896:L1896"/>
    <mergeCell ref="M1896:N1896"/>
    <mergeCell ref="O1896:P1896"/>
    <mergeCell ref="Q1896:R1896"/>
    <mergeCell ref="S1896:T1896"/>
    <mergeCell ref="U1896:V1896"/>
    <mergeCell ref="W1896:X1896"/>
    <mergeCell ref="Y1896:Z1896"/>
    <mergeCell ref="AA1896:AB1896"/>
    <mergeCell ref="AC1896:AD1896"/>
    <mergeCell ref="AE1896:AF1896"/>
    <mergeCell ref="AG1896:AH1896"/>
    <mergeCell ref="AI1896:AJ1896"/>
    <mergeCell ref="AK1896:AL1896"/>
    <mergeCell ref="AM1896:AN1896"/>
    <mergeCell ref="AO1896:AP1896"/>
    <mergeCell ref="AQ1896:AR1896"/>
    <mergeCell ref="AS1896:AV1896"/>
    <mergeCell ref="B1893:J1893"/>
    <mergeCell ref="K1893:L1893"/>
    <mergeCell ref="M1893:N1893"/>
    <mergeCell ref="O1893:P1893"/>
    <mergeCell ref="Q1893:R1893"/>
    <mergeCell ref="S1893:T1893"/>
    <mergeCell ref="U1893:V1893"/>
    <mergeCell ref="W1893:X1893"/>
    <mergeCell ref="Y1893:Z1893"/>
    <mergeCell ref="AA1893:AB1893"/>
    <mergeCell ref="AC1893:AD1893"/>
    <mergeCell ref="AE1893:AF1893"/>
    <mergeCell ref="AG1893:AH1893"/>
    <mergeCell ref="AI1893:AJ1893"/>
    <mergeCell ref="AK1893:AL1893"/>
    <mergeCell ref="AM1893:AN1893"/>
    <mergeCell ref="AO1893:AP1893"/>
    <mergeCell ref="AQ1893:AR1893"/>
    <mergeCell ref="AS1893:AV1893"/>
    <mergeCell ref="B1894:J1894"/>
    <mergeCell ref="K1894:L1894"/>
    <mergeCell ref="M1894:N1894"/>
    <mergeCell ref="O1894:P1894"/>
    <mergeCell ref="Q1894:R1894"/>
    <mergeCell ref="S1894:T1894"/>
    <mergeCell ref="U1894:V1894"/>
    <mergeCell ref="W1894:X1894"/>
    <mergeCell ref="Y1894:Z1894"/>
    <mergeCell ref="AA1894:AB1894"/>
    <mergeCell ref="AC1894:AD1894"/>
    <mergeCell ref="AE1894:AF1894"/>
    <mergeCell ref="AG1894:AH1894"/>
    <mergeCell ref="AI1894:AJ1894"/>
    <mergeCell ref="AK1894:AL1894"/>
    <mergeCell ref="AM1894:AN1894"/>
    <mergeCell ref="AO1894:AP1894"/>
    <mergeCell ref="AQ1894:AR1894"/>
    <mergeCell ref="AS1894:AV1894"/>
    <mergeCell ref="B1891:J1891"/>
    <mergeCell ref="K1891:L1891"/>
    <mergeCell ref="M1891:N1891"/>
    <mergeCell ref="O1891:P1891"/>
    <mergeCell ref="Q1891:R1891"/>
    <mergeCell ref="S1891:T1891"/>
    <mergeCell ref="U1891:V1891"/>
    <mergeCell ref="W1891:X1891"/>
    <mergeCell ref="Y1891:Z1891"/>
    <mergeCell ref="AA1891:AB1891"/>
    <mergeCell ref="AC1891:AD1891"/>
    <mergeCell ref="AE1891:AF1891"/>
    <mergeCell ref="AG1891:AH1891"/>
    <mergeCell ref="AI1891:AJ1891"/>
    <mergeCell ref="AK1891:AL1891"/>
    <mergeCell ref="AM1891:AN1891"/>
    <mergeCell ref="AO1891:AP1891"/>
    <mergeCell ref="AQ1891:AR1891"/>
    <mergeCell ref="AS1891:AV1891"/>
    <mergeCell ref="B1892:J1892"/>
    <mergeCell ref="K1892:L1892"/>
    <mergeCell ref="M1892:N1892"/>
    <mergeCell ref="O1892:P1892"/>
    <mergeCell ref="Q1892:R1892"/>
    <mergeCell ref="S1892:T1892"/>
    <mergeCell ref="U1892:V1892"/>
    <mergeCell ref="W1892:X1892"/>
    <mergeCell ref="Y1892:Z1892"/>
    <mergeCell ref="AA1892:AB1892"/>
    <mergeCell ref="AC1892:AD1892"/>
    <mergeCell ref="AE1892:AF1892"/>
    <mergeCell ref="AG1892:AH1892"/>
    <mergeCell ref="AI1892:AJ1892"/>
    <mergeCell ref="AK1892:AL1892"/>
    <mergeCell ref="AM1892:AN1892"/>
    <mergeCell ref="AO1892:AP1892"/>
    <mergeCell ref="AQ1892:AR1892"/>
    <mergeCell ref="AS1892:AV1892"/>
    <mergeCell ref="B1889:J1889"/>
    <mergeCell ref="K1889:L1889"/>
    <mergeCell ref="M1889:N1889"/>
    <mergeCell ref="O1889:P1889"/>
    <mergeCell ref="Q1889:R1889"/>
    <mergeCell ref="S1889:T1889"/>
    <mergeCell ref="U1889:V1889"/>
    <mergeCell ref="W1889:X1889"/>
    <mergeCell ref="Y1889:Z1889"/>
    <mergeCell ref="AA1889:AB1889"/>
    <mergeCell ref="AC1889:AD1889"/>
    <mergeCell ref="AE1889:AF1889"/>
    <mergeCell ref="AG1889:AH1889"/>
    <mergeCell ref="AI1889:AJ1889"/>
    <mergeCell ref="AK1889:AL1889"/>
    <mergeCell ref="AM1889:AN1889"/>
    <mergeCell ref="AO1889:AP1889"/>
    <mergeCell ref="AQ1889:AR1889"/>
    <mergeCell ref="AS1889:AV1889"/>
    <mergeCell ref="B1890:J1890"/>
    <mergeCell ref="K1890:L1890"/>
    <mergeCell ref="M1890:N1890"/>
    <mergeCell ref="O1890:P1890"/>
    <mergeCell ref="Q1890:R1890"/>
    <mergeCell ref="S1890:T1890"/>
    <mergeCell ref="U1890:V1890"/>
    <mergeCell ref="W1890:X1890"/>
    <mergeCell ref="Y1890:Z1890"/>
    <mergeCell ref="AA1890:AB1890"/>
    <mergeCell ref="AC1890:AD1890"/>
    <mergeCell ref="AE1890:AF1890"/>
    <mergeCell ref="AG1890:AH1890"/>
    <mergeCell ref="AI1890:AJ1890"/>
    <mergeCell ref="AK1890:AL1890"/>
    <mergeCell ref="AM1890:AN1890"/>
    <mergeCell ref="AO1890:AP1890"/>
    <mergeCell ref="AQ1890:AR1890"/>
    <mergeCell ref="AS1890:AV1890"/>
    <mergeCell ref="B1887:J1887"/>
    <mergeCell ref="K1887:L1887"/>
    <mergeCell ref="M1887:N1887"/>
    <mergeCell ref="O1887:P1887"/>
    <mergeCell ref="Q1887:R1887"/>
    <mergeCell ref="S1887:T1887"/>
    <mergeCell ref="U1887:V1887"/>
    <mergeCell ref="W1887:X1887"/>
    <mergeCell ref="Y1887:Z1887"/>
    <mergeCell ref="AA1887:AB1887"/>
    <mergeCell ref="AC1887:AD1887"/>
    <mergeCell ref="AE1887:AF1887"/>
    <mergeCell ref="AG1887:AH1887"/>
    <mergeCell ref="AI1887:AJ1887"/>
    <mergeCell ref="AK1887:AL1887"/>
    <mergeCell ref="AM1887:AN1887"/>
    <mergeCell ref="AO1887:AP1887"/>
    <mergeCell ref="AQ1887:AR1887"/>
    <mergeCell ref="AS1887:AV1887"/>
    <mergeCell ref="B1888:J1888"/>
    <mergeCell ref="K1888:L1888"/>
    <mergeCell ref="M1888:N1888"/>
    <mergeCell ref="O1888:P1888"/>
    <mergeCell ref="Q1888:R1888"/>
    <mergeCell ref="S1888:T1888"/>
    <mergeCell ref="U1888:V1888"/>
    <mergeCell ref="W1888:X1888"/>
    <mergeCell ref="Y1888:Z1888"/>
    <mergeCell ref="AA1888:AB1888"/>
    <mergeCell ref="AC1888:AD1888"/>
    <mergeCell ref="AE1888:AF1888"/>
    <mergeCell ref="AG1888:AH1888"/>
    <mergeCell ref="AI1888:AJ1888"/>
    <mergeCell ref="AK1888:AL1888"/>
    <mergeCell ref="AM1888:AN1888"/>
    <mergeCell ref="AO1888:AP1888"/>
    <mergeCell ref="AQ1888:AR1888"/>
    <mergeCell ref="AS1888:AV1888"/>
    <mergeCell ref="B1885:J1885"/>
    <mergeCell ref="K1885:L1885"/>
    <mergeCell ref="M1885:N1885"/>
    <mergeCell ref="O1885:P1885"/>
    <mergeCell ref="Q1885:R1885"/>
    <mergeCell ref="S1885:T1885"/>
    <mergeCell ref="U1885:V1885"/>
    <mergeCell ref="W1885:X1885"/>
    <mergeCell ref="Y1885:Z1885"/>
    <mergeCell ref="AA1885:AB1885"/>
    <mergeCell ref="AC1885:AD1885"/>
    <mergeCell ref="AE1885:AF1885"/>
    <mergeCell ref="AG1885:AH1885"/>
    <mergeCell ref="AI1885:AJ1885"/>
    <mergeCell ref="AK1885:AL1885"/>
    <mergeCell ref="AM1885:AN1885"/>
    <mergeCell ref="AO1885:AP1885"/>
    <mergeCell ref="AQ1885:AR1885"/>
    <mergeCell ref="AS1885:AV1885"/>
    <mergeCell ref="B1886:J1886"/>
    <mergeCell ref="K1886:L1886"/>
    <mergeCell ref="M1886:N1886"/>
    <mergeCell ref="O1886:P1886"/>
    <mergeCell ref="Q1886:R1886"/>
    <mergeCell ref="S1886:T1886"/>
    <mergeCell ref="U1886:V1886"/>
    <mergeCell ref="W1886:X1886"/>
    <mergeCell ref="Y1886:Z1886"/>
    <mergeCell ref="AA1886:AB1886"/>
    <mergeCell ref="AC1886:AD1886"/>
    <mergeCell ref="AE1886:AF1886"/>
    <mergeCell ref="AG1886:AH1886"/>
    <mergeCell ref="AI1886:AJ1886"/>
    <mergeCell ref="AK1886:AL1886"/>
    <mergeCell ref="AM1886:AN1886"/>
    <mergeCell ref="AO1886:AP1886"/>
    <mergeCell ref="AQ1886:AR1886"/>
    <mergeCell ref="AS1886:AV1886"/>
    <mergeCell ref="B1883:J1883"/>
    <mergeCell ref="K1883:L1883"/>
    <mergeCell ref="M1883:N1883"/>
    <mergeCell ref="O1883:P1883"/>
    <mergeCell ref="Q1883:R1883"/>
    <mergeCell ref="S1883:T1883"/>
    <mergeCell ref="U1883:V1883"/>
    <mergeCell ref="W1883:X1883"/>
    <mergeCell ref="Y1883:Z1883"/>
    <mergeCell ref="AA1883:AB1883"/>
    <mergeCell ref="AC1883:AD1883"/>
    <mergeCell ref="AE1883:AF1883"/>
    <mergeCell ref="AG1883:AH1883"/>
    <mergeCell ref="AI1883:AJ1883"/>
    <mergeCell ref="AK1883:AL1883"/>
    <mergeCell ref="AM1883:AN1883"/>
    <mergeCell ref="AO1883:AP1883"/>
    <mergeCell ref="AQ1883:AR1883"/>
    <mergeCell ref="AS1883:AV1883"/>
    <mergeCell ref="B1884:J1884"/>
    <mergeCell ref="K1884:L1884"/>
    <mergeCell ref="M1884:N1884"/>
    <mergeCell ref="O1884:P1884"/>
    <mergeCell ref="Q1884:R1884"/>
    <mergeCell ref="S1884:T1884"/>
    <mergeCell ref="U1884:V1884"/>
    <mergeCell ref="W1884:X1884"/>
    <mergeCell ref="Y1884:Z1884"/>
    <mergeCell ref="AA1884:AB1884"/>
    <mergeCell ref="AC1884:AD1884"/>
    <mergeCell ref="AE1884:AF1884"/>
    <mergeCell ref="AG1884:AH1884"/>
    <mergeCell ref="AI1884:AJ1884"/>
    <mergeCell ref="AK1884:AL1884"/>
    <mergeCell ref="AM1884:AN1884"/>
    <mergeCell ref="AO1884:AP1884"/>
    <mergeCell ref="AQ1884:AR1884"/>
    <mergeCell ref="AS1884:AV1884"/>
    <mergeCell ref="B1881:J1881"/>
    <mergeCell ref="K1881:L1881"/>
    <mergeCell ref="M1881:N1881"/>
    <mergeCell ref="O1881:P1881"/>
    <mergeCell ref="Q1881:R1881"/>
    <mergeCell ref="S1881:T1881"/>
    <mergeCell ref="U1881:V1881"/>
    <mergeCell ref="W1881:X1881"/>
    <mergeCell ref="Y1881:Z1881"/>
    <mergeCell ref="AA1881:AB1881"/>
    <mergeCell ref="AC1881:AD1881"/>
    <mergeCell ref="AE1881:AF1881"/>
    <mergeCell ref="AG1881:AH1881"/>
    <mergeCell ref="AI1881:AJ1881"/>
    <mergeCell ref="AK1881:AL1881"/>
    <mergeCell ref="AM1881:AN1881"/>
    <mergeCell ref="AO1881:AP1881"/>
    <mergeCell ref="AQ1881:AR1881"/>
    <mergeCell ref="AS1881:AV1881"/>
    <mergeCell ref="B1882:J1882"/>
    <mergeCell ref="K1882:L1882"/>
    <mergeCell ref="M1882:N1882"/>
    <mergeCell ref="O1882:P1882"/>
    <mergeCell ref="Q1882:R1882"/>
    <mergeCell ref="S1882:T1882"/>
    <mergeCell ref="U1882:V1882"/>
    <mergeCell ref="W1882:X1882"/>
    <mergeCell ref="Y1882:Z1882"/>
    <mergeCell ref="AA1882:AB1882"/>
    <mergeCell ref="AC1882:AD1882"/>
    <mergeCell ref="AE1882:AF1882"/>
    <mergeCell ref="AG1882:AH1882"/>
    <mergeCell ref="AI1882:AJ1882"/>
    <mergeCell ref="AK1882:AL1882"/>
    <mergeCell ref="AM1882:AN1882"/>
    <mergeCell ref="AO1882:AP1882"/>
    <mergeCell ref="AQ1882:AR1882"/>
    <mergeCell ref="AS1882:AV1882"/>
    <mergeCell ref="B1879:J1879"/>
    <mergeCell ref="K1879:L1879"/>
    <mergeCell ref="M1879:N1879"/>
    <mergeCell ref="O1879:P1879"/>
    <mergeCell ref="Q1879:R1879"/>
    <mergeCell ref="S1879:T1879"/>
    <mergeCell ref="U1879:V1879"/>
    <mergeCell ref="W1879:X1879"/>
    <mergeCell ref="Y1879:Z1879"/>
    <mergeCell ref="AA1879:AB1879"/>
    <mergeCell ref="AC1879:AD1879"/>
    <mergeCell ref="AE1879:AF1879"/>
    <mergeCell ref="AG1879:AH1879"/>
    <mergeCell ref="AI1879:AJ1879"/>
    <mergeCell ref="AK1879:AL1879"/>
    <mergeCell ref="AM1879:AN1879"/>
    <mergeCell ref="AO1879:AP1879"/>
    <mergeCell ref="AQ1879:AR1879"/>
    <mergeCell ref="AS1879:AV1879"/>
    <mergeCell ref="B1880:J1880"/>
    <mergeCell ref="K1880:L1880"/>
    <mergeCell ref="M1880:N1880"/>
    <mergeCell ref="O1880:P1880"/>
    <mergeCell ref="Q1880:R1880"/>
    <mergeCell ref="S1880:T1880"/>
    <mergeCell ref="U1880:V1880"/>
    <mergeCell ref="W1880:X1880"/>
    <mergeCell ref="Y1880:Z1880"/>
    <mergeCell ref="AA1880:AB1880"/>
    <mergeCell ref="AC1880:AD1880"/>
    <mergeCell ref="AE1880:AF1880"/>
    <mergeCell ref="AG1880:AH1880"/>
    <mergeCell ref="AI1880:AJ1880"/>
    <mergeCell ref="AK1880:AL1880"/>
    <mergeCell ref="AM1880:AN1880"/>
    <mergeCell ref="AO1880:AP1880"/>
    <mergeCell ref="AQ1880:AR1880"/>
    <mergeCell ref="AS1880:AV1880"/>
    <mergeCell ref="B1877:J1877"/>
    <mergeCell ref="K1877:L1877"/>
    <mergeCell ref="M1877:N1877"/>
    <mergeCell ref="O1877:P1877"/>
    <mergeCell ref="Q1877:R1877"/>
    <mergeCell ref="S1877:T1877"/>
    <mergeCell ref="U1877:V1877"/>
    <mergeCell ref="W1877:X1877"/>
    <mergeCell ref="Y1877:Z1877"/>
    <mergeCell ref="AA1877:AB1877"/>
    <mergeCell ref="AC1877:AD1877"/>
    <mergeCell ref="AE1877:AF1877"/>
    <mergeCell ref="AG1877:AH1877"/>
    <mergeCell ref="AI1877:AJ1877"/>
    <mergeCell ref="AK1877:AL1877"/>
    <mergeCell ref="AM1877:AN1877"/>
    <mergeCell ref="AO1877:AP1877"/>
    <mergeCell ref="AQ1877:AR1877"/>
    <mergeCell ref="AS1877:AV1877"/>
    <mergeCell ref="B1878:J1878"/>
    <mergeCell ref="K1878:L1878"/>
    <mergeCell ref="M1878:N1878"/>
    <mergeCell ref="O1878:P1878"/>
    <mergeCell ref="Q1878:R1878"/>
    <mergeCell ref="S1878:T1878"/>
    <mergeCell ref="U1878:V1878"/>
    <mergeCell ref="W1878:X1878"/>
    <mergeCell ref="Y1878:Z1878"/>
    <mergeCell ref="AA1878:AB1878"/>
    <mergeCell ref="AC1878:AD1878"/>
    <mergeCell ref="AE1878:AF1878"/>
    <mergeCell ref="AG1878:AH1878"/>
    <mergeCell ref="AI1878:AJ1878"/>
    <mergeCell ref="AK1878:AL1878"/>
    <mergeCell ref="AM1878:AN1878"/>
    <mergeCell ref="AO1878:AP1878"/>
    <mergeCell ref="AQ1878:AR1878"/>
    <mergeCell ref="AS1878:AV1878"/>
    <mergeCell ref="B1875:J1875"/>
    <mergeCell ref="K1875:L1875"/>
    <mergeCell ref="M1875:N1875"/>
    <mergeCell ref="O1875:P1875"/>
    <mergeCell ref="Q1875:R1875"/>
    <mergeCell ref="S1875:T1875"/>
    <mergeCell ref="U1875:V1875"/>
    <mergeCell ref="W1875:X1875"/>
    <mergeCell ref="Y1875:Z1875"/>
    <mergeCell ref="AA1875:AB1875"/>
    <mergeCell ref="AC1875:AD1875"/>
    <mergeCell ref="AE1875:AF1875"/>
    <mergeCell ref="AG1875:AH1875"/>
    <mergeCell ref="AI1875:AJ1875"/>
    <mergeCell ref="AK1875:AL1875"/>
    <mergeCell ref="AM1875:AN1875"/>
    <mergeCell ref="AO1875:AP1875"/>
    <mergeCell ref="AQ1875:AR1875"/>
    <mergeCell ref="AS1875:AV1875"/>
    <mergeCell ref="B1876:J1876"/>
    <mergeCell ref="K1876:L1876"/>
    <mergeCell ref="M1876:N1876"/>
    <mergeCell ref="O1876:P1876"/>
    <mergeCell ref="Q1876:R1876"/>
    <mergeCell ref="S1876:T1876"/>
    <mergeCell ref="U1876:V1876"/>
    <mergeCell ref="W1876:X1876"/>
    <mergeCell ref="Y1876:Z1876"/>
    <mergeCell ref="AA1876:AB1876"/>
    <mergeCell ref="AC1876:AD1876"/>
    <mergeCell ref="AE1876:AF1876"/>
    <mergeCell ref="AG1876:AH1876"/>
    <mergeCell ref="AI1876:AJ1876"/>
    <mergeCell ref="AK1876:AL1876"/>
    <mergeCell ref="AM1876:AN1876"/>
    <mergeCell ref="AO1876:AP1876"/>
    <mergeCell ref="AQ1876:AR1876"/>
    <mergeCell ref="AS1876:AV1876"/>
    <mergeCell ref="B1873:J1873"/>
    <mergeCell ref="K1873:L1873"/>
    <mergeCell ref="M1873:N1873"/>
    <mergeCell ref="O1873:P1873"/>
    <mergeCell ref="Q1873:R1873"/>
    <mergeCell ref="S1873:T1873"/>
    <mergeCell ref="U1873:V1873"/>
    <mergeCell ref="W1873:X1873"/>
    <mergeCell ref="Y1873:Z1873"/>
    <mergeCell ref="AA1873:AB1873"/>
    <mergeCell ref="AC1873:AD1873"/>
    <mergeCell ref="AE1873:AF1873"/>
    <mergeCell ref="AG1873:AH1873"/>
    <mergeCell ref="AI1873:AJ1873"/>
    <mergeCell ref="AK1873:AL1873"/>
    <mergeCell ref="AM1873:AN1873"/>
    <mergeCell ref="AO1873:AP1873"/>
    <mergeCell ref="AQ1873:AR1873"/>
    <mergeCell ref="AS1873:AV1873"/>
    <mergeCell ref="B1874:J1874"/>
    <mergeCell ref="K1874:L1874"/>
    <mergeCell ref="M1874:N1874"/>
    <mergeCell ref="O1874:P1874"/>
    <mergeCell ref="Q1874:R1874"/>
    <mergeCell ref="S1874:T1874"/>
    <mergeCell ref="U1874:V1874"/>
    <mergeCell ref="W1874:X1874"/>
    <mergeCell ref="Y1874:Z1874"/>
    <mergeCell ref="AA1874:AB1874"/>
    <mergeCell ref="AC1874:AD1874"/>
    <mergeCell ref="AE1874:AF1874"/>
    <mergeCell ref="AG1874:AH1874"/>
    <mergeCell ref="AI1874:AJ1874"/>
    <mergeCell ref="AK1874:AL1874"/>
    <mergeCell ref="AM1874:AN1874"/>
    <mergeCell ref="AO1874:AP1874"/>
    <mergeCell ref="AQ1874:AR1874"/>
    <mergeCell ref="AS1874:AV1874"/>
    <mergeCell ref="B1871:J1871"/>
    <mergeCell ref="K1871:L1871"/>
    <mergeCell ref="M1871:N1871"/>
    <mergeCell ref="O1871:P1871"/>
    <mergeCell ref="Q1871:R1871"/>
    <mergeCell ref="S1871:T1871"/>
    <mergeCell ref="U1871:V1871"/>
    <mergeCell ref="W1871:X1871"/>
    <mergeCell ref="Y1871:Z1871"/>
    <mergeCell ref="AA1871:AB1871"/>
    <mergeCell ref="AC1871:AD1871"/>
    <mergeCell ref="AE1871:AF1871"/>
    <mergeCell ref="AG1871:AH1871"/>
    <mergeCell ref="AI1871:AJ1871"/>
    <mergeCell ref="AK1871:AL1871"/>
    <mergeCell ref="AM1871:AN1871"/>
    <mergeCell ref="AO1871:AP1871"/>
    <mergeCell ref="AQ1871:AR1871"/>
    <mergeCell ref="AS1871:AV1871"/>
    <mergeCell ref="B1872:J1872"/>
    <mergeCell ref="K1872:L1872"/>
    <mergeCell ref="M1872:N1872"/>
    <mergeCell ref="O1872:P1872"/>
    <mergeCell ref="Q1872:R1872"/>
    <mergeCell ref="S1872:T1872"/>
    <mergeCell ref="U1872:V1872"/>
    <mergeCell ref="W1872:X1872"/>
    <mergeCell ref="Y1872:Z1872"/>
    <mergeCell ref="AA1872:AB1872"/>
    <mergeCell ref="AC1872:AD1872"/>
    <mergeCell ref="AE1872:AF1872"/>
    <mergeCell ref="AG1872:AH1872"/>
    <mergeCell ref="AI1872:AJ1872"/>
    <mergeCell ref="AK1872:AL1872"/>
    <mergeCell ref="AM1872:AN1872"/>
    <mergeCell ref="AO1872:AP1872"/>
    <mergeCell ref="AQ1872:AR1872"/>
    <mergeCell ref="AS1872:AV1872"/>
    <mergeCell ref="B1869:J1869"/>
    <mergeCell ref="K1869:L1869"/>
    <mergeCell ref="M1869:N1869"/>
    <mergeCell ref="O1869:P1869"/>
    <mergeCell ref="Q1869:R1869"/>
    <mergeCell ref="S1869:T1869"/>
    <mergeCell ref="U1869:V1869"/>
    <mergeCell ref="W1869:X1869"/>
    <mergeCell ref="Y1869:Z1869"/>
    <mergeCell ref="AA1869:AB1869"/>
    <mergeCell ref="AC1869:AD1869"/>
    <mergeCell ref="AE1869:AF1869"/>
    <mergeCell ref="AG1869:AH1869"/>
    <mergeCell ref="AI1869:AJ1869"/>
    <mergeCell ref="AK1869:AL1869"/>
    <mergeCell ref="AM1869:AN1869"/>
    <mergeCell ref="AO1869:AP1869"/>
    <mergeCell ref="AQ1869:AR1869"/>
    <mergeCell ref="AS1869:AV1869"/>
    <mergeCell ref="B1870:J1870"/>
    <mergeCell ref="K1870:L1870"/>
    <mergeCell ref="M1870:N1870"/>
    <mergeCell ref="O1870:P1870"/>
    <mergeCell ref="Q1870:R1870"/>
    <mergeCell ref="S1870:T1870"/>
    <mergeCell ref="U1870:V1870"/>
    <mergeCell ref="W1870:X1870"/>
    <mergeCell ref="Y1870:Z1870"/>
    <mergeCell ref="AA1870:AB1870"/>
    <mergeCell ref="AC1870:AD1870"/>
    <mergeCell ref="AE1870:AF1870"/>
    <mergeCell ref="AG1870:AH1870"/>
    <mergeCell ref="AI1870:AJ1870"/>
    <mergeCell ref="AK1870:AL1870"/>
    <mergeCell ref="AM1870:AN1870"/>
    <mergeCell ref="AO1870:AP1870"/>
    <mergeCell ref="AQ1870:AR1870"/>
    <mergeCell ref="AS1870:AV1870"/>
    <mergeCell ref="B1867:J1867"/>
    <mergeCell ref="K1867:L1867"/>
    <mergeCell ref="M1867:N1867"/>
    <mergeCell ref="O1867:P1867"/>
    <mergeCell ref="Q1867:R1867"/>
    <mergeCell ref="S1867:T1867"/>
    <mergeCell ref="U1867:V1867"/>
    <mergeCell ref="W1867:X1867"/>
    <mergeCell ref="Y1867:Z1867"/>
    <mergeCell ref="AA1867:AB1867"/>
    <mergeCell ref="AC1867:AD1867"/>
    <mergeCell ref="AE1867:AF1867"/>
    <mergeCell ref="AG1867:AH1867"/>
    <mergeCell ref="AI1867:AJ1867"/>
    <mergeCell ref="AK1867:AL1867"/>
    <mergeCell ref="AM1867:AN1867"/>
    <mergeCell ref="AO1867:AP1867"/>
    <mergeCell ref="AQ1867:AR1867"/>
    <mergeCell ref="AS1867:AV1867"/>
    <mergeCell ref="B1868:J1868"/>
    <mergeCell ref="K1868:L1868"/>
    <mergeCell ref="M1868:N1868"/>
    <mergeCell ref="O1868:P1868"/>
    <mergeCell ref="Q1868:R1868"/>
    <mergeCell ref="S1868:T1868"/>
    <mergeCell ref="U1868:V1868"/>
    <mergeCell ref="W1868:X1868"/>
    <mergeCell ref="Y1868:Z1868"/>
    <mergeCell ref="AA1868:AB1868"/>
    <mergeCell ref="AC1868:AD1868"/>
    <mergeCell ref="AE1868:AF1868"/>
    <mergeCell ref="AG1868:AH1868"/>
    <mergeCell ref="AI1868:AJ1868"/>
    <mergeCell ref="AK1868:AL1868"/>
    <mergeCell ref="AM1868:AN1868"/>
    <mergeCell ref="AO1868:AP1868"/>
    <mergeCell ref="AQ1868:AR1868"/>
    <mergeCell ref="AS1868:AV1868"/>
    <mergeCell ref="B1865:J1865"/>
    <mergeCell ref="K1865:L1865"/>
    <mergeCell ref="M1865:N1865"/>
    <mergeCell ref="O1865:P1865"/>
    <mergeCell ref="Q1865:R1865"/>
    <mergeCell ref="S1865:T1865"/>
    <mergeCell ref="U1865:V1865"/>
    <mergeCell ref="W1865:X1865"/>
    <mergeCell ref="Y1865:Z1865"/>
    <mergeCell ref="AA1865:AB1865"/>
    <mergeCell ref="AC1865:AD1865"/>
    <mergeCell ref="AE1865:AF1865"/>
    <mergeCell ref="AG1865:AH1865"/>
    <mergeCell ref="AI1865:AJ1865"/>
    <mergeCell ref="AK1865:AL1865"/>
    <mergeCell ref="AM1865:AN1865"/>
    <mergeCell ref="AO1865:AP1865"/>
    <mergeCell ref="AQ1865:AR1865"/>
    <mergeCell ref="AS1865:AV1865"/>
    <mergeCell ref="B1866:J1866"/>
    <mergeCell ref="K1866:L1866"/>
    <mergeCell ref="M1866:N1866"/>
    <mergeCell ref="O1866:P1866"/>
    <mergeCell ref="Q1866:R1866"/>
    <mergeCell ref="S1866:T1866"/>
    <mergeCell ref="U1866:V1866"/>
    <mergeCell ref="W1866:X1866"/>
    <mergeCell ref="Y1866:Z1866"/>
    <mergeCell ref="AA1866:AB1866"/>
    <mergeCell ref="AC1866:AD1866"/>
    <mergeCell ref="AE1866:AF1866"/>
    <mergeCell ref="AG1866:AH1866"/>
    <mergeCell ref="AI1866:AJ1866"/>
    <mergeCell ref="AK1866:AL1866"/>
    <mergeCell ref="AM1866:AN1866"/>
    <mergeCell ref="AO1866:AP1866"/>
    <mergeCell ref="AQ1866:AR1866"/>
    <mergeCell ref="AS1866:AV1866"/>
    <mergeCell ref="B1863:J1863"/>
    <mergeCell ref="K1863:L1863"/>
    <mergeCell ref="M1863:N1863"/>
    <mergeCell ref="O1863:P1863"/>
    <mergeCell ref="Q1863:R1863"/>
    <mergeCell ref="S1863:T1863"/>
    <mergeCell ref="U1863:V1863"/>
    <mergeCell ref="W1863:X1863"/>
    <mergeCell ref="Y1863:Z1863"/>
    <mergeCell ref="AA1863:AB1863"/>
    <mergeCell ref="AC1863:AD1863"/>
    <mergeCell ref="AE1863:AF1863"/>
    <mergeCell ref="AG1863:AH1863"/>
    <mergeCell ref="AI1863:AJ1863"/>
    <mergeCell ref="AK1863:AL1863"/>
    <mergeCell ref="AM1863:AN1863"/>
    <mergeCell ref="AO1863:AP1863"/>
    <mergeCell ref="AQ1863:AR1863"/>
    <mergeCell ref="AS1863:AV1863"/>
    <mergeCell ref="B1864:J1864"/>
    <mergeCell ref="K1864:L1864"/>
    <mergeCell ref="M1864:N1864"/>
    <mergeCell ref="O1864:P1864"/>
    <mergeCell ref="Q1864:R1864"/>
    <mergeCell ref="S1864:T1864"/>
    <mergeCell ref="U1864:V1864"/>
    <mergeCell ref="W1864:X1864"/>
    <mergeCell ref="Y1864:Z1864"/>
    <mergeCell ref="AA1864:AB1864"/>
    <mergeCell ref="AC1864:AD1864"/>
    <mergeCell ref="AE1864:AF1864"/>
    <mergeCell ref="AG1864:AH1864"/>
    <mergeCell ref="AI1864:AJ1864"/>
    <mergeCell ref="AK1864:AL1864"/>
    <mergeCell ref="AM1864:AN1864"/>
    <mergeCell ref="AO1864:AP1864"/>
    <mergeCell ref="AQ1864:AR1864"/>
    <mergeCell ref="AS1864:AV1864"/>
    <mergeCell ref="B1861:J1861"/>
    <mergeCell ref="K1861:L1861"/>
    <mergeCell ref="M1861:N1861"/>
    <mergeCell ref="O1861:P1861"/>
    <mergeCell ref="Q1861:R1861"/>
    <mergeCell ref="S1861:T1861"/>
    <mergeCell ref="U1861:V1861"/>
    <mergeCell ref="W1861:X1861"/>
    <mergeCell ref="Y1861:Z1861"/>
    <mergeCell ref="AA1861:AB1861"/>
    <mergeCell ref="AC1861:AD1861"/>
    <mergeCell ref="AE1861:AF1861"/>
    <mergeCell ref="AG1861:AH1861"/>
    <mergeCell ref="AI1861:AJ1861"/>
    <mergeCell ref="AK1861:AL1861"/>
    <mergeCell ref="AM1861:AN1861"/>
    <mergeCell ref="AO1861:AP1861"/>
    <mergeCell ref="AQ1861:AR1861"/>
    <mergeCell ref="AS1861:AV1861"/>
    <mergeCell ref="B1862:J1862"/>
    <mergeCell ref="K1862:L1862"/>
    <mergeCell ref="M1862:N1862"/>
    <mergeCell ref="O1862:P1862"/>
    <mergeCell ref="Q1862:R1862"/>
    <mergeCell ref="S1862:T1862"/>
    <mergeCell ref="U1862:V1862"/>
    <mergeCell ref="W1862:X1862"/>
    <mergeCell ref="Y1862:Z1862"/>
    <mergeCell ref="AA1862:AB1862"/>
    <mergeCell ref="AC1862:AD1862"/>
    <mergeCell ref="AE1862:AF1862"/>
    <mergeCell ref="AG1862:AH1862"/>
    <mergeCell ref="AI1862:AJ1862"/>
    <mergeCell ref="AK1862:AL1862"/>
    <mergeCell ref="AM1862:AN1862"/>
    <mergeCell ref="AO1862:AP1862"/>
    <mergeCell ref="AQ1862:AR1862"/>
    <mergeCell ref="AS1862:AV1862"/>
    <mergeCell ref="B1859:J1859"/>
    <mergeCell ref="K1859:L1859"/>
    <mergeCell ref="M1859:N1859"/>
    <mergeCell ref="O1859:P1859"/>
    <mergeCell ref="Q1859:R1859"/>
    <mergeCell ref="S1859:T1859"/>
    <mergeCell ref="U1859:V1859"/>
    <mergeCell ref="W1859:X1859"/>
    <mergeCell ref="Y1859:Z1859"/>
    <mergeCell ref="AA1859:AB1859"/>
    <mergeCell ref="AC1859:AD1859"/>
    <mergeCell ref="AE1859:AF1859"/>
    <mergeCell ref="AG1859:AH1859"/>
    <mergeCell ref="AI1859:AJ1859"/>
    <mergeCell ref="AK1859:AL1859"/>
    <mergeCell ref="AM1859:AN1859"/>
    <mergeCell ref="AO1859:AP1859"/>
    <mergeCell ref="AQ1859:AR1859"/>
    <mergeCell ref="AS1859:AV1859"/>
    <mergeCell ref="B1860:J1860"/>
    <mergeCell ref="K1860:L1860"/>
    <mergeCell ref="M1860:N1860"/>
    <mergeCell ref="O1860:P1860"/>
    <mergeCell ref="Q1860:R1860"/>
    <mergeCell ref="S1860:T1860"/>
    <mergeCell ref="U1860:V1860"/>
    <mergeCell ref="W1860:X1860"/>
    <mergeCell ref="Y1860:Z1860"/>
    <mergeCell ref="AA1860:AB1860"/>
    <mergeCell ref="AC1860:AD1860"/>
    <mergeCell ref="AE1860:AF1860"/>
    <mergeCell ref="AG1860:AH1860"/>
    <mergeCell ref="AI1860:AJ1860"/>
    <mergeCell ref="AK1860:AL1860"/>
    <mergeCell ref="AM1860:AN1860"/>
    <mergeCell ref="AO1860:AP1860"/>
    <mergeCell ref="AQ1860:AR1860"/>
    <mergeCell ref="AS1860:AV1860"/>
    <mergeCell ref="B1857:J1857"/>
    <mergeCell ref="K1857:L1857"/>
    <mergeCell ref="M1857:N1857"/>
    <mergeCell ref="O1857:P1857"/>
    <mergeCell ref="Q1857:R1857"/>
    <mergeCell ref="S1857:T1857"/>
    <mergeCell ref="U1857:V1857"/>
    <mergeCell ref="W1857:X1857"/>
    <mergeCell ref="Y1857:Z1857"/>
    <mergeCell ref="AA1857:AB1857"/>
    <mergeCell ref="AC1857:AD1857"/>
    <mergeCell ref="AE1857:AF1857"/>
    <mergeCell ref="AG1857:AH1857"/>
    <mergeCell ref="AI1857:AJ1857"/>
    <mergeCell ref="AK1857:AL1857"/>
    <mergeCell ref="AM1857:AN1857"/>
    <mergeCell ref="AO1857:AP1857"/>
    <mergeCell ref="AQ1857:AR1857"/>
    <mergeCell ref="AS1857:AV1857"/>
    <mergeCell ref="B1858:J1858"/>
    <mergeCell ref="K1858:L1858"/>
    <mergeCell ref="M1858:N1858"/>
    <mergeCell ref="O1858:P1858"/>
    <mergeCell ref="Q1858:R1858"/>
    <mergeCell ref="S1858:T1858"/>
    <mergeCell ref="U1858:V1858"/>
    <mergeCell ref="W1858:X1858"/>
    <mergeCell ref="Y1858:Z1858"/>
    <mergeCell ref="AA1858:AB1858"/>
    <mergeCell ref="AC1858:AD1858"/>
    <mergeCell ref="AE1858:AF1858"/>
    <mergeCell ref="AG1858:AH1858"/>
    <mergeCell ref="AI1858:AJ1858"/>
    <mergeCell ref="AK1858:AL1858"/>
    <mergeCell ref="AM1858:AN1858"/>
    <mergeCell ref="AO1858:AP1858"/>
    <mergeCell ref="AQ1858:AR1858"/>
    <mergeCell ref="AS1858:AV1858"/>
    <mergeCell ref="B1855:J1855"/>
    <mergeCell ref="K1855:L1855"/>
    <mergeCell ref="M1855:N1855"/>
    <mergeCell ref="O1855:P1855"/>
    <mergeCell ref="Q1855:R1855"/>
    <mergeCell ref="S1855:T1855"/>
    <mergeCell ref="U1855:V1855"/>
    <mergeCell ref="W1855:X1855"/>
    <mergeCell ref="Y1855:Z1855"/>
    <mergeCell ref="AA1855:AB1855"/>
    <mergeCell ref="AC1855:AD1855"/>
    <mergeCell ref="AE1855:AF1855"/>
    <mergeCell ref="AG1855:AH1855"/>
    <mergeCell ref="AI1855:AJ1855"/>
    <mergeCell ref="AK1855:AL1855"/>
    <mergeCell ref="AM1855:AN1855"/>
    <mergeCell ref="AO1855:AP1855"/>
    <mergeCell ref="AQ1855:AR1855"/>
    <mergeCell ref="AS1855:AV1855"/>
    <mergeCell ref="B1856:J1856"/>
    <mergeCell ref="K1856:L1856"/>
    <mergeCell ref="M1856:N1856"/>
    <mergeCell ref="O1856:P1856"/>
    <mergeCell ref="Q1856:R1856"/>
    <mergeCell ref="S1856:T1856"/>
    <mergeCell ref="U1856:V1856"/>
    <mergeCell ref="W1856:X1856"/>
    <mergeCell ref="Y1856:Z1856"/>
    <mergeCell ref="AA1856:AB1856"/>
    <mergeCell ref="AC1856:AD1856"/>
    <mergeCell ref="AE1856:AF1856"/>
    <mergeCell ref="AG1856:AH1856"/>
    <mergeCell ref="AI1856:AJ1856"/>
    <mergeCell ref="AK1856:AL1856"/>
    <mergeCell ref="AM1856:AN1856"/>
    <mergeCell ref="AO1856:AP1856"/>
    <mergeCell ref="AQ1856:AR1856"/>
    <mergeCell ref="AS1856:AV1856"/>
    <mergeCell ref="B1853:C1853"/>
    <mergeCell ref="D1853:J1853"/>
    <mergeCell ref="K1853:L1853"/>
    <mergeCell ref="M1853:N1853"/>
    <mergeCell ref="O1853:P1853"/>
    <mergeCell ref="Q1853:R1853"/>
    <mergeCell ref="S1853:T1853"/>
    <mergeCell ref="U1853:V1853"/>
    <mergeCell ref="W1853:X1853"/>
    <mergeCell ref="Y1853:Z1853"/>
    <mergeCell ref="AA1853:AB1853"/>
    <mergeCell ref="AC1853:AD1853"/>
    <mergeCell ref="AE1853:AF1853"/>
    <mergeCell ref="AG1853:AH1853"/>
    <mergeCell ref="AI1853:AJ1853"/>
    <mergeCell ref="AK1853:AL1853"/>
    <mergeCell ref="AM1853:AN1853"/>
    <mergeCell ref="AO1853:AP1853"/>
    <mergeCell ref="AQ1853:AR1853"/>
    <mergeCell ref="AS1853:AV1853"/>
    <mergeCell ref="B1854:J1854"/>
    <mergeCell ref="K1854:L1854"/>
    <mergeCell ref="M1854:N1854"/>
    <mergeCell ref="O1854:P1854"/>
    <mergeCell ref="Q1854:R1854"/>
    <mergeCell ref="S1854:T1854"/>
    <mergeCell ref="U1854:V1854"/>
    <mergeCell ref="W1854:X1854"/>
    <mergeCell ref="Y1854:Z1854"/>
    <mergeCell ref="AA1854:AB1854"/>
    <mergeCell ref="AC1854:AD1854"/>
    <mergeCell ref="AE1854:AF1854"/>
    <mergeCell ref="AG1854:AH1854"/>
    <mergeCell ref="AI1854:AJ1854"/>
    <mergeCell ref="AK1854:AL1854"/>
    <mergeCell ref="AM1854:AN1854"/>
    <mergeCell ref="AO1854:AP1854"/>
    <mergeCell ref="AQ1854:AR1854"/>
    <mergeCell ref="AS1854:AV1854"/>
    <mergeCell ref="B1843:J1843"/>
    <mergeCell ref="K1843:L1843"/>
    <mergeCell ref="M1843:N1843"/>
    <mergeCell ref="O1843:P1843"/>
    <mergeCell ref="Q1843:R1843"/>
    <mergeCell ref="S1843:T1843"/>
    <mergeCell ref="U1843:V1843"/>
    <mergeCell ref="W1843:X1843"/>
    <mergeCell ref="Y1843:Z1843"/>
    <mergeCell ref="AA1843:AB1843"/>
    <mergeCell ref="AC1843:AD1843"/>
    <mergeCell ref="AE1843:AF1843"/>
    <mergeCell ref="AG1843:AH1843"/>
    <mergeCell ref="AI1843:AJ1843"/>
    <mergeCell ref="AK1843:AL1843"/>
    <mergeCell ref="AM1843:AN1843"/>
    <mergeCell ref="AO1843:AP1843"/>
    <mergeCell ref="AQ1843:AR1843"/>
    <mergeCell ref="AS1843:AV1843"/>
    <mergeCell ref="A1845:A1849"/>
    <mergeCell ref="B1845:C1851"/>
    <mergeCell ref="D1845:J1851"/>
    <mergeCell ref="K1845:AR1845"/>
    <mergeCell ref="AS1845:AV1849"/>
    <mergeCell ref="K1846:AR1849"/>
    <mergeCell ref="K1850:AR1850"/>
    <mergeCell ref="AS1850:AV1850"/>
    <mergeCell ref="K1851:AR1851"/>
    <mergeCell ref="AS1851:AV1851"/>
    <mergeCell ref="B1852:C1852"/>
    <mergeCell ref="D1852:J1852"/>
    <mergeCell ref="K1852:L1852"/>
    <mergeCell ref="M1852:N1852"/>
    <mergeCell ref="O1852:P1852"/>
    <mergeCell ref="Q1852:R1852"/>
    <mergeCell ref="S1852:T1852"/>
    <mergeCell ref="U1852:V1852"/>
    <mergeCell ref="W1852:X1852"/>
    <mergeCell ref="Y1852:Z1852"/>
    <mergeCell ref="AA1852:AB1852"/>
    <mergeCell ref="AC1852:AD1852"/>
    <mergeCell ref="AE1852:AF1852"/>
    <mergeCell ref="AG1852:AH1852"/>
    <mergeCell ref="AI1852:AJ1852"/>
    <mergeCell ref="AK1852:AL1852"/>
    <mergeCell ref="AM1852:AN1852"/>
    <mergeCell ref="AO1852:AP1852"/>
    <mergeCell ref="AQ1852:AR1852"/>
    <mergeCell ref="AS1852:AV1852"/>
    <mergeCell ref="B1841:J1841"/>
    <mergeCell ref="K1841:L1841"/>
    <mergeCell ref="M1841:N1841"/>
    <mergeCell ref="O1841:P1841"/>
    <mergeCell ref="Q1841:R1841"/>
    <mergeCell ref="S1841:T1841"/>
    <mergeCell ref="U1841:V1841"/>
    <mergeCell ref="W1841:X1841"/>
    <mergeCell ref="Y1841:Z1841"/>
    <mergeCell ref="AA1841:AB1841"/>
    <mergeCell ref="AC1841:AD1841"/>
    <mergeCell ref="AE1841:AF1841"/>
    <mergeCell ref="AG1841:AH1841"/>
    <mergeCell ref="AI1841:AJ1841"/>
    <mergeCell ref="AK1841:AL1841"/>
    <mergeCell ref="AM1841:AN1841"/>
    <mergeCell ref="AO1841:AP1841"/>
    <mergeCell ref="AQ1841:AR1841"/>
    <mergeCell ref="AS1841:AV1841"/>
    <mergeCell ref="B1842:J1842"/>
    <mergeCell ref="K1842:L1842"/>
    <mergeCell ref="M1842:N1842"/>
    <mergeCell ref="O1842:P1842"/>
    <mergeCell ref="Q1842:R1842"/>
    <mergeCell ref="S1842:T1842"/>
    <mergeCell ref="U1842:V1842"/>
    <mergeCell ref="W1842:X1842"/>
    <mergeCell ref="Y1842:Z1842"/>
    <mergeCell ref="AA1842:AB1842"/>
    <mergeCell ref="AC1842:AD1842"/>
    <mergeCell ref="AE1842:AF1842"/>
    <mergeCell ref="AG1842:AH1842"/>
    <mergeCell ref="AI1842:AJ1842"/>
    <mergeCell ref="AK1842:AL1842"/>
    <mergeCell ref="AM1842:AN1842"/>
    <mergeCell ref="AO1842:AP1842"/>
    <mergeCell ref="AQ1842:AR1842"/>
    <mergeCell ref="AS1842:AV1842"/>
    <mergeCell ref="B1839:J1839"/>
    <mergeCell ref="K1839:L1839"/>
    <mergeCell ref="M1839:N1839"/>
    <mergeCell ref="O1839:P1839"/>
    <mergeCell ref="Q1839:R1839"/>
    <mergeCell ref="S1839:T1839"/>
    <mergeCell ref="U1839:V1839"/>
    <mergeCell ref="W1839:X1839"/>
    <mergeCell ref="Y1839:Z1839"/>
    <mergeCell ref="AA1839:AB1839"/>
    <mergeCell ref="AC1839:AD1839"/>
    <mergeCell ref="AE1839:AF1839"/>
    <mergeCell ref="AG1839:AH1839"/>
    <mergeCell ref="AI1839:AJ1839"/>
    <mergeCell ref="AK1839:AL1839"/>
    <mergeCell ref="AM1839:AN1839"/>
    <mergeCell ref="AO1839:AP1839"/>
    <mergeCell ref="AQ1839:AR1839"/>
    <mergeCell ref="AS1839:AV1839"/>
    <mergeCell ref="B1840:J1840"/>
    <mergeCell ref="K1840:L1840"/>
    <mergeCell ref="M1840:N1840"/>
    <mergeCell ref="O1840:P1840"/>
    <mergeCell ref="Q1840:R1840"/>
    <mergeCell ref="S1840:T1840"/>
    <mergeCell ref="U1840:V1840"/>
    <mergeCell ref="W1840:X1840"/>
    <mergeCell ref="Y1840:Z1840"/>
    <mergeCell ref="AA1840:AB1840"/>
    <mergeCell ref="AC1840:AD1840"/>
    <mergeCell ref="AE1840:AF1840"/>
    <mergeCell ref="AG1840:AH1840"/>
    <mergeCell ref="AI1840:AJ1840"/>
    <mergeCell ref="AK1840:AL1840"/>
    <mergeCell ref="AM1840:AN1840"/>
    <mergeCell ref="AO1840:AP1840"/>
    <mergeCell ref="AQ1840:AR1840"/>
    <mergeCell ref="AS1840:AV1840"/>
    <mergeCell ref="B1837:J1837"/>
    <mergeCell ref="K1837:L1837"/>
    <mergeCell ref="M1837:N1837"/>
    <mergeCell ref="O1837:P1837"/>
    <mergeCell ref="Q1837:R1837"/>
    <mergeCell ref="S1837:T1837"/>
    <mergeCell ref="U1837:V1837"/>
    <mergeCell ref="W1837:X1837"/>
    <mergeCell ref="Y1837:Z1837"/>
    <mergeCell ref="AA1837:AB1837"/>
    <mergeCell ref="AC1837:AD1837"/>
    <mergeCell ref="AE1837:AF1837"/>
    <mergeCell ref="AG1837:AH1837"/>
    <mergeCell ref="AI1837:AJ1837"/>
    <mergeCell ref="AK1837:AL1837"/>
    <mergeCell ref="AM1837:AN1837"/>
    <mergeCell ref="AO1837:AP1837"/>
    <mergeCell ref="AQ1837:AR1837"/>
    <mergeCell ref="AS1837:AV1837"/>
    <mergeCell ref="B1838:J1838"/>
    <mergeCell ref="K1838:L1838"/>
    <mergeCell ref="M1838:N1838"/>
    <mergeCell ref="O1838:P1838"/>
    <mergeCell ref="Q1838:R1838"/>
    <mergeCell ref="S1838:T1838"/>
    <mergeCell ref="U1838:V1838"/>
    <mergeCell ref="W1838:X1838"/>
    <mergeCell ref="Y1838:Z1838"/>
    <mergeCell ref="AA1838:AB1838"/>
    <mergeCell ref="AC1838:AD1838"/>
    <mergeCell ref="AE1838:AF1838"/>
    <mergeCell ref="AG1838:AH1838"/>
    <mergeCell ref="AI1838:AJ1838"/>
    <mergeCell ref="AK1838:AL1838"/>
    <mergeCell ref="AM1838:AN1838"/>
    <mergeCell ref="AO1838:AP1838"/>
    <mergeCell ref="AQ1838:AR1838"/>
    <mergeCell ref="AS1838:AV1838"/>
    <mergeCell ref="B1835:J1835"/>
    <mergeCell ref="K1835:L1835"/>
    <mergeCell ref="M1835:N1835"/>
    <mergeCell ref="O1835:P1835"/>
    <mergeCell ref="Q1835:R1835"/>
    <mergeCell ref="S1835:T1835"/>
    <mergeCell ref="U1835:V1835"/>
    <mergeCell ref="W1835:X1835"/>
    <mergeCell ref="Y1835:Z1835"/>
    <mergeCell ref="AA1835:AB1835"/>
    <mergeCell ref="AC1835:AD1835"/>
    <mergeCell ref="AE1835:AF1835"/>
    <mergeCell ref="AG1835:AH1835"/>
    <mergeCell ref="AI1835:AJ1835"/>
    <mergeCell ref="AK1835:AL1835"/>
    <mergeCell ref="AM1835:AN1835"/>
    <mergeCell ref="AO1835:AP1835"/>
    <mergeCell ref="AQ1835:AR1835"/>
    <mergeCell ref="AS1835:AV1835"/>
    <mergeCell ref="B1836:J1836"/>
    <mergeCell ref="K1836:L1836"/>
    <mergeCell ref="M1836:N1836"/>
    <mergeCell ref="O1836:P1836"/>
    <mergeCell ref="Q1836:R1836"/>
    <mergeCell ref="S1836:T1836"/>
    <mergeCell ref="U1836:V1836"/>
    <mergeCell ref="W1836:X1836"/>
    <mergeCell ref="Y1836:Z1836"/>
    <mergeCell ref="AA1836:AB1836"/>
    <mergeCell ref="AC1836:AD1836"/>
    <mergeCell ref="AE1836:AF1836"/>
    <mergeCell ref="AG1836:AH1836"/>
    <mergeCell ref="AI1836:AJ1836"/>
    <mergeCell ref="AK1836:AL1836"/>
    <mergeCell ref="AM1836:AN1836"/>
    <mergeCell ref="AO1836:AP1836"/>
    <mergeCell ref="AQ1836:AR1836"/>
    <mergeCell ref="AS1836:AV1836"/>
    <mergeCell ref="B1833:J1833"/>
    <mergeCell ref="K1833:L1833"/>
    <mergeCell ref="M1833:N1833"/>
    <mergeCell ref="O1833:P1833"/>
    <mergeCell ref="Q1833:R1833"/>
    <mergeCell ref="S1833:T1833"/>
    <mergeCell ref="U1833:V1833"/>
    <mergeCell ref="W1833:X1833"/>
    <mergeCell ref="Y1833:Z1833"/>
    <mergeCell ref="AA1833:AB1833"/>
    <mergeCell ref="AC1833:AD1833"/>
    <mergeCell ref="AE1833:AF1833"/>
    <mergeCell ref="AG1833:AH1833"/>
    <mergeCell ref="AI1833:AJ1833"/>
    <mergeCell ref="AK1833:AL1833"/>
    <mergeCell ref="AM1833:AN1833"/>
    <mergeCell ref="AO1833:AP1833"/>
    <mergeCell ref="AQ1833:AR1833"/>
    <mergeCell ref="AS1833:AV1833"/>
    <mergeCell ref="B1834:J1834"/>
    <mergeCell ref="K1834:L1834"/>
    <mergeCell ref="M1834:N1834"/>
    <mergeCell ref="O1834:P1834"/>
    <mergeCell ref="Q1834:R1834"/>
    <mergeCell ref="S1834:T1834"/>
    <mergeCell ref="U1834:V1834"/>
    <mergeCell ref="W1834:X1834"/>
    <mergeCell ref="Y1834:Z1834"/>
    <mergeCell ref="AA1834:AB1834"/>
    <mergeCell ref="AC1834:AD1834"/>
    <mergeCell ref="AE1834:AF1834"/>
    <mergeCell ref="AG1834:AH1834"/>
    <mergeCell ref="AI1834:AJ1834"/>
    <mergeCell ref="AK1834:AL1834"/>
    <mergeCell ref="AM1834:AN1834"/>
    <mergeCell ref="AO1834:AP1834"/>
    <mergeCell ref="AQ1834:AR1834"/>
    <mergeCell ref="AS1834:AV1834"/>
    <mergeCell ref="B1831:C1831"/>
    <mergeCell ref="D1831:J1831"/>
    <mergeCell ref="K1831:L1831"/>
    <mergeCell ref="M1831:N1831"/>
    <mergeCell ref="O1831:P1831"/>
    <mergeCell ref="Q1831:R1831"/>
    <mergeCell ref="S1831:T1831"/>
    <mergeCell ref="U1831:V1831"/>
    <mergeCell ref="W1831:X1831"/>
    <mergeCell ref="Y1831:Z1831"/>
    <mergeCell ref="AA1831:AB1831"/>
    <mergeCell ref="AC1831:AD1831"/>
    <mergeCell ref="AE1831:AF1831"/>
    <mergeCell ref="AG1831:AH1831"/>
    <mergeCell ref="AI1831:AJ1831"/>
    <mergeCell ref="AK1831:AL1831"/>
    <mergeCell ref="AM1831:AN1831"/>
    <mergeCell ref="AO1831:AP1831"/>
    <mergeCell ref="AQ1831:AR1831"/>
    <mergeCell ref="AS1831:AV1831"/>
    <mergeCell ref="B1832:J1832"/>
    <mergeCell ref="K1832:L1832"/>
    <mergeCell ref="M1832:N1832"/>
    <mergeCell ref="O1832:P1832"/>
    <mergeCell ref="Q1832:R1832"/>
    <mergeCell ref="S1832:T1832"/>
    <mergeCell ref="U1832:V1832"/>
    <mergeCell ref="W1832:X1832"/>
    <mergeCell ref="Y1832:Z1832"/>
    <mergeCell ref="AA1832:AB1832"/>
    <mergeCell ref="AC1832:AD1832"/>
    <mergeCell ref="AE1832:AF1832"/>
    <mergeCell ref="AG1832:AH1832"/>
    <mergeCell ref="AI1832:AJ1832"/>
    <mergeCell ref="AK1832:AL1832"/>
    <mergeCell ref="AM1832:AN1832"/>
    <mergeCell ref="AO1832:AP1832"/>
    <mergeCell ref="AQ1832:AR1832"/>
    <mergeCell ref="AS1832:AV1832"/>
    <mergeCell ref="B1821:J1821"/>
    <mergeCell ref="K1821:L1821"/>
    <mergeCell ref="M1821:N1821"/>
    <mergeCell ref="O1821:P1821"/>
    <mergeCell ref="Q1821:R1821"/>
    <mergeCell ref="S1821:T1821"/>
    <mergeCell ref="U1821:V1821"/>
    <mergeCell ref="W1821:X1821"/>
    <mergeCell ref="Y1821:Z1821"/>
    <mergeCell ref="AA1821:AB1821"/>
    <mergeCell ref="AC1821:AD1821"/>
    <mergeCell ref="AE1821:AF1821"/>
    <mergeCell ref="AG1821:AH1821"/>
    <mergeCell ref="AI1821:AJ1821"/>
    <mergeCell ref="AK1821:AL1821"/>
    <mergeCell ref="AM1821:AN1821"/>
    <mergeCell ref="AO1821:AP1821"/>
    <mergeCell ref="AQ1821:AR1821"/>
    <mergeCell ref="AS1821:AV1821"/>
    <mergeCell ref="A1823:A1827"/>
    <mergeCell ref="B1823:C1829"/>
    <mergeCell ref="D1823:J1829"/>
    <mergeCell ref="K1823:AR1823"/>
    <mergeCell ref="AS1823:AV1827"/>
    <mergeCell ref="K1824:AR1827"/>
    <mergeCell ref="K1828:AR1828"/>
    <mergeCell ref="AS1828:AV1828"/>
    <mergeCell ref="K1829:AR1829"/>
    <mergeCell ref="AS1829:AV1829"/>
    <mergeCell ref="B1830:C1830"/>
    <mergeCell ref="D1830:J1830"/>
    <mergeCell ref="K1830:L1830"/>
    <mergeCell ref="M1830:N1830"/>
    <mergeCell ref="O1830:P1830"/>
    <mergeCell ref="Q1830:R1830"/>
    <mergeCell ref="S1830:T1830"/>
    <mergeCell ref="U1830:V1830"/>
    <mergeCell ref="W1830:X1830"/>
    <mergeCell ref="Y1830:Z1830"/>
    <mergeCell ref="AA1830:AB1830"/>
    <mergeCell ref="AC1830:AD1830"/>
    <mergeCell ref="AE1830:AF1830"/>
    <mergeCell ref="AG1830:AH1830"/>
    <mergeCell ref="AI1830:AJ1830"/>
    <mergeCell ref="AK1830:AL1830"/>
    <mergeCell ref="AM1830:AN1830"/>
    <mergeCell ref="AO1830:AP1830"/>
    <mergeCell ref="AQ1830:AR1830"/>
    <mergeCell ref="AS1830:AV1830"/>
    <mergeCell ref="B1819:J1819"/>
    <mergeCell ref="K1819:L1819"/>
    <mergeCell ref="M1819:N1819"/>
    <mergeCell ref="O1819:P1819"/>
    <mergeCell ref="Q1819:R1819"/>
    <mergeCell ref="S1819:T1819"/>
    <mergeCell ref="U1819:V1819"/>
    <mergeCell ref="W1819:X1819"/>
    <mergeCell ref="Y1819:Z1819"/>
    <mergeCell ref="AA1819:AB1819"/>
    <mergeCell ref="AC1819:AD1819"/>
    <mergeCell ref="AE1819:AF1819"/>
    <mergeCell ref="AG1819:AH1819"/>
    <mergeCell ref="AI1819:AJ1819"/>
    <mergeCell ref="AK1819:AL1819"/>
    <mergeCell ref="AM1819:AN1819"/>
    <mergeCell ref="AO1819:AP1819"/>
    <mergeCell ref="AQ1819:AR1819"/>
    <mergeCell ref="AS1819:AV1819"/>
    <mergeCell ref="B1820:J1820"/>
    <mergeCell ref="K1820:L1820"/>
    <mergeCell ref="M1820:N1820"/>
    <mergeCell ref="O1820:P1820"/>
    <mergeCell ref="Q1820:R1820"/>
    <mergeCell ref="S1820:T1820"/>
    <mergeCell ref="U1820:V1820"/>
    <mergeCell ref="W1820:X1820"/>
    <mergeCell ref="Y1820:Z1820"/>
    <mergeCell ref="AA1820:AB1820"/>
    <mergeCell ref="AC1820:AD1820"/>
    <mergeCell ref="AE1820:AF1820"/>
    <mergeCell ref="AG1820:AH1820"/>
    <mergeCell ref="AI1820:AJ1820"/>
    <mergeCell ref="AK1820:AL1820"/>
    <mergeCell ref="AM1820:AN1820"/>
    <mergeCell ref="AO1820:AP1820"/>
    <mergeCell ref="AQ1820:AR1820"/>
    <mergeCell ref="AS1820:AV1820"/>
    <mergeCell ref="B1817:J1817"/>
    <mergeCell ref="K1817:L1817"/>
    <mergeCell ref="M1817:N1817"/>
    <mergeCell ref="O1817:P1817"/>
    <mergeCell ref="Q1817:R1817"/>
    <mergeCell ref="S1817:T1817"/>
    <mergeCell ref="U1817:V1817"/>
    <mergeCell ref="W1817:X1817"/>
    <mergeCell ref="Y1817:Z1817"/>
    <mergeCell ref="AA1817:AB1817"/>
    <mergeCell ref="AC1817:AD1817"/>
    <mergeCell ref="AE1817:AF1817"/>
    <mergeCell ref="AG1817:AH1817"/>
    <mergeCell ref="AI1817:AJ1817"/>
    <mergeCell ref="AK1817:AL1817"/>
    <mergeCell ref="AM1817:AN1817"/>
    <mergeCell ref="AO1817:AP1817"/>
    <mergeCell ref="AQ1817:AR1817"/>
    <mergeCell ref="AS1817:AV1817"/>
    <mergeCell ref="B1818:J1818"/>
    <mergeCell ref="K1818:L1818"/>
    <mergeCell ref="M1818:N1818"/>
    <mergeCell ref="O1818:P1818"/>
    <mergeCell ref="Q1818:R1818"/>
    <mergeCell ref="S1818:T1818"/>
    <mergeCell ref="U1818:V1818"/>
    <mergeCell ref="W1818:X1818"/>
    <mergeCell ref="Y1818:Z1818"/>
    <mergeCell ref="AA1818:AB1818"/>
    <mergeCell ref="AC1818:AD1818"/>
    <mergeCell ref="AE1818:AF1818"/>
    <mergeCell ref="AG1818:AH1818"/>
    <mergeCell ref="AI1818:AJ1818"/>
    <mergeCell ref="AK1818:AL1818"/>
    <mergeCell ref="AM1818:AN1818"/>
    <mergeCell ref="AO1818:AP1818"/>
    <mergeCell ref="AQ1818:AR1818"/>
    <mergeCell ref="AS1818:AV1818"/>
    <mergeCell ref="B1815:J1815"/>
    <mergeCell ref="K1815:L1815"/>
    <mergeCell ref="M1815:N1815"/>
    <mergeCell ref="O1815:P1815"/>
    <mergeCell ref="Q1815:R1815"/>
    <mergeCell ref="S1815:T1815"/>
    <mergeCell ref="U1815:V1815"/>
    <mergeCell ref="W1815:X1815"/>
    <mergeCell ref="Y1815:Z1815"/>
    <mergeCell ref="AA1815:AB1815"/>
    <mergeCell ref="AC1815:AD1815"/>
    <mergeCell ref="AE1815:AF1815"/>
    <mergeCell ref="AG1815:AH1815"/>
    <mergeCell ref="AI1815:AJ1815"/>
    <mergeCell ref="AK1815:AL1815"/>
    <mergeCell ref="AM1815:AN1815"/>
    <mergeCell ref="AO1815:AP1815"/>
    <mergeCell ref="AQ1815:AR1815"/>
    <mergeCell ref="AS1815:AV1815"/>
    <mergeCell ref="B1816:J1816"/>
    <mergeCell ref="K1816:L1816"/>
    <mergeCell ref="M1816:N1816"/>
    <mergeCell ref="O1816:P1816"/>
    <mergeCell ref="Q1816:R1816"/>
    <mergeCell ref="S1816:T1816"/>
    <mergeCell ref="U1816:V1816"/>
    <mergeCell ref="W1816:X1816"/>
    <mergeCell ref="Y1816:Z1816"/>
    <mergeCell ref="AA1816:AB1816"/>
    <mergeCell ref="AC1816:AD1816"/>
    <mergeCell ref="AE1816:AF1816"/>
    <mergeCell ref="AG1816:AH1816"/>
    <mergeCell ref="AI1816:AJ1816"/>
    <mergeCell ref="AK1816:AL1816"/>
    <mergeCell ref="AM1816:AN1816"/>
    <mergeCell ref="AO1816:AP1816"/>
    <mergeCell ref="AQ1816:AR1816"/>
    <mergeCell ref="AS1816:AV1816"/>
    <mergeCell ref="B1813:J1813"/>
    <mergeCell ref="K1813:L1813"/>
    <mergeCell ref="M1813:N1813"/>
    <mergeCell ref="O1813:P1813"/>
    <mergeCell ref="Q1813:R1813"/>
    <mergeCell ref="S1813:T1813"/>
    <mergeCell ref="U1813:V1813"/>
    <mergeCell ref="W1813:X1813"/>
    <mergeCell ref="Y1813:Z1813"/>
    <mergeCell ref="AA1813:AB1813"/>
    <mergeCell ref="AC1813:AD1813"/>
    <mergeCell ref="AE1813:AF1813"/>
    <mergeCell ref="AG1813:AH1813"/>
    <mergeCell ref="AI1813:AJ1813"/>
    <mergeCell ref="AK1813:AL1813"/>
    <mergeCell ref="AM1813:AN1813"/>
    <mergeCell ref="AO1813:AP1813"/>
    <mergeCell ref="AQ1813:AR1813"/>
    <mergeCell ref="AS1813:AV1813"/>
    <mergeCell ref="B1814:J1814"/>
    <mergeCell ref="K1814:L1814"/>
    <mergeCell ref="M1814:N1814"/>
    <mergeCell ref="O1814:P1814"/>
    <mergeCell ref="Q1814:R1814"/>
    <mergeCell ref="S1814:T1814"/>
    <mergeCell ref="U1814:V1814"/>
    <mergeCell ref="W1814:X1814"/>
    <mergeCell ref="Y1814:Z1814"/>
    <mergeCell ref="AA1814:AB1814"/>
    <mergeCell ref="AC1814:AD1814"/>
    <mergeCell ref="AE1814:AF1814"/>
    <mergeCell ref="AG1814:AH1814"/>
    <mergeCell ref="AI1814:AJ1814"/>
    <mergeCell ref="AK1814:AL1814"/>
    <mergeCell ref="AM1814:AN1814"/>
    <mergeCell ref="AO1814:AP1814"/>
    <mergeCell ref="AQ1814:AR1814"/>
    <mergeCell ref="AS1814:AV1814"/>
    <mergeCell ref="A1804:A1808"/>
    <mergeCell ref="B1804:C1810"/>
    <mergeCell ref="D1804:J1810"/>
    <mergeCell ref="K1804:AR1804"/>
    <mergeCell ref="AS1804:AV1808"/>
    <mergeCell ref="K1805:AR1808"/>
    <mergeCell ref="K1809:AR1809"/>
    <mergeCell ref="AS1809:AV1809"/>
    <mergeCell ref="K1810:AR1810"/>
    <mergeCell ref="AS1810:AV1810"/>
    <mergeCell ref="B1811:C1811"/>
    <mergeCell ref="D1811:J1811"/>
    <mergeCell ref="K1811:L1811"/>
    <mergeCell ref="M1811:N1811"/>
    <mergeCell ref="O1811:P1811"/>
    <mergeCell ref="Q1811:R1811"/>
    <mergeCell ref="S1811:T1811"/>
    <mergeCell ref="U1811:V1811"/>
    <mergeCell ref="W1811:X1811"/>
    <mergeCell ref="Y1811:Z1811"/>
    <mergeCell ref="AA1811:AB1811"/>
    <mergeCell ref="AC1811:AD1811"/>
    <mergeCell ref="AE1811:AF1811"/>
    <mergeCell ref="AG1811:AH1811"/>
    <mergeCell ref="AI1811:AJ1811"/>
    <mergeCell ref="AK1811:AL1811"/>
    <mergeCell ref="AM1811:AN1811"/>
    <mergeCell ref="AO1811:AP1811"/>
    <mergeCell ref="AQ1811:AR1811"/>
    <mergeCell ref="AS1811:AV1811"/>
    <mergeCell ref="B1812:C1812"/>
    <mergeCell ref="D1812:J1812"/>
    <mergeCell ref="K1812:L1812"/>
    <mergeCell ref="M1812:N1812"/>
    <mergeCell ref="O1812:P1812"/>
    <mergeCell ref="Q1812:R1812"/>
    <mergeCell ref="S1812:T1812"/>
    <mergeCell ref="U1812:V1812"/>
    <mergeCell ref="W1812:X1812"/>
    <mergeCell ref="Y1812:Z1812"/>
    <mergeCell ref="AA1812:AB1812"/>
    <mergeCell ref="AC1812:AD1812"/>
    <mergeCell ref="AE1812:AF1812"/>
    <mergeCell ref="AG1812:AH1812"/>
    <mergeCell ref="AI1812:AJ1812"/>
    <mergeCell ref="AK1812:AL1812"/>
    <mergeCell ref="AM1812:AN1812"/>
    <mergeCell ref="AO1812:AP1812"/>
    <mergeCell ref="AQ1812:AR1812"/>
    <mergeCell ref="AS1812:AV1812"/>
    <mergeCell ref="B1801:J1801"/>
    <mergeCell ref="K1801:L1801"/>
    <mergeCell ref="M1801:N1801"/>
    <mergeCell ref="O1801:P1801"/>
    <mergeCell ref="Q1801:R1801"/>
    <mergeCell ref="S1801:T1801"/>
    <mergeCell ref="U1801:V1801"/>
    <mergeCell ref="W1801:X1801"/>
    <mergeCell ref="Y1801:Z1801"/>
    <mergeCell ref="AA1801:AB1801"/>
    <mergeCell ref="AC1801:AD1801"/>
    <mergeCell ref="AE1801:AF1801"/>
    <mergeCell ref="AG1801:AH1801"/>
    <mergeCell ref="AI1801:AJ1801"/>
    <mergeCell ref="AK1801:AL1801"/>
    <mergeCell ref="AM1801:AN1801"/>
    <mergeCell ref="AO1801:AP1801"/>
    <mergeCell ref="AQ1801:AR1801"/>
    <mergeCell ref="AS1801:AV1801"/>
    <mergeCell ref="B1802:J1802"/>
    <mergeCell ref="K1802:L1802"/>
    <mergeCell ref="M1802:N1802"/>
    <mergeCell ref="O1802:P1802"/>
    <mergeCell ref="Q1802:R1802"/>
    <mergeCell ref="S1802:T1802"/>
    <mergeCell ref="U1802:V1802"/>
    <mergeCell ref="W1802:X1802"/>
    <mergeCell ref="Y1802:Z1802"/>
    <mergeCell ref="AA1802:AB1802"/>
    <mergeCell ref="AC1802:AD1802"/>
    <mergeCell ref="AE1802:AF1802"/>
    <mergeCell ref="AG1802:AH1802"/>
    <mergeCell ref="AI1802:AJ1802"/>
    <mergeCell ref="AK1802:AL1802"/>
    <mergeCell ref="AM1802:AN1802"/>
    <mergeCell ref="AO1802:AP1802"/>
    <mergeCell ref="AQ1802:AR1802"/>
    <mergeCell ref="AS1802:AV1802"/>
    <mergeCell ref="B1799:J1799"/>
    <mergeCell ref="K1799:L1799"/>
    <mergeCell ref="M1799:N1799"/>
    <mergeCell ref="O1799:P1799"/>
    <mergeCell ref="Q1799:R1799"/>
    <mergeCell ref="S1799:T1799"/>
    <mergeCell ref="U1799:V1799"/>
    <mergeCell ref="W1799:X1799"/>
    <mergeCell ref="Y1799:Z1799"/>
    <mergeCell ref="AA1799:AB1799"/>
    <mergeCell ref="AC1799:AD1799"/>
    <mergeCell ref="AE1799:AF1799"/>
    <mergeCell ref="AG1799:AH1799"/>
    <mergeCell ref="AI1799:AJ1799"/>
    <mergeCell ref="AK1799:AL1799"/>
    <mergeCell ref="AM1799:AN1799"/>
    <mergeCell ref="AO1799:AP1799"/>
    <mergeCell ref="AQ1799:AR1799"/>
    <mergeCell ref="AS1799:AV1799"/>
    <mergeCell ref="B1800:J1800"/>
    <mergeCell ref="K1800:L1800"/>
    <mergeCell ref="M1800:N1800"/>
    <mergeCell ref="O1800:P1800"/>
    <mergeCell ref="Q1800:R1800"/>
    <mergeCell ref="S1800:T1800"/>
    <mergeCell ref="U1800:V1800"/>
    <mergeCell ref="W1800:X1800"/>
    <mergeCell ref="Y1800:Z1800"/>
    <mergeCell ref="AA1800:AB1800"/>
    <mergeCell ref="AC1800:AD1800"/>
    <mergeCell ref="AE1800:AF1800"/>
    <mergeCell ref="AG1800:AH1800"/>
    <mergeCell ref="AI1800:AJ1800"/>
    <mergeCell ref="AK1800:AL1800"/>
    <mergeCell ref="AM1800:AN1800"/>
    <mergeCell ref="AO1800:AP1800"/>
    <mergeCell ref="AQ1800:AR1800"/>
    <mergeCell ref="AS1800:AV1800"/>
    <mergeCell ref="B1797:J1797"/>
    <mergeCell ref="K1797:L1797"/>
    <mergeCell ref="M1797:N1797"/>
    <mergeCell ref="O1797:P1797"/>
    <mergeCell ref="Q1797:R1797"/>
    <mergeCell ref="S1797:T1797"/>
    <mergeCell ref="U1797:V1797"/>
    <mergeCell ref="W1797:X1797"/>
    <mergeCell ref="Y1797:Z1797"/>
    <mergeCell ref="AA1797:AB1797"/>
    <mergeCell ref="AC1797:AD1797"/>
    <mergeCell ref="AE1797:AF1797"/>
    <mergeCell ref="AG1797:AH1797"/>
    <mergeCell ref="AI1797:AJ1797"/>
    <mergeCell ref="AK1797:AL1797"/>
    <mergeCell ref="AM1797:AN1797"/>
    <mergeCell ref="AO1797:AP1797"/>
    <mergeCell ref="AQ1797:AR1797"/>
    <mergeCell ref="AS1797:AV1797"/>
    <mergeCell ref="B1798:J1798"/>
    <mergeCell ref="K1798:L1798"/>
    <mergeCell ref="M1798:N1798"/>
    <mergeCell ref="O1798:P1798"/>
    <mergeCell ref="Q1798:R1798"/>
    <mergeCell ref="S1798:T1798"/>
    <mergeCell ref="U1798:V1798"/>
    <mergeCell ref="W1798:X1798"/>
    <mergeCell ref="Y1798:Z1798"/>
    <mergeCell ref="AA1798:AB1798"/>
    <mergeCell ref="AC1798:AD1798"/>
    <mergeCell ref="AE1798:AF1798"/>
    <mergeCell ref="AG1798:AH1798"/>
    <mergeCell ref="AI1798:AJ1798"/>
    <mergeCell ref="AK1798:AL1798"/>
    <mergeCell ref="AM1798:AN1798"/>
    <mergeCell ref="AO1798:AP1798"/>
    <mergeCell ref="AQ1798:AR1798"/>
    <mergeCell ref="AS1798:AV1798"/>
    <mergeCell ref="B1795:J1795"/>
    <mergeCell ref="K1795:L1795"/>
    <mergeCell ref="M1795:N1795"/>
    <mergeCell ref="O1795:P1795"/>
    <mergeCell ref="Q1795:R1795"/>
    <mergeCell ref="S1795:T1795"/>
    <mergeCell ref="U1795:V1795"/>
    <mergeCell ref="W1795:X1795"/>
    <mergeCell ref="Y1795:Z1795"/>
    <mergeCell ref="AA1795:AB1795"/>
    <mergeCell ref="AC1795:AD1795"/>
    <mergeCell ref="AE1795:AF1795"/>
    <mergeCell ref="AG1795:AH1795"/>
    <mergeCell ref="AI1795:AJ1795"/>
    <mergeCell ref="AK1795:AL1795"/>
    <mergeCell ref="AM1795:AN1795"/>
    <mergeCell ref="AO1795:AP1795"/>
    <mergeCell ref="AQ1795:AR1795"/>
    <mergeCell ref="AS1795:AV1795"/>
    <mergeCell ref="B1796:J1796"/>
    <mergeCell ref="K1796:L1796"/>
    <mergeCell ref="M1796:N1796"/>
    <mergeCell ref="O1796:P1796"/>
    <mergeCell ref="Q1796:R1796"/>
    <mergeCell ref="S1796:T1796"/>
    <mergeCell ref="U1796:V1796"/>
    <mergeCell ref="W1796:X1796"/>
    <mergeCell ref="Y1796:Z1796"/>
    <mergeCell ref="AA1796:AB1796"/>
    <mergeCell ref="AC1796:AD1796"/>
    <mergeCell ref="AE1796:AF1796"/>
    <mergeCell ref="AG1796:AH1796"/>
    <mergeCell ref="AI1796:AJ1796"/>
    <mergeCell ref="AK1796:AL1796"/>
    <mergeCell ref="AM1796:AN1796"/>
    <mergeCell ref="AO1796:AP1796"/>
    <mergeCell ref="AQ1796:AR1796"/>
    <mergeCell ref="AS1796:AV1796"/>
    <mergeCell ref="B1793:J1793"/>
    <mergeCell ref="K1793:L1793"/>
    <mergeCell ref="M1793:N1793"/>
    <mergeCell ref="O1793:P1793"/>
    <mergeCell ref="Q1793:R1793"/>
    <mergeCell ref="S1793:T1793"/>
    <mergeCell ref="U1793:V1793"/>
    <mergeCell ref="W1793:X1793"/>
    <mergeCell ref="Y1793:Z1793"/>
    <mergeCell ref="AA1793:AB1793"/>
    <mergeCell ref="AC1793:AD1793"/>
    <mergeCell ref="AE1793:AF1793"/>
    <mergeCell ref="AG1793:AH1793"/>
    <mergeCell ref="AI1793:AJ1793"/>
    <mergeCell ref="AK1793:AL1793"/>
    <mergeCell ref="AM1793:AN1793"/>
    <mergeCell ref="AO1793:AP1793"/>
    <mergeCell ref="AQ1793:AR1793"/>
    <mergeCell ref="AS1793:AV1793"/>
    <mergeCell ref="B1794:J1794"/>
    <mergeCell ref="K1794:L1794"/>
    <mergeCell ref="M1794:N1794"/>
    <mergeCell ref="O1794:P1794"/>
    <mergeCell ref="Q1794:R1794"/>
    <mergeCell ref="S1794:T1794"/>
    <mergeCell ref="U1794:V1794"/>
    <mergeCell ref="W1794:X1794"/>
    <mergeCell ref="Y1794:Z1794"/>
    <mergeCell ref="AA1794:AB1794"/>
    <mergeCell ref="AC1794:AD1794"/>
    <mergeCell ref="AE1794:AF1794"/>
    <mergeCell ref="AG1794:AH1794"/>
    <mergeCell ref="AI1794:AJ1794"/>
    <mergeCell ref="AK1794:AL1794"/>
    <mergeCell ref="AM1794:AN1794"/>
    <mergeCell ref="AO1794:AP1794"/>
    <mergeCell ref="AQ1794:AR1794"/>
    <mergeCell ref="AS1794:AV1794"/>
    <mergeCell ref="B1791:J1791"/>
    <mergeCell ref="K1791:L1791"/>
    <mergeCell ref="M1791:N1791"/>
    <mergeCell ref="O1791:P1791"/>
    <mergeCell ref="Q1791:R1791"/>
    <mergeCell ref="S1791:T1791"/>
    <mergeCell ref="U1791:V1791"/>
    <mergeCell ref="W1791:X1791"/>
    <mergeCell ref="Y1791:Z1791"/>
    <mergeCell ref="AA1791:AB1791"/>
    <mergeCell ref="AC1791:AD1791"/>
    <mergeCell ref="AE1791:AF1791"/>
    <mergeCell ref="AG1791:AH1791"/>
    <mergeCell ref="AI1791:AJ1791"/>
    <mergeCell ref="AK1791:AL1791"/>
    <mergeCell ref="AM1791:AN1791"/>
    <mergeCell ref="AO1791:AP1791"/>
    <mergeCell ref="AQ1791:AR1791"/>
    <mergeCell ref="AS1791:AV1791"/>
    <mergeCell ref="B1792:J1792"/>
    <mergeCell ref="K1792:L1792"/>
    <mergeCell ref="M1792:N1792"/>
    <mergeCell ref="O1792:P1792"/>
    <mergeCell ref="Q1792:R1792"/>
    <mergeCell ref="S1792:T1792"/>
    <mergeCell ref="U1792:V1792"/>
    <mergeCell ref="W1792:X1792"/>
    <mergeCell ref="Y1792:Z1792"/>
    <mergeCell ref="AA1792:AB1792"/>
    <mergeCell ref="AC1792:AD1792"/>
    <mergeCell ref="AE1792:AF1792"/>
    <mergeCell ref="AG1792:AH1792"/>
    <mergeCell ref="AI1792:AJ1792"/>
    <mergeCell ref="AK1792:AL1792"/>
    <mergeCell ref="AM1792:AN1792"/>
    <mergeCell ref="AO1792:AP1792"/>
    <mergeCell ref="AQ1792:AR1792"/>
    <mergeCell ref="AS1792:AV1792"/>
    <mergeCell ref="A1782:A1786"/>
    <mergeCell ref="B1782:C1788"/>
    <mergeCell ref="D1782:J1788"/>
    <mergeCell ref="K1782:AR1782"/>
    <mergeCell ref="AS1782:AV1786"/>
    <mergeCell ref="K1783:AR1786"/>
    <mergeCell ref="K1787:AR1787"/>
    <mergeCell ref="AS1787:AV1787"/>
    <mergeCell ref="K1788:AR1788"/>
    <mergeCell ref="AS1788:AV1788"/>
    <mergeCell ref="B1789:C1789"/>
    <mergeCell ref="D1789:J1789"/>
    <mergeCell ref="K1789:L1789"/>
    <mergeCell ref="M1789:N1789"/>
    <mergeCell ref="O1789:P1789"/>
    <mergeCell ref="Q1789:R1789"/>
    <mergeCell ref="S1789:T1789"/>
    <mergeCell ref="U1789:V1789"/>
    <mergeCell ref="W1789:X1789"/>
    <mergeCell ref="Y1789:Z1789"/>
    <mergeCell ref="AA1789:AB1789"/>
    <mergeCell ref="AC1789:AD1789"/>
    <mergeCell ref="AE1789:AF1789"/>
    <mergeCell ref="AG1789:AH1789"/>
    <mergeCell ref="AI1789:AJ1789"/>
    <mergeCell ref="AK1789:AL1789"/>
    <mergeCell ref="AM1789:AN1789"/>
    <mergeCell ref="AO1789:AP1789"/>
    <mergeCell ref="AQ1789:AR1789"/>
    <mergeCell ref="AS1789:AV1789"/>
    <mergeCell ref="B1790:C1790"/>
    <mergeCell ref="D1790:J1790"/>
    <mergeCell ref="K1790:L1790"/>
    <mergeCell ref="M1790:N1790"/>
    <mergeCell ref="O1790:P1790"/>
    <mergeCell ref="Q1790:R1790"/>
    <mergeCell ref="S1790:T1790"/>
    <mergeCell ref="U1790:V1790"/>
    <mergeCell ref="W1790:X1790"/>
    <mergeCell ref="Y1790:Z1790"/>
    <mergeCell ref="AA1790:AB1790"/>
    <mergeCell ref="AC1790:AD1790"/>
    <mergeCell ref="AE1790:AF1790"/>
    <mergeCell ref="AG1790:AH1790"/>
    <mergeCell ref="AI1790:AJ1790"/>
    <mergeCell ref="AK1790:AL1790"/>
    <mergeCell ref="AM1790:AN1790"/>
    <mergeCell ref="AO1790:AP1790"/>
    <mergeCell ref="AQ1790:AR1790"/>
    <mergeCell ref="AS1790:AV1790"/>
    <mergeCell ref="B1779:J1779"/>
    <mergeCell ref="K1779:L1779"/>
    <mergeCell ref="M1779:N1779"/>
    <mergeCell ref="O1779:P1779"/>
    <mergeCell ref="Q1779:R1779"/>
    <mergeCell ref="S1779:T1779"/>
    <mergeCell ref="U1779:V1779"/>
    <mergeCell ref="W1779:X1779"/>
    <mergeCell ref="Y1779:Z1779"/>
    <mergeCell ref="AA1779:AB1779"/>
    <mergeCell ref="AC1779:AD1779"/>
    <mergeCell ref="AE1779:AF1779"/>
    <mergeCell ref="AG1779:AH1779"/>
    <mergeCell ref="AI1779:AJ1779"/>
    <mergeCell ref="AK1779:AL1779"/>
    <mergeCell ref="AM1779:AN1779"/>
    <mergeCell ref="AO1779:AP1779"/>
    <mergeCell ref="AQ1779:AR1779"/>
    <mergeCell ref="AS1779:AV1779"/>
    <mergeCell ref="B1780:J1780"/>
    <mergeCell ref="K1780:L1780"/>
    <mergeCell ref="M1780:N1780"/>
    <mergeCell ref="O1780:P1780"/>
    <mergeCell ref="Q1780:R1780"/>
    <mergeCell ref="S1780:T1780"/>
    <mergeCell ref="U1780:V1780"/>
    <mergeCell ref="W1780:X1780"/>
    <mergeCell ref="Y1780:Z1780"/>
    <mergeCell ref="AA1780:AB1780"/>
    <mergeCell ref="AC1780:AD1780"/>
    <mergeCell ref="AE1780:AF1780"/>
    <mergeCell ref="AG1780:AH1780"/>
    <mergeCell ref="AI1780:AJ1780"/>
    <mergeCell ref="AK1780:AL1780"/>
    <mergeCell ref="AM1780:AN1780"/>
    <mergeCell ref="AO1780:AP1780"/>
    <mergeCell ref="AQ1780:AR1780"/>
    <mergeCell ref="AS1780:AV1780"/>
    <mergeCell ref="B1777:C1777"/>
    <mergeCell ref="D1777:J1777"/>
    <mergeCell ref="K1777:L1777"/>
    <mergeCell ref="M1777:N1777"/>
    <mergeCell ref="O1777:P1777"/>
    <mergeCell ref="Q1777:R1777"/>
    <mergeCell ref="S1777:T1777"/>
    <mergeCell ref="U1777:V1777"/>
    <mergeCell ref="W1777:X1777"/>
    <mergeCell ref="Y1777:Z1777"/>
    <mergeCell ref="AA1777:AB1777"/>
    <mergeCell ref="AC1777:AD1777"/>
    <mergeCell ref="AE1777:AF1777"/>
    <mergeCell ref="AG1777:AH1777"/>
    <mergeCell ref="AI1777:AJ1777"/>
    <mergeCell ref="AK1777:AL1777"/>
    <mergeCell ref="AM1777:AN1777"/>
    <mergeCell ref="AO1777:AP1777"/>
    <mergeCell ref="AQ1777:AR1777"/>
    <mergeCell ref="AS1777:AV1777"/>
    <mergeCell ref="B1778:J1778"/>
    <mergeCell ref="K1778:L1778"/>
    <mergeCell ref="M1778:N1778"/>
    <mergeCell ref="O1778:P1778"/>
    <mergeCell ref="Q1778:R1778"/>
    <mergeCell ref="S1778:T1778"/>
    <mergeCell ref="U1778:V1778"/>
    <mergeCell ref="W1778:X1778"/>
    <mergeCell ref="Y1778:Z1778"/>
    <mergeCell ref="AA1778:AB1778"/>
    <mergeCell ref="AC1778:AD1778"/>
    <mergeCell ref="AE1778:AF1778"/>
    <mergeCell ref="AG1778:AH1778"/>
    <mergeCell ref="AI1778:AJ1778"/>
    <mergeCell ref="AK1778:AL1778"/>
    <mergeCell ref="AM1778:AN1778"/>
    <mergeCell ref="AO1778:AP1778"/>
    <mergeCell ref="AQ1778:AR1778"/>
    <mergeCell ref="AS1778:AV1778"/>
    <mergeCell ref="B1767:J1767"/>
    <mergeCell ref="K1767:L1767"/>
    <mergeCell ref="M1767:N1767"/>
    <mergeCell ref="O1767:P1767"/>
    <mergeCell ref="Q1767:R1767"/>
    <mergeCell ref="S1767:T1767"/>
    <mergeCell ref="U1767:V1767"/>
    <mergeCell ref="W1767:X1767"/>
    <mergeCell ref="Y1767:Z1767"/>
    <mergeCell ref="AA1767:AB1767"/>
    <mergeCell ref="AC1767:AD1767"/>
    <mergeCell ref="AE1767:AF1767"/>
    <mergeCell ref="AG1767:AH1767"/>
    <mergeCell ref="AI1767:AJ1767"/>
    <mergeCell ref="AK1767:AL1767"/>
    <mergeCell ref="AM1767:AN1767"/>
    <mergeCell ref="AO1767:AP1767"/>
    <mergeCell ref="AQ1767:AR1767"/>
    <mergeCell ref="AS1767:AV1767"/>
    <mergeCell ref="A1769:A1773"/>
    <mergeCell ref="B1769:C1775"/>
    <mergeCell ref="D1769:J1775"/>
    <mergeCell ref="K1769:AR1769"/>
    <mergeCell ref="AS1769:AV1773"/>
    <mergeCell ref="K1770:AR1773"/>
    <mergeCell ref="K1774:AR1774"/>
    <mergeCell ref="AS1774:AV1774"/>
    <mergeCell ref="K1775:AR1775"/>
    <mergeCell ref="AS1775:AV1775"/>
    <mergeCell ref="B1776:C1776"/>
    <mergeCell ref="D1776:J1776"/>
    <mergeCell ref="K1776:L1776"/>
    <mergeCell ref="M1776:N1776"/>
    <mergeCell ref="O1776:P1776"/>
    <mergeCell ref="Q1776:R1776"/>
    <mergeCell ref="S1776:T1776"/>
    <mergeCell ref="U1776:V1776"/>
    <mergeCell ref="W1776:X1776"/>
    <mergeCell ref="Y1776:Z1776"/>
    <mergeCell ref="AA1776:AB1776"/>
    <mergeCell ref="AC1776:AD1776"/>
    <mergeCell ref="AE1776:AF1776"/>
    <mergeCell ref="AG1776:AH1776"/>
    <mergeCell ref="AI1776:AJ1776"/>
    <mergeCell ref="AK1776:AL1776"/>
    <mergeCell ref="AM1776:AN1776"/>
    <mergeCell ref="AO1776:AP1776"/>
    <mergeCell ref="AQ1776:AR1776"/>
    <mergeCell ref="AS1776:AV1776"/>
    <mergeCell ref="B1765:J1765"/>
    <mergeCell ref="K1765:L1765"/>
    <mergeCell ref="M1765:N1765"/>
    <mergeCell ref="O1765:P1765"/>
    <mergeCell ref="Q1765:R1765"/>
    <mergeCell ref="S1765:T1765"/>
    <mergeCell ref="U1765:V1765"/>
    <mergeCell ref="W1765:X1765"/>
    <mergeCell ref="Y1765:Z1765"/>
    <mergeCell ref="AA1765:AB1765"/>
    <mergeCell ref="AC1765:AD1765"/>
    <mergeCell ref="AE1765:AF1765"/>
    <mergeCell ref="AG1765:AH1765"/>
    <mergeCell ref="AI1765:AJ1765"/>
    <mergeCell ref="AK1765:AL1765"/>
    <mergeCell ref="AM1765:AN1765"/>
    <mergeCell ref="AO1765:AP1765"/>
    <mergeCell ref="AQ1765:AR1765"/>
    <mergeCell ref="AS1765:AV1765"/>
    <mergeCell ref="B1766:J1766"/>
    <mergeCell ref="K1766:L1766"/>
    <mergeCell ref="M1766:N1766"/>
    <mergeCell ref="O1766:P1766"/>
    <mergeCell ref="Q1766:R1766"/>
    <mergeCell ref="S1766:T1766"/>
    <mergeCell ref="U1766:V1766"/>
    <mergeCell ref="W1766:X1766"/>
    <mergeCell ref="Y1766:Z1766"/>
    <mergeCell ref="AA1766:AB1766"/>
    <mergeCell ref="AC1766:AD1766"/>
    <mergeCell ref="AE1766:AF1766"/>
    <mergeCell ref="AG1766:AH1766"/>
    <mergeCell ref="AI1766:AJ1766"/>
    <mergeCell ref="AK1766:AL1766"/>
    <mergeCell ref="AM1766:AN1766"/>
    <mergeCell ref="AO1766:AP1766"/>
    <mergeCell ref="AQ1766:AR1766"/>
    <mergeCell ref="AS1766:AV1766"/>
    <mergeCell ref="B1763:J1763"/>
    <mergeCell ref="K1763:L1763"/>
    <mergeCell ref="M1763:N1763"/>
    <mergeCell ref="O1763:P1763"/>
    <mergeCell ref="Q1763:R1763"/>
    <mergeCell ref="S1763:T1763"/>
    <mergeCell ref="U1763:V1763"/>
    <mergeCell ref="W1763:X1763"/>
    <mergeCell ref="Y1763:Z1763"/>
    <mergeCell ref="AA1763:AB1763"/>
    <mergeCell ref="AC1763:AD1763"/>
    <mergeCell ref="AE1763:AF1763"/>
    <mergeCell ref="AG1763:AH1763"/>
    <mergeCell ref="AI1763:AJ1763"/>
    <mergeCell ref="AK1763:AL1763"/>
    <mergeCell ref="AM1763:AN1763"/>
    <mergeCell ref="AO1763:AP1763"/>
    <mergeCell ref="AQ1763:AR1763"/>
    <mergeCell ref="AS1763:AV1763"/>
    <mergeCell ref="B1764:J1764"/>
    <mergeCell ref="K1764:L1764"/>
    <mergeCell ref="M1764:N1764"/>
    <mergeCell ref="O1764:P1764"/>
    <mergeCell ref="Q1764:R1764"/>
    <mergeCell ref="S1764:T1764"/>
    <mergeCell ref="U1764:V1764"/>
    <mergeCell ref="W1764:X1764"/>
    <mergeCell ref="Y1764:Z1764"/>
    <mergeCell ref="AA1764:AB1764"/>
    <mergeCell ref="AC1764:AD1764"/>
    <mergeCell ref="AE1764:AF1764"/>
    <mergeCell ref="AG1764:AH1764"/>
    <mergeCell ref="AI1764:AJ1764"/>
    <mergeCell ref="AK1764:AL1764"/>
    <mergeCell ref="AM1764:AN1764"/>
    <mergeCell ref="AO1764:AP1764"/>
    <mergeCell ref="AQ1764:AR1764"/>
    <mergeCell ref="AS1764:AV1764"/>
    <mergeCell ref="B1761:J1761"/>
    <mergeCell ref="K1761:L1761"/>
    <mergeCell ref="M1761:N1761"/>
    <mergeCell ref="O1761:P1761"/>
    <mergeCell ref="Q1761:R1761"/>
    <mergeCell ref="S1761:T1761"/>
    <mergeCell ref="U1761:V1761"/>
    <mergeCell ref="W1761:X1761"/>
    <mergeCell ref="Y1761:Z1761"/>
    <mergeCell ref="AA1761:AB1761"/>
    <mergeCell ref="AC1761:AD1761"/>
    <mergeCell ref="AE1761:AF1761"/>
    <mergeCell ref="AG1761:AH1761"/>
    <mergeCell ref="AI1761:AJ1761"/>
    <mergeCell ref="AK1761:AL1761"/>
    <mergeCell ref="AM1761:AN1761"/>
    <mergeCell ref="AO1761:AP1761"/>
    <mergeCell ref="AQ1761:AR1761"/>
    <mergeCell ref="AS1761:AV1761"/>
    <mergeCell ref="B1762:J1762"/>
    <mergeCell ref="K1762:L1762"/>
    <mergeCell ref="M1762:N1762"/>
    <mergeCell ref="O1762:P1762"/>
    <mergeCell ref="Q1762:R1762"/>
    <mergeCell ref="S1762:T1762"/>
    <mergeCell ref="U1762:V1762"/>
    <mergeCell ref="W1762:X1762"/>
    <mergeCell ref="Y1762:Z1762"/>
    <mergeCell ref="AA1762:AB1762"/>
    <mergeCell ref="AC1762:AD1762"/>
    <mergeCell ref="AE1762:AF1762"/>
    <mergeCell ref="AG1762:AH1762"/>
    <mergeCell ref="AI1762:AJ1762"/>
    <mergeCell ref="AK1762:AL1762"/>
    <mergeCell ref="AM1762:AN1762"/>
    <mergeCell ref="AO1762:AP1762"/>
    <mergeCell ref="AQ1762:AR1762"/>
    <mergeCell ref="AS1762:AV1762"/>
    <mergeCell ref="B1759:J1759"/>
    <mergeCell ref="K1759:L1759"/>
    <mergeCell ref="M1759:N1759"/>
    <mergeCell ref="O1759:P1759"/>
    <mergeCell ref="Q1759:R1759"/>
    <mergeCell ref="S1759:T1759"/>
    <mergeCell ref="U1759:V1759"/>
    <mergeCell ref="W1759:X1759"/>
    <mergeCell ref="Y1759:Z1759"/>
    <mergeCell ref="AA1759:AB1759"/>
    <mergeCell ref="AC1759:AD1759"/>
    <mergeCell ref="AE1759:AF1759"/>
    <mergeCell ref="AG1759:AH1759"/>
    <mergeCell ref="AI1759:AJ1759"/>
    <mergeCell ref="AK1759:AL1759"/>
    <mergeCell ref="AM1759:AN1759"/>
    <mergeCell ref="AO1759:AP1759"/>
    <mergeCell ref="AQ1759:AR1759"/>
    <mergeCell ref="AS1759:AV1759"/>
    <mergeCell ref="B1760:J1760"/>
    <mergeCell ref="K1760:L1760"/>
    <mergeCell ref="M1760:N1760"/>
    <mergeCell ref="O1760:P1760"/>
    <mergeCell ref="Q1760:R1760"/>
    <mergeCell ref="S1760:T1760"/>
    <mergeCell ref="U1760:V1760"/>
    <mergeCell ref="W1760:X1760"/>
    <mergeCell ref="Y1760:Z1760"/>
    <mergeCell ref="AA1760:AB1760"/>
    <mergeCell ref="AC1760:AD1760"/>
    <mergeCell ref="AE1760:AF1760"/>
    <mergeCell ref="AG1760:AH1760"/>
    <mergeCell ref="AI1760:AJ1760"/>
    <mergeCell ref="AK1760:AL1760"/>
    <mergeCell ref="AM1760:AN1760"/>
    <mergeCell ref="AO1760:AP1760"/>
    <mergeCell ref="AQ1760:AR1760"/>
    <mergeCell ref="AS1760:AV1760"/>
    <mergeCell ref="A1750:A1754"/>
    <mergeCell ref="B1750:C1756"/>
    <mergeCell ref="D1750:J1756"/>
    <mergeCell ref="K1750:AR1750"/>
    <mergeCell ref="AS1750:AV1754"/>
    <mergeCell ref="K1751:AR1754"/>
    <mergeCell ref="K1755:AR1755"/>
    <mergeCell ref="AS1755:AV1755"/>
    <mergeCell ref="K1756:AR1756"/>
    <mergeCell ref="AS1756:AV1756"/>
    <mergeCell ref="B1757:C1757"/>
    <mergeCell ref="D1757:J1757"/>
    <mergeCell ref="K1757:L1757"/>
    <mergeCell ref="M1757:N1757"/>
    <mergeCell ref="O1757:P1757"/>
    <mergeCell ref="Q1757:R1757"/>
    <mergeCell ref="S1757:T1757"/>
    <mergeCell ref="U1757:V1757"/>
    <mergeCell ref="W1757:X1757"/>
    <mergeCell ref="Y1757:Z1757"/>
    <mergeCell ref="AA1757:AB1757"/>
    <mergeCell ref="AC1757:AD1757"/>
    <mergeCell ref="AE1757:AF1757"/>
    <mergeCell ref="AG1757:AH1757"/>
    <mergeCell ref="AI1757:AJ1757"/>
    <mergeCell ref="AK1757:AL1757"/>
    <mergeCell ref="AM1757:AN1757"/>
    <mergeCell ref="AO1757:AP1757"/>
    <mergeCell ref="AQ1757:AR1757"/>
    <mergeCell ref="AS1757:AV1757"/>
    <mergeCell ref="B1758:C1758"/>
    <mergeCell ref="D1758:J1758"/>
    <mergeCell ref="K1758:L1758"/>
    <mergeCell ref="M1758:N1758"/>
    <mergeCell ref="O1758:P1758"/>
    <mergeCell ref="Q1758:R1758"/>
    <mergeCell ref="S1758:T1758"/>
    <mergeCell ref="U1758:V1758"/>
    <mergeCell ref="W1758:X1758"/>
    <mergeCell ref="Y1758:Z1758"/>
    <mergeCell ref="AA1758:AB1758"/>
    <mergeCell ref="AC1758:AD1758"/>
    <mergeCell ref="AE1758:AF1758"/>
    <mergeCell ref="AG1758:AH1758"/>
    <mergeCell ref="AI1758:AJ1758"/>
    <mergeCell ref="AK1758:AL1758"/>
    <mergeCell ref="AM1758:AN1758"/>
    <mergeCell ref="AO1758:AP1758"/>
    <mergeCell ref="AQ1758:AR1758"/>
    <mergeCell ref="AS1758:AV1758"/>
    <mergeCell ref="B1747:J1747"/>
    <mergeCell ref="K1747:L1747"/>
    <mergeCell ref="M1747:N1747"/>
    <mergeCell ref="O1747:P1747"/>
    <mergeCell ref="Q1747:R1747"/>
    <mergeCell ref="S1747:T1747"/>
    <mergeCell ref="U1747:V1747"/>
    <mergeCell ref="W1747:X1747"/>
    <mergeCell ref="Y1747:Z1747"/>
    <mergeCell ref="AA1747:AB1747"/>
    <mergeCell ref="AC1747:AD1747"/>
    <mergeCell ref="AE1747:AF1747"/>
    <mergeCell ref="AG1747:AH1747"/>
    <mergeCell ref="AI1747:AJ1747"/>
    <mergeCell ref="AK1747:AL1747"/>
    <mergeCell ref="AM1747:AN1747"/>
    <mergeCell ref="AO1747:AP1747"/>
    <mergeCell ref="AQ1747:AR1747"/>
    <mergeCell ref="AS1747:AV1747"/>
    <mergeCell ref="B1748:J1748"/>
    <mergeCell ref="K1748:L1748"/>
    <mergeCell ref="M1748:N1748"/>
    <mergeCell ref="O1748:P1748"/>
    <mergeCell ref="Q1748:R1748"/>
    <mergeCell ref="S1748:T1748"/>
    <mergeCell ref="U1748:V1748"/>
    <mergeCell ref="W1748:X1748"/>
    <mergeCell ref="Y1748:Z1748"/>
    <mergeCell ref="AA1748:AB1748"/>
    <mergeCell ref="AC1748:AD1748"/>
    <mergeCell ref="AE1748:AF1748"/>
    <mergeCell ref="AG1748:AH1748"/>
    <mergeCell ref="AI1748:AJ1748"/>
    <mergeCell ref="AK1748:AL1748"/>
    <mergeCell ref="AM1748:AN1748"/>
    <mergeCell ref="AO1748:AP1748"/>
    <mergeCell ref="AQ1748:AR1748"/>
    <mergeCell ref="AS1748:AV1748"/>
    <mergeCell ref="B1745:J1745"/>
    <mergeCell ref="K1745:L1745"/>
    <mergeCell ref="M1745:N1745"/>
    <mergeCell ref="O1745:P1745"/>
    <mergeCell ref="Q1745:R1745"/>
    <mergeCell ref="S1745:T1745"/>
    <mergeCell ref="U1745:V1745"/>
    <mergeCell ref="W1745:X1745"/>
    <mergeCell ref="Y1745:Z1745"/>
    <mergeCell ref="AA1745:AB1745"/>
    <mergeCell ref="AC1745:AD1745"/>
    <mergeCell ref="AE1745:AF1745"/>
    <mergeCell ref="AG1745:AH1745"/>
    <mergeCell ref="AI1745:AJ1745"/>
    <mergeCell ref="AK1745:AL1745"/>
    <mergeCell ref="AM1745:AN1745"/>
    <mergeCell ref="AO1745:AP1745"/>
    <mergeCell ref="AQ1745:AR1745"/>
    <mergeCell ref="AS1745:AV1745"/>
    <mergeCell ref="B1746:J1746"/>
    <mergeCell ref="K1746:L1746"/>
    <mergeCell ref="M1746:N1746"/>
    <mergeCell ref="O1746:P1746"/>
    <mergeCell ref="Q1746:R1746"/>
    <mergeCell ref="S1746:T1746"/>
    <mergeCell ref="U1746:V1746"/>
    <mergeCell ref="W1746:X1746"/>
    <mergeCell ref="Y1746:Z1746"/>
    <mergeCell ref="AA1746:AB1746"/>
    <mergeCell ref="AC1746:AD1746"/>
    <mergeCell ref="AE1746:AF1746"/>
    <mergeCell ref="AG1746:AH1746"/>
    <mergeCell ref="AI1746:AJ1746"/>
    <mergeCell ref="AK1746:AL1746"/>
    <mergeCell ref="AM1746:AN1746"/>
    <mergeCell ref="AO1746:AP1746"/>
    <mergeCell ref="AQ1746:AR1746"/>
    <mergeCell ref="AS1746:AV1746"/>
    <mergeCell ref="B1743:J1743"/>
    <mergeCell ref="K1743:L1743"/>
    <mergeCell ref="M1743:N1743"/>
    <mergeCell ref="O1743:P1743"/>
    <mergeCell ref="Q1743:R1743"/>
    <mergeCell ref="S1743:T1743"/>
    <mergeCell ref="U1743:V1743"/>
    <mergeCell ref="W1743:X1743"/>
    <mergeCell ref="Y1743:Z1743"/>
    <mergeCell ref="AA1743:AB1743"/>
    <mergeCell ref="AC1743:AD1743"/>
    <mergeCell ref="AE1743:AF1743"/>
    <mergeCell ref="AG1743:AH1743"/>
    <mergeCell ref="AI1743:AJ1743"/>
    <mergeCell ref="AK1743:AL1743"/>
    <mergeCell ref="AM1743:AN1743"/>
    <mergeCell ref="AO1743:AP1743"/>
    <mergeCell ref="AQ1743:AR1743"/>
    <mergeCell ref="AS1743:AV1743"/>
    <mergeCell ref="B1744:J1744"/>
    <mergeCell ref="K1744:L1744"/>
    <mergeCell ref="M1744:N1744"/>
    <mergeCell ref="O1744:P1744"/>
    <mergeCell ref="Q1744:R1744"/>
    <mergeCell ref="S1744:T1744"/>
    <mergeCell ref="U1744:V1744"/>
    <mergeCell ref="W1744:X1744"/>
    <mergeCell ref="Y1744:Z1744"/>
    <mergeCell ref="AA1744:AB1744"/>
    <mergeCell ref="AC1744:AD1744"/>
    <mergeCell ref="AE1744:AF1744"/>
    <mergeCell ref="AG1744:AH1744"/>
    <mergeCell ref="AI1744:AJ1744"/>
    <mergeCell ref="AK1744:AL1744"/>
    <mergeCell ref="AM1744:AN1744"/>
    <mergeCell ref="AO1744:AP1744"/>
    <mergeCell ref="AQ1744:AR1744"/>
    <mergeCell ref="AS1744:AV1744"/>
    <mergeCell ref="B1741:J1741"/>
    <mergeCell ref="K1741:L1741"/>
    <mergeCell ref="M1741:N1741"/>
    <mergeCell ref="O1741:P1741"/>
    <mergeCell ref="Q1741:R1741"/>
    <mergeCell ref="S1741:T1741"/>
    <mergeCell ref="U1741:V1741"/>
    <mergeCell ref="W1741:X1741"/>
    <mergeCell ref="Y1741:Z1741"/>
    <mergeCell ref="AA1741:AB1741"/>
    <mergeCell ref="AC1741:AD1741"/>
    <mergeCell ref="AE1741:AF1741"/>
    <mergeCell ref="AG1741:AH1741"/>
    <mergeCell ref="AI1741:AJ1741"/>
    <mergeCell ref="AK1741:AL1741"/>
    <mergeCell ref="AM1741:AN1741"/>
    <mergeCell ref="AO1741:AP1741"/>
    <mergeCell ref="AQ1741:AR1741"/>
    <mergeCell ref="AS1741:AV1741"/>
    <mergeCell ref="B1742:J1742"/>
    <mergeCell ref="K1742:L1742"/>
    <mergeCell ref="M1742:N1742"/>
    <mergeCell ref="O1742:P1742"/>
    <mergeCell ref="Q1742:R1742"/>
    <mergeCell ref="S1742:T1742"/>
    <mergeCell ref="U1742:V1742"/>
    <mergeCell ref="W1742:X1742"/>
    <mergeCell ref="Y1742:Z1742"/>
    <mergeCell ref="AA1742:AB1742"/>
    <mergeCell ref="AC1742:AD1742"/>
    <mergeCell ref="AE1742:AF1742"/>
    <mergeCell ref="AG1742:AH1742"/>
    <mergeCell ref="AI1742:AJ1742"/>
    <mergeCell ref="AK1742:AL1742"/>
    <mergeCell ref="AM1742:AN1742"/>
    <mergeCell ref="AO1742:AP1742"/>
    <mergeCell ref="AQ1742:AR1742"/>
    <mergeCell ref="AS1742:AV1742"/>
    <mergeCell ref="B1739:J1739"/>
    <mergeCell ref="K1739:L1739"/>
    <mergeCell ref="M1739:N1739"/>
    <mergeCell ref="O1739:P1739"/>
    <mergeCell ref="Q1739:R1739"/>
    <mergeCell ref="S1739:T1739"/>
    <mergeCell ref="U1739:V1739"/>
    <mergeCell ref="W1739:X1739"/>
    <mergeCell ref="Y1739:Z1739"/>
    <mergeCell ref="AA1739:AB1739"/>
    <mergeCell ref="AC1739:AD1739"/>
    <mergeCell ref="AE1739:AF1739"/>
    <mergeCell ref="AG1739:AH1739"/>
    <mergeCell ref="AI1739:AJ1739"/>
    <mergeCell ref="AK1739:AL1739"/>
    <mergeCell ref="AM1739:AN1739"/>
    <mergeCell ref="AO1739:AP1739"/>
    <mergeCell ref="AQ1739:AR1739"/>
    <mergeCell ref="AS1739:AV1739"/>
    <mergeCell ref="B1740:J1740"/>
    <mergeCell ref="K1740:L1740"/>
    <mergeCell ref="M1740:N1740"/>
    <mergeCell ref="O1740:P1740"/>
    <mergeCell ref="Q1740:R1740"/>
    <mergeCell ref="S1740:T1740"/>
    <mergeCell ref="U1740:V1740"/>
    <mergeCell ref="W1740:X1740"/>
    <mergeCell ref="Y1740:Z1740"/>
    <mergeCell ref="AA1740:AB1740"/>
    <mergeCell ref="AC1740:AD1740"/>
    <mergeCell ref="AE1740:AF1740"/>
    <mergeCell ref="AG1740:AH1740"/>
    <mergeCell ref="AI1740:AJ1740"/>
    <mergeCell ref="AK1740:AL1740"/>
    <mergeCell ref="AM1740:AN1740"/>
    <mergeCell ref="AO1740:AP1740"/>
    <mergeCell ref="AQ1740:AR1740"/>
    <mergeCell ref="AS1740:AV1740"/>
    <mergeCell ref="B1737:J1737"/>
    <mergeCell ref="K1737:L1737"/>
    <mergeCell ref="M1737:N1737"/>
    <mergeCell ref="O1737:P1737"/>
    <mergeCell ref="Q1737:R1737"/>
    <mergeCell ref="S1737:T1737"/>
    <mergeCell ref="U1737:V1737"/>
    <mergeCell ref="W1737:X1737"/>
    <mergeCell ref="Y1737:Z1737"/>
    <mergeCell ref="AA1737:AB1737"/>
    <mergeCell ref="AC1737:AD1737"/>
    <mergeCell ref="AE1737:AF1737"/>
    <mergeCell ref="AG1737:AH1737"/>
    <mergeCell ref="AI1737:AJ1737"/>
    <mergeCell ref="AK1737:AL1737"/>
    <mergeCell ref="AM1737:AN1737"/>
    <mergeCell ref="AO1737:AP1737"/>
    <mergeCell ref="AQ1737:AR1737"/>
    <mergeCell ref="AS1737:AV1737"/>
    <mergeCell ref="B1738:J1738"/>
    <mergeCell ref="K1738:L1738"/>
    <mergeCell ref="M1738:N1738"/>
    <mergeCell ref="O1738:P1738"/>
    <mergeCell ref="Q1738:R1738"/>
    <mergeCell ref="S1738:T1738"/>
    <mergeCell ref="U1738:V1738"/>
    <mergeCell ref="W1738:X1738"/>
    <mergeCell ref="Y1738:Z1738"/>
    <mergeCell ref="AA1738:AB1738"/>
    <mergeCell ref="AC1738:AD1738"/>
    <mergeCell ref="AE1738:AF1738"/>
    <mergeCell ref="AG1738:AH1738"/>
    <mergeCell ref="AI1738:AJ1738"/>
    <mergeCell ref="AK1738:AL1738"/>
    <mergeCell ref="AM1738:AN1738"/>
    <mergeCell ref="AO1738:AP1738"/>
    <mergeCell ref="AQ1738:AR1738"/>
    <mergeCell ref="AS1738:AV1738"/>
    <mergeCell ref="B1735:J1735"/>
    <mergeCell ref="K1735:L1735"/>
    <mergeCell ref="M1735:N1735"/>
    <mergeCell ref="O1735:P1735"/>
    <mergeCell ref="Q1735:R1735"/>
    <mergeCell ref="S1735:T1735"/>
    <mergeCell ref="U1735:V1735"/>
    <mergeCell ref="W1735:X1735"/>
    <mergeCell ref="Y1735:Z1735"/>
    <mergeCell ref="AA1735:AB1735"/>
    <mergeCell ref="AC1735:AD1735"/>
    <mergeCell ref="AE1735:AF1735"/>
    <mergeCell ref="AG1735:AH1735"/>
    <mergeCell ref="AI1735:AJ1735"/>
    <mergeCell ref="AK1735:AL1735"/>
    <mergeCell ref="AM1735:AN1735"/>
    <mergeCell ref="AO1735:AP1735"/>
    <mergeCell ref="AQ1735:AR1735"/>
    <mergeCell ref="AS1735:AV1735"/>
    <mergeCell ref="B1736:J1736"/>
    <mergeCell ref="K1736:L1736"/>
    <mergeCell ref="M1736:N1736"/>
    <mergeCell ref="O1736:P1736"/>
    <mergeCell ref="Q1736:R1736"/>
    <mergeCell ref="S1736:T1736"/>
    <mergeCell ref="U1736:V1736"/>
    <mergeCell ref="W1736:X1736"/>
    <mergeCell ref="Y1736:Z1736"/>
    <mergeCell ref="AA1736:AB1736"/>
    <mergeCell ref="AC1736:AD1736"/>
    <mergeCell ref="AE1736:AF1736"/>
    <mergeCell ref="AG1736:AH1736"/>
    <mergeCell ref="AI1736:AJ1736"/>
    <mergeCell ref="AK1736:AL1736"/>
    <mergeCell ref="AM1736:AN1736"/>
    <mergeCell ref="AO1736:AP1736"/>
    <mergeCell ref="AQ1736:AR1736"/>
    <mergeCell ref="AS1736:AV1736"/>
    <mergeCell ref="B1733:J1733"/>
    <mergeCell ref="K1733:L1733"/>
    <mergeCell ref="M1733:N1733"/>
    <mergeCell ref="O1733:P1733"/>
    <mergeCell ref="Q1733:R1733"/>
    <mergeCell ref="S1733:T1733"/>
    <mergeCell ref="U1733:V1733"/>
    <mergeCell ref="W1733:X1733"/>
    <mergeCell ref="Y1733:Z1733"/>
    <mergeCell ref="AA1733:AB1733"/>
    <mergeCell ref="AC1733:AD1733"/>
    <mergeCell ref="AE1733:AF1733"/>
    <mergeCell ref="AG1733:AH1733"/>
    <mergeCell ref="AI1733:AJ1733"/>
    <mergeCell ref="AK1733:AL1733"/>
    <mergeCell ref="AM1733:AN1733"/>
    <mergeCell ref="AO1733:AP1733"/>
    <mergeCell ref="AQ1733:AR1733"/>
    <mergeCell ref="AS1733:AV1733"/>
    <mergeCell ref="B1734:J1734"/>
    <mergeCell ref="K1734:L1734"/>
    <mergeCell ref="M1734:N1734"/>
    <mergeCell ref="O1734:P1734"/>
    <mergeCell ref="Q1734:R1734"/>
    <mergeCell ref="S1734:T1734"/>
    <mergeCell ref="U1734:V1734"/>
    <mergeCell ref="W1734:X1734"/>
    <mergeCell ref="Y1734:Z1734"/>
    <mergeCell ref="AA1734:AB1734"/>
    <mergeCell ref="AC1734:AD1734"/>
    <mergeCell ref="AE1734:AF1734"/>
    <mergeCell ref="AG1734:AH1734"/>
    <mergeCell ref="AI1734:AJ1734"/>
    <mergeCell ref="AK1734:AL1734"/>
    <mergeCell ref="AM1734:AN1734"/>
    <mergeCell ref="AO1734:AP1734"/>
    <mergeCell ref="AQ1734:AR1734"/>
    <mergeCell ref="AS1734:AV1734"/>
    <mergeCell ref="B1731:J1731"/>
    <mergeCell ref="K1731:L1731"/>
    <mergeCell ref="M1731:N1731"/>
    <mergeCell ref="O1731:P1731"/>
    <mergeCell ref="Q1731:R1731"/>
    <mergeCell ref="S1731:T1731"/>
    <mergeCell ref="U1731:V1731"/>
    <mergeCell ref="W1731:X1731"/>
    <mergeCell ref="Y1731:Z1731"/>
    <mergeCell ref="AA1731:AB1731"/>
    <mergeCell ref="AC1731:AD1731"/>
    <mergeCell ref="AE1731:AF1731"/>
    <mergeCell ref="AG1731:AH1731"/>
    <mergeCell ref="AI1731:AJ1731"/>
    <mergeCell ref="AK1731:AL1731"/>
    <mergeCell ref="AM1731:AN1731"/>
    <mergeCell ref="AO1731:AP1731"/>
    <mergeCell ref="AQ1731:AR1731"/>
    <mergeCell ref="AS1731:AV1731"/>
    <mergeCell ref="B1732:J1732"/>
    <mergeCell ref="K1732:L1732"/>
    <mergeCell ref="M1732:N1732"/>
    <mergeCell ref="O1732:P1732"/>
    <mergeCell ref="Q1732:R1732"/>
    <mergeCell ref="S1732:T1732"/>
    <mergeCell ref="U1732:V1732"/>
    <mergeCell ref="W1732:X1732"/>
    <mergeCell ref="Y1732:Z1732"/>
    <mergeCell ref="AA1732:AB1732"/>
    <mergeCell ref="AC1732:AD1732"/>
    <mergeCell ref="AE1732:AF1732"/>
    <mergeCell ref="AG1732:AH1732"/>
    <mergeCell ref="AI1732:AJ1732"/>
    <mergeCell ref="AK1732:AL1732"/>
    <mergeCell ref="AM1732:AN1732"/>
    <mergeCell ref="AO1732:AP1732"/>
    <mergeCell ref="AQ1732:AR1732"/>
    <mergeCell ref="AS1732:AV1732"/>
    <mergeCell ref="A1722:A1726"/>
    <mergeCell ref="B1722:C1728"/>
    <mergeCell ref="D1722:J1728"/>
    <mergeCell ref="K1722:AR1722"/>
    <mergeCell ref="AS1722:AV1726"/>
    <mergeCell ref="K1723:AR1726"/>
    <mergeCell ref="K1727:AR1727"/>
    <mergeCell ref="AS1727:AV1727"/>
    <mergeCell ref="K1728:AR1728"/>
    <mergeCell ref="AS1728:AV1728"/>
    <mergeCell ref="B1729:C1729"/>
    <mergeCell ref="D1729:J1729"/>
    <mergeCell ref="K1729:L1729"/>
    <mergeCell ref="M1729:N1729"/>
    <mergeCell ref="O1729:P1729"/>
    <mergeCell ref="Q1729:R1729"/>
    <mergeCell ref="S1729:T1729"/>
    <mergeCell ref="U1729:V1729"/>
    <mergeCell ref="W1729:X1729"/>
    <mergeCell ref="Y1729:Z1729"/>
    <mergeCell ref="AA1729:AB1729"/>
    <mergeCell ref="AC1729:AD1729"/>
    <mergeCell ref="AE1729:AF1729"/>
    <mergeCell ref="AG1729:AH1729"/>
    <mergeCell ref="AI1729:AJ1729"/>
    <mergeCell ref="AK1729:AL1729"/>
    <mergeCell ref="AM1729:AN1729"/>
    <mergeCell ref="AO1729:AP1729"/>
    <mergeCell ref="AQ1729:AR1729"/>
    <mergeCell ref="AS1729:AV1729"/>
    <mergeCell ref="B1730:C1730"/>
    <mergeCell ref="D1730:J1730"/>
    <mergeCell ref="K1730:L1730"/>
    <mergeCell ref="M1730:N1730"/>
    <mergeCell ref="O1730:P1730"/>
    <mergeCell ref="Q1730:R1730"/>
    <mergeCell ref="S1730:T1730"/>
    <mergeCell ref="U1730:V1730"/>
    <mergeCell ref="W1730:X1730"/>
    <mergeCell ref="Y1730:Z1730"/>
    <mergeCell ref="AA1730:AB1730"/>
    <mergeCell ref="AC1730:AD1730"/>
    <mergeCell ref="AE1730:AF1730"/>
    <mergeCell ref="AG1730:AH1730"/>
    <mergeCell ref="AI1730:AJ1730"/>
    <mergeCell ref="AK1730:AL1730"/>
    <mergeCell ref="AM1730:AN1730"/>
    <mergeCell ref="AO1730:AP1730"/>
    <mergeCell ref="AQ1730:AR1730"/>
    <mergeCell ref="AS1730:AV1730"/>
    <mergeCell ref="B1719:J1719"/>
    <mergeCell ref="K1719:L1719"/>
    <mergeCell ref="M1719:N1719"/>
    <mergeCell ref="O1719:P1719"/>
    <mergeCell ref="Q1719:R1719"/>
    <mergeCell ref="S1719:T1719"/>
    <mergeCell ref="U1719:V1719"/>
    <mergeCell ref="W1719:X1719"/>
    <mergeCell ref="Y1719:Z1719"/>
    <mergeCell ref="AA1719:AB1719"/>
    <mergeCell ref="AC1719:AD1719"/>
    <mergeCell ref="AE1719:AF1719"/>
    <mergeCell ref="AG1719:AH1719"/>
    <mergeCell ref="AI1719:AJ1719"/>
    <mergeCell ref="AK1719:AL1719"/>
    <mergeCell ref="AM1719:AN1719"/>
    <mergeCell ref="AO1719:AP1719"/>
    <mergeCell ref="AQ1719:AR1719"/>
    <mergeCell ref="AS1719:AV1719"/>
    <mergeCell ref="B1720:J1720"/>
    <mergeCell ref="K1720:L1720"/>
    <mergeCell ref="M1720:N1720"/>
    <mergeCell ref="O1720:P1720"/>
    <mergeCell ref="Q1720:R1720"/>
    <mergeCell ref="S1720:T1720"/>
    <mergeCell ref="U1720:V1720"/>
    <mergeCell ref="W1720:X1720"/>
    <mergeCell ref="Y1720:Z1720"/>
    <mergeCell ref="AA1720:AB1720"/>
    <mergeCell ref="AC1720:AD1720"/>
    <mergeCell ref="AE1720:AF1720"/>
    <mergeCell ref="AG1720:AH1720"/>
    <mergeCell ref="AI1720:AJ1720"/>
    <mergeCell ref="AK1720:AL1720"/>
    <mergeCell ref="AM1720:AN1720"/>
    <mergeCell ref="AO1720:AP1720"/>
    <mergeCell ref="AQ1720:AR1720"/>
    <mergeCell ref="AS1720:AV1720"/>
    <mergeCell ref="B1717:J1717"/>
    <mergeCell ref="K1717:L1717"/>
    <mergeCell ref="M1717:N1717"/>
    <mergeCell ref="O1717:P1717"/>
    <mergeCell ref="Q1717:R1717"/>
    <mergeCell ref="S1717:T1717"/>
    <mergeCell ref="U1717:V1717"/>
    <mergeCell ref="W1717:X1717"/>
    <mergeCell ref="Y1717:Z1717"/>
    <mergeCell ref="AA1717:AB1717"/>
    <mergeCell ref="AC1717:AD1717"/>
    <mergeCell ref="AE1717:AF1717"/>
    <mergeCell ref="AG1717:AH1717"/>
    <mergeCell ref="AI1717:AJ1717"/>
    <mergeCell ref="AK1717:AL1717"/>
    <mergeCell ref="AM1717:AN1717"/>
    <mergeCell ref="AO1717:AP1717"/>
    <mergeCell ref="AQ1717:AR1717"/>
    <mergeCell ref="AS1717:AV1717"/>
    <mergeCell ref="B1718:J1718"/>
    <mergeCell ref="K1718:L1718"/>
    <mergeCell ref="M1718:N1718"/>
    <mergeCell ref="O1718:P1718"/>
    <mergeCell ref="Q1718:R1718"/>
    <mergeCell ref="S1718:T1718"/>
    <mergeCell ref="U1718:V1718"/>
    <mergeCell ref="W1718:X1718"/>
    <mergeCell ref="Y1718:Z1718"/>
    <mergeCell ref="AA1718:AB1718"/>
    <mergeCell ref="AC1718:AD1718"/>
    <mergeCell ref="AE1718:AF1718"/>
    <mergeCell ref="AG1718:AH1718"/>
    <mergeCell ref="AI1718:AJ1718"/>
    <mergeCell ref="AK1718:AL1718"/>
    <mergeCell ref="AM1718:AN1718"/>
    <mergeCell ref="AO1718:AP1718"/>
    <mergeCell ref="AQ1718:AR1718"/>
    <mergeCell ref="AS1718:AV1718"/>
    <mergeCell ref="B1715:J1715"/>
    <mergeCell ref="K1715:L1715"/>
    <mergeCell ref="M1715:N1715"/>
    <mergeCell ref="O1715:P1715"/>
    <mergeCell ref="Q1715:R1715"/>
    <mergeCell ref="S1715:T1715"/>
    <mergeCell ref="U1715:V1715"/>
    <mergeCell ref="W1715:X1715"/>
    <mergeCell ref="Y1715:Z1715"/>
    <mergeCell ref="AA1715:AB1715"/>
    <mergeCell ref="AC1715:AD1715"/>
    <mergeCell ref="AE1715:AF1715"/>
    <mergeCell ref="AG1715:AH1715"/>
    <mergeCell ref="AI1715:AJ1715"/>
    <mergeCell ref="AK1715:AL1715"/>
    <mergeCell ref="AM1715:AN1715"/>
    <mergeCell ref="AO1715:AP1715"/>
    <mergeCell ref="AQ1715:AR1715"/>
    <mergeCell ref="AS1715:AV1715"/>
    <mergeCell ref="B1716:J1716"/>
    <mergeCell ref="K1716:L1716"/>
    <mergeCell ref="M1716:N1716"/>
    <mergeCell ref="O1716:P1716"/>
    <mergeCell ref="Q1716:R1716"/>
    <mergeCell ref="S1716:T1716"/>
    <mergeCell ref="U1716:V1716"/>
    <mergeCell ref="W1716:X1716"/>
    <mergeCell ref="Y1716:Z1716"/>
    <mergeCell ref="AA1716:AB1716"/>
    <mergeCell ref="AC1716:AD1716"/>
    <mergeCell ref="AE1716:AF1716"/>
    <mergeCell ref="AG1716:AH1716"/>
    <mergeCell ref="AI1716:AJ1716"/>
    <mergeCell ref="AK1716:AL1716"/>
    <mergeCell ref="AM1716:AN1716"/>
    <mergeCell ref="AO1716:AP1716"/>
    <mergeCell ref="AQ1716:AR1716"/>
    <mergeCell ref="AS1716:AV1716"/>
    <mergeCell ref="B1713:J1713"/>
    <mergeCell ref="K1713:L1713"/>
    <mergeCell ref="M1713:N1713"/>
    <mergeCell ref="O1713:P1713"/>
    <mergeCell ref="Q1713:R1713"/>
    <mergeCell ref="S1713:T1713"/>
    <mergeCell ref="U1713:V1713"/>
    <mergeCell ref="W1713:X1713"/>
    <mergeCell ref="Y1713:Z1713"/>
    <mergeCell ref="AA1713:AB1713"/>
    <mergeCell ref="AC1713:AD1713"/>
    <mergeCell ref="AE1713:AF1713"/>
    <mergeCell ref="AG1713:AH1713"/>
    <mergeCell ref="AI1713:AJ1713"/>
    <mergeCell ref="AK1713:AL1713"/>
    <mergeCell ref="AM1713:AN1713"/>
    <mergeCell ref="AO1713:AP1713"/>
    <mergeCell ref="AQ1713:AR1713"/>
    <mergeCell ref="AS1713:AV1713"/>
    <mergeCell ref="B1714:J1714"/>
    <mergeCell ref="K1714:L1714"/>
    <mergeCell ref="M1714:N1714"/>
    <mergeCell ref="O1714:P1714"/>
    <mergeCell ref="Q1714:R1714"/>
    <mergeCell ref="S1714:T1714"/>
    <mergeCell ref="U1714:V1714"/>
    <mergeCell ref="W1714:X1714"/>
    <mergeCell ref="Y1714:Z1714"/>
    <mergeCell ref="AA1714:AB1714"/>
    <mergeCell ref="AC1714:AD1714"/>
    <mergeCell ref="AE1714:AF1714"/>
    <mergeCell ref="AG1714:AH1714"/>
    <mergeCell ref="AI1714:AJ1714"/>
    <mergeCell ref="AK1714:AL1714"/>
    <mergeCell ref="AM1714:AN1714"/>
    <mergeCell ref="AO1714:AP1714"/>
    <mergeCell ref="AQ1714:AR1714"/>
    <mergeCell ref="AS1714:AV1714"/>
    <mergeCell ref="B1711:C1711"/>
    <mergeCell ref="D1711:J1711"/>
    <mergeCell ref="K1711:L1711"/>
    <mergeCell ref="M1711:N1711"/>
    <mergeCell ref="O1711:P1711"/>
    <mergeCell ref="Q1711:R1711"/>
    <mergeCell ref="S1711:T1711"/>
    <mergeCell ref="U1711:V1711"/>
    <mergeCell ref="W1711:X1711"/>
    <mergeCell ref="Y1711:Z1711"/>
    <mergeCell ref="AA1711:AB1711"/>
    <mergeCell ref="AC1711:AD1711"/>
    <mergeCell ref="AE1711:AF1711"/>
    <mergeCell ref="AG1711:AH1711"/>
    <mergeCell ref="AI1711:AJ1711"/>
    <mergeCell ref="AK1711:AL1711"/>
    <mergeCell ref="AM1711:AN1711"/>
    <mergeCell ref="AO1711:AP1711"/>
    <mergeCell ref="AQ1711:AR1711"/>
    <mergeCell ref="AS1711:AV1711"/>
    <mergeCell ref="B1712:J1712"/>
    <mergeCell ref="K1712:L1712"/>
    <mergeCell ref="M1712:N1712"/>
    <mergeCell ref="O1712:P1712"/>
    <mergeCell ref="Q1712:R1712"/>
    <mergeCell ref="S1712:T1712"/>
    <mergeCell ref="U1712:V1712"/>
    <mergeCell ref="W1712:X1712"/>
    <mergeCell ref="Y1712:Z1712"/>
    <mergeCell ref="AA1712:AB1712"/>
    <mergeCell ref="AC1712:AD1712"/>
    <mergeCell ref="AE1712:AF1712"/>
    <mergeCell ref="AG1712:AH1712"/>
    <mergeCell ref="AI1712:AJ1712"/>
    <mergeCell ref="AK1712:AL1712"/>
    <mergeCell ref="AM1712:AN1712"/>
    <mergeCell ref="AO1712:AP1712"/>
    <mergeCell ref="AQ1712:AR1712"/>
    <mergeCell ref="AS1712:AV1712"/>
    <mergeCell ref="B1701:J1701"/>
    <mergeCell ref="K1701:L1701"/>
    <mergeCell ref="M1701:N1701"/>
    <mergeCell ref="O1701:P1701"/>
    <mergeCell ref="Q1701:R1701"/>
    <mergeCell ref="S1701:T1701"/>
    <mergeCell ref="U1701:V1701"/>
    <mergeCell ref="W1701:X1701"/>
    <mergeCell ref="Y1701:Z1701"/>
    <mergeCell ref="AA1701:AB1701"/>
    <mergeCell ref="AC1701:AD1701"/>
    <mergeCell ref="AE1701:AF1701"/>
    <mergeCell ref="AG1701:AH1701"/>
    <mergeCell ref="AI1701:AJ1701"/>
    <mergeCell ref="AK1701:AL1701"/>
    <mergeCell ref="AM1701:AN1701"/>
    <mergeCell ref="AO1701:AP1701"/>
    <mergeCell ref="AQ1701:AR1701"/>
    <mergeCell ref="AS1701:AV1701"/>
    <mergeCell ref="A1703:A1707"/>
    <mergeCell ref="B1703:C1709"/>
    <mergeCell ref="D1703:J1709"/>
    <mergeCell ref="K1703:AR1703"/>
    <mergeCell ref="AS1703:AV1707"/>
    <mergeCell ref="K1704:AR1707"/>
    <mergeCell ref="AS1708:AV1708"/>
    <mergeCell ref="K1709:AR1709"/>
    <mergeCell ref="AS1709:AV1709"/>
    <mergeCell ref="B1710:C1710"/>
    <mergeCell ref="D1710:J1710"/>
    <mergeCell ref="K1710:L1710"/>
    <mergeCell ref="M1710:N1710"/>
    <mergeCell ref="O1710:P1710"/>
    <mergeCell ref="Q1710:R1710"/>
    <mergeCell ref="S1710:T1710"/>
    <mergeCell ref="U1710:V1710"/>
    <mergeCell ref="W1710:X1710"/>
    <mergeCell ref="Y1710:Z1710"/>
    <mergeCell ref="AA1710:AB1710"/>
    <mergeCell ref="AC1710:AD1710"/>
    <mergeCell ref="AE1710:AF1710"/>
    <mergeCell ref="AG1710:AH1710"/>
    <mergeCell ref="AI1710:AJ1710"/>
    <mergeCell ref="AK1710:AL1710"/>
    <mergeCell ref="AM1710:AN1710"/>
    <mergeCell ref="AO1710:AP1710"/>
    <mergeCell ref="AQ1710:AR1710"/>
    <mergeCell ref="AS1710:AV1710"/>
    <mergeCell ref="B1699:J1699"/>
    <mergeCell ref="K1699:L1699"/>
    <mergeCell ref="M1699:N1699"/>
    <mergeCell ref="O1699:P1699"/>
    <mergeCell ref="Q1699:R1699"/>
    <mergeCell ref="S1699:T1699"/>
    <mergeCell ref="U1699:V1699"/>
    <mergeCell ref="W1699:X1699"/>
    <mergeCell ref="Y1699:Z1699"/>
    <mergeCell ref="AA1699:AB1699"/>
    <mergeCell ref="AC1699:AD1699"/>
    <mergeCell ref="AE1699:AF1699"/>
    <mergeCell ref="AG1699:AH1699"/>
    <mergeCell ref="AI1699:AJ1699"/>
    <mergeCell ref="AK1699:AL1699"/>
    <mergeCell ref="AM1699:AN1699"/>
    <mergeCell ref="AO1699:AP1699"/>
    <mergeCell ref="AQ1699:AR1699"/>
    <mergeCell ref="AS1699:AV1699"/>
    <mergeCell ref="B1700:J1700"/>
    <mergeCell ref="K1700:L1700"/>
    <mergeCell ref="M1700:N1700"/>
    <mergeCell ref="O1700:P1700"/>
    <mergeCell ref="Q1700:R1700"/>
    <mergeCell ref="S1700:T1700"/>
    <mergeCell ref="U1700:V1700"/>
    <mergeCell ref="W1700:X1700"/>
    <mergeCell ref="Y1700:Z1700"/>
    <mergeCell ref="AA1700:AB1700"/>
    <mergeCell ref="AC1700:AD1700"/>
    <mergeCell ref="AE1700:AF1700"/>
    <mergeCell ref="AG1700:AH1700"/>
    <mergeCell ref="AI1700:AJ1700"/>
    <mergeCell ref="AK1700:AL1700"/>
    <mergeCell ref="AM1700:AN1700"/>
    <mergeCell ref="AO1700:AP1700"/>
    <mergeCell ref="AQ1700:AR1700"/>
    <mergeCell ref="AS1700:AV1700"/>
    <mergeCell ref="B1697:J1697"/>
    <mergeCell ref="K1697:L1697"/>
    <mergeCell ref="M1697:N1697"/>
    <mergeCell ref="O1697:P1697"/>
    <mergeCell ref="Q1697:R1697"/>
    <mergeCell ref="S1697:T1697"/>
    <mergeCell ref="U1697:V1697"/>
    <mergeCell ref="W1697:X1697"/>
    <mergeCell ref="Y1697:Z1697"/>
    <mergeCell ref="AA1697:AB1697"/>
    <mergeCell ref="AC1697:AD1697"/>
    <mergeCell ref="AE1697:AF1697"/>
    <mergeCell ref="AG1697:AH1697"/>
    <mergeCell ref="AI1697:AJ1697"/>
    <mergeCell ref="AK1697:AL1697"/>
    <mergeCell ref="AM1697:AN1697"/>
    <mergeCell ref="AO1697:AP1697"/>
    <mergeCell ref="AQ1697:AR1697"/>
    <mergeCell ref="AS1697:AV1697"/>
    <mergeCell ref="B1698:J1698"/>
    <mergeCell ref="K1698:L1698"/>
    <mergeCell ref="M1698:N1698"/>
    <mergeCell ref="O1698:P1698"/>
    <mergeCell ref="Q1698:R1698"/>
    <mergeCell ref="S1698:T1698"/>
    <mergeCell ref="U1698:V1698"/>
    <mergeCell ref="W1698:X1698"/>
    <mergeCell ref="Y1698:Z1698"/>
    <mergeCell ref="AA1698:AB1698"/>
    <mergeCell ref="AC1698:AD1698"/>
    <mergeCell ref="AE1698:AF1698"/>
    <mergeCell ref="AG1698:AH1698"/>
    <mergeCell ref="AI1698:AJ1698"/>
    <mergeCell ref="AK1698:AL1698"/>
    <mergeCell ref="AM1698:AN1698"/>
    <mergeCell ref="AO1698:AP1698"/>
    <mergeCell ref="AQ1698:AR1698"/>
    <mergeCell ref="AS1698:AV1698"/>
    <mergeCell ref="B1695:J1695"/>
    <mergeCell ref="K1695:L1695"/>
    <mergeCell ref="M1695:N1695"/>
    <mergeCell ref="O1695:P1695"/>
    <mergeCell ref="Q1695:R1695"/>
    <mergeCell ref="S1695:T1695"/>
    <mergeCell ref="U1695:V1695"/>
    <mergeCell ref="W1695:X1695"/>
    <mergeCell ref="Y1695:Z1695"/>
    <mergeCell ref="AA1695:AB1695"/>
    <mergeCell ref="AC1695:AD1695"/>
    <mergeCell ref="AE1695:AF1695"/>
    <mergeCell ref="AG1695:AH1695"/>
    <mergeCell ref="AI1695:AJ1695"/>
    <mergeCell ref="AK1695:AL1695"/>
    <mergeCell ref="AM1695:AN1695"/>
    <mergeCell ref="AO1695:AP1695"/>
    <mergeCell ref="AQ1695:AR1695"/>
    <mergeCell ref="AS1695:AV1695"/>
    <mergeCell ref="B1696:J1696"/>
    <mergeCell ref="K1696:L1696"/>
    <mergeCell ref="M1696:N1696"/>
    <mergeCell ref="O1696:P1696"/>
    <mergeCell ref="Q1696:R1696"/>
    <mergeCell ref="S1696:T1696"/>
    <mergeCell ref="U1696:V1696"/>
    <mergeCell ref="W1696:X1696"/>
    <mergeCell ref="Y1696:Z1696"/>
    <mergeCell ref="AA1696:AB1696"/>
    <mergeCell ref="AC1696:AD1696"/>
    <mergeCell ref="AE1696:AF1696"/>
    <mergeCell ref="AG1696:AH1696"/>
    <mergeCell ref="AI1696:AJ1696"/>
    <mergeCell ref="AK1696:AL1696"/>
    <mergeCell ref="AM1696:AN1696"/>
    <mergeCell ref="AO1696:AP1696"/>
    <mergeCell ref="AQ1696:AR1696"/>
    <mergeCell ref="AS1696:AV1696"/>
    <mergeCell ref="B1693:J1693"/>
    <mergeCell ref="K1693:L1693"/>
    <mergeCell ref="M1693:N1693"/>
    <mergeCell ref="O1693:P1693"/>
    <mergeCell ref="Q1693:R1693"/>
    <mergeCell ref="S1693:T1693"/>
    <mergeCell ref="U1693:V1693"/>
    <mergeCell ref="W1693:X1693"/>
    <mergeCell ref="Y1693:Z1693"/>
    <mergeCell ref="AA1693:AB1693"/>
    <mergeCell ref="AC1693:AD1693"/>
    <mergeCell ref="AE1693:AF1693"/>
    <mergeCell ref="AG1693:AH1693"/>
    <mergeCell ref="AI1693:AJ1693"/>
    <mergeCell ref="AK1693:AL1693"/>
    <mergeCell ref="AM1693:AN1693"/>
    <mergeCell ref="AO1693:AP1693"/>
    <mergeCell ref="AQ1693:AR1693"/>
    <mergeCell ref="AS1693:AV1693"/>
    <mergeCell ref="B1694:J1694"/>
    <mergeCell ref="K1694:L1694"/>
    <mergeCell ref="M1694:N1694"/>
    <mergeCell ref="O1694:P1694"/>
    <mergeCell ref="Q1694:R1694"/>
    <mergeCell ref="S1694:T1694"/>
    <mergeCell ref="U1694:V1694"/>
    <mergeCell ref="W1694:X1694"/>
    <mergeCell ref="Y1694:Z1694"/>
    <mergeCell ref="AA1694:AB1694"/>
    <mergeCell ref="AC1694:AD1694"/>
    <mergeCell ref="AE1694:AF1694"/>
    <mergeCell ref="AG1694:AH1694"/>
    <mergeCell ref="AI1694:AJ1694"/>
    <mergeCell ref="AK1694:AL1694"/>
    <mergeCell ref="AM1694:AN1694"/>
    <mergeCell ref="AO1694:AP1694"/>
    <mergeCell ref="AQ1694:AR1694"/>
    <mergeCell ref="AS1694:AV1694"/>
    <mergeCell ref="A1684:A1688"/>
    <mergeCell ref="B1684:C1690"/>
    <mergeCell ref="D1684:J1690"/>
    <mergeCell ref="K1684:AR1684"/>
    <mergeCell ref="AS1684:AV1688"/>
    <mergeCell ref="K1685:AR1688"/>
    <mergeCell ref="K1689:AR1689"/>
    <mergeCell ref="AS1689:AV1689"/>
    <mergeCell ref="K1690:AR1690"/>
    <mergeCell ref="AS1690:AV1690"/>
    <mergeCell ref="B1691:C1691"/>
    <mergeCell ref="D1691:J1691"/>
    <mergeCell ref="K1691:L1691"/>
    <mergeCell ref="M1691:N1691"/>
    <mergeCell ref="O1691:P1691"/>
    <mergeCell ref="Q1691:R1691"/>
    <mergeCell ref="S1691:T1691"/>
    <mergeCell ref="U1691:V1691"/>
    <mergeCell ref="W1691:X1691"/>
    <mergeCell ref="Y1691:Z1691"/>
    <mergeCell ref="AA1691:AB1691"/>
    <mergeCell ref="AC1691:AD1691"/>
    <mergeCell ref="AE1691:AF1691"/>
    <mergeCell ref="AG1691:AH1691"/>
    <mergeCell ref="AI1691:AJ1691"/>
    <mergeCell ref="AK1691:AL1691"/>
    <mergeCell ref="AM1691:AN1691"/>
    <mergeCell ref="AO1691:AP1691"/>
    <mergeCell ref="AQ1691:AR1691"/>
    <mergeCell ref="AS1691:AV1691"/>
    <mergeCell ref="B1692:C1692"/>
    <mergeCell ref="D1692:J1692"/>
    <mergeCell ref="K1692:L1692"/>
    <mergeCell ref="M1692:N1692"/>
    <mergeCell ref="O1692:P1692"/>
    <mergeCell ref="Q1692:R1692"/>
    <mergeCell ref="S1692:T1692"/>
    <mergeCell ref="U1692:V1692"/>
    <mergeCell ref="W1692:X1692"/>
    <mergeCell ref="Y1692:Z1692"/>
    <mergeCell ref="AA1692:AB1692"/>
    <mergeCell ref="AC1692:AD1692"/>
    <mergeCell ref="AE1692:AF1692"/>
    <mergeCell ref="AG1692:AH1692"/>
    <mergeCell ref="AI1692:AJ1692"/>
    <mergeCell ref="AK1692:AL1692"/>
    <mergeCell ref="AM1692:AN1692"/>
    <mergeCell ref="AO1692:AP1692"/>
    <mergeCell ref="AQ1692:AR1692"/>
    <mergeCell ref="AS1692:AV1692"/>
    <mergeCell ref="B1681:J1681"/>
    <mergeCell ref="K1681:L1681"/>
    <mergeCell ref="M1681:N1681"/>
    <mergeCell ref="O1681:P1681"/>
    <mergeCell ref="Q1681:R1681"/>
    <mergeCell ref="S1681:T1681"/>
    <mergeCell ref="U1681:V1681"/>
    <mergeCell ref="W1681:X1681"/>
    <mergeCell ref="Y1681:Z1681"/>
    <mergeCell ref="AA1681:AB1681"/>
    <mergeCell ref="AC1681:AD1681"/>
    <mergeCell ref="AE1681:AF1681"/>
    <mergeCell ref="AG1681:AH1681"/>
    <mergeCell ref="AI1681:AJ1681"/>
    <mergeCell ref="AK1681:AL1681"/>
    <mergeCell ref="AM1681:AN1681"/>
    <mergeCell ref="AO1681:AP1681"/>
    <mergeCell ref="AQ1681:AR1681"/>
    <mergeCell ref="AS1681:AV1681"/>
    <mergeCell ref="B1682:J1682"/>
    <mergeCell ref="K1682:L1682"/>
    <mergeCell ref="M1682:N1682"/>
    <mergeCell ref="O1682:P1682"/>
    <mergeCell ref="Q1682:R1682"/>
    <mergeCell ref="S1682:T1682"/>
    <mergeCell ref="U1682:V1682"/>
    <mergeCell ref="W1682:X1682"/>
    <mergeCell ref="Y1682:Z1682"/>
    <mergeCell ref="AA1682:AB1682"/>
    <mergeCell ref="AC1682:AD1682"/>
    <mergeCell ref="AE1682:AF1682"/>
    <mergeCell ref="AG1682:AH1682"/>
    <mergeCell ref="AI1682:AJ1682"/>
    <mergeCell ref="AK1682:AL1682"/>
    <mergeCell ref="AM1682:AN1682"/>
    <mergeCell ref="AO1682:AP1682"/>
    <mergeCell ref="AQ1682:AR1682"/>
    <mergeCell ref="AS1682:AV1682"/>
    <mergeCell ref="B1679:J1679"/>
    <mergeCell ref="K1679:L1679"/>
    <mergeCell ref="M1679:N1679"/>
    <mergeCell ref="O1679:P1679"/>
    <mergeCell ref="Q1679:R1679"/>
    <mergeCell ref="S1679:T1679"/>
    <mergeCell ref="U1679:V1679"/>
    <mergeCell ref="W1679:X1679"/>
    <mergeCell ref="Y1679:Z1679"/>
    <mergeCell ref="AA1679:AB1679"/>
    <mergeCell ref="AC1679:AD1679"/>
    <mergeCell ref="AE1679:AF1679"/>
    <mergeCell ref="AG1679:AH1679"/>
    <mergeCell ref="AI1679:AJ1679"/>
    <mergeCell ref="AK1679:AL1679"/>
    <mergeCell ref="AM1679:AN1679"/>
    <mergeCell ref="AO1679:AP1679"/>
    <mergeCell ref="AQ1679:AR1679"/>
    <mergeCell ref="AS1679:AV1679"/>
    <mergeCell ref="B1680:J1680"/>
    <mergeCell ref="K1680:L1680"/>
    <mergeCell ref="M1680:N1680"/>
    <mergeCell ref="O1680:P1680"/>
    <mergeCell ref="Q1680:R1680"/>
    <mergeCell ref="S1680:T1680"/>
    <mergeCell ref="U1680:V1680"/>
    <mergeCell ref="W1680:X1680"/>
    <mergeCell ref="Y1680:Z1680"/>
    <mergeCell ref="AA1680:AB1680"/>
    <mergeCell ref="AC1680:AD1680"/>
    <mergeCell ref="AE1680:AF1680"/>
    <mergeCell ref="AG1680:AH1680"/>
    <mergeCell ref="AI1680:AJ1680"/>
    <mergeCell ref="AK1680:AL1680"/>
    <mergeCell ref="AM1680:AN1680"/>
    <mergeCell ref="AO1680:AP1680"/>
    <mergeCell ref="AQ1680:AR1680"/>
    <mergeCell ref="AS1680:AV1680"/>
    <mergeCell ref="B1677:J1677"/>
    <mergeCell ref="K1677:L1677"/>
    <mergeCell ref="M1677:N1677"/>
    <mergeCell ref="O1677:P1677"/>
    <mergeCell ref="Q1677:R1677"/>
    <mergeCell ref="S1677:T1677"/>
    <mergeCell ref="U1677:V1677"/>
    <mergeCell ref="W1677:X1677"/>
    <mergeCell ref="Y1677:Z1677"/>
    <mergeCell ref="AA1677:AB1677"/>
    <mergeCell ref="AC1677:AD1677"/>
    <mergeCell ref="AE1677:AF1677"/>
    <mergeCell ref="AG1677:AH1677"/>
    <mergeCell ref="AI1677:AJ1677"/>
    <mergeCell ref="AK1677:AL1677"/>
    <mergeCell ref="AM1677:AN1677"/>
    <mergeCell ref="AO1677:AP1677"/>
    <mergeCell ref="AQ1677:AR1677"/>
    <mergeCell ref="AS1677:AV1677"/>
    <mergeCell ref="B1678:J1678"/>
    <mergeCell ref="K1678:L1678"/>
    <mergeCell ref="M1678:N1678"/>
    <mergeCell ref="O1678:P1678"/>
    <mergeCell ref="Q1678:R1678"/>
    <mergeCell ref="S1678:T1678"/>
    <mergeCell ref="U1678:V1678"/>
    <mergeCell ref="W1678:X1678"/>
    <mergeCell ref="Y1678:Z1678"/>
    <mergeCell ref="AA1678:AB1678"/>
    <mergeCell ref="AC1678:AD1678"/>
    <mergeCell ref="AE1678:AF1678"/>
    <mergeCell ref="AG1678:AH1678"/>
    <mergeCell ref="AI1678:AJ1678"/>
    <mergeCell ref="AK1678:AL1678"/>
    <mergeCell ref="AM1678:AN1678"/>
    <mergeCell ref="AO1678:AP1678"/>
    <mergeCell ref="AQ1678:AR1678"/>
    <mergeCell ref="AS1678:AV1678"/>
    <mergeCell ref="B1675:J1675"/>
    <mergeCell ref="K1675:L1675"/>
    <mergeCell ref="M1675:N1675"/>
    <mergeCell ref="O1675:P1675"/>
    <mergeCell ref="Q1675:R1675"/>
    <mergeCell ref="S1675:T1675"/>
    <mergeCell ref="U1675:V1675"/>
    <mergeCell ref="W1675:X1675"/>
    <mergeCell ref="Y1675:Z1675"/>
    <mergeCell ref="AA1675:AB1675"/>
    <mergeCell ref="AC1675:AD1675"/>
    <mergeCell ref="AE1675:AF1675"/>
    <mergeCell ref="AG1675:AH1675"/>
    <mergeCell ref="AI1675:AJ1675"/>
    <mergeCell ref="AK1675:AL1675"/>
    <mergeCell ref="AM1675:AN1675"/>
    <mergeCell ref="AO1675:AP1675"/>
    <mergeCell ref="AQ1675:AR1675"/>
    <mergeCell ref="AS1675:AV1675"/>
    <mergeCell ref="B1676:J1676"/>
    <mergeCell ref="K1676:L1676"/>
    <mergeCell ref="M1676:N1676"/>
    <mergeCell ref="O1676:P1676"/>
    <mergeCell ref="Q1676:R1676"/>
    <mergeCell ref="S1676:T1676"/>
    <mergeCell ref="U1676:V1676"/>
    <mergeCell ref="W1676:X1676"/>
    <mergeCell ref="Y1676:Z1676"/>
    <mergeCell ref="AA1676:AB1676"/>
    <mergeCell ref="AC1676:AD1676"/>
    <mergeCell ref="AE1676:AF1676"/>
    <mergeCell ref="AG1676:AH1676"/>
    <mergeCell ref="AI1676:AJ1676"/>
    <mergeCell ref="AK1676:AL1676"/>
    <mergeCell ref="AM1676:AN1676"/>
    <mergeCell ref="AO1676:AP1676"/>
    <mergeCell ref="AQ1676:AR1676"/>
    <mergeCell ref="AS1676:AV1676"/>
    <mergeCell ref="B1673:J1673"/>
    <mergeCell ref="K1673:L1673"/>
    <mergeCell ref="M1673:N1673"/>
    <mergeCell ref="O1673:P1673"/>
    <mergeCell ref="Q1673:R1673"/>
    <mergeCell ref="S1673:T1673"/>
    <mergeCell ref="U1673:V1673"/>
    <mergeCell ref="W1673:X1673"/>
    <mergeCell ref="Y1673:Z1673"/>
    <mergeCell ref="AA1673:AB1673"/>
    <mergeCell ref="AC1673:AD1673"/>
    <mergeCell ref="AE1673:AF1673"/>
    <mergeCell ref="AG1673:AH1673"/>
    <mergeCell ref="AI1673:AJ1673"/>
    <mergeCell ref="AK1673:AL1673"/>
    <mergeCell ref="AM1673:AN1673"/>
    <mergeCell ref="AO1673:AP1673"/>
    <mergeCell ref="AQ1673:AR1673"/>
    <mergeCell ref="AS1673:AV1673"/>
    <mergeCell ref="B1674:J1674"/>
    <mergeCell ref="K1674:L1674"/>
    <mergeCell ref="M1674:N1674"/>
    <mergeCell ref="O1674:P1674"/>
    <mergeCell ref="Q1674:R1674"/>
    <mergeCell ref="S1674:T1674"/>
    <mergeCell ref="U1674:V1674"/>
    <mergeCell ref="W1674:X1674"/>
    <mergeCell ref="Y1674:Z1674"/>
    <mergeCell ref="AA1674:AB1674"/>
    <mergeCell ref="AC1674:AD1674"/>
    <mergeCell ref="AE1674:AF1674"/>
    <mergeCell ref="AG1674:AH1674"/>
    <mergeCell ref="AI1674:AJ1674"/>
    <mergeCell ref="AK1674:AL1674"/>
    <mergeCell ref="AM1674:AN1674"/>
    <mergeCell ref="AO1674:AP1674"/>
    <mergeCell ref="AQ1674:AR1674"/>
    <mergeCell ref="AS1674:AV1674"/>
    <mergeCell ref="B1671:J1671"/>
    <mergeCell ref="K1671:L1671"/>
    <mergeCell ref="M1671:N1671"/>
    <mergeCell ref="O1671:P1671"/>
    <mergeCell ref="Q1671:R1671"/>
    <mergeCell ref="S1671:T1671"/>
    <mergeCell ref="U1671:V1671"/>
    <mergeCell ref="W1671:X1671"/>
    <mergeCell ref="Y1671:Z1671"/>
    <mergeCell ref="AA1671:AB1671"/>
    <mergeCell ref="AC1671:AD1671"/>
    <mergeCell ref="AE1671:AF1671"/>
    <mergeCell ref="AG1671:AH1671"/>
    <mergeCell ref="AI1671:AJ1671"/>
    <mergeCell ref="AK1671:AL1671"/>
    <mergeCell ref="AM1671:AN1671"/>
    <mergeCell ref="AO1671:AP1671"/>
    <mergeCell ref="AQ1671:AR1671"/>
    <mergeCell ref="AS1671:AV1671"/>
    <mergeCell ref="B1672:J1672"/>
    <mergeCell ref="K1672:L1672"/>
    <mergeCell ref="M1672:N1672"/>
    <mergeCell ref="O1672:P1672"/>
    <mergeCell ref="Q1672:R1672"/>
    <mergeCell ref="S1672:T1672"/>
    <mergeCell ref="U1672:V1672"/>
    <mergeCell ref="W1672:X1672"/>
    <mergeCell ref="Y1672:Z1672"/>
    <mergeCell ref="AA1672:AB1672"/>
    <mergeCell ref="AC1672:AD1672"/>
    <mergeCell ref="AE1672:AF1672"/>
    <mergeCell ref="AG1672:AH1672"/>
    <mergeCell ref="AI1672:AJ1672"/>
    <mergeCell ref="AK1672:AL1672"/>
    <mergeCell ref="AM1672:AN1672"/>
    <mergeCell ref="AO1672:AP1672"/>
    <mergeCell ref="AQ1672:AR1672"/>
    <mergeCell ref="AS1672:AV1672"/>
    <mergeCell ref="B1669:J1669"/>
    <mergeCell ref="K1669:L1669"/>
    <mergeCell ref="M1669:N1669"/>
    <mergeCell ref="O1669:P1669"/>
    <mergeCell ref="Q1669:R1669"/>
    <mergeCell ref="S1669:T1669"/>
    <mergeCell ref="U1669:V1669"/>
    <mergeCell ref="W1669:X1669"/>
    <mergeCell ref="Y1669:Z1669"/>
    <mergeCell ref="AA1669:AB1669"/>
    <mergeCell ref="AC1669:AD1669"/>
    <mergeCell ref="AE1669:AF1669"/>
    <mergeCell ref="AG1669:AH1669"/>
    <mergeCell ref="AI1669:AJ1669"/>
    <mergeCell ref="AK1669:AL1669"/>
    <mergeCell ref="AM1669:AN1669"/>
    <mergeCell ref="AO1669:AP1669"/>
    <mergeCell ref="AQ1669:AR1669"/>
    <mergeCell ref="AS1669:AV1669"/>
    <mergeCell ref="B1670:J1670"/>
    <mergeCell ref="K1670:L1670"/>
    <mergeCell ref="M1670:N1670"/>
    <mergeCell ref="O1670:P1670"/>
    <mergeCell ref="Q1670:R1670"/>
    <mergeCell ref="S1670:T1670"/>
    <mergeCell ref="U1670:V1670"/>
    <mergeCell ref="W1670:X1670"/>
    <mergeCell ref="Y1670:Z1670"/>
    <mergeCell ref="AA1670:AB1670"/>
    <mergeCell ref="AC1670:AD1670"/>
    <mergeCell ref="AE1670:AF1670"/>
    <mergeCell ref="AG1670:AH1670"/>
    <mergeCell ref="AI1670:AJ1670"/>
    <mergeCell ref="AK1670:AL1670"/>
    <mergeCell ref="AM1670:AN1670"/>
    <mergeCell ref="AO1670:AP1670"/>
    <mergeCell ref="AQ1670:AR1670"/>
    <mergeCell ref="AS1670:AV1670"/>
    <mergeCell ref="B1667:C1667"/>
    <mergeCell ref="D1667:J1667"/>
    <mergeCell ref="K1667:L1667"/>
    <mergeCell ref="M1667:N1667"/>
    <mergeCell ref="O1667:P1667"/>
    <mergeCell ref="Q1667:R1667"/>
    <mergeCell ref="S1667:T1667"/>
    <mergeCell ref="U1667:V1667"/>
    <mergeCell ref="W1667:X1667"/>
    <mergeCell ref="Y1667:Z1667"/>
    <mergeCell ref="AA1667:AB1667"/>
    <mergeCell ref="AC1667:AD1667"/>
    <mergeCell ref="AE1667:AF1667"/>
    <mergeCell ref="AG1667:AH1667"/>
    <mergeCell ref="AI1667:AJ1667"/>
    <mergeCell ref="AK1667:AL1667"/>
    <mergeCell ref="AM1667:AN1667"/>
    <mergeCell ref="AO1667:AP1667"/>
    <mergeCell ref="AQ1667:AR1667"/>
    <mergeCell ref="AS1667:AV1667"/>
    <mergeCell ref="B1668:J1668"/>
    <mergeCell ref="K1668:L1668"/>
    <mergeCell ref="M1668:N1668"/>
    <mergeCell ref="O1668:P1668"/>
    <mergeCell ref="Q1668:R1668"/>
    <mergeCell ref="S1668:T1668"/>
    <mergeCell ref="U1668:V1668"/>
    <mergeCell ref="W1668:X1668"/>
    <mergeCell ref="Y1668:Z1668"/>
    <mergeCell ref="AA1668:AB1668"/>
    <mergeCell ref="AC1668:AD1668"/>
    <mergeCell ref="AE1668:AF1668"/>
    <mergeCell ref="AG1668:AH1668"/>
    <mergeCell ref="AI1668:AJ1668"/>
    <mergeCell ref="AK1668:AL1668"/>
    <mergeCell ref="AM1668:AN1668"/>
    <mergeCell ref="AO1668:AP1668"/>
    <mergeCell ref="AQ1668:AR1668"/>
    <mergeCell ref="AS1668:AV1668"/>
    <mergeCell ref="B1657:J1657"/>
    <mergeCell ref="K1657:L1657"/>
    <mergeCell ref="M1657:N1657"/>
    <mergeCell ref="O1657:P1657"/>
    <mergeCell ref="Q1657:R1657"/>
    <mergeCell ref="S1657:T1657"/>
    <mergeCell ref="U1657:V1657"/>
    <mergeCell ref="W1657:X1657"/>
    <mergeCell ref="Y1657:Z1657"/>
    <mergeCell ref="AA1657:AB1657"/>
    <mergeCell ref="AC1657:AD1657"/>
    <mergeCell ref="AE1657:AF1657"/>
    <mergeCell ref="AG1657:AH1657"/>
    <mergeCell ref="AI1657:AJ1657"/>
    <mergeCell ref="AK1657:AL1657"/>
    <mergeCell ref="AM1657:AN1657"/>
    <mergeCell ref="AO1657:AP1657"/>
    <mergeCell ref="AQ1657:AR1657"/>
    <mergeCell ref="AS1657:AV1657"/>
    <mergeCell ref="A1659:A1663"/>
    <mergeCell ref="B1659:C1665"/>
    <mergeCell ref="D1659:J1665"/>
    <mergeCell ref="K1659:AR1659"/>
    <mergeCell ref="AS1659:AV1663"/>
    <mergeCell ref="K1660:AR1663"/>
    <mergeCell ref="K1664:AR1664"/>
    <mergeCell ref="AS1664:AV1664"/>
    <mergeCell ref="K1665:AR1665"/>
    <mergeCell ref="AS1665:AV1665"/>
    <mergeCell ref="B1666:C1666"/>
    <mergeCell ref="D1666:J1666"/>
    <mergeCell ref="K1666:L1666"/>
    <mergeCell ref="M1666:N1666"/>
    <mergeCell ref="O1666:P1666"/>
    <mergeCell ref="Q1666:R1666"/>
    <mergeCell ref="S1666:T1666"/>
    <mergeCell ref="U1666:V1666"/>
    <mergeCell ref="W1666:X1666"/>
    <mergeCell ref="Y1666:Z1666"/>
    <mergeCell ref="AA1666:AB1666"/>
    <mergeCell ref="AC1666:AD1666"/>
    <mergeCell ref="AE1666:AF1666"/>
    <mergeCell ref="AG1666:AH1666"/>
    <mergeCell ref="AI1666:AJ1666"/>
    <mergeCell ref="AK1666:AL1666"/>
    <mergeCell ref="AM1666:AN1666"/>
    <mergeCell ref="AO1666:AP1666"/>
    <mergeCell ref="AQ1666:AR1666"/>
    <mergeCell ref="AS1666:AV1666"/>
    <mergeCell ref="B1655:J1655"/>
    <mergeCell ref="K1655:L1655"/>
    <mergeCell ref="M1655:N1655"/>
    <mergeCell ref="O1655:P1655"/>
    <mergeCell ref="Q1655:R1655"/>
    <mergeCell ref="S1655:T1655"/>
    <mergeCell ref="U1655:V1655"/>
    <mergeCell ref="W1655:X1655"/>
    <mergeCell ref="Y1655:Z1655"/>
    <mergeCell ref="AA1655:AB1655"/>
    <mergeCell ref="AC1655:AD1655"/>
    <mergeCell ref="AE1655:AF1655"/>
    <mergeCell ref="AG1655:AH1655"/>
    <mergeCell ref="AI1655:AJ1655"/>
    <mergeCell ref="AK1655:AL1655"/>
    <mergeCell ref="AM1655:AN1655"/>
    <mergeCell ref="AO1655:AP1655"/>
    <mergeCell ref="AQ1655:AR1655"/>
    <mergeCell ref="AS1655:AV1655"/>
    <mergeCell ref="B1656:J1656"/>
    <mergeCell ref="K1656:L1656"/>
    <mergeCell ref="M1656:N1656"/>
    <mergeCell ref="O1656:P1656"/>
    <mergeCell ref="Q1656:R1656"/>
    <mergeCell ref="S1656:T1656"/>
    <mergeCell ref="U1656:V1656"/>
    <mergeCell ref="W1656:X1656"/>
    <mergeCell ref="Y1656:Z1656"/>
    <mergeCell ref="AA1656:AB1656"/>
    <mergeCell ref="AC1656:AD1656"/>
    <mergeCell ref="AE1656:AF1656"/>
    <mergeCell ref="AG1656:AH1656"/>
    <mergeCell ref="AI1656:AJ1656"/>
    <mergeCell ref="AK1656:AL1656"/>
    <mergeCell ref="AM1656:AN1656"/>
    <mergeCell ref="AO1656:AP1656"/>
    <mergeCell ref="AQ1656:AR1656"/>
    <mergeCell ref="AS1656:AV1656"/>
    <mergeCell ref="B1653:J1653"/>
    <mergeCell ref="K1653:L1653"/>
    <mergeCell ref="M1653:N1653"/>
    <mergeCell ref="O1653:P1653"/>
    <mergeCell ref="Q1653:R1653"/>
    <mergeCell ref="S1653:T1653"/>
    <mergeCell ref="U1653:V1653"/>
    <mergeCell ref="W1653:X1653"/>
    <mergeCell ref="Y1653:Z1653"/>
    <mergeCell ref="AA1653:AB1653"/>
    <mergeCell ref="AC1653:AD1653"/>
    <mergeCell ref="AE1653:AF1653"/>
    <mergeCell ref="AG1653:AH1653"/>
    <mergeCell ref="AI1653:AJ1653"/>
    <mergeCell ref="AK1653:AL1653"/>
    <mergeCell ref="AM1653:AN1653"/>
    <mergeCell ref="AO1653:AP1653"/>
    <mergeCell ref="AQ1653:AR1653"/>
    <mergeCell ref="AS1653:AV1653"/>
    <mergeCell ref="B1654:J1654"/>
    <mergeCell ref="K1654:L1654"/>
    <mergeCell ref="M1654:N1654"/>
    <mergeCell ref="O1654:P1654"/>
    <mergeCell ref="Q1654:R1654"/>
    <mergeCell ref="S1654:T1654"/>
    <mergeCell ref="U1654:V1654"/>
    <mergeCell ref="W1654:X1654"/>
    <mergeCell ref="Y1654:Z1654"/>
    <mergeCell ref="AA1654:AB1654"/>
    <mergeCell ref="AC1654:AD1654"/>
    <mergeCell ref="AE1654:AF1654"/>
    <mergeCell ref="AG1654:AH1654"/>
    <mergeCell ref="AI1654:AJ1654"/>
    <mergeCell ref="AK1654:AL1654"/>
    <mergeCell ref="AM1654:AN1654"/>
    <mergeCell ref="AO1654:AP1654"/>
    <mergeCell ref="AQ1654:AR1654"/>
    <mergeCell ref="AS1654:AV1654"/>
    <mergeCell ref="B1651:C1651"/>
    <mergeCell ref="D1651:J1651"/>
    <mergeCell ref="K1651:L1651"/>
    <mergeCell ref="M1651:N1651"/>
    <mergeCell ref="O1651:P1651"/>
    <mergeCell ref="Q1651:R1651"/>
    <mergeCell ref="S1651:T1651"/>
    <mergeCell ref="U1651:V1651"/>
    <mergeCell ref="W1651:X1651"/>
    <mergeCell ref="Y1651:Z1651"/>
    <mergeCell ref="AA1651:AB1651"/>
    <mergeCell ref="AC1651:AD1651"/>
    <mergeCell ref="AE1651:AF1651"/>
    <mergeCell ref="AG1651:AH1651"/>
    <mergeCell ref="AI1651:AJ1651"/>
    <mergeCell ref="AK1651:AL1651"/>
    <mergeCell ref="AM1651:AN1651"/>
    <mergeCell ref="AO1651:AP1651"/>
    <mergeCell ref="AQ1651:AR1651"/>
    <mergeCell ref="AS1651:AV1651"/>
    <mergeCell ref="B1652:J1652"/>
    <mergeCell ref="K1652:L1652"/>
    <mergeCell ref="M1652:N1652"/>
    <mergeCell ref="O1652:P1652"/>
    <mergeCell ref="Q1652:R1652"/>
    <mergeCell ref="S1652:T1652"/>
    <mergeCell ref="U1652:V1652"/>
    <mergeCell ref="W1652:X1652"/>
    <mergeCell ref="Y1652:Z1652"/>
    <mergeCell ref="AA1652:AB1652"/>
    <mergeCell ref="AC1652:AD1652"/>
    <mergeCell ref="AE1652:AF1652"/>
    <mergeCell ref="AG1652:AH1652"/>
    <mergeCell ref="AI1652:AJ1652"/>
    <mergeCell ref="AK1652:AL1652"/>
    <mergeCell ref="AM1652:AN1652"/>
    <mergeCell ref="AO1652:AP1652"/>
    <mergeCell ref="AQ1652:AR1652"/>
    <mergeCell ref="AS1652:AV1652"/>
    <mergeCell ref="B1641:J1641"/>
    <mergeCell ref="K1641:L1641"/>
    <mergeCell ref="M1641:N1641"/>
    <mergeCell ref="O1641:P1641"/>
    <mergeCell ref="Q1641:R1641"/>
    <mergeCell ref="S1641:T1641"/>
    <mergeCell ref="U1641:V1641"/>
    <mergeCell ref="W1641:X1641"/>
    <mergeCell ref="Y1641:Z1641"/>
    <mergeCell ref="AA1641:AB1641"/>
    <mergeCell ref="AC1641:AD1641"/>
    <mergeCell ref="AE1641:AF1641"/>
    <mergeCell ref="AG1641:AH1641"/>
    <mergeCell ref="AI1641:AJ1641"/>
    <mergeCell ref="AK1641:AL1641"/>
    <mergeCell ref="AM1641:AN1641"/>
    <mergeCell ref="AO1641:AP1641"/>
    <mergeCell ref="AQ1641:AR1641"/>
    <mergeCell ref="AS1641:AV1641"/>
    <mergeCell ref="A1643:A1647"/>
    <mergeCell ref="B1643:C1649"/>
    <mergeCell ref="D1643:J1649"/>
    <mergeCell ref="K1643:AR1643"/>
    <mergeCell ref="AS1643:AV1647"/>
    <mergeCell ref="K1644:AR1647"/>
    <mergeCell ref="K1648:AR1648"/>
    <mergeCell ref="AS1648:AV1648"/>
    <mergeCell ref="K1649:AR1649"/>
    <mergeCell ref="AS1649:AV1649"/>
    <mergeCell ref="B1650:C1650"/>
    <mergeCell ref="D1650:J1650"/>
    <mergeCell ref="K1650:L1650"/>
    <mergeCell ref="M1650:N1650"/>
    <mergeCell ref="O1650:P1650"/>
    <mergeCell ref="Q1650:R1650"/>
    <mergeCell ref="S1650:T1650"/>
    <mergeCell ref="U1650:V1650"/>
    <mergeCell ref="W1650:X1650"/>
    <mergeCell ref="Y1650:Z1650"/>
    <mergeCell ref="AA1650:AB1650"/>
    <mergeCell ref="AC1650:AD1650"/>
    <mergeCell ref="AE1650:AF1650"/>
    <mergeCell ref="AG1650:AH1650"/>
    <mergeCell ref="AI1650:AJ1650"/>
    <mergeCell ref="AK1650:AL1650"/>
    <mergeCell ref="AM1650:AN1650"/>
    <mergeCell ref="AO1650:AP1650"/>
    <mergeCell ref="AQ1650:AR1650"/>
    <mergeCell ref="AS1650:AV1650"/>
    <mergeCell ref="B1639:J1639"/>
    <mergeCell ref="K1639:L1639"/>
    <mergeCell ref="M1639:N1639"/>
    <mergeCell ref="O1639:P1639"/>
    <mergeCell ref="Q1639:R1639"/>
    <mergeCell ref="S1639:T1639"/>
    <mergeCell ref="U1639:V1639"/>
    <mergeCell ref="W1639:X1639"/>
    <mergeCell ref="Y1639:Z1639"/>
    <mergeCell ref="AA1639:AB1639"/>
    <mergeCell ref="AC1639:AD1639"/>
    <mergeCell ref="AE1639:AF1639"/>
    <mergeCell ref="AG1639:AH1639"/>
    <mergeCell ref="AI1639:AJ1639"/>
    <mergeCell ref="AK1639:AL1639"/>
    <mergeCell ref="AM1639:AN1639"/>
    <mergeCell ref="AO1639:AP1639"/>
    <mergeCell ref="AQ1639:AR1639"/>
    <mergeCell ref="AS1639:AV1639"/>
    <mergeCell ref="B1640:J1640"/>
    <mergeCell ref="K1640:L1640"/>
    <mergeCell ref="M1640:N1640"/>
    <mergeCell ref="O1640:P1640"/>
    <mergeCell ref="Q1640:R1640"/>
    <mergeCell ref="S1640:T1640"/>
    <mergeCell ref="U1640:V1640"/>
    <mergeCell ref="W1640:X1640"/>
    <mergeCell ref="Y1640:Z1640"/>
    <mergeCell ref="AA1640:AB1640"/>
    <mergeCell ref="AC1640:AD1640"/>
    <mergeCell ref="AE1640:AF1640"/>
    <mergeCell ref="AG1640:AH1640"/>
    <mergeCell ref="AI1640:AJ1640"/>
    <mergeCell ref="AK1640:AL1640"/>
    <mergeCell ref="AM1640:AN1640"/>
    <mergeCell ref="AO1640:AP1640"/>
    <mergeCell ref="AQ1640:AR1640"/>
    <mergeCell ref="AS1640:AV1640"/>
    <mergeCell ref="B1637:J1637"/>
    <mergeCell ref="K1637:L1637"/>
    <mergeCell ref="M1637:N1637"/>
    <mergeCell ref="O1637:P1637"/>
    <mergeCell ref="Q1637:R1637"/>
    <mergeCell ref="S1637:T1637"/>
    <mergeCell ref="U1637:V1637"/>
    <mergeCell ref="W1637:X1637"/>
    <mergeCell ref="Y1637:Z1637"/>
    <mergeCell ref="AA1637:AB1637"/>
    <mergeCell ref="AC1637:AD1637"/>
    <mergeCell ref="AE1637:AF1637"/>
    <mergeCell ref="AG1637:AH1637"/>
    <mergeCell ref="AI1637:AJ1637"/>
    <mergeCell ref="AK1637:AL1637"/>
    <mergeCell ref="AM1637:AN1637"/>
    <mergeCell ref="AO1637:AP1637"/>
    <mergeCell ref="AQ1637:AR1637"/>
    <mergeCell ref="AS1637:AV1637"/>
    <mergeCell ref="B1638:J1638"/>
    <mergeCell ref="K1638:L1638"/>
    <mergeCell ref="M1638:N1638"/>
    <mergeCell ref="O1638:P1638"/>
    <mergeCell ref="Q1638:R1638"/>
    <mergeCell ref="S1638:T1638"/>
    <mergeCell ref="U1638:V1638"/>
    <mergeCell ref="W1638:X1638"/>
    <mergeCell ref="Y1638:Z1638"/>
    <mergeCell ref="AA1638:AB1638"/>
    <mergeCell ref="AC1638:AD1638"/>
    <mergeCell ref="AE1638:AF1638"/>
    <mergeCell ref="AG1638:AH1638"/>
    <mergeCell ref="AI1638:AJ1638"/>
    <mergeCell ref="AK1638:AL1638"/>
    <mergeCell ref="AM1638:AN1638"/>
    <mergeCell ref="AO1638:AP1638"/>
    <mergeCell ref="AQ1638:AR1638"/>
    <mergeCell ref="AS1638:AV1638"/>
    <mergeCell ref="B1635:J1635"/>
    <mergeCell ref="K1635:L1635"/>
    <mergeCell ref="M1635:N1635"/>
    <mergeCell ref="O1635:P1635"/>
    <mergeCell ref="Q1635:R1635"/>
    <mergeCell ref="S1635:T1635"/>
    <mergeCell ref="U1635:V1635"/>
    <mergeCell ref="W1635:X1635"/>
    <mergeCell ref="Y1635:Z1635"/>
    <mergeCell ref="AA1635:AB1635"/>
    <mergeCell ref="AC1635:AD1635"/>
    <mergeCell ref="AE1635:AF1635"/>
    <mergeCell ref="AG1635:AH1635"/>
    <mergeCell ref="AI1635:AJ1635"/>
    <mergeCell ref="AK1635:AL1635"/>
    <mergeCell ref="AM1635:AN1635"/>
    <mergeCell ref="AO1635:AP1635"/>
    <mergeCell ref="AQ1635:AR1635"/>
    <mergeCell ref="AS1635:AV1635"/>
    <mergeCell ref="B1636:J1636"/>
    <mergeCell ref="K1636:L1636"/>
    <mergeCell ref="M1636:N1636"/>
    <mergeCell ref="O1636:P1636"/>
    <mergeCell ref="Q1636:R1636"/>
    <mergeCell ref="S1636:T1636"/>
    <mergeCell ref="U1636:V1636"/>
    <mergeCell ref="W1636:X1636"/>
    <mergeCell ref="Y1636:Z1636"/>
    <mergeCell ref="AA1636:AB1636"/>
    <mergeCell ref="AC1636:AD1636"/>
    <mergeCell ref="AE1636:AF1636"/>
    <mergeCell ref="AG1636:AH1636"/>
    <mergeCell ref="AI1636:AJ1636"/>
    <mergeCell ref="AK1636:AL1636"/>
    <mergeCell ref="AM1636:AN1636"/>
    <mergeCell ref="AO1636:AP1636"/>
    <mergeCell ref="AQ1636:AR1636"/>
    <mergeCell ref="AS1636:AV1636"/>
    <mergeCell ref="B1633:J1633"/>
    <mergeCell ref="K1633:L1633"/>
    <mergeCell ref="M1633:N1633"/>
    <mergeCell ref="O1633:P1633"/>
    <mergeCell ref="Q1633:R1633"/>
    <mergeCell ref="S1633:T1633"/>
    <mergeCell ref="U1633:V1633"/>
    <mergeCell ref="W1633:X1633"/>
    <mergeCell ref="Y1633:Z1633"/>
    <mergeCell ref="AA1633:AB1633"/>
    <mergeCell ref="AC1633:AD1633"/>
    <mergeCell ref="AE1633:AF1633"/>
    <mergeCell ref="AG1633:AH1633"/>
    <mergeCell ref="AI1633:AJ1633"/>
    <mergeCell ref="AK1633:AL1633"/>
    <mergeCell ref="AM1633:AN1633"/>
    <mergeCell ref="AO1633:AP1633"/>
    <mergeCell ref="AQ1633:AR1633"/>
    <mergeCell ref="AS1633:AV1633"/>
    <mergeCell ref="B1634:J1634"/>
    <mergeCell ref="K1634:L1634"/>
    <mergeCell ref="M1634:N1634"/>
    <mergeCell ref="O1634:P1634"/>
    <mergeCell ref="Q1634:R1634"/>
    <mergeCell ref="S1634:T1634"/>
    <mergeCell ref="U1634:V1634"/>
    <mergeCell ref="W1634:X1634"/>
    <mergeCell ref="Y1634:Z1634"/>
    <mergeCell ref="AA1634:AB1634"/>
    <mergeCell ref="AC1634:AD1634"/>
    <mergeCell ref="AE1634:AF1634"/>
    <mergeCell ref="AG1634:AH1634"/>
    <mergeCell ref="AI1634:AJ1634"/>
    <mergeCell ref="AK1634:AL1634"/>
    <mergeCell ref="AM1634:AN1634"/>
    <mergeCell ref="AO1634:AP1634"/>
    <mergeCell ref="AQ1634:AR1634"/>
    <mergeCell ref="AS1634:AV1634"/>
    <mergeCell ref="B1631:J1631"/>
    <mergeCell ref="K1631:L1631"/>
    <mergeCell ref="M1631:N1631"/>
    <mergeCell ref="O1631:P1631"/>
    <mergeCell ref="Q1631:R1631"/>
    <mergeCell ref="S1631:T1631"/>
    <mergeCell ref="U1631:V1631"/>
    <mergeCell ref="W1631:X1631"/>
    <mergeCell ref="Y1631:Z1631"/>
    <mergeCell ref="AA1631:AB1631"/>
    <mergeCell ref="AC1631:AD1631"/>
    <mergeCell ref="AE1631:AF1631"/>
    <mergeCell ref="AG1631:AH1631"/>
    <mergeCell ref="AI1631:AJ1631"/>
    <mergeCell ref="AK1631:AL1631"/>
    <mergeCell ref="AM1631:AN1631"/>
    <mergeCell ref="AO1631:AP1631"/>
    <mergeCell ref="AQ1631:AR1631"/>
    <mergeCell ref="AS1631:AV1631"/>
    <mergeCell ref="B1632:J1632"/>
    <mergeCell ref="K1632:L1632"/>
    <mergeCell ref="M1632:N1632"/>
    <mergeCell ref="O1632:P1632"/>
    <mergeCell ref="Q1632:R1632"/>
    <mergeCell ref="S1632:T1632"/>
    <mergeCell ref="U1632:V1632"/>
    <mergeCell ref="W1632:X1632"/>
    <mergeCell ref="Y1632:Z1632"/>
    <mergeCell ref="AA1632:AB1632"/>
    <mergeCell ref="AC1632:AD1632"/>
    <mergeCell ref="AE1632:AF1632"/>
    <mergeCell ref="AG1632:AH1632"/>
    <mergeCell ref="AI1632:AJ1632"/>
    <mergeCell ref="AK1632:AL1632"/>
    <mergeCell ref="AM1632:AN1632"/>
    <mergeCell ref="AO1632:AP1632"/>
    <mergeCell ref="AQ1632:AR1632"/>
    <mergeCell ref="AS1632:AV1632"/>
    <mergeCell ref="B1629:C1629"/>
    <mergeCell ref="D1629:J1629"/>
    <mergeCell ref="K1629:L1629"/>
    <mergeCell ref="M1629:N1629"/>
    <mergeCell ref="O1629:P1629"/>
    <mergeCell ref="Q1629:R1629"/>
    <mergeCell ref="S1629:T1629"/>
    <mergeCell ref="U1629:V1629"/>
    <mergeCell ref="W1629:X1629"/>
    <mergeCell ref="Y1629:Z1629"/>
    <mergeCell ref="AA1629:AB1629"/>
    <mergeCell ref="AC1629:AD1629"/>
    <mergeCell ref="AE1629:AF1629"/>
    <mergeCell ref="AG1629:AH1629"/>
    <mergeCell ref="AI1629:AJ1629"/>
    <mergeCell ref="AK1629:AL1629"/>
    <mergeCell ref="AM1629:AN1629"/>
    <mergeCell ref="AO1629:AP1629"/>
    <mergeCell ref="AQ1629:AR1629"/>
    <mergeCell ref="AS1629:AV1629"/>
    <mergeCell ref="B1630:J1630"/>
    <mergeCell ref="K1630:L1630"/>
    <mergeCell ref="M1630:N1630"/>
    <mergeCell ref="O1630:P1630"/>
    <mergeCell ref="Q1630:R1630"/>
    <mergeCell ref="S1630:T1630"/>
    <mergeCell ref="U1630:V1630"/>
    <mergeCell ref="W1630:X1630"/>
    <mergeCell ref="Y1630:Z1630"/>
    <mergeCell ref="AA1630:AB1630"/>
    <mergeCell ref="AC1630:AD1630"/>
    <mergeCell ref="AE1630:AF1630"/>
    <mergeCell ref="AG1630:AH1630"/>
    <mergeCell ref="AI1630:AJ1630"/>
    <mergeCell ref="AK1630:AL1630"/>
    <mergeCell ref="AM1630:AN1630"/>
    <mergeCell ref="AO1630:AP1630"/>
    <mergeCell ref="AQ1630:AR1630"/>
    <mergeCell ref="AS1630:AV1630"/>
    <mergeCell ref="B1619:J1619"/>
    <mergeCell ref="K1619:L1619"/>
    <mergeCell ref="M1619:N1619"/>
    <mergeCell ref="O1619:P1619"/>
    <mergeCell ref="Q1619:R1619"/>
    <mergeCell ref="S1619:T1619"/>
    <mergeCell ref="U1619:V1619"/>
    <mergeCell ref="W1619:X1619"/>
    <mergeCell ref="Y1619:Z1619"/>
    <mergeCell ref="AA1619:AB1619"/>
    <mergeCell ref="AC1619:AD1619"/>
    <mergeCell ref="AE1619:AF1619"/>
    <mergeCell ref="AG1619:AH1619"/>
    <mergeCell ref="AI1619:AJ1619"/>
    <mergeCell ref="AK1619:AL1619"/>
    <mergeCell ref="AM1619:AN1619"/>
    <mergeCell ref="AO1619:AP1619"/>
    <mergeCell ref="AQ1619:AR1619"/>
    <mergeCell ref="AS1619:AV1619"/>
    <mergeCell ref="A1621:A1625"/>
    <mergeCell ref="B1621:C1627"/>
    <mergeCell ref="D1621:J1627"/>
    <mergeCell ref="K1621:AR1621"/>
    <mergeCell ref="AS1621:AV1625"/>
    <mergeCell ref="K1622:AR1625"/>
    <mergeCell ref="K1626:AR1626"/>
    <mergeCell ref="AS1626:AV1626"/>
    <mergeCell ref="K1627:AR1627"/>
    <mergeCell ref="AS1627:AV1627"/>
    <mergeCell ref="B1628:C1628"/>
    <mergeCell ref="D1628:J1628"/>
    <mergeCell ref="K1628:L1628"/>
    <mergeCell ref="M1628:N1628"/>
    <mergeCell ref="O1628:P1628"/>
    <mergeCell ref="Q1628:R1628"/>
    <mergeCell ref="S1628:T1628"/>
    <mergeCell ref="U1628:V1628"/>
    <mergeCell ref="W1628:X1628"/>
    <mergeCell ref="Y1628:Z1628"/>
    <mergeCell ref="AA1628:AB1628"/>
    <mergeCell ref="AC1628:AD1628"/>
    <mergeCell ref="AE1628:AF1628"/>
    <mergeCell ref="AG1628:AH1628"/>
    <mergeCell ref="AI1628:AJ1628"/>
    <mergeCell ref="AK1628:AL1628"/>
    <mergeCell ref="AM1628:AN1628"/>
    <mergeCell ref="AO1628:AP1628"/>
    <mergeCell ref="AQ1628:AR1628"/>
    <mergeCell ref="AS1628:AV1628"/>
    <mergeCell ref="B1617:J1617"/>
    <mergeCell ref="K1617:L1617"/>
    <mergeCell ref="M1617:N1617"/>
    <mergeCell ref="O1617:P1617"/>
    <mergeCell ref="Q1617:R1617"/>
    <mergeCell ref="S1617:T1617"/>
    <mergeCell ref="U1617:V1617"/>
    <mergeCell ref="W1617:X1617"/>
    <mergeCell ref="Y1617:Z1617"/>
    <mergeCell ref="AA1617:AB1617"/>
    <mergeCell ref="AC1617:AD1617"/>
    <mergeCell ref="AE1617:AF1617"/>
    <mergeCell ref="AG1617:AH1617"/>
    <mergeCell ref="AI1617:AJ1617"/>
    <mergeCell ref="AK1617:AL1617"/>
    <mergeCell ref="AM1617:AN1617"/>
    <mergeCell ref="AO1617:AP1617"/>
    <mergeCell ref="AQ1617:AR1617"/>
    <mergeCell ref="AS1617:AV1617"/>
    <mergeCell ref="B1618:J1618"/>
    <mergeCell ref="K1618:L1618"/>
    <mergeCell ref="M1618:N1618"/>
    <mergeCell ref="O1618:P1618"/>
    <mergeCell ref="Q1618:R1618"/>
    <mergeCell ref="S1618:T1618"/>
    <mergeCell ref="U1618:V1618"/>
    <mergeCell ref="W1618:X1618"/>
    <mergeCell ref="Y1618:Z1618"/>
    <mergeCell ref="AA1618:AB1618"/>
    <mergeCell ref="AC1618:AD1618"/>
    <mergeCell ref="AE1618:AF1618"/>
    <mergeCell ref="AG1618:AH1618"/>
    <mergeCell ref="AI1618:AJ1618"/>
    <mergeCell ref="AK1618:AL1618"/>
    <mergeCell ref="AM1618:AN1618"/>
    <mergeCell ref="AO1618:AP1618"/>
    <mergeCell ref="AQ1618:AR1618"/>
    <mergeCell ref="AS1618:AV1618"/>
    <mergeCell ref="B1615:J1615"/>
    <mergeCell ref="K1615:L1615"/>
    <mergeCell ref="M1615:N1615"/>
    <mergeCell ref="O1615:P1615"/>
    <mergeCell ref="Q1615:R1615"/>
    <mergeCell ref="S1615:T1615"/>
    <mergeCell ref="U1615:V1615"/>
    <mergeCell ref="W1615:X1615"/>
    <mergeCell ref="Y1615:Z1615"/>
    <mergeCell ref="AA1615:AB1615"/>
    <mergeCell ref="AC1615:AD1615"/>
    <mergeCell ref="AE1615:AF1615"/>
    <mergeCell ref="AG1615:AH1615"/>
    <mergeCell ref="AI1615:AJ1615"/>
    <mergeCell ref="AK1615:AL1615"/>
    <mergeCell ref="AM1615:AN1615"/>
    <mergeCell ref="AO1615:AP1615"/>
    <mergeCell ref="AQ1615:AR1615"/>
    <mergeCell ref="AS1615:AV1615"/>
    <mergeCell ref="B1616:J1616"/>
    <mergeCell ref="K1616:L1616"/>
    <mergeCell ref="M1616:N1616"/>
    <mergeCell ref="O1616:P1616"/>
    <mergeCell ref="Q1616:R1616"/>
    <mergeCell ref="S1616:T1616"/>
    <mergeCell ref="U1616:V1616"/>
    <mergeCell ref="W1616:X1616"/>
    <mergeCell ref="Y1616:Z1616"/>
    <mergeCell ref="AA1616:AB1616"/>
    <mergeCell ref="AC1616:AD1616"/>
    <mergeCell ref="AE1616:AF1616"/>
    <mergeCell ref="AG1616:AH1616"/>
    <mergeCell ref="AI1616:AJ1616"/>
    <mergeCell ref="AK1616:AL1616"/>
    <mergeCell ref="AM1616:AN1616"/>
    <mergeCell ref="AO1616:AP1616"/>
    <mergeCell ref="AQ1616:AR1616"/>
    <mergeCell ref="AS1616:AV1616"/>
    <mergeCell ref="B1613:J1613"/>
    <mergeCell ref="K1613:L1613"/>
    <mergeCell ref="M1613:N1613"/>
    <mergeCell ref="O1613:P1613"/>
    <mergeCell ref="Q1613:R1613"/>
    <mergeCell ref="S1613:T1613"/>
    <mergeCell ref="U1613:V1613"/>
    <mergeCell ref="W1613:X1613"/>
    <mergeCell ref="Y1613:Z1613"/>
    <mergeCell ref="AA1613:AB1613"/>
    <mergeCell ref="AC1613:AD1613"/>
    <mergeCell ref="AE1613:AF1613"/>
    <mergeCell ref="AG1613:AH1613"/>
    <mergeCell ref="AI1613:AJ1613"/>
    <mergeCell ref="AK1613:AL1613"/>
    <mergeCell ref="AM1613:AN1613"/>
    <mergeCell ref="AO1613:AP1613"/>
    <mergeCell ref="AQ1613:AR1613"/>
    <mergeCell ref="AS1613:AV1613"/>
    <mergeCell ref="B1614:J1614"/>
    <mergeCell ref="K1614:L1614"/>
    <mergeCell ref="M1614:N1614"/>
    <mergeCell ref="O1614:P1614"/>
    <mergeCell ref="Q1614:R1614"/>
    <mergeCell ref="S1614:T1614"/>
    <mergeCell ref="U1614:V1614"/>
    <mergeCell ref="W1614:X1614"/>
    <mergeCell ref="Y1614:Z1614"/>
    <mergeCell ref="AA1614:AB1614"/>
    <mergeCell ref="AC1614:AD1614"/>
    <mergeCell ref="AE1614:AF1614"/>
    <mergeCell ref="AG1614:AH1614"/>
    <mergeCell ref="AI1614:AJ1614"/>
    <mergeCell ref="AK1614:AL1614"/>
    <mergeCell ref="AM1614:AN1614"/>
    <mergeCell ref="AO1614:AP1614"/>
    <mergeCell ref="AQ1614:AR1614"/>
    <mergeCell ref="AS1614:AV1614"/>
    <mergeCell ref="B1611:J1611"/>
    <mergeCell ref="K1611:L1611"/>
    <mergeCell ref="M1611:N1611"/>
    <mergeCell ref="O1611:P1611"/>
    <mergeCell ref="Q1611:R1611"/>
    <mergeCell ref="S1611:T1611"/>
    <mergeCell ref="U1611:V1611"/>
    <mergeCell ref="W1611:X1611"/>
    <mergeCell ref="Y1611:Z1611"/>
    <mergeCell ref="AA1611:AB1611"/>
    <mergeCell ref="AC1611:AD1611"/>
    <mergeCell ref="AE1611:AF1611"/>
    <mergeCell ref="AG1611:AH1611"/>
    <mergeCell ref="AI1611:AJ1611"/>
    <mergeCell ref="AK1611:AL1611"/>
    <mergeCell ref="AM1611:AN1611"/>
    <mergeCell ref="AO1611:AP1611"/>
    <mergeCell ref="AQ1611:AR1611"/>
    <mergeCell ref="AS1611:AV1611"/>
    <mergeCell ref="B1612:J1612"/>
    <mergeCell ref="K1612:L1612"/>
    <mergeCell ref="M1612:N1612"/>
    <mergeCell ref="O1612:P1612"/>
    <mergeCell ref="Q1612:R1612"/>
    <mergeCell ref="S1612:T1612"/>
    <mergeCell ref="U1612:V1612"/>
    <mergeCell ref="W1612:X1612"/>
    <mergeCell ref="Y1612:Z1612"/>
    <mergeCell ref="AA1612:AB1612"/>
    <mergeCell ref="AC1612:AD1612"/>
    <mergeCell ref="AE1612:AF1612"/>
    <mergeCell ref="AG1612:AH1612"/>
    <mergeCell ref="AI1612:AJ1612"/>
    <mergeCell ref="AK1612:AL1612"/>
    <mergeCell ref="AM1612:AN1612"/>
    <mergeCell ref="AO1612:AP1612"/>
    <mergeCell ref="AQ1612:AR1612"/>
    <mergeCell ref="AS1612:AV1612"/>
    <mergeCell ref="B1609:J1609"/>
    <mergeCell ref="K1609:L1609"/>
    <mergeCell ref="M1609:N1609"/>
    <mergeCell ref="O1609:P1609"/>
    <mergeCell ref="Q1609:R1609"/>
    <mergeCell ref="S1609:T1609"/>
    <mergeCell ref="U1609:V1609"/>
    <mergeCell ref="W1609:X1609"/>
    <mergeCell ref="Y1609:Z1609"/>
    <mergeCell ref="AA1609:AB1609"/>
    <mergeCell ref="AC1609:AD1609"/>
    <mergeCell ref="AE1609:AF1609"/>
    <mergeCell ref="AG1609:AH1609"/>
    <mergeCell ref="AI1609:AJ1609"/>
    <mergeCell ref="AK1609:AL1609"/>
    <mergeCell ref="AM1609:AN1609"/>
    <mergeCell ref="AO1609:AP1609"/>
    <mergeCell ref="AQ1609:AR1609"/>
    <mergeCell ref="AS1609:AV1609"/>
    <mergeCell ref="B1610:J1610"/>
    <mergeCell ref="K1610:L1610"/>
    <mergeCell ref="M1610:N1610"/>
    <mergeCell ref="O1610:P1610"/>
    <mergeCell ref="Q1610:R1610"/>
    <mergeCell ref="S1610:T1610"/>
    <mergeCell ref="U1610:V1610"/>
    <mergeCell ref="W1610:X1610"/>
    <mergeCell ref="Y1610:Z1610"/>
    <mergeCell ref="AA1610:AB1610"/>
    <mergeCell ref="AC1610:AD1610"/>
    <mergeCell ref="AE1610:AF1610"/>
    <mergeCell ref="AG1610:AH1610"/>
    <mergeCell ref="AI1610:AJ1610"/>
    <mergeCell ref="AK1610:AL1610"/>
    <mergeCell ref="AM1610:AN1610"/>
    <mergeCell ref="AO1610:AP1610"/>
    <mergeCell ref="AQ1610:AR1610"/>
    <mergeCell ref="AS1610:AV1610"/>
    <mergeCell ref="B1607:J1607"/>
    <mergeCell ref="K1607:L1607"/>
    <mergeCell ref="M1607:N1607"/>
    <mergeCell ref="O1607:P1607"/>
    <mergeCell ref="Q1607:R1607"/>
    <mergeCell ref="S1607:T1607"/>
    <mergeCell ref="U1607:V1607"/>
    <mergeCell ref="W1607:X1607"/>
    <mergeCell ref="Y1607:Z1607"/>
    <mergeCell ref="AA1607:AB1607"/>
    <mergeCell ref="AC1607:AD1607"/>
    <mergeCell ref="AE1607:AF1607"/>
    <mergeCell ref="AG1607:AH1607"/>
    <mergeCell ref="AI1607:AJ1607"/>
    <mergeCell ref="AK1607:AL1607"/>
    <mergeCell ref="AM1607:AN1607"/>
    <mergeCell ref="AO1607:AP1607"/>
    <mergeCell ref="AQ1607:AR1607"/>
    <mergeCell ref="AS1607:AV1607"/>
    <mergeCell ref="B1608:J1608"/>
    <mergeCell ref="K1608:L1608"/>
    <mergeCell ref="M1608:N1608"/>
    <mergeCell ref="O1608:P1608"/>
    <mergeCell ref="Q1608:R1608"/>
    <mergeCell ref="S1608:T1608"/>
    <mergeCell ref="U1608:V1608"/>
    <mergeCell ref="W1608:X1608"/>
    <mergeCell ref="Y1608:Z1608"/>
    <mergeCell ref="AA1608:AB1608"/>
    <mergeCell ref="AC1608:AD1608"/>
    <mergeCell ref="AE1608:AF1608"/>
    <mergeCell ref="AG1608:AH1608"/>
    <mergeCell ref="AI1608:AJ1608"/>
    <mergeCell ref="AK1608:AL1608"/>
    <mergeCell ref="AM1608:AN1608"/>
    <mergeCell ref="AO1608:AP1608"/>
    <mergeCell ref="AQ1608:AR1608"/>
    <mergeCell ref="AS1608:AV1608"/>
    <mergeCell ref="B1605:J1605"/>
    <mergeCell ref="K1605:L1605"/>
    <mergeCell ref="M1605:N1605"/>
    <mergeCell ref="O1605:P1605"/>
    <mergeCell ref="Q1605:R1605"/>
    <mergeCell ref="S1605:T1605"/>
    <mergeCell ref="U1605:V1605"/>
    <mergeCell ref="W1605:X1605"/>
    <mergeCell ref="Y1605:Z1605"/>
    <mergeCell ref="AA1605:AB1605"/>
    <mergeCell ref="AC1605:AD1605"/>
    <mergeCell ref="AE1605:AF1605"/>
    <mergeCell ref="AG1605:AH1605"/>
    <mergeCell ref="AI1605:AJ1605"/>
    <mergeCell ref="AK1605:AL1605"/>
    <mergeCell ref="AM1605:AN1605"/>
    <mergeCell ref="AO1605:AP1605"/>
    <mergeCell ref="AQ1605:AR1605"/>
    <mergeCell ref="AS1605:AV1605"/>
    <mergeCell ref="B1606:J1606"/>
    <mergeCell ref="K1606:L1606"/>
    <mergeCell ref="M1606:N1606"/>
    <mergeCell ref="O1606:P1606"/>
    <mergeCell ref="Q1606:R1606"/>
    <mergeCell ref="S1606:T1606"/>
    <mergeCell ref="U1606:V1606"/>
    <mergeCell ref="W1606:X1606"/>
    <mergeCell ref="Y1606:Z1606"/>
    <mergeCell ref="AA1606:AB1606"/>
    <mergeCell ref="AC1606:AD1606"/>
    <mergeCell ref="AE1606:AF1606"/>
    <mergeCell ref="AG1606:AH1606"/>
    <mergeCell ref="AI1606:AJ1606"/>
    <mergeCell ref="AK1606:AL1606"/>
    <mergeCell ref="AM1606:AN1606"/>
    <mergeCell ref="AO1606:AP1606"/>
    <mergeCell ref="AQ1606:AR1606"/>
    <mergeCell ref="AS1606:AV1606"/>
    <mergeCell ref="B1603:J1603"/>
    <mergeCell ref="K1603:L1603"/>
    <mergeCell ref="M1603:N1603"/>
    <mergeCell ref="O1603:P1603"/>
    <mergeCell ref="Q1603:R1603"/>
    <mergeCell ref="S1603:T1603"/>
    <mergeCell ref="U1603:V1603"/>
    <mergeCell ref="W1603:X1603"/>
    <mergeCell ref="Y1603:Z1603"/>
    <mergeCell ref="AA1603:AB1603"/>
    <mergeCell ref="AC1603:AD1603"/>
    <mergeCell ref="AE1603:AF1603"/>
    <mergeCell ref="AG1603:AH1603"/>
    <mergeCell ref="AI1603:AJ1603"/>
    <mergeCell ref="AK1603:AL1603"/>
    <mergeCell ref="AM1603:AN1603"/>
    <mergeCell ref="AO1603:AP1603"/>
    <mergeCell ref="AQ1603:AR1603"/>
    <mergeCell ref="AS1603:AV1603"/>
    <mergeCell ref="B1604:J1604"/>
    <mergeCell ref="K1604:L1604"/>
    <mergeCell ref="M1604:N1604"/>
    <mergeCell ref="O1604:P1604"/>
    <mergeCell ref="Q1604:R1604"/>
    <mergeCell ref="S1604:T1604"/>
    <mergeCell ref="U1604:V1604"/>
    <mergeCell ref="W1604:X1604"/>
    <mergeCell ref="Y1604:Z1604"/>
    <mergeCell ref="AA1604:AB1604"/>
    <mergeCell ref="AC1604:AD1604"/>
    <mergeCell ref="AE1604:AF1604"/>
    <mergeCell ref="AG1604:AH1604"/>
    <mergeCell ref="AI1604:AJ1604"/>
    <mergeCell ref="AK1604:AL1604"/>
    <mergeCell ref="AM1604:AN1604"/>
    <mergeCell ref="AO1604:AP1604"/>
    <mergeCell ref="AQ1604:AR1604"/>
    <mergeCell ref="AS1604:AV1604"/>
    <mergeCell ref="B1601:J1601"/>
    <mergeCell ref="K1601:L1601"/>
    <mergeCell ref="M1601:N1601"/>
    <mergeCell ref="O1601:P1601"/>
    <mergeCell ref="Q1601:R1601"/>
    <mergeCell ref="S1601:T1601"/>
    <mergeCell ref="U1601:V1601"/>
    <mergeCell ref="W1601:X1601"/>
    <mergeCell ref="Y1601:Z1601"/>
    <mergeCell ref="AA1601:AB1601"/>
    <mergeCell ref="AC1601:AD1601"/>
    <mergeCell ref="AE1601:AF1601"/>
    <mergeCell ref="AG1601:AH1601"/>
    <mergeCell ref="AI1601:AJ1601"/>
    <mergeCell ref="AK1601:AL1601"/>
    <mergeCell ref="AM1601:AN1601"/>
    <mergeCell ref="AO1601:AP1601"/>
    <mergeCell ref="AQ1601:AR1601"/>
    <mergeCell ref="AS1601:AV1601"/>
    <mergeCell ref="B1602:J1602"/>
    <mergeCell ref="K1602:L1602"/>
    <mergeCell ref="M1602:N1602"/>
    <mergeCell ref="O1602:P1602"/>
    <mergeCell ref="Q1602:R1602"/>
    <mergeCell ref="S1602:T1602"/>
    <mergeCell ref="U1602:V1602"/>
    <mergeCell ref="W1602:X1602"/>
    <mergeCell ref="Y1602:Z1602"/>
    <mergeCell ref="AA1602:AB1602"/>
    <mergeCell ref="AC1602:AD1602"/>
    <mergeCell ref="AE1602:AF1602"/>
    <mergeCell ref="AG1602:AH1602"/>
    <mergeCell ref="AI1602:AJ1602"/>
    <mergeCell ref="AK1602:AL1602"/>
    <mergeCell ref="AM1602:AN1602"/>
    <mergeCell ref="AO1602:AP1602"/>
    <mergeCell ref="AQ1602:AR1602"/>
    <mergeCell ref="AS1602:AV1602"/>
    <mergeCell ref="B1599:J1599"/>
    <mergeCell ref="K1599:L1599"/>
    <mergeCell ref="M1599:N1599"/>
    <mergeCell ref="O1599:P1599"/>
    <mergeCell ref="Q1599:R1599"/>
    <mergeCell ref="S1599:T1599"/>
    <mergeCell ref="U1599:V1599"/>
    <mergeCell ref="W1599:X1599"/>
    <mergeCell ref="Y1599:Z1599"/>
    <mergeCell ref="AA1599:AB1599"/>
    <mergeCell ref="AC1599:AD1599"/>
    <mergeCell ref="AE1599:AF1599"/>
    <mergeCell ref="AG1599:AH1599"/>
    <mergeCell ref="AI1599:AJ1599"/>
    <mergeCell ref="AK1599:AL1599"/>
    <mergeCell ref="AM1599:AN1599"/>
    <mergeCell ref="AO1599:AP1599"/>
    <mergeCell ref="AQ1599:AR1599"/>
    <mergeCell ref="AS1599:AV1599"/>
    <mergeCell ref="B1600:J1600"/>
    <mergeCell ref="K1600:L1600"/>
    <mergeCell ref="M1600:N1600"/>
    <mergeCell ref="O1600:P1600"/>
    <mergeCell ref="Q1600:R1600"/>
    <mergeCell ref="S1600:T1600"/>
    <mergeCell ref="U1600:V1600"/>
    <mergeCell ref="W1600:X1600"/>
    <mergeCell ref="Y1600:Z1600"/>
    <mergeCell ref="AA1600:AB1600"/>
    <mergeCell ref="AC1600:AD1600"/>
    <mergeCell ref="AE1600:AF1600"/>
    <mergeCell ref="AG1600:AH1600"/>
    <mergeCell ref="AI1600:AJ1600"/>
    <mergeCell ref="AK1600:AL1600"/>
    <mergeCell ref="AM1600:AN1600"/>
    <mergeCell ref="AO1600:AP1600"/>
    <mergeCell ref="AQ1600:AR1600"/>
    <mergeCell ref="AS1600:AV1600"/>
    <mergeCell ref="A1590:A1594"/>
    <mergeCell ref="B1590:C1596"/>
    <mergeCell ref="D1590:J1596"/>
    <mergeCell ref="K1590:AR1590"/>
    <mergeCell ref="AS1590:AV1594"/>
    <mergeCell ref="K1591:AR1594"/>
    <mergeCell ref="K1595:AR1595"/>
    <mergeCell ref="AS1595:AV1595"/>
    <mergeCell ref="K1596:AR1596"/>
    <mergeCell ref="AS1596:AV1596"/>
    <mergeCell ref="B1597:C1597"/>
    <mergeCell ref="D1597:J1597"/>
    <mergeCell ref="K1597:L1597"/>
    <mergeCell ref="M1597:N1597"/>
    <mergeCell ref="O1597:P1597"/>
    <mergeCell ref="Q1597:R1597"/>
    <mergeCell ref="S1597:T1597"/>
    <mergeCell ref="U1597:V1597"/>
    <mergeCell ref="W1597:X1597"/>
    <mergeCell ref="Y1597:Z1597"/>
    <mergeCell ref="AA1597:AB1597"/>
    <mergeCell ref="AC1597:AD1597"/>
    <mergeCell ref="AE1597:AF1597"/>
    <mergeCell ref="AG1597:AH1597"/>
    <mergeCell ref="AI1597:AJ1597"/>
    <mergeCell ref="AK1597:AL1597"/>
    <mergeCell ref="AM1597:AN1597"/>
    <mergeCell ref="AO1597:AP1597"/>
    <mergeCell ref="AQ1597:AR1597"/>
    <mergeCell ref="AS1597:AV1597"/>
    <mergeCell ref="B1598:C1598"/>
    <mergeCell ref="D1598:J1598"/>
    <mergeCell ref="K1598:L1598"/>
    <mergeCell ref="M1598:N1598"/>
    <mergeCell ref="O1598:P1598"/>
    <mergeCell ref="Q1598:R1598"/>
    <mergeCell ref="S1598:T1598"/>
    <mergeCell ref="U1598:V1598"/>
    <mergeCell ref="W1598:X1598"/>
    <mergeCell ref="Y1598:Z1598"/>
    <mergeCell ref="AA1598:AB1598"/>
    <mergeCell ref="AC1598:AD1598"/>
    <mergeCell ref="AE1598:AF1598"/>
    <mergeCell ref="AG1598:AH1598"/>
    <mergeCell ref="AI1598:AJ1598"/>
    <mergeCell ref="AK1598:AL1598"/>
    <mergeCell ref="AM1598:AN1598"/>
    <mergeCell ref="AO1598:AP1598"/>
    <mergeCell ref="AQ1598:AR1598"/>
    <mergeCell ref="AS1598:AV1598"/>
    <mergeCell ref="B1587:J1587"/>
    <mergeCell ref="K1587:L1587"/>
    <mergeCell ref="M1587:N1587"/>
    <mergeCell ref="O1587:P1587"/>
    <mergeCell ref="Q1587:R1587"/>
    <mergeCell ref="S1587:T1587"/>
    <mergeCell ref="U1587:V1587"/>
    <mergeCell ref="W1587:X1587"/>
    <mergeCell ref="Y1587:Z1587"/>
    <mergeCell ref="AA1587:AB1587"/>
    <mergeCell ref="AC1587:AD1587"/>
    <mergeCell ref="AE1587:AF1587"/>
    <mergeCell ref="AG1587:AH1587"/>
    <mergeCell ref="AI1587:AJ1587"/>
    <mergeCell ref="AK1587:AL1587"/>
    <mergeCell ref="AM1587:AN1587"/>
    <mergeCell ref="AO1587:AP1587"/>
    <mergeCell ref="AQ1587:AR1587"/>
    <mergeCell ref="AS1587:AV1587"/>
    <mergeCell ref="B1588:J1588"/>
    <mergeCell ref="K1588:L1588"/>
    <mergeCell ref="M1588:N1588"/>
    <mergeCell ref="O1588:P1588"/>
    <mergeCell ref="Q1588:R1588"/>
    <mergeCell ref="S1588:T1588"/>
    <mergeCell ref="U1588:V1588"/>
    <mergeCell ref="W1588:X1588"/>
    <mergeCell ref="Y1588:Z1588"/>
    <mergeCell ref="AA1588:AB1588"/>
    <mergeCell ref="AC1588:AD1588"/>
    <mergeCell ref="AE1588:AF1588"/>
    <mergeCell ref="AG1588:AH1588"/>
    <mergeCell ref="AI1588:AJ1588"/>
    <mergeCell ref="AK1588:AL1588"/>
    <mergeCell ref="AM1588:AN1588"/>
    <mergeCell ref="AO1588:AP1588"/>
    <mergeCell ref="AQ1588:AR1588"/>
    <mergeCell ref="AS1588:AV1588"/>
    <mergeCell ref="B1585:J1585"/>
    <mergeCell ref="K1585:L1585"/>
    <mergeCell ref="M1585:N1585"/>
    <mergeCell ref="O1585:P1585"/>
    <mergeCell ref="Q1585:R1585"/>
    <mergeCell ref="S1585:T1585"/>
    <mergeCell ref="U1585:V1585"/>
    <mergeCell ref="W1585:X1585"/>
    <mergeCell ref="Y1585:Z1585"/>
    <mergeCell ref="AA1585:AB1585"/>
    <mergeCell ref="AC1585:AD1585"/>
    <mergeCell ref="AE1585:AF1585"/>
    <mergeCell ref="AG1585:AH1585"/>
    <mergeCell ref="AI1585:AJ1585"/>
    <mergeCell ref="AK1585:AL1585"/>
    <mergeCell ref="AM1585:AN1585"/>
    <mergeCell ref="AO1585:AP1585"/>
    <mergeCell ref="AQ1585:AR1585"/>
    <mergeCell ref="AS1585:AV1585"/>
    <mergeCell ref="B1586:J1586"/>
    <mergeCell ref="K1586:L1586"/>
    <mergeCell ref="M1586:N1586"/>
    <mergeCell ref="O1586:P1586"/>
    <mergeCell ref="Q1586:R1586"/>
    <mergeCell ref="S1586:T1586"/>
    <mergeCell ref="U1586:V1586"/>
    <mergeCell ref="W1586:X1586"/>
    <mergeCell ref="Y1586:Z1586"/>
    <mergeCell ref="AA1586:AB1586"/>
    <mergeCell ref="AC1586:AD1586"/>
    <mergeCell ref="AE1586:AF1586"/>
    <mergeCell ref="AG1586:AH1586"/>
    <mergeCell ref="AI1586:AJ1586"/>
    <mergeCell ref="AK1586:AL1586"/>
    <mergeCell ref="AM1586:AN1586"/>
    <mergeCell ref="AO1586:AP1586"/>
    <mergeCell ref="AQ1586:AR1586"/>
    <mergeCell ref="AS1586:AV1586"/>
    <mergeCell ref="B1583:J1583"/>
    <mergeCell ref="K1583:L1583"/>
    <mergeCell ref="M1583:N1583"/>
    <mergeCell ref="O1583:P1583"/>
    <mergeCell ref="Q1583:R1583"/>
    <mergeCell ref="S1583:T1583"/>
    <mergeCell ref="U1583:V1583"/>
    <mergeCell ref="W1583:X1583"/>
    <mergeCell ref="Y1583:Z1583"/>
    <mergeCell ref="AA1583:AB1583"/>
    <mergeCell ref="AC1583:AD1583"/>
    <mergeCell ref="AE1583:AF1583"/>
    <mergeCell ref="AG1583:AH1583"/>
    <mergeCell ref="AI1583:AJ1583"/>
    <mergeCell ref="AK1583:AL1583"/>
    <mergeCell ref="AM1583:AN1583"/>
    <mergeCell ref="AO1583:AP1583"/>
    <mergeCell ref="AQ1583:AR1583"/>
    <mergeCell ref="AS1583:AV1583"/>
    <mergeCell ref="B1584:J1584"/>
    <mergeCell ref="K1584:L1584"/>
    <mergeCell ref="M1584:N1584"/>
    <mergeCell ref="O1584:P1584"/>
    <mergeCell ref="Q1584:R1584"/>
    <mergeCell ref="S1584:T1584"/>
    <mergeCell ref="U1584:V1584"/>
    <mergeCell ref="W1584:X1584"/>
    <mergeCell ref="Y1584:Z1584"/>
    <mergeCell ref="AA1584:AB1584"/>
    <mergeCell ref="AC1584:AD1584"/>
    <mergeCell ref="AE1584:AF1584"/>
    <mergeCell ref="AG1584:AH1584"/>
    <mergeCell ref="AI1584:AJ1584"/>
    <mergeCell ref="AK1584:AL1584"/>
    <mergeCell ref="AM1584:AN1584"/>
    <mergeCell ref="AO1584:AP1584"/>
    <mergeCell ref="AQ1584:AR1584"/>
    <mergeCell ref="AS1584:AV1584"/>
    <mergeCell ref="B1581:J1581"/>
    <mergeCell ref="K1581:L1581"/>
    <mergeCell ref="M1581:N1581"/>
    <mergeCell ref="O1581:P1581"/>
    <mergeCell ref="Q1581:R1581"/>
    <mergeCell ref="S1581:T1581"/>
    <mergeCell ref="U1581:V1581"/>
    <mergeCell ref="W1581:X1581"/>
    <mergeCell ref="Y1581:Z1581"/>
    <mergeCell ref="AA1581:AB1581"/>
    <mergeCell ref="AC1581:AD1581"/>
    <mergeCell ref="AE1581:AF1581"/>
    <mergeCell ref="AG1581:AH1581"/>
    <mergeCell ref="AI1581:AJ1581"/>
    <mergeCell ref="AK1581:AL1581"/>
    <mergeCell ref="AM1581:AN1581"/>
    <mergeCell ref="AO1581:AP1581"/>
    <mergeCell ref="AQ1581:AR1581"/>
    <mergeCell ref="AS1581:AV1581"/>
    <mergeCell ref="B1582:J1582"/>
    <mergeCell ref="K1582:L1582"/>
    <mergeCell ref="M1582:N1582"/>
    <mergeCell ref="O1582:P1582"/>
    <mergeCell ref="Q1582:R1582"/>
    <mergeCell ref="S1582:T1582"/>
    <mergeCell ref="U1582:V1582"/>
    <mergeCell ref="W1582:X1582"/>
    <mergeCell ref="Y1582:Z1582"/>
    <mergeCell ref="AA1582:AB1582"/>
    <mergeCell ref="AC1582:AD1582"/>
    <mergeCell ref="AE1582:AF1582"/>
    <mergeCell ref="AG1582:AH1582"/>
    <mergeCell ref="AI1582:AJ1582"/>
    <mergeCell ref="AK1582:AL1582"/>
    <mergeCell ref="AM1582:AN1582"/>
    <mergeCell ref="AO1582:AP1582"/>
    <mergeCell ref="AQ1582:AR1582"/>
    <mergeCell ref="AS1582:AV1582"/>
    <mergeCell ref="B1579:C1579"/>
    <mergeCell ref="D1579:J1579"/>
    <mergeCell ref="K1579:L1579"/>
    <mergeCell ref="M1579:N1579"/>
    <mergeCell ref="O1579:P1579"/>
    <mergeCell ref="Q1579:R1579"/>
    <mergeCell ref="S1579:T1579"/>
    <mergeCell ref="U1579:V1579"/>
    <mergeCell ref="W1579:X1579"/>
    <mergeCell ref="Y1579:Z1579"/>
    <mergeCell ref="AA1579:AB1579"/>
    <mergeCell ref="AC1579:AD1579"/>
    <mergeCell ref="AE1579:AF1579"/>
    <mergeCell ref="AG1579:AH1579"/>
    <mergeCell ref="AI1579:AJ1579"/>
    <mergeCell ref="AK1579:AL1579"/>
    <mergeCell ref="AM1579:AN1579"/>
    <mergeCell ref="AO1579:AP1579"/>
    <mergeCell ref="AQ1579:AR1579"/>
    <mergeCell ref="AS1579:AV1579"/>
    <mergeCell ref="B1580:J1580"/>
    <mergeCell ref="K1580:L1580"/>
    <mergeCell ref="M1580:N1580"/>
    <mergeCell ref="O1580:P1580"/>
    <mergeCell ref="Q1580:R1580"/>
    <mergeCell ref="S1580:T1580"/>
    <mergeCell ref="U1580:V1580"/>
    <mergeCell ref="W1580:X1580"/>
    <mergeCell ref="Y1580:Z1580"/>
    <mergeCell ref="AA1580:AB1580"/>
    <mergeCell ref="AC1580:AD1580"/>
    <mergeCell ref="AE1580:AF1580"/>
    <mergeCell ref="AG1580:AH1580"/>
    <mergeCell ref="AI1580:AJ1580"/>
    <mergeCell ref="AK1580:AL1580"/>
    <mergeCell ref="AM1580:AN1580"/>
    <mergeCell ref="AO1580:AP1580"/>
    <mergeCell ref="AQ1580:AR1580"/>
    <mergeCell ref="AS1580:AV1580"/>
    <mergeCell ref="B1569:J1569"/>
    <mergeCell ref="K1569:L1569"/>
    <mergeCell ref="M1569:N1569"/>
    <mergeCell ref="O1569:P1569"/>
    <mergeCell ref="Q1569:R1569"/>
    <mergeCell ref="S1569:T1569"/>
    <mergeCell ref="U1569:V1569"/>
    <mergeCell ref="W1569:X1569"/>
    <mergeCell ref="Y1569:Z1569"/>
    <mergeCell ref="AA1569:AB1569"/>
    <mergeCell ref="AC1569:AD1569"/>
    <mergeCell ref="AE1569:AF1569"/>
    <mergeCell ref="AG1569:AH1569"/>
    <mergeCell ref="AI1569:AJ1569"/>
    <mergeCell ref="AK1569:AL1569"/>
    <mergeCell ref="AM1569:AN1569"/>
    <mergeCell ref="AO1569:AP1569"/>
    <mergeCell ref="AQ1569:AR1569"/>
    <mergeCell ref="AS1569:AV1569"/>
    <mergeCell ref="A1571:A1575"/>
    <mergeCell ref="B1571:C1577"/>
    <mergeCell ref="D1571:J1577"/>
    <mergeCell ref="K1571:AR1571"/>
    <mergeCell ref="AS1571:AV1575"/>
    <mergeCell ref="K1572:AR1575"/>
    <mergeCell ref="K1576:AR1576"/>
    <mergeCell ref="AS1576:AV1576"/>
    <mergeCell ref="K1577:AR1577"/>
    <mergeCell ref="AS1577:AV1577"/>
    <mergeCell ref="B1578:C1578"/>
    <mergeCell ref="D1578:J1578"/>
    <mergeCell ref="K1578:L1578"/>
    <mergeCell ref="M1578:N1578"/>
    <mergeCell ref="O1578:P1578"/>
    <mergeCell ref="Q1578:R1578"/>
    <mergeCell ref="S1578:T1578"/>
    <mergeCell ref="U1578:V1578"/>
    <mergeCell ref="W1578:X1578"/>
    <mergeCell ref="Y1578:Z1578"/>
    <mergeCell ref="AA1578:AB1578"/>
    <mergeCell ref="AC1578:AD1578"/>
    <mergeCell ref="AE1578:AF1578"/>
    <mergeCell ref="AG1578:AH1578"/>
    <mergeCell ref="AI1578:AJ1578"/>
    <mergeCell ref="AK1578:AL1578"/>
    <mergeCell ref="AM1578:AN1578"/>
    <mergeCell ref="AO1578:AP1578"/>
    <mergeCell ref="AQ1578:AR1578"/>
    <mergeCell ref="AS1578:AV1578"/>
    <mergeCell ref="B1567:J1567"/>
    <mergeCell ref="K1567:L1567"/>
    <mergeCell ref="M1567:N1567"/>
    <mergeCell ref="O1567:P1567"/>
    <mergeCell ref="Q1567:R1567"/>
    <mergeCell ref="S1567:T1567"/>
    <mergeCell ref="U1567:V1567"/>
    <mergeCell ref="W1567:X1567"/>
    <mergeCell ref="Y1567:Z1567"/>
    <mergeCell ref="AA1567:AB1567"/>
    <mergeCell ref="AC1567:AD1567"/>
    <mergeCell ref="AE1567:AF1567"/>
    <mergeCell ref="AG1567:AH1567"/>
    <mergeCell ref="AI1567:AJ1567"/>
    <mergeCell ref="AK1567:AL1567"/>
    <mergeCell ref="AM1567:AN1567"/>
    <mergeCell ref="AO1567:AP1567"/>
    <mergeCell ref="AQ1567:AR1567"/>
    <mergeCell ref="AS1567:AV1567"/>
    <mergeCell ref="B1568:J1568"/>
    <mergeCell ref="K1568:L1568"/>
    <mergeCell ref="M1568:N1568"/>
    <mergeCell ref="O1568:P1568"/>
    <mergeCell ref="Q1568:R1568"/>
    <mergeCell ref="S1568:T1568"/>
    <mergeCell ref="U1568:V1568"/>
    <mergeCell ref="W1568:X1568"/>
    <mergeCell ref="Y1568:Z1568"/>
    <mergeCell ref="AA1568:AB1568"/>
    <mergeCell ref="AC1568:AD1568"/>
    <mergeCell ref="AE1568:AF1568"/>
    <mergeCell ref="AG1568:AH1568"/>
    <mergeCell ref="AI1568:AJ1568"/>
    <mergeCell ref="AK1568:AL1568"/>
    <mergeCell ref="AM1568:AN1568"/>
    <mergeCell ref="AO1568:AP1568"/>
    <mergeCell ref="AQ1568:AR1568"/>
    <mergeCell ref="AS1568:AV1568"/>
    <mergeCell ref="B1565:J1565"/>
    <mergeCell ref="K1565:L1565"/>
    <mergeCell ref="M1565:N1565"/>
    <mergeCell ref="O1565:P1565"/>
    <mergeCell ref="Q1565:R1565"/>
    <mergeCell ref="S1565:T1565"/>
    <mergeCell ref="U1565:V1565"/>
    <mergeCell ref="W1565:X1565"/>
    <mergeCell ref="Y1565:Z1565"/>
    <mergeCell ref="AA1565:AB1565"/>
    <mergeCell ref="AC1565:AD1565"/>
    <mergeCell ref="AE1565:AF1565"/>
    <mergeCell ref="AG1565:AH1565"/>
    <mergeCell ref="AI1565:AJ1565"/>
    <mergeCell ref="AK1565:AL1565"/>
    <mergeCell ref="AM1565:AN1565"/>
    <mergeCell ref="AO1565:AP1565"/>
    <mergeCell ref="AQ1565:AR1565"/>
    <mergeCell ref="AS1565:AV1565"/>
    <mergeCell ref="B1566:J1566"/>
    <mergeCell ref="K1566:L1566"/>
    <mergeCell ref="M1566:N1566"/>
    <mergeCell ref="O1566:P1566"/>
    <mergeCell ref="Q1566:R1566"/>
    <mergeCell ref="S1566:T1566"/>
    <mergeCell ref="U1566:V1566"/>
    <mergeCell ref="W1566:X1566"/>
    <mergeCell ref="Y1566:Z1566"/>
    <mergeCell ref="AA1566:AB1566"/>
    <mergeCell ref="AC1566:AD1566"/>
    <mergeCell ref="AE1566:AF1566"/>
    <mergeCell ref="AG1566:AH1566"/>
    <mergeCell ref="AI1566:AJ1566"/>
    <mergeCell ref="AK1566:AL1566"/>
    <mergeCell ref="AM1566:AN1566"/>
    <mergeCell ref="AO1566:AP1566"/>
    <mergeCell ref="AQ1566:AR1566"/>
    <mergeCell ref="AS1566:AV1566"/>
    <mergeCell ref="B1563:J1563"/>
    <mergeCell ref="K1563:L1563"/>
    <mergeCell ref="M1563:N1563"/>
    <mergeCell ref="O1563:P1563"/>
    <mergeCell ref="Q1563:R1563"/>
    <mergeCell ref="S1563:T1563"/>
    <mergeCell ref="U1563:V1563"/>
    <mergeCell ref="W1563:X1563"/>
    <mergeCell ref="Y1563:Z1563"/>
    <mergeCell ref="AA1563:AB1563"/>
    <mergeCell ref="AC1563:AD1563"/>
    <mergeCell ref="AE1563:AF1563"/>
    <mergeCell ref="AG1563:AH1563"/>
    <mergeCell ref="AI1563:AJ1563"/>
    <mergeCell ref="AK1563:AL1563"/>
    <mergeCell ref="AM1563:AN1563"/>
    <mergeCell ref="AO1563:AP1563"/>
    <mergeCell ref="AQ1563:AR1563"/>
    <mergeCell ref="AS1563:AV1563"/>
    <mergeCell ref="B1564:J1564"/>
    <mergeCell ref="K1564:L1564"/>
    <mergeCell ref="M1564:N1564"/>
    <mergeCell ref="O1564:P1564"/>
    <mergeCell ref="Q1564:R1564"/>
    <mergeCell ref="S1564:T1564"/>
    <mergeCell ref="U1564:V1564"/>
    <mergeCell ref="W1564:X1564"/>
    <mergeCell ref="Y1564:Z1564"/>
    <mergeCell ref="AA1564:AB1564"/>
    <mergeCell ref="AC1564:AD1564"/>
    <mergeCell ref="AE1564:AF1564"/>
    <mergeCell ref="AG1564:AH1564"/>
    <mergeCell ref="AI1564:AJ1564"/>
    <mergeCell ref="AK1564:AL1564"/>
    <mergeCell ref="AM1564:AN1564"/>
    <mergeCell ref="AO1564:AP1564"/>
    <mergeCell ref="AQ1564:AR1564"/>
    <mergeCell ref="AS1564:AV1564"/>
    <mergeCell ref="B1561:J1561"/>
    <mergeCell ref="K1561:L1561"/>
    <mergeCell ref="M1561:N1561"/>
    <mergeCell ref="O1561:P1561"/>
    <mergeCell ref="Q1561:R1561"/>
    <mergeCell ref="S1561:T1561"/>
    <mergeCell ref="U1561:V1561"/>
    <mergeCell ref="W1561:X1561"/>
    <mergeCell ref="Y1561:Z1561"/>
    <mergeCell ref="AA1561:AB1561"/>
    <mergeCell ref="AC1561:AD1561"/>
    <mergeCell ref="AE1561:AF1561"/>
    <mergeCell ref="AG1561:AH1561"/>
    <mergeCell ref="AI1561:AJ1561"/>
    <mergeCell ref="AK1561:AL1561"/>
    <mergeCell ref="AM1561:AN1561"/>
    <mergeCell ref="AO1561:AP1561"/>
    <mergeCell ref="AQ1561:AR1561"/>
    <mergeCell ref="AS1561:AV1561"/>
    <mergeCell ref="B1562:J1562"/>
    <mergeCell ref="K1562:L1562"/>
    <mergeCell ref="M1562:N1562"/>
    <mergeCell ref="O1562:P1562"/>
    <mergeCell ref="Q1562:R1562"/>
    <mergeCell ref="S1562:T1562"/>
    <mergeCell ref="U1562:V1562"/>
    <mergeCell ref="W1562:X1562"/>
    <mergeCell ref="Y1562:Z1562"/>
    <mergeCell ref="AA1562:AB1562"/>
    <mergeCell ref="AC1562:AD1562"/>
    <mergeCell ref="AE1562:AF1562"/>
    <mergeCell ref="AG1562:AH1562"/>
    <mergeCell ref="AI1562:AJ1562"/>
    <mergeCell ref="AK1562:AL1562"/>
    <mergeCell ref="AM1562:AN1562"/>
    <mergeCell ref="AO1562:AP1562"/>
    <mergeCell ref="AQ1562:AR1562"/>
    <mergeCell ref="AS1562:AV1562"/>
    <mergeCell ref="B1559:J1559"/>
    <mergeCell ref="K1559:L1559"/>
    <mergeCell ref="M1559:N1559"/>
    <mergeCell ref="O1559:P1559"/>
    <mergeCell ref="Q1559:R1559"/>
    <mergeCell ref="S1559:T1559"/>
    <mergeCell ref="U1559:V1559"/>
    <mergeCell ref="W1559:X1559"/>
    <mergeCell ref="Y1559:Z1559"/>
    <mergeCell ref="AA1559:AB1559"/>
    <mergeCell ref="AC1559:AD1559"/>
    <mergeCell ref="AE1559:AF1559"/>
    <mergeCell ref="AG1559:AH1559"/>
    <mergeCell ref="AI1559:AJ1559"/>
    <mergeCell ref="AK1559:AL1559"/>
    <mergeCell ref="AM1559:AN1559"/>
    <mergeCell ref="AO1559:AP1559"/>
    <mergeCell ref="AQ1559:AR1559"/>
    <mergeCell ref="AS1559:AV1559"/>
    <mergeCell ref="B1560:J1560"/>
    <mergeCell ref="K1560:L1560"/>
    <mergeCell ref="M1560:N1560"/>
    <mergeCell ref="O1560:P1560"/>
    <mergeCell ref="Q1560:R1560"/>
    <mergeCell ref="S1560:T1560"/>
    <mergeCell ref="U1560:V1560"/>
    <mergeCell ref="W1560:X1560"/>
    <mergeCell ref="Y1560:Z1560"/>
    <mergeCell ref="AA1560:AB1560"/>
    <mergeCell ref="AC1560:AD1560"/>
    <mergeCell ref="AE1560:AF1560"/>
    <mergeCell ref="AG1560:AH1560"/>
    <mergeCell ref="AI1560:AJ1560"/>
    <mergeCell ref="AK1560:AL1560"/>
    <mergeCell ref="AM1560:AN1560"/>
    <mergeCell ref="AO1560:AP1560"/>
    <mergeCell ref="AQ1560:AR1560"/>
    <mergeCell ref="AS1560:AV1560"/>
    <mergeCell ref="B1557:J1557"/>
    <mergeCell ref="K1557:L1557"/>
    <mergeCell ref="M1557:N1557"/>
    <mergeCell ref="O1557:P1557"/>
    <mergeCell ref="Q1557:R1557"/>
    <mergeCell ref="S1557:T1557"/>
    <mergeCell ref="U1557:V1557"/>
    <mergeCell ref="W1557:X1557"/>
    <mergeCell ref="Y1557:Z1557"/>
    <mergeCell ref="AA1557:AB1557"/>
    <mergeCell ref="AC1557:AD1557"/>
    <mergeCell ref="AE1557:AF1557"/>
    <mergeCell ref="AG1557:AH1557"/>
    <mergeCell ref="AI1557:AJ1557"/>
    <mergeCell ref="AK1557:AL1557"/>
    <mergeCell ref="AM1557:AN1557"/>
    <mergeCell ref="AO1557:AP1557"/>
    <mergeCell ref="AQ1557:AR1557"/>
    <mergeCell ref="AS1557:AV1557"/>
    <mergeCell ref="B1558:J1558"/>
    <mergeCell ref="K1558:L1558"/>
    <mergeCell ref="M1558:N1558"/>
    <mergeCell ref="O1558:P1558"/>
    <mergeCell ref="Q1558:R1558"/>
    <mergeCell ref="S1558:T1558"/>
    <mergeCell ref="U1558:V1558"/>
    <mergeCell ref="W1558:X1558"/>
    <mergeCell ref="Y1558:Z1558"/>
    <mergeCell ref="AA1558:AB1558"/>
    <mergeCell ref="AC1558:AD1558"/>
    <mergeCell ref="AE1558:AF1558"/>
    <mergeCell ref="AG1558:AH1558"/>
    <mergeCell ref="AI1558:AJ1558"/>
    <mergeCell ref="AK1558:AL1558"/>
    <mergeCell ref="AM1558:AN1558"/>
    <mergeCell ref="AO1558:AP1558"/>
    <mergeCell ref="AQ1558:AR1558"/>
    <mergeCell ref="AS1558:AV1558"/>
    <mergeCell ref="B1555:J1555"/>
    <mergeCell ref="K1555:L1555"/>
    <mergeCell ref="M1555:N1555"/>
    <mergeCell ref="O1555:P1555"/>
    <mergeCell ref="Q1555:R1555"/>
    <mergeCell ref="S1555:T1555"/>
    <mergeCell ref="U1555:V1555"/>
    <mergeCell ref="W1555:X1555"/>
    <mergeCell ref="Y1555:Z1555"/>
    <mergeCell ref="AA1555:AB1555"/>
    <mergeCell ref="AC1555:AD1555"/>
    <mergeCell ref="AE1555:AF1555"/>
    <mergeCell ref="AG1555:AH1555"/>
    <mergeCell ref="AI1555:AJ1555"/>
    <mergeCell ref="AK1555:AL1555"/>
    <mergeCell ref="AM1555:AN1555"/>
    <mergeCell ref="AO1555:AP1555"/>
    <mergeCell ref="AQ1555:AR1555"/>
    <mergeCell ref="AS1555:AV1555"/>
    <mergeCell ref="B1556:J1556"/>
    <mergeCell ref="K1556:L1556"/>
    <mergeCell ref="M1556:N1556"/>
    <mergeCell ref="O1556:P1556"/>
    <mergeCell ref="Q1556:R1556"/>
    <mergeCell ref="S1556:T1556"/>
    <mergeCell ref="U1556:V1556"/>
    <mergeCell ref="W1556:X1556"/>
    <mergeCell ref="Y1556:Z1556"/>
    <mergeCell ref="AA1556:AB1556"/>
    <mergeCell ref="AC1556:AD1556"/>
    <mergeCell ref="AE1556:AF1556"/>
    <mergeCell ref="AG1556:AH1556"/>
    <mergeCell ref="AI1556:AJ1556"/>
    <mergeCell ref="AK1556:AL1556"/>
    <mergeCell ref="AM1556:AN1556"/>
    <mergeCell ref="AO1556:AP1556"/>
    <mergeCell ref="AQ1556:AR1556"/>
    <mergeCell ref="AS1556:AV1556"/>
    <mergeCell ref="B1553:J1553"/>
    <mergeCell ref="K1553:L1553"/>
    <mergeCell ref="M1553:N1553"/>
    <mergeCell ref="O1553:P1553"/>
    <mergeCell ref="Q1553:R1553"/>
    <mergeCell ref="S1553:T1553"/>
    <mergeCell ref="U1553:V1553"/>
    <mergeCell ref="W1553:X1553"/>
    <mergeCell ref="Y1553:Z1553"/>
    <mergeCell ref="AA1553:AB1553"/>
    <mergeCell ref="AC1553:AD1553"/>
    <mergeCell ref="AE1553:AF1553"/>
    <mergeCell ref="AG1553:AH1553"/>
    <mergeCell ref="AI1553:AJ1553"/>
    <mergeCell ref="AK1553:AL1553"/>
    <mergeCell ref="AM1553:AN1553"/>
    <mergeCell ref="AO1553:AP1553"/>
    <mergeCell ref="AQ1553:AR1553"/>
    <mergeCell ref="AS1553:AV1553"/>
    <mergeCell ref="B1554:J1554"/>
    <mergeCell ref="K1554:L1554"/>
    <mergeCell ref="M1554:N1554"/>
    <mergeCell ref="O1554:P1554"/>
    <mergeCell ref="Q1554:R1554"/>
    <mergeCell ref="S1554:T1554"/>
    <mergeCell ref="U1554:V1554"/>
    <mergeCell ref="W1554:X1554"/>
    <mergeCell ref="Y1554:Z1554"/>
    <mergeCell ref="AA1554:AB1554"/>
    <mergeCell ref="AC1554:AD1554"/>
    <mergeCell ref="AE1554:AF1554"/>
    <mergeCell ref="AG1554:AH1554"/>
    <mergeCell ref="AI1554:AJ1554"/>
    <mergeCell ref="AK1554:AL1554"/>
    <mergeCell ref="AM1554:AN1554"/>
    <mergeCell ref="AO1554:AP1554"/>
    <mergeCell ref="AQ1554:AR1554"/>
    <mergeCell ref="AS1554:AV1554"/>
    <mergeCell ref="B1551:C1551"/>
    <mergeCell ref="D1551:J1551"/>
    <mergeCell ref="K1551:L1551"/>
    <mergeCell ref="M1551:N1551"/>
    <mergeCell ref="O1551:P1551"/>
    <mergeCell ref="Q1551:R1551"/>
    <mergeCell ref="S1551:T1551"/>
    <mergeCell ref="U1551:V1551"/>
    <mergeCell ref="W1551:X1551"/>
    <mergeCell ref="Y1551:Z1551"/>
    <mergeCell ref="AA1551:AB1551"/>
    <mergeCell ref="AC1551:AD1551"/>
    <mergeCell ref="AE1551:AF1551"/>
    <mergeCell ref="AG1551:AH1551"/>
    <mergeCell ref="AI1551:AJ1551"/>
    <mergeCell ref="AK1551:AL1551"/>
    <mergeCell ref="AM1551:AN1551"/>
    <mergeCell ref="AO1551:AP1551"/>
    <mergeCell ref="AQ1551:AR1551"/>
    <mergeCell ref="AS1551:AV1551"/>
    <mergeCell ref="B1552:J1552"/>
    <mergeCell ref="K1552:L1552"/>
    <mergeCell ref="M1552:N1552"/>
    <mergeCell ref="O1552:P1552"/>
    <mergeCell ref="Q1552:R1552"/>
    <mergeCell ref="S1552:T1552"/>
    <mergeCell ref="U1552:V1552"/>
    <mergeCell ref="W1552:X1552"/>
    <mergeCell ref="Y1552:Z1552"/>
    <mergeCell ref="AA1552:AB1552"/>
    <mergeCell ref="AC1552:AD1552"/>
    <mergeCell ref="AE1552:AF1552"/>
    <mergeCell ref="AG1552:AH1552"/>
    <mergeCell ref="AI1552:AJ1552"/>
    <mergeCell ref="AK1552:AL1552"/>
    <mergeCell ref="AM1552:AN1552"/>
    <mergeCell ref="AO1552:AP1552"/>
    <mergeCell ref="AQ1552:AR1552"/>
    <mergeCell ref="AS1552:AV1552"/>
    <mergeCell ref="B1541:J1541"/>
    <mergeCell ref="K1541:L1541"/>
    <mergeCell ref="M1541:N1541"/>
    <mergeCell ref="O1541:P1541"/>
    <mergeCell ref="Q1541:R1541"/>
    <mergeCell ref="S1541:T1541"/>
    <mergeCell ref="U1541:V1541"/>
    <mergeCell ref="W1541:X1541"/>
    <mergeCell ref="Y1541:Z1541"/>
    <mergeCell ref="AA1541:AB1541"/>
    <mergeCell ref="AC1541:AD1541"/>
    <mergeCell ref="AE1541:AF1541"/>
    <mergeCell ref="AG1541:AH1541"/>
    <mergeCell ref="AI1541:AJ1541"/>
    <mergeCell ref="AK1541:AL1541"/>
    <mergeCell ref="AM1541:AN1541"/>
    <mergeCell ref="AO1541:AP1541"/>
    <mergeCell ref="AQ1541:AR1541"/>
    <mergeCell ref="AS1541:AV1541"/>
    <mergeCell ref="A1543:A1547"/>
    <mergeCell ref="B1543:C1549"/>
    <mergeCell ref="D1543:J1549"/>
    <mergeCell ref="K1543:AR1543"/>
    <mergeCell ref="AS1543:AV1547"/>
    <mergeCell ref="K1544:AR1547"/>
    <mergeCell ref="K1548:AR1548"/>
    <mergeCell ref="AS1548:AV1548"/>
    <mergeCell ref="K1549:AR1549"/>
    <mergeCell ref="AS1549:AV1549"/>
    <mergeCell ref="B1550:C1550"/>
    <mergeCell ref="D1550:J1550"/>
    <mergeCell ref="K1550:L1550"/>
    <mergeCell ref="M1550:N1550"/>
    <mergeCell ref="O1550:P1550"/>
    <mergeCell ref="Q1550:R1550"/>
    <mergeCell ref="S1550:T1550"/>
    <mergeCell ref="U1550:V1550"/>
    <mergeCell ref="W1550:X1550"/>
    <mergeCell ref="Y1550:Z1550"/>
    <mergeCell ref="AA1550:AB1550"/>
    <mergeCell ref="AC1550:AD1550"/>
    <mergeCell ref="AE1550:AF1550"/>
    <mergeCell ref="AG1550:AH1550"/>
    <mergeCell ref="AI1550:AJ1550"/>
    <mergeCell ref="AK1550:AL1550"/>
    <mergeCell ref="AM1550:AN1550"/>
    <mergeCell ref="AO1550:AP1550"/>
    <mergeCell ref="AQ1550:AR1550"/>
    <mergeCell ref="AS1550:AV1550"/>
    <mergeCell ref="B1539:J1539"/>
    <mergeCell ref="K1539:L1539"/>
    <mergeCell ref="M1539:N1539"/>
    <mergeCell ref="O1539:P1539"/>
    <mergeCell ref="Q1539:R1539"/>
    <mergeCell ref="S1539:T1539"/>
    <mergeCell ref="U1539:V1539"/>
    <mergeCell ref="W1539:X1539"/>
    <mergeCell ref="Y1539:Z1539"/>
    <mergeCell ref="AA1539:AB1539"/>
    <mergeCell ref="AC1539:AD1539"/>
    <mergeCell ref="AE1539:AF1539"/>
    <mergeCell ref="AG1539:AH1539"/>
    <mergeCell ref="AI1539:AJ1539"/>
    <mergeCell ref="AK1539:AL1539"/>
    <mergeCell ref="AM1539:AN1539"/>
    <mergeCell ref="AO1539:AP1539"/>
    <mergeCell ref="AQ1539:AR1539"/>
    <mergeCell ref="AS1539:AV1539"/>
    <mergeCell ref="B1540:J1540"/>
    <mergeCell ref="K1540:L1540"/>
    <mergeCell ref="M1540:N1540"/>
    <mergeCell ref="O1540:P1540"/>
    <mergeCell ref="Q1540:R1540"/>
    <mergeCell ref="S1540:T1540"/>
    <mergeCell ref="U1540:V1540"/>
    <mergeCell ref="W1540:X1540"/>
    <mergeCell ref="Y1540:Z1540"/>
    <mergeCell ref="AA1540:AB1540"/>
    <mergeCell ref="AC1540:AD1540"/>
    <mergeCell ref="AE1540:AF1540"/>
    <mergeCell ref="AG1540:AH1540"/>
    <mergeCell ref="AI1540:AJ1540"/>
    <mergeCell ref="AK1540:AL1540"/>
    <mergeCell ref="AM1540:AN1540"/>
    <mergeCell ref="AO1540:AP1540"/>
    <mergeCell ref="AQ1540:AR1540"/>
    <mergeCell ref="AS1540:AV1540"/>
    <mergeCell ref="B1537:J1537"/>
    <mergeCell ref="K1537:L1537"/>
    <mergeCell ref="M1537:N1537"/>
    <mergeCell ref="O1537:P1537"/>
    <mergeCell ref="Q1537:R1537"/>
    <mergeCell ref="S1537:T1537"/>
    <mergeCell ref="U1537:V1537"/>
    <mergeCell ref="W1537:X1537"/>
    <mergeCell ref="Y1537:Z1537"/>
    <mergeCell ref="AA1537:AB1537"/>
    <mergeCell ref="AC1537:AD1537"/>
    <mergeCell ref="AE1537:AF1537"/>
    <mergeCell ref="AG1537:AH1537"/>
    <mergeCell ref="AI1537:AJ1537"/>
    <mergeCell ref="AK1537:AL1537"/>
    <mergeCell ref="AM1537:AN1537"/>
    <mergeCell ref="AO1537:AP1537"/>
    <mergeCell ref="AQ1537:AR1537"/>
    <mergeCell ref="AS1537:AV1537"/>
    <mergeCell ref="B1538:J1538"/>
    <mergeCell ref="K1538:L1538"/>
    <mergeCell ref="M1538:N1538"/>
    <mergeCell ref="O1538:P1538"/>
    <mergeCell ref="Q1538:R1538"/>
    <mergeCell ref="S1538:T1538"/>
    <mergeCell ref="U1538:V1538"/>
    <mergeCell ref="W1538:X1538"/>
    <mergeCell ref="Y1538:Z1538"/>
    <mergeCell ref="AA1538:AB1538"/>
    <mergeCell ref="AC1538:AD1538"/>
    <mergeCell ref="AE1538:AF1538"/>
    <mergeCell ref="AG1538:AH1538"/>
    <mergeCell ref="AI1538:AJ1538"/>
    <mergeCell ref="AK1538:AL1538"/>
    <mergeCell ref="AM1538:AN1538"/>
    <mergeCell ref="AO1538:AP1538"/>
    <mergeCell ref="AQ1538:AR1538"/>
    <mergeCell ref="AS1538:AV1538"/>
    <mergeCell ref="B1535:J1535"/>
    <mergeCell ref="K1535:L1535"/>
    <mergeCell ref="M1535:N1535"/>
    <mergeCell ref="O1535:P1535"/>
    <mergeCell ref="Q1535:R1535"/>
    <mergeCell ref="S1535:T1535"/>
    <mergeCell ref="U1535:V1535"/>
    <mergeCell ref="W1535:X1535"/>
    <mergeCell ref="Y1535:Z1535"/>
    <mergeCell ref="AA1535:AB1535"/>
    <mergeCell ref="AC1535:AD1535"/>
    <mergeCell ref="AE1535:AF1535"/>
    <mergeCell ref="AG1535:AH1535"/>
    <mergeCell ref="AI1535:AJ1535"/>
    <mergeCell ref="AK1535:AL1535"/>
    <mergeCell ref="AM1535:AN1535"/>
    <mergeCell ref="AO1535:AP1535"/>
    <mergeCell ref="AQ1535:AR1535"/>
    <mergeCell ref="AS1535:AV1535"/>
    <mergeCell ref="B1536:J1536"/>
    <mergeCell ref="K1536:L1536"/>
    <mergeCell ref="M1536:N1536"/>
    <mergeCell ref="O1536:P1536"/>
    <mergeCell ref="Q1536:R1536"/>
    <mergeCell ref="S1536:T1536"/>
    <mergeCell ref="U1536:V1536"/>
    <mergeCell ref="W1536:X1536"/>
    <mergeCell ref="Y1536:Z1536"/>
    <mergeCell ref="AA1536:AB1536"/>
    <mergeCell ref="AC1536:AD1536"/>
    <mergeCell ref="AE1536:AF1536"/>
    <mergeCell ref="AG1536:AH1536"/>
    <mergeCell ref="AI1536:AJ1536"/>
    <mergeCell ref="AK1536:AL1536"/>
    <mergeCell ref="AM1536:AN1536"/>
    <mergeCell ref="AO1536:AP1536"/>
    <mergeCell ref="AQ1536:AR1536"/>
    <mergeCell ref="AS1536:AV1536"/>
    <mergeCell ref="B1533:J1533"/>
    <mergeCell ref="K1533:L1533"/>
    <mergeCell ref="M1533:N1533"/>
    <mergeCell ref="O1533:P1533"/>
    <mergeCell ref="Q1533:R1533"/>
    <mergeCell ref="S1533:T1533"/>
    <mergeCell ref="U1533:V1533"/>
    <mergeCell ref="W1533:X1533"/>
    <mergeCell ref="Y1533:Z1533"/>
    <mergeCell ref="AA1533:AB1533"/>
    <mergeCell ref="AC1533:AD1533"/>
    <mergeCell ref="AE1533:AF1533"/>
    <mergeCell ref="AG1533:AH1533"/>
    <mergeCell ref="AI1533:AJ1533"/>
    <mergeCell ref="AK1533:AL1533"/>
    <mergeCell ref="AM1533:AN1533"/>
    <mergeCell ref="AO1533:AP1533"/>
    <mergeCell ref="AQ1533:AR1533"/>
    <mergeCell ref="AS1533:AV1533"/>
    <mergeCell ref="B1534:J1534"/>
    <mergeCell ref="K1534:L1534"/>
    <mergeCell ref="M1534:N1534"/>
    <mergeCell ref="O1534:P1534"/>
    <mergeCell ref="Q1534:R1534"/>
    <mergeCell ref="S1534:T1534"/>
    <mergeCell ref="U1534:V1534"/>
    <mergeCell ref="W1534:X1534"/>
    <mergeCell ref="Y1534:Z1534"/>
    <mergeCell ref="AA1534:AB1534"/>
    <mergeCell ref="AC1534:AD1534"/>
    <mergeCell ref="AE1534:AF1534"/>
    <mergeCell ref="AG1534:AH1534"/>
    <mergeCell ref="AI1534:AJ1534"/>
    <mergeCell ref="AK1534:AL1534"/>
    <mergeCell ref="AM1534:AN1534"/>
    <mergeCell ref="AO1534:AP1534"/>
    <mergeCell ref="AQ1534:AR1534"/>
    <mergeCell ref="AS1534:AV1534"/>
    <mergeCell ref="B1531:J1531"/>
    <mergeCell ref="K1531:L1531"/>
    <mergeCell ref="M1531:N1531"/>
    <mergeCell ref="O1531:P1531"/>
    <mergeCell ref="Q1531:R1531"/>
    <mergeCell ref="S1531:T1531"/>
    <mergeCell ref="U1531:V1531"/>
    <mergeCell ref="W1531:X1531"/>
    <mergeCell ref="Y1531:Z1531"/>
    <mergeCell ref="AA1531:AB1531"/>
    <mergeCell ref="AC1531:AD1531"/>
    <mergeCell ref="AE1531:AF1531"/>
    <mergeCell ref="AG1531:AH1531"/>
    <mergeCell ref="AI1531:AJ1531"/>
    <mergeCell ref="AK1531:AL1531"/>
    <mergeCell ref="AM1531:AN1531"/>
    <mergeCell ref="AO1531:AP1531"/>
    <mergeCell ref="AQ1531:AR1531"/>
    <mergeCell ref="AS1531:AV1531"/>
    <mergeCell ref="B1532:J1532"/>
    <mergeCell ref="K1532:L1532"/>
    <mergeCell ref="M1532:N1532"/>
    <mergeCell ref="O1532:P1532"/>
    <mergeCell ref="Q1532:R1532"/>
    <mergeCell ref="S1532:T1532"/>
    <mergeCell ref="U1532:V1532"/>
    <mergeCell ref="W1532:X1532"/>
    <mergeCell ref="Y1532:Z1532"/>
    <mergeCell ref="AA1532:AB1532"/>
    <mergeCell ref="AC1532:AD1532"/>
    <mergeCell ref="AE1532:AF1532"/>
    <mergeCell ref="AG1532:AH1532"/>
    <mergeCell ref="AI1532:AJ1532"/>
    <mergeCell ref="AK1532:AL1532"/>
    <mergeCell ref="AM1532:AN1532"/>
    <mergeCell ref="AO1532:AP1532"/>
    <mergeCell ref="AQ1532:AR1532"/>
    <mergeCell ref="AS1532:AV1532"/>
    <mergeCell ref="B1529:J1529"/>
    <mergeCell ref="K1529:L1529"/>
    <mergeCell ref="M1529:N1529"/>
    <mergeCell ref="O1529:P1529"/>
    <mergeCell ref="Q1529:R1529"/>
    <mergeCell ref="S1529:T1529"/>
    <mergeCell ref="U1529:V1529"/>
    <mergeCell ref="W1529:X1529"/>
    <mergeCell ref="Y1529:Z1529"/>
    <mergeCell ref="AA1529:AB1529"/>
    <mergeCell ref="AC1529:AD1529"/>
    <mergeCell ref="AE1529:AF1529"/>
    <mergeCell ref="AG1529:AH1529"/>
    <mergeCell ref="AI1529:AJ1529"/>
    <mergeCell ref="AK1529:AL1529"/>
    <mergeCell ref="AM1529:AN1529"/>
    <mergeCell ref="AO1529:AP1529"/>
    <mergeCell ref="AQ1529:AR1529"/>
    <mergeCell ref="AS1529:AV1529"/>
    <mergeCell ref="B1530:J1530"/>
    <mergeCell ref="K1530:L1530"/>
    <mergeCell ref="M1530:N1530"/>
    <mergeCell ref="O1530:P1530"/>
    <mergeCell ref="Q1530:R1530"/>
    <mergeCell ref="S1530:T1530"/>
    <mergeCell ref="U1530:V1530"/>
    <mergeCell ref="W1530:X1530"/>
    <mergeCell ref="Y1530:Z1530"/>
    <mergeCell ref="AA1530:AB1530"/>
    <mergeCell ref="AC1530:AD1530"/>
    <mergeCell ref="AE1530:AF1530"/>
    <mergeCell ref="AG1530:AH1530"/>
    <mergeCell ref="AI1530:AJ1530"/>
    <mergeCell ref="AK1530:AL1530"/>
    <mergeCell ref="AM1530:AN1530"/>
    <mergeCell ref="AO1530:AP1530"/>
    <mergeCell ref="AQ1530:AR1530"/>
    <mergeCell ref="AS1530:AV1530"/>
    <mergeCell ref="B1527:J1527"/>
    <mergeCell ref="K1527:L1527"/>
    <mergeCell ref="M1527:N1527"/>
    <mergeCell ref="O1527:P1527"/>
    <mergeCell ref="Q1527:R1527"/>
    <mergeCell ref="S1527:T1527"/>
    <mergeCell ref="U1527:V1527"/>
    <mergeCell ref="W1527:X1527"/>
    <mergeCell ref="Y1527:Z1527"/>
    <mergeCell ref="AA1527:AB1527"/>
    <mergeCell ref="AC1527:AD1527"/>
    <mergeCell ref="AE1527:AF1527"/>
    <mergeCell ref="AG1527:AH1527"/>
    <mergeCell ref="AI1527:AJ1527"/>
    <mergeCell ref="AK1527:AL1527"/>
    <mergeCell ref="AM1527:AN1527"/>
    <mergeCell ref="AO1527:AP1527"/>
    <mergeCell ref="AQ1527:AR1527"/>
    <mergeCell ref="AS1527:AV1527"/>
    <mergeCell ref="B1528:J1528"/>
    <mergeCell ref="K1528:L1528"/>
    <mergeCell ref="M1528:N1528"/>
    <mergeCell ref="O1528:P1528"/>
    <mergeCell ref="Q1528:R1528"/>
    <mergeCell ref="S1528:T1528"/>
    <mergeCell ref="U1528:V1528"/>
    <mergeCell ref="W1528:X1528"/>
    <mergeCell ref="Y1528:Z1528"/>
    <mergeCell ref="AA1528:AB1528"/>
    <mergeCell ref="AC1528:AD1528"/>
    <mergeCell ref="AE1528:AF1528"/>
    <mergeCell ref="AG1528:AH1528"/>
    <mergeCell ref="AI1528:AJ1528"/>
    <mergeCell ref="AK1528:AL1528"/>
    <mergeCell ref="AM1528:AN1528"/>
    <mergeCell ref="AO1528:AP1528"/>
    <mergeCell ref="AQ1528:AR1528"/>
    <mergeCell ref="AS1528:AV1528"/>
    <mergeCell ref="B1525:J1525"/>
    <mergeCell ref="K1525:L1525"/>
    <mergeCell ref="M1525:N1525"/>
    <mergeCell ref="O1525:P1525"/>
    <mergeCell ref="Q1525:R1525"/>
    <mergeCell ref="S1525:T1525"/>
    <mergeCell ref="U1525:V1525"/>
    <mergeCell ref="W1525:X1525"/>
    <mergeCell ref="Y1525:Z1525"/>
    <mergeCell ref="AA1525:AB1525"/>
    <mergeCell ref="AC1525:AD1525"/>
    <mergeCell ref="AE1525:AF1525"/>
    <mergeCell ref="AG1525:AH1525"/>
    <mergeCell ref="AI1525:AJ1525"/>
    <mergeCell ref="AK1525:AL1525"/>
    <mergeCell ref="AM1525:AN1525"/>
    <mergeCell ref="AO1525:AP1525"/>
    <mergeCell ref="AQ1525:AR1525"/>
    <mergeCell ref="AS1525:AV1525"/>
    <mergeCell ref="B1526:J1526"/>
    <mergeCell ref="K1526:L1526"/>
    <mergeCell ref="M1526:N1526"/>
    <mergeCell ref="O1526:P1526"/>
    <mergeCell ref="Q1526:R1526"/>
    <mergeCell ref="S1526:T1526"/>
    <mergeCell ref="U1526:V1526"/>
    <mergeCell ref="W1526:X1526"/>
    <mergeCell ref="Y1526:Z1526"/>
    <mergeCell ref="AA1526:AB1526"/>
    <mergeCell ref="AC1526:AD1526"/>
    <mergeCell ref="AE1526:AF1526"/>
    <mergeCell ref="AG1526:AH1526"/>
    <mergeCell ref="AI1526:AJ1526"/>
    <mergeCell ref="AK1526:AL1526"/>
    <mergeCell ref="AM1526:AN1526"/>
    <mergeCell ref="AO1526:AP1526"/>
    <mergeCell ref="AQ1526:AR1526"/>
    <mergeCell ref="AS1526:AV1526"/>
    <mergeCell ref="B1523:C1523"/>
    <mergeCell ref="D1523:J1523"/>
    <mergeCell ref="K1523:L1523"/>
    <mergeCell ref="M1523:N1523"/>
    <mergeCell ref="O1523:P1523"/>
    <mergeCell ref="Q1523:R1523"/>
    <mergeCell ref="S1523:T1523"/>
    <mergeCell ref="U1523:V1523"/>
    <mergeCell ref="W1523:X1523"/>
    <mergeCell ref="Y1523:Z1523"/>
    <mergeCell ref="AA1523:AB1523"/>
    <mergeCell ref="AC1523:AD1523"/>
    <mergeCell ref="AE1523:AF1523"/>
    <mergeCell ref="AG1523:AH1523"/>
    <mergeCell ref="AI1523:AJ1523"/>
    <mergeCell ref="AK1523:AL1523"/>
    <mergeCell ref="AM1523:AN1523"/>
    <mergeCell ref="AO1523:AP1523"/>
    <mergeCell ref="AQ1523:AR1523"/>
    <mergeCell ref="AS1523:AV1523"/>
    <mergeCell ref="B1524:J1524"/>
    <mergeCell ref="K1524:L1524"/>
    <mergeCell ref="M1524:N1524"/>
    <mergeCell ref="O1524:P1524"/>
    <mergeCell ref="Q1524:R1524"/>
    <mergeCell ref="S1524:T1524"/>
    <mergeCell ref="U1524:V1524"/>
    <mergeCell ref="W1524:X1524"/>
    <mergeCell ref="Y1524:Z1524"/>
    <mergeCell ref="AA1524:AB1524"/>
    <mergeCell ref="AC1524:AD1524"/>
    <mergeCell ref="AE1524:AF1524"/>
    <mergeCell ref="AG1524:AH1524"/>
    <mergeCell ref="AI1524:AJ1524"/>
    <mergeCell ref="AK1524:AL1524"/>
    <mergeCell ref="AM1524:AN1524"/>
    <mergeCell ref="AO1524:AP1524"/>
    <mergeCell ref="AQ1524:AR1524"/>
    <mergeCell ref="AS1524:AV1524"/>
    <mergeCell ref="B1513:J1513"/>
    <mergeCell ref="K1513:L1513"/>
    <mergeCell ref="M1513:N1513"/>
    <mergeCell ref="O1513:P1513"/>
    <mergeCell ref="Q1513:R1513"/>
    <mergeCell ref="S1513:T1513"/>
    <mergeCell ref="U1513:V1513"/>
    <mergeCell ref="W1513:X1513"/>
    <mergeCell ref="Y1513:Z1513"/>
    <mergeCell ref="AA1513:AB1513"/>
    <mergeCell ref="AC1513:AD1513"/>
    <mergeCell ref="AE1513:AF1513"/>
    <mergeCell ref="AG1513:AH1513"/>
    <mergeCell ref="AI1513:AJ1513"/>
    <mergeCell ref="AK1513:AL1513"/>
    <mergeCell ref="AM1513:AN1513"/>
    <mergeCell ref="AO1513:AP1513"/>
    <mergeCell ref="AQ1513:AR1513"/>
    <mergeCell ref="AS1513:AV1513"/>
    <mergeCell ref="A1515:A1519"/>
    <mergeCell ref="B1515:C1521"/>
    <mergeCell ref="D1515:J1521"/>
    <mergeCell ref="K1515:AR1515"/>
    <mergeCell ref="AS1515:AV1519"/>
    <mergeCell ref="K1516:AR1519"/>
    <mergeCell ref="K1520:AR1520"/>
    <mergeCell ref="AS1520:AV1520"/>
    <mergeCell ref="K1521:AR1521"/>
    <mergeCell ref="AS1521:AV1521"/>
    <mergeCell ref="B1522:C1522"/>
    <mergeCell ref="D1522:J1522"/>
    <mergeCell ref="K1522:L1522"/>
    <mergeCell ref="M1522:N1522"/>
    <mergeCell ref="O1522:P1522"/>
    <mergeCell ref="Q1522:R1522"/>
    <mergeCell ref="S1522:T1522"/>
    <mergeCell ref="U1522:V1522"/>
    <mergeCell ref="W1522:X1522"/>
    <mergeCell ref="Y1522:Z1522"/>
    <mergeCell ref="AA1522:AB1522"/>
    <mergeCell ref="AC1522:AD1522"/>
    <mergeCell ref="AE1522:AF1522"/>
    <mergeCell ref="AG1522:AH1522"/>
    <mergeCell ref="AI1522:AJ1522"/>
    <mergeCell ref="AK1522:AL1522"/>
    <mergeCell ref="AM1522:AN1522"/>
    <mergeCell ref="AO1522:AP1522"/>
    <mergeCell ref="AQ1522:AR1522"/>
    <mergeCell ref="AS1522:AV1522"/>
    <mergeCell ref="B1511:J1511"/>
    <mergeCell ref="K1511:L1511"/>
    <mergeCell ref="M1511:N1511"/>
    <mergeCell ref="O1511:P1511"/>
    <mergeCell ref="Q1511:R1511"/>
    <mergeCell ref="S1511:T1511"/>
    <mergeCell ref="U1511:V1511"/>
    <mergeCell ref="W1511:X1511"/>
    <mergeCell ref="Y1511:Z1511"/>
    <mergeCell ref="AA1511:AB1511"/>
    <mergeCell ref="AC1511:AD1511"/>
    <mergeCell ref="AE1511:AF1511"/>
    <mergeCell ref="AG1511:AH1511"/>
    <mergeCell ref="AI1511:AJ1511"/>
    <mergeCell ref="AK1511:AL1511"/>
    <mergeCell ref="AM1511:AN1511"/>
    <mergeCell ref="AO1511:AP1511"/>
    <mergeCell ref="AQ1511:AR1511"/>
    <mergeCell ref="AS1511:AV1511"/>
    <mergeCell ref="B1512:J1512"/>
    <mergeCell ref="K1512:L1512"/>
    <mergeCell ref="M1512:N1512"/>
    <mergeCell ref="O1512:P1512"/>
    <mergeCell ref="Q1512:R1512"/>
    <mergeCell ref="S1512:T1512"/>
    <mergeCell ref="U1512:V1512"/>
    <mergeCell ref="W1512:X1512"/>
    <mergeCell ref="Y1512:Z1512"/>
    <mergeCell ref="AA1512:AB1512"/>
    <mergeCell ref="AC1512:AD1512"/>
    <mergeCell ref="AE1512:AF1512"/>
    <mergeCell ref="AG1512:AH1512"/>
    <mergeCell ref="AI1512:AJ1512"/>
    <mergeCell ref="AK1512:AL1512"/>
    <mergeCell ref="AM1512:AN1512"/>
    <mergeCell ref="AO1512:AP1512"/>
    <mergeCell ref="AQ1512:AR1512"/>
    <mergeCell ref="AS1512:AV1512"/>
    <mergeCell ref="B1509:J1509"/>
    <mergeCell ref="K1509:L1509"/>
    <mergeCell ref="M1509:N1509"/>
    <mergeCell ref="O1509:P1509"/>
    <mergeCell ref="Q1509:R1509"/>
    <mergeCell ref="S1509:T1509"/>
    <mergeCell ref="U1509:V1509"/>
    <mergeCell ref="W1509:X1509"/>
    <mergeCell ref="Y1509:Z1509"/>
    <mergeCell ref="AA1509:AB1509"/>
    <mergeCell ref="AC1509:AD1509"/>
    <mergeCell ref="AE1509:AF1509"/>
    <mergeCell ref="AG1509:AH1509"/>
    <mergeCell ref="AI1509:AJ1509"/>
    <mergeCell ref="AK1509:AL1509"/>
    <mergeCell ref="AM1509:AN1509"/>
    <mergeCell ref="AO1509:AP1509"/>
    <mergeCell ref="AQ1509:AR1509"/>
    <mergeCell ref="AS1509:AV1509"/>
    <mergeCell ref="B1510:J1510"/>
    <mergeCell ref="K1510:L1510"/>
    <mergeCell ref="M1510:N1510"/>
    <mergeCell ref="O1510:P1510"/>
    <mergeCell ref="Q1510:R1510"/>
    <mergeCell ref="S1510:T1510"/>
    <mergeCell ref="U1510:V1510"/>
    <mergeCell ref="W1510:X1510"/>
    <mergeCell ref="Y1510:Z1510"/>
    <mergeCell ref="AA1510:AB1510"/>
    <mergeCell ref="AC1510:AD1510"/>
    <mergeCell ref="AE1510:AF1510"/>
    <mergeCell ref="AG1510:AH1510"/>
    <mergeCell ref="AI1510:AJ1510"/>
    <mergeCell ref="AK1510:AL1510"/>
    <mergeCell ref="AM1510:AN1510"/>
    <mergeCell ref="AO1510:AP1510"/>
    <mergeCell ref="AQ1510:AR1510"/>
    <mergeCell ref="AS1510:AV1510"/>
    <mergeCell ref="B1507:J1507"/>
    <mergeCell ref="K1507:L1507"/>
    <mergeCell ref="M1507:N1507"/>
    <mergeCell ref="O1507:P1507"/>
    <mergeCell ref="Q1507:R1507"/>
    <mergeCell ref="S1507:T1507"/>
    <mergeCell ref="U1507:V1507"/>
    <mergeCell ref="W1507:X1507"/>
    <mergeCell ref="Y1507:Z1507"/>
    <mergeCell ref="AA1507:AB1507"/>
    <mergeCell ref="AC1507:AD1507"/>
    <mergeCell ref="AE1507:AF1507"/>
    <mergeCell ref="AG1507:AH1507"/>
    <mergeCell ref="AI1507:AJ1507"/>
    <mergeCell ref="AK1507:AL1507"/>
    <mergeCell ref="AM1507:AN1507"/>
    <mergeCell ref="AO1507:AP1507"/>
    <mergeCell ref="AQ1507:AR1507"/>
    <mergeCell ref="AS1507:AV1507"/>
    <mergeCell ref="B1508:J1508"/>
    <mergeCell ref="K1508:L1508"/>
    <mergeCell ref="M1508:N1508"/>
    <mergeCell ref="O1508:P1508"/>
    <mergeCell ref="Q1508:R1508"/>
    <mergeCell ref="S1508:T1508"/>
    <mergeCell ref="U1508:V1508"/>
    <mergeCell ref="W1508:X1508"/>
    <mergeCell ref="Y1508:Z1508"/>
    <mergeCell ref="AA1508:AB1508"/>
    <mergeCell ref="AC1508:AD1508"/>
    <mergeCell ref="AE1508:AF1508"/>
    <mergeCell ref="AG1508:AH1508"/>
    <mergeCell ref="AI1508:AJ1508"/>
    <mergeCell ref="AK1508:AL1508"/>
    <mergeCell ref="AM1508:AN1508"/>
    <mergeCell ref="AO1508:AP1508"/>
    <mergeCell ref="AQ1508:AR1508"/>
    <mergeCell ref="AS1508:AV1508"/>
    <mergeCell ref="B1505:J1505"/>
    <mergeCell ref="K1505:L1505"/>
    <mergeCell ref="M1505:N1505"/>
    <mergeCell ref="O1505:P1505"/>
    <mergeCell ref="Q1505:R1505"/>
    <mergeCell ref="S1505:T1505"/>
    <mergeCell ref="U1505:V1505"/>
    <mergeCell ref="W1505:X1505"/>
    <mergeCell ref="Y1505:Z1505"/>
    <mergeCell ref="AA1505:AB1505"/>
    <mergeCell ref="AC1505:AD1505"/>
    <mergeCell ref="AE1505:AF1505"/>
    <mergeCell ref="AG1505:AH1505"/>
    <mergeCell ref="AI1505:AJ1505"/>
    <mergeCell ref="AK1505:AL1505"/>
    <mergeCell ref="AM1505:AN1505"/>
    <mergeCell ref="AO1505:AP1505"/>
    <mergeCell ref="AQ1505:AR1505"/>
    <mergeCell ref="AS1505:AV1505"/>
    <mergeCell ref="B1506:J1506"/>
    <mergeCell ref="K1506:L1506"/>
    <mergeCell ref="M1506:N1506"/>
    <mergeCell ref="O1506:P1506"/>
    <mergeCell ref="Q1506:R1506"/>
    <mergeCell ref="S1506:T1506"/>
    <mergeCell ref="U1506:V1506"/>
    <mergeCell ref="W1506:X1506"/>
    <mergeCell ref="Y1506:Z1506"/>
    <mergeCell ref="AA1506:AB1506"/>
    <mergeCell ref="AC1506:AD1506"/>
    <mergeCell ref="AE1506:AF1506"/>
    <mergeCell ref="AG1506:AH1506"/>
    <mergeCell ref="AI1506:AJ1506"/>
    <mergeCell ref="AK1506:AL1506"/>
    <mergeCell ref="AM1506:AN1506"/>
    <mergeCell ref="AO1506:AP1506"/>
    <mergeCell ref="AQ1506:AR1506"/>
    <mergeCell ref="AS1506:AV1506"/>
    <mergeCell ref="A1496:A1500"/>
    <mergeCell ref="B1496:C1502"/>
    <mergeCell ref="D1496:J1502"/>
    <mergeCell ref="K1496:AR1496"/>
    <mergeCell ref="AS1496:AV1500"/>
    <mergeCell ref="K1497:AR1500"/>
    <mergeCell ref="K1501:AR1501"/>
    <mergeCell ref="AS1501:AV1501"/>
    <mergeCell ref="K1502:AR1502"/>
    <mergeCell ref="AS1502:AV1502"/>
    <mergeCell ref="B1503:C1503"/>
    <mergeCell ref="D1503:J1503"/>
    <mergeCell ref="K1503:L1503"/>
    <mergeCell ref="M1503:N1503"/>
    <mergeCell ref="O1503:P1503"/>
    <mergeCell ref="Q1503:R1503"/>
    <mergeCell ref="S1503:T1503"/>
    <mergeCell ref="U1503:V1503"/>
    <mergeCell ref="W1503:X1503"/>
    <mergeCell ref="Y1503:Z1503"/>
    <mergeCell ref="AA1503:AB1503"/>
    <mergeCell ref="AC1503:AD1503"/>
    <mergeCell ref="AE1503:AF1503"/>
    <mergeCell ref="AG1503:AH1503"/>
    <mergeCell ref="AI1503:AJ1503"/>
    <mergeCell ref="AK1503:AL1503"/>
    <mergeCell ref="AM1503:AN1503"/>
    <mergeCell ref="AO1503:AP1503"/>
    <mergeCell ref="AQ1503:AR1503"/>
    <mergeCell ref="AS1503:AV1503"/>
    <mergeCell ref="B1504:C1504"/>
    <mergeCell ref="D1504:J1504"/>
    <mergeCell ref="K1504:L1504"/>
    <mergeCell ref="M1504:N1504"/>
    <mergeCell ref="O1504:P1504"/>
    <mergeCell ref="Q1504:R1504"/>
    <mergeCell ref="S1504:T1504"/>
    <mergeCell ref="U1504:V1504"/>
    <mergeCell ref="W1504:X1504"/>
    <mergeCell ref="Y1504:Z1504"/>
    <mergeCell ref="AA1504:AB1504"/>
    <mergeCell ref="AC1504:AD1504"/>
    <mergeCell ref="AE1504:AF1504"/>
    <mergeCell ref="AG1504:AH1504"/>
    <mergeCell ref="AI1504:AJ1504"/>
    <mergeCell ref="AK1504:AL1504"/>
    <mergeCell ref="AM1504:AN1504"/>
    <mergeCell ref="AO1504:AP1504"/>
    <mergeCell ref="AQ1504:AR1504"/>
    <mergeCell ref="AS1504:AV1504"/>
    <mergeCell ref="B1493:J1493"/>
    <mergeCell ref="K1493:L1493"/>
    <mergeCell ref="M1493:N1493"/>
    <mergeCell ref="O1493:P1493"/>
    <mergeCell ref="Q1493:R1493"/>
    <mergeCell ref="S1493:T1493"/>
    <mergeCell ref="U1493:V1493"/>
    <mergeCell ref="W1493:X1493"/>
    <mergeCell ref="Y1493:Z1493"/>
    <mergeCell ref="AA1493:AB1493"/>
    <mergeCell ref="AC1493:AD1493"/>
    <mergeCell ref="AE1493:AF1493"/>
    <mergeCell ref="AG1493:AH1493"/>
    <mergeCell ref="AI1493:AJ1493"/>
    <mergeCell ref="AK1493:AL1493"/>
    <mergeCell ref="AM1493:AN1493"/>
    <mergeCell ref="AO1493:AP1493"/>
    <mergeCell ref="AQ1493:AR1493"/>
    <mergeCell ref="AS1493:AV1493"/>
    <mergeCell ref="B1494:J1494"/>
    <mergeCell ref="K1494:L1494"/>
    <mergeCell ref="M1494:N1494"/>
    <mergeCell ref="O1494:P1494"/>
    <mergeCell ref="Q1494:R1494"/>
    <mergeCell ref="S1494:T1494"/>
    <mergeCell ref="U1494:V1494"/>
    <mergeCell ref="W1494:X1494"/>
    <mergeCell ref="Y1494:Z1494"/>
    <mergeCell ref="AA1494:AB1494"/>
    <mergeCell ref="AC1494:AD1494"/>
    <mergeCell ref="AE1494:AF1494"/>
    <mergeCell ref="AG1494:AH1494"/>
    <mergeCell ref="AI1494:AJ1494"/>
    <mergeCell ref="AK1494:AL1494"/>
    <mergeCell ref="AM1494:AN1494"/>
    <mergeCell ref="AO1494:AP1494"/>
    <mergeCell ref="AQ1494:AR1494"/>
    <mergeCell ref="AS1494:AV1494"/>
    <mergeCell ref="B1491:J1491"/>
    <mergeCell ref="K1491:L1491"/>
    <mergeCell ref="M1491:N1491"/>
    <mergeCell ref="O1491:P1491"/>
    <mergeCell ref="Q1491:R1491"/>
    <mergeCell ref="S1491:T1491"/>
    <mergeCell ref="U1491:V1491"/>
    <mergeCell ref="W1491:X1491"/>
    <mergeCell ref="Y1491:Z1491"/>
    <mergeCell ref="AA1491:AB1491"/>
    <mergeCell ref="AC1491:AD1491"/>
    <mergeCell ref="AE1491:AF1491"/>
    <mergeCell ref="AG1491:AH1491"/>
    <mergeCell ref="AI1491:AJ1491"/>
    <mergeCell ref="AK1491:AL1491"/>
    <mergeCell ref="AM1491:AN1491"/>
    <mergeCell ref="AO1491:AP1491"/>
    <mergeCell ref="AQ1491:AR1491"/>
    <mergeCell ref="AS1491:AV1491"/>
    <mergeCell ref="B1492:J1492"/>
    <mergeCell ref="K1492:L1492"/>
    <mergeCell ref="M1492:N1492"/>
    <mergeCell ref="O1492:P1492"/>
    <mergeCell ref="Q1492:R1492"/>
    <mergeCell ref="S1492:T1492"/>
    <mergeCell ref="U1492:V1492"/>
    <mergeCell ref="W1492:X1492"/>
    <mergeCell ref="Y1492:Z1492"/>
    <mergeCell ref="AA1492:AB1492"/>
    <mergeCell ref="AC1492:AD1492"/>
    <mergeCell ref="AE1492:AF1492"/>
    <mergeCell ref="AG1492:AH1492"/>
    <mergeCell ref="AI1492:AJ1492"/>
    <mergeCell ref="AK1492:AL1492"/>
    <mergeCell ref="AM1492:AN1492"/>
    <mergeCell ref="AO1492:AP1492"/>
    <mergeCell ref="AQ1492:AR1492"/>
    <mergeCell ref="AS1492:AV1492"/>
    <mergeCell ref="B1489:J1489"/>
    <mergeCell ref="K1489:L1489"/>
    <mergeCell ref="M1489:N1489"/>
    <mergeCell ref="O1489:P1489"/>
    <mergeCell ref="Q1489:R1489"/>
    <mergeCell ref="S1489:T1489"/>
    <mergeCell ref="U1489:V1489"/>
    <mergeCell ref="W1489:X1489"/>
    <mergeCell ref="Y1489:Z1489"/>
    <mergeCell ref="AA1489:AB1489"/>
    <mergeCell ref="AC1489:AD1489"/>
    <mergeCell ref="AE1489:AF1489"/>
    <mergeCell ref="AG1489:AH1489"/>
    <mergeCell ref="AI1489:AJ1489"/>
    <mergeCell ref="AK1489:AL1489"/>
    <mergeCell ref="AM1489:AN1489"/>
    <mergeCell ref="AO1489:AP1489"/>
    <mergeCell ref="AQ1489:AR1489"/>
    <mergeCell ref="AS1489:AV1489"/>
    <mergeCell ref="B1490:J1490"/>
    <mergeCell ref="K1490:L1490"/>
    <mergeCell ref="M1490:N1490"/>
    <mergeCell ref="O1490:P1490"/>
    <mergeCell ref="Q1490:R1490"/>
    <mergeCell ref="S1490:T1490"/>
    <mergeCell ref="U1490:V1490"/>
    <mergeCell ref="W1490:X1490"/>
    <mergeCell ref="Y1490:Z1490"/>
    <mergeCell ref="AA1490:AB1490"/>
    <mergeCell ref="AC1490:AD1490"/>
    <mergeCell ref="AE1490:AF1490"/>
    <mergeCell ref="AG1490:AH1490"/>
    <mergeCell ref="AI1490:AJ1490"/>
    <mergeCell ref="AK1490:AL1490"/>
    <mergeCell ref="AM1490:AN1490"/>
    <mergeCell ref="AO1490:AP1490"/>
    <mergeCell ref="AQ1490:AR1490"/>
    <mergeCell ref="AS1490:AV1490"/>
    <mergeCell ref="B1487:J1487"/>
    <mergeCell ref="K1487:L1487"/>
    <mergeCell ref="M1487:N1487"/>
    <mergeCell ref="O1487:P1487"/>
    <mergeCell ref="Q1487:R1487"/>
    <mergeCell ref="S1487:T1487"/>
    <mergeCell ref="U1487:V1487"/>
    <mergeCell ref="W1487:X1487"/>
    <mergeCell ref="Y1487:Z1487"/>
    <mergeCell ref="AA1487:AB1487"/>
    <mergeCell ref="AC1487:AD1487"/>
    <mergeCell ref="AE1487:AF1487"/>
    <mergeCell ref="AG1487:AH1487"/>
    <mergeCell ref="AI1487:AJ1487"/>
    <mergeCell ref="AK1487:AL1487"/>
    <mergeCell ref="AM1487:AN1487"/>
    <mergeCell ref="AO1487:AP1487"/>
    <mergeCell ref="AQ1487:AR1487"/>
    <mergeCell ref="AS1487:AV1487"/>
    <mergeCell ref="B1488:J1488"/>
    <mergeCell ref="K1488:L1488"/>
    <mergeCell ref="M1488:N1488"/>
    <mergeCell ref="O1488:P1488"/>
    <mergeCell ref="Q1488:R1488"/>
    <mergeCell ref="S1488:T1488"/>
    <mergeCell ref="U1488:V1488"/>
    <mergeCell ref="W1488:X1488"/>
    <mergeCell ref="Y1488:Z1488"/>
    <mergeCell ref="AA1488:AB1488"/>
    <mergeCell ref="AC1488:AD1488"/>
    <mergeCell ref="AE1488:AF1488"/>
    <mergeCell ref="AG1488:AH1488"/>
    <mergeCell ref="AI1488:AJ1488"/>
    <mergeCell ref="AK1488:AL1488"/>
    <mergeCell ref="AM1488:AN1488"/>
    <mergeCell ref="AO1488:AP1488"/>
    <mergeCell ref="AQ1488:AR1488"/>
    <mergeCell ref="AS1488:AV1488"/>
    <mergeCell ref="B1485:C1485"/>
    <mergeCell ref="D1485:J1485"/>
    <mergeCell ref="K1485:L1485"/>
    <mergeCell ref="M1485:N1485"/>
    <mergeCell ref="O1485:P1485"/>
    <mergeCell ref="Q1485:R1485"/>
    <mergeCell ref="S1485:T1485"/>
    <mergeCell ref="U1485:V1485"/>
    <mergeCell ref="W1485:X1485"/>
    <mergeCell ref="Y1485:Z1485"/>
    <mergeCell ref="AA1485:AB1485"/>
    <mergeCell ref="AC1485:AD1485"/>
    <mergeCell ref="AE1485:AF1485"/>
    <mergeCell ref="AG1485:AH1485"/>
    <mergeCell ref="AI1485:AJ1485"/>
    <mergeCell ref="AK1485:AL1485"/>
    <mergeCell ref="AM1485:AN1485"/>
    <mergeCell ref="AO1485:AP1485"/>
    <mergeCell ref="AQ1485:AR1485"/>
    <mergeCell ref="AS1485:AV1485"/>
    <mergeCell ref="B1486:J1486"/>
    <mergeCell ref="K1486:L1486"/>
    <mergeCell ref="M1486:N1486"/>
    <mergeCell ref="O1486:P1486"/>
    <mergeCell ref="Q1486:R1486"/>
    <mergeCell ref="S1486:T1486"/>
    <mergeCell ref="U1486:V1486"/>
    <mergeCell ref="W1486:X1486"/>
    <mergeCell ref="Y1486:Z1486"/>
    <mergeCell ref="AA1486:AB1486"/>
    <mergeCell ref="AC1486:AD1486"/>
    <mergeCell ref="AE1486:AF1486"/>
    <mergeCell ref="AG1486:AH1486"/>
    <mergeCell ref="AI1486:AJ1486"/>
    <mergeCell ref="AK1486:AL1486"/>
    <mergeCell ref="AM1486:AN1486"/>
    <mergeCell ref="AO1486:AP1486"/>
    <mergeCell ref="AQ1486:AR1486"/>
    <mergeCell ref="AS1486:AV1486"/>
    <mergeCell ref="B1475:J1475"/>
    <mergeCell ref="K1475:L1475"/>
    <mergeCell ref="M1475:N1475"/>
    <mergeCell ref="O1475:P1475"/>
    <mergeCell ref="Q1475:R1475"/>
    <mergeCell ref="S1475:T1475"/>
    <mergeCell ref="U1475:V1475"/>
    <mergeCell ref="W1475:X1475"/>
    <mergeCell ref="Y1475:Z1475"/>
    <mergeCell ref="AA1475:AB1475"/>
    <mergeCell ref="AC1475:AD1475"/>
    <mergeCell ref="AE1475:AF1475"/>
    <mergeCell ref="AG1475:AH1475"/>
    <mergeCell ref="AI1475:AJ1475"/>
    <mergeCell ref="AK1475:AL1475"/>
    <mergeCell ref="AM1475:AN1475"/>
    <mergeCell ref="AO1475:AP1475"/>
    <mergeCell ref="AQ1475:AR1475"/>
    <mergeCell ref="AS1475:AV1475"/>
    <mergeCell ref="A1477:A1481"/>
    <mergeCell ref="B1477:C1483"/>
    <mergeCell ref="D1477:J1483"/>
    <mergeCell ref="K1477:AR1477"/>
    <mergeCell ref="AS1477:AV1481"/>
    <mergeCell ref="K1478:AR1481"/>
    <mergeCell ref="K1482:AR1482"/>
    <mergeCell ref="AS1482:AV1482"/>
    <mergeCell ref="K1483:AR1483"/>
    <mergeCell ref="AS1483:AV1483"/>
    <mergeCell ref="B1484:C1484"/>
    <mergeCell ref="D1484:J1484"/>
    <mergeCell ref="K1484:L1484"/>
    <mergeCell ref="M1484:N1484"/>
    <mergeCell ref="O1484:P1484"/>
    <mergeCell ref="Q1484:R1484"/>
    <mergeCell ref="S1484:T1484"/>
    <mergeCell ref="U1484:V1484"/>
    <mergeCell ref="W1484:X1484"/>
    <mergeCell ref="Y1484:Z1484"/>
    <mergeCell ref="AA1484:AB1484"/>
    <mergeCell ref="AC1484:AD1484"/>
    <mergeCell ref="AE1484:AF1484"/>
    <mergeCell ref="AG1484:AH1484"/>
    <mergeCell ref="AI1484:AJ1484"/>
    <mergeCell ref="AK1484:AL1484"/>
    <mergeCell ref="AM1484:AN1484"/>
    <mergeCell ref="AO1484:AP1484"/>
    <mergeCell ref="AQ1484:AR1484"/>
    <mergeCell ref="AS1484:AV1484"/>
    <mergeCell ref="B1473:J1473"/>
    <mergeCell ref="K1473:L1473"/>
    <mergeCell ref="M1473:N1473"/>
    <mergeCell ref="O1473:P1473"/>
    <mergeCell ref="Q1473:R1473"/>
    <mergeCell ref="S1473:T1473"/>
    <mergeCell ref="U1473:V1473"/>
    <mergeCell ref="W1473:X1473"/>
    <mergeCell ref="Y1473:Z1473"/>
    <mergeCell ref="AA1473:AB1473"/>
    <mergeCell ref="AC1473:AD1473"/>
    <mergeCell ref="AE1473:AF1473"/>
    <mergeCell ref="AG1473:AH1473"/>
    <mergeCell ref="AI1473:AJ1473"/>
    <mergeCell ref="AK1473:AL1473"/>
    <mergeCell ref="AM1473:AN1473"/>
    <mergeCell ref="AO1473:AP1473"/>
    <mergeCell ref="AQ1473:AR1473"/>
    <mergeCell ref="AS1473:AV1473"/>
    <mergeCell ref="B1474:J1474"/>
    <mergeCell ref="K1474:L1474"/>
    <mergeCell ref="M1474:N1474"/>
    <mergeCell ref="O1474:P1474"/>
    <mergeCell ref="Q1474:R1474"/>
    <mergeCell ref="S1474:T1474"/>
    <mergeCell ref="U1474:V1474"/>
    <mergeCell ref="W1474:X1474"/>
    <mergeCell ref="Y1474:Z1474"/>
    <mergeCell ref="AA1474:AB1474"/>
    <mergeCell ref="AC1474:AD1474"/>
    <mergeCell ref="AE1474:AF1474"/>
    <mergeCell ref="AG1474:AH1474"/>
    <mergeCell ref="AI1474:AJ1474"/>
    <mergeCell ref="AK1474:AL1474"/>
    <mergeCell ref="AM1474:AN1474"/>
    <mergeCell ref="AO1474:AP1474"/>
    <mergeCell ref="AQ1474:AR1474"/>
    <mergeCell ref="AS1474:AV1474"/>
    <mergeCell ref="B1471:J1471"/>
    <mergeCell ref="K1471:L1471"/>
    <mergeCell ref="M1471:N1471"/>
    <mergeCell ref="O1471:P1471"/>
    <mergeCell ref="Q1471:R1471"/>
    <mergeCell ref="S1471:T1471"/>
    <mergeCell ref="U1471:V1471"/>
    <mergeCell ref="W1471:X1471"/>
    <mergeCell ref="Y1471:Z1471"/>
    <mergeCell ref="AA1471:AB1471"/>
    <mergeCell ref="AC1471:AD1471"/>
    <mergeCell ref="AE1471:AF1471"/>
    <mergeCell ref="AG1471:AH1471"/>
    <mergeCell ref="AI1471:AJ1471"/>
    <mergeCell ref="AK1471:AL1471"/>
    <mergeCell ref="AM1471:AN1471"/>
    <mergeCell ref="AO1471:AP1471"/>
    <mergeCell ref="AQ1471:AR1471"/>
    <mergeCell ref="AS1471:AV1471"/>
    <mergeCell ref="B1472:J1472"/>
    <mergeCell ref="K1472:L1472"/>
    <mergeCell ref="M1472:N1472"/>
    <mergeCell ref="O1472:P1472"/>
    <mergeCell ref="Q1472:R1472"/>
    <mergeCell ref="S1472:T1472"/>
    <mergeCell ref="U1472:V1472"/>
    <mergeCell ref="W1472:X1472"/>
    <mergeCell ref="Y1472:Z1472"/>
    <mergeCell ref="AA1472:AB1472"/>
    <mergeCell ref="AC1472:AD1472"/>
    <mergeCell ref="AE1472:AF1472"/>
    <mergeCell ref="AG1472:AH1472"/>
    <mergeCell ref="AI1472:AJ1472"/>
    <mergeCell ref="AK1472:AL1472"/>
    <mergeCell ref="AM1472:AN1472"/>
    <mergeCell ref="AO1472:AP1472"/>
    <mergeCell ref="AQ1472:AR1472"/>
    <mergeCell ref="AS1472:AV1472"/>
    <mergeCell ref="B1469:J1469"/>
    <mergeCell ref="K1469:L1469"/>
    <mergeCell ref="M1469:N1469"/>
    <mergeCell ref="O1469:P1469"/>
    <mergeCell ref="Q1469:R1469"/>
    <mergeCell ref="S1469:T1469"/>
    <mergeCell ref="U1469:V1469"/>
    <mergeCell ref="W1469:X1469"/>
    <mergeCell ref="Y1469:Z1469"/>
    <mergeCell ref="AA1469:AB1469"/>
    <mergeCell ref="AC1469:AD1469"/>
    <mergeCell ref="AE1469:AF1469"/>
    <mergeCell ref="AG1469:AH1469"/>
    <mergeCell ref="AI1469:AJ1469"/>
    <mergeCell ref="AK1469:AL1469"/>
    <mergeCell ref="AM1469:AN1469"/>
    <mergeCell ref="AO1469:AP1469"/>
    <mergeCell ref="AQ1469:AR1469"/>
    <mergeCell ref="AS1469:AV1469"/>
    <mergeCell ref="B1470:J1470"/>
    <mergeCell ref="K1470:L1470"/>
    <mergeCell ref="M1470:N1470"/>
    <mergeCell ref="O1470:P1470"/>
    <mergeCell ref="Q1470:R1470"/>
    <mergeCell ref="S1470:T1470"/>
    <mergeCell ref="U1470:V1470"/>
    <mergeCell ref="W1470:X1470"/>
    <mergeCell ref="Y1470:Z1470"/>
    <mergeCell ref="AA1470:AB1470"/>
    <mergeCell ref="AC1470:AD1470"/>
    <mergeCell ref="AE1470:AF1470"/>
    <mergeCell ref="AG1470:AH1470"/>
    <mergeCell ref="AI1470:AJ1470"/>
    <mergeCell ref="AK1470:AL1470"/>
    <mergeCell ref="AM1470:AN1470"/>
    <mergeCell ref="AO1470:AP1470"/>
    <mergeCell ref="AQ1470:AR1470"/>
    <mergeCell ref="AS1470:AV1470"/>
    <mergeCell ref="B1467:J1467"/>
    <mergeCell ref="K1467:L1467"/>
    <mergeCell ref="M1467:N1467"/>
    <mergeCell ref="O1467:P1467"/>
    <mergeCell ref="Q1467:R1467"/>
    <mergeCell ref="S1467:T1467"/>
    <mergeCell ref="U1467:V1467"/>
    <mergeCell ref="W1467:X1467"/>
    <mergeCell ref="Y1467:Z1467"/>
    <mergeCell ref="AA1467:AB1467"/>
    <mergeCell ref="AC1467:AD1467"/>
    <mergeCell ref="AE1467:AF1467"/>
    <mergeCell ref="AG1467:AH1467"/>
    <mergeCell ref="AI1467:AJ1467"/>
    <mergeCell ref="AK1467:AL1467"/>
    <mergeCell ref="AM1467:AN1467"/>
    <mergeCell ref="AO1467:AP1467"/>
    <mergeCell ref="AQ1467:AR1467"/>
    <mergeCell ref="AS1467:AV1467"/>
    <mergeCell ref="B1468:J1468"/>
    <mergeCell ref="K1468:L1468"/>
    <mergeCell ref="M1468:N1468"/>
    <mergeCell ref="O1468:P1468"/>
    <mergeCell ref="Q1468:R1468"/>
    <mergeCell ref="S1468:T1468"/>
    <mergeCell ref="U1468:V1468"/>
    <mergeCell ref="W1468:X1468"/>
    <mergeCell ref="Y1468:Z1468"/>
    <mergeCell ref="AA1468:AB1468"/>
    <mergeCell ref="AC1468:AD1468"/>
    <mergeCell ref="AE1468:AF1468"/>
    <mergeCell ref="AG1468:AH1468"/>
    <mergeCell ref="AI1468:AJ1468"/>
    <mergeCell ref="AK1468:AL1468"/>
    <mergeCell ref="AM1468:AN1468"/>
    <mergeCell ref="AO1468:AP1468"/>
    <mergeCell ref="AQ1468:AR1468"/>
    <mergeCell ref="AS1468:AV1468"/>
    <mergeCell ref="B1465:J1465"/>
    <mergeCell ref="K1465:L1465"/>
    <mergeCell ref="M1465:N1465"/>
    <mergeCell ref="O1465:P1465"/>
    <mergeCell ref="Q1465:R1465"/>
    <mergeCell ref="S1465:T1465"/>
    <mergeCell ref="U1465:V1465"/>
    <mergeCell ref="W1465:X1465"/>
    <mergeCell ref="Y1465:Z1465"/>
    <mergeCell ref="AA1465:AB1465"/>
    <mergeCell ref="AC1465:AD1465"/>
    <mergeCell ref="AE1465:AF1465"/>
    <mergeCell ref="AG1465:AH1465"/>
    <mergeCell ref="AI1465:AJ1465"/>
    <mergeCell ref="AK1465:AL1465"/>
    <mergeCell ref="AM1465:AN1465"/>
    <mergeCell ref="AO1465:AP1465"/>
    <mergeCell ref="AQ1465:AR1465"/>
    <mergeCell ref="AS1465:AV1465"/>
    <mergeCell ref="B1466:J1466"/>
    <mergeCell ref="K1466:L1466"/>
    <mergeCell ref="M1466:N1466"/>
    <mergeCell ref="O1466:P1466"/>
    <mergeCell ref="Q1466:R1466"/>
    <mergeCell ref="S1466:T1466"/>
    <mergeCell ref="U1466:V1466"/>
    <mergeCell ref="W1466:X1466"/>
    <mergeCell ref="Y1466:Z1466"/>
    <mergeCell ref="AA1466:AB1466"/>
    <mergeCell ref="AC1466:AD1466"/>
    <mergeCell ref="AE1466:AF1466"/>
    <mergeCell ref="AG1466:AH1466"/>
    <mergeCell ref="AI1466:AJ1466"/>
    <mergeCell ref="AK1466:AL1466"/>
    <mergeCell ref="AM1466:AN1466"/>
    <mergeCell ref="AO1466:AP1466"/>
    <mergeCell ref="AQ1466:AR1466"/>
    <mergeCell ref="AS1466:AV1466"/>
    <mergeCell ref="B1463:C1463"/>
    <mergeCell ref="D1463:J1463"/>
    <mergeCell ref="K1463:L1463"/>
    <mergeCell ref="M1463:N1463"/>
    <mergeCell ref="O1463:P1463"/>
    <mergeCell ref="Q1463:R1463"/>
    <mergeCell ref="S1463:T1463"/>
    <mergeCell ref="U1463:V1463"/>
    <mergeCell ref="W1463:X1463"/>
    <mergeCell ref="Y1463:Z1463"/>
    <mergeCell ref="AA1463:AB1463"/>
    <mergeCell ref="AC1463:AD1463"/>
    <mergeCell ref="AE1463:AF1463"/>
    <mergeCell ref="AG1463:AH1463"/>
    <mergeCell ref="AI1463:AJ1463"/>
    <mergeCell ref="AK1463:AL1463"/>
    <mergeCell ref="AM1463:AN1463"/>
    <mergeCell ref="AO1463:AP1463"/>
    <mergeCell ref="AQ1463:AR1463"/>
    <mergeCell ref="AS1463:AV1463"/>
    <mergeCell ref="B1464:J1464"/>
    <mergeCell ref="K1464:L1464"/>
    <mergeCell ref="M1464:N1464"/>
    <mergeCell ref="O1464:P1464"/>
    <mergeCell ref="Q1464:R1464"/>
    <mergeCell ref="S1464:T1464"/>
    <mergeCell ref="U1464:V1464"/>
    <mergeCell ref="W1464:X1464"/>
    <mergeCell ref="Y1464:Z1464"/>
    <mergeCell ref="AA1464:AB1464"/>
    <mergeCell ref="AC1464:AD1464"/>
    <mergeCell ref="AE1464:AF1464"/>
    <mergeCell ref="AG1464:AH1464"/>
    <mergeCell ref="AI1464:AJ1464"/>
    <mergeCell ref="AK1464:AL1464"/>
    <mergeCell ref="AM1464:AN1464"/>
    <mergeCell ref="AO1464:AP1464"/>
    <mergeCell ref="AQ1464:AR1464"/>
    <mergeCell ref="AS1464:AV1464"/>
    <mergeCell ref="B1453:J1453"/>
    <mergeCell ref="K1453:L1453"/>
    <mergeCell ref="M1453:N1453"/>
    <mergeCell ref="O1453:P1453"/>
    <mergeCell ref="Q1453:R1453"/>
    <mergeCell ref="S1453:T1453"/>
    <mergeCell ref="U1453:V1453"/>
    <mergeCell ref="W1453:X1453"/>
    <mergeCell ref="Y1453:Z1453"/>
    <mergeCell ref="AA1453:AB1453"/>
    <mergeCell ref="AC1453:AD1453"/>
    <mergeCell ref="AE1453:AF1453"/>
    <mergeCell ref="AG1453:AH1453"/>
    <mergeCell ref="AI1453:AJ1453"/>
    <mergeCell ref="AK1453:AL1453"/>
    <mergeCell ref="AM1453:AN1453"/>
    <mergeCell ref="AO1453:AP1453"/>
    <mergeCell ref="AQ1453:AR1453"/>
    <mergeCell ref="AS1453:AV1453"/>
    <mergeCell ref="A1455:A1459"/>
    <mergeCell ref="B1455:C1461"/>
    <mergeCell ref="D1455:J1461"/>
    <mergeCell ref="K1455:AR1455"/>
    <mergeCell ref="AS1455:AV1459"/>
    <mergeCell ref="K1456:AR1459"/>
    <mergeCell ref="K1460:AR1460"/>
    <mergeCell ref="AS1460:AV1460"/>
    <mergeCell ref="K1461:AR1461"/>
    <mergeCell ref="AS1461:AV1461"/>
    <mergeCell ref="B1462:C1462"/>
    <mergeCell ref="D1462:J1462"/>
    <mergeCell ref="K1462:L1462"/>
    <mergeCell ref="M1462:N1462"/>
    <mergeCell ref="O1462:P1462"/>
    <mergeCell ref="Q1462:R1462"/>
    <mergeCell ref="S1462:T1462"/>
    <mergeCell ref="U1462:V1462"/>
    <mergeCell ref="W1462:X1462"/>
    <mergeCell ref="Y1462:Z1462"/>
    <mergeCell ref="AA1462:AB1462"/>
    <mergeCell ref="AC1462:AD1462"/>
    <mergeCell ref="AE1462:AF1462"/>
    <mergeCell ref="AG1462:AH1462"/>
    <mergeCell ref="AI1462:AJ1462"/>
    <mergeCell ref="AK1462:AL1462"/>
    <mergeCell ref="AM1462:AN1462"/>
    <mergeCell ref="AO1462:AP1462"/>
    <mergeCell ref="AQ1462:AR1462"/>
    <mergeCell ref="AS1462:AV1462"/>
    <mergeCell ref="B1451:J1451"/>
    <mergeCell ref="K1451:L1451"/>
    <mergeCell ref="M1451:N1451"/>
    <mergeCell ref="O1451:P1451"/>
    <mergeCell ref="Q1451:R1451"/>
    <mergeCell ref="S1451:T1451"/>
    <mergeCell ref="U1451:V1451"/>
    <mergeCell ref="W1451:X1451"/>
    <mergeCell ref="Y1451:Z1451"/>
    <mergeCell ref="AA1451:AB1451"/>
    <mergeCell ref="AC1451:AD1451"/>
    <mergeCell ref="AE1451:AF1451"/>
    <mergeCell ref="AG1451:AH1451"/>
    <mergeCell ref="AI1451:AJ1451"/>
    <mergeCell ref="AK1451:AL1451"/>
    <mergeCell ref="AM1451:AN1451"/>
    <mergeCell ref="AO1451:AP1451"/>
    <mergeCell ref="AQ1451:AR1451"/>
    <mergeCell ref="AS1451:AV1451"/>
    <mergeCell ref="B1452:J1452"/>
    <mergeCell ref="K1452:L1452"/>
    <mergeCell ref="M1452:N1452"/>
    <mergeCell ref="O1452:P1452"/>
    <mergeCell ref="Q1452:R1452"/>
    <mergeCell ref="S1452:T1452"/>
    <mergeCell ref="U1452:V1452"/>
    <mergeCell ref="W1452:X1452"/>
    <mergeCell ref="Y1452:Z1452"/>
    <mergeCell ref="AA1452:AB1452"/>
    <mergeCell ref="AC1452:AD1452"/>
    <mergeCell ref="AE1452:AF1452"/>
    <mergeCell ref="AG1452:AH1452"/>
    <mergeCell ref="AI1452:AJ1452"/>
    <mergeCell ref="AK1452:AL1452"/>
    <mergeCell ref="AM1452:AN1452"/>
    <mergeCell ref="AO1452:AP1452"/>
    <mergeCell ref="AQ1452:AR1452"/>
    <mergeCell ref="AS1452:AV1452"/>
    <mergeCell ref="B1449:J1449"/>
    <mergeCell ref="K1449:L1449"/>
    <mergeCell ref="M1449:N1449"/>
    <mergeCell ref="O1449:P1449"/>
    <mergeCell ref="Q1449:R1449"/>
    <mergeCell ref="S1449:T1449"/>
    <mergeCell ref="U1449:V1449"/>
    <mergeCell ref="W1449:X1449"/>
    <mergeCell ref="Y1449:Z1449"/>
    <mergeCell ref="AA1449:AB1449"/>
    <mergeCell ref="AC1449:AD1449"/>
    <mergeCell ref="AE1449:AF1449"/>
    <mergeCell ref="AG1449:AH1449"/>
    <mergeCell ref="AI1449:AJ1449"/>
    <mergeCell ref="AK1449:AL1449"/>
    <mergeCell ref="AM1449:AN1449"/>
    <mergeCell ref="AO1449:AP1449"/>
    <mergeCell ref="AQ1449:AR1449"/>
    <mergeCell ref="AS1449:AV1449"/>
    <mergeCell ref="B1450:J1450"/>
    <mergeCell ref="K1450:L1450"/>
    <mergeCell ref="M1450:N1450"/>
    <mergeCell ref="O1450:P1450"/>
    <mergeCell ref="Q1450:R1450"/>
    <mergeCell ref="S1450:T1450"/>
    <mergeCell ref="U1450:V1450"/>
    <mergeCell ref="W1450:X1450"/>
    <mergeCell ref="Y1450:Z1450"/>
    <mergeCell ref="AA1450:AB1450"/>
    <mergeCell ref="AC1450:AD1450"/>
    <mergeCell ref="AE1450:AF1450"/>
    <mergeCell ref="AG1450:AH1450"/>
    <mergeCell ref="AI1450:AJ1450"/>
    <mergeCell ref="AK1450:AL1450"/>
    <mergeCell ref="AM1450:AN1450"/>
    <mergeCell ref="AO1450:AP1450"/>
    <mergeCell ref="AQ1450:AR1450"/>
    <mergeCell ref="AS1450:AV1450"/>
    <mergeCell ref="B1447:C1447"/>
    <mergeCell ref="D1447:J1447"/>
    <mergeCell ref="K1447:L1447"/>
    <mergeCell ref="M1447:N1447"/>
    <mergeCell ref="O1447:P1447"/>
    <mergeCell ref="Q1447:R1447"/>
    <mergeCell ref="S1447:T1447"/>
    <mergeCell ref="U1447:V1447"/>
    <mergeCell ref="W1447:X1447"/>
    <mergeCell ref="Y1447:Z1447"/>
    <mergeCell ref="AA1447:AB1447"/>
    <mergeCell ref="AC1447:AD1447"/>
    <mergeCell ref="AE1447:AF1447"/>
    <mergeCell ref="AG1447:AH1447"/>
    <mergeCell ref="AI1447:AJ1447"/>
    <mergeCell ref="AK1447:AL1447"/>
    <mergeCell ref="AM1447:AN1447"/>
    <mergeCell ref="AO1447:AP1447"/>
    <mergeCell ref="AQ1447:AR1447"/>
    <mergeCell ref="AS1447:AV1447"/>
    <mergeCell ref="B1448:J1448"/>
    <mergeCell ref="K1448:L1448"/>
    <mergeCell ref="M1448:N1448"/>
    <mergeCell ref="O1448:P1448"/>
    <mergeCell ref="Q1448:R1448"/>
    <mergeCell ref="S1448:T1448"/>
    <mergeCell ref="U1448:V1448"/>
    <mergeCell ref="W1448:X1448"/>
    <mergeCell ref="Y1448:Z1448"/>
    <mergeCell ref="AA1448:AB1448"/>
    <mergeCell ref="AC1448:AD1448"/>
    <mergeCell ref="AE1448:AF1448"/>
    <mergeCell ref="AG1448:AH1448"/>
    <mergeCell ref="AI1448:AJ1448"/>
    <mergeCell ref="AK1448:AL1448"/>
    <mergeCell ref="AM1448:AN1448"/>
    <mergeCell ref="AO1448:AP1448"/>
    <mergeCell ref="AQ1448:AR1448"/>
    <mergeCell ref="AS1448:AV1448"/>
    <mergeCell ref="B1437:J1437"/>
    <mergeCell ref="K1437:L1437"/>
    <mergeCell ref="M1437:N1437"/>
    <mergeCell ref="O1437:P1437"/>
    <mergeCell ref="Q1437:R1437"/>
    <mergeCell ref="S1437:T1437"/>
    <mergeCell ref="U1437:V1437"/>
    <mergeCell ref="W1437:X1437"/>
    <mergeCell ref="Y1437:Z1437"/>
    <mergeCell ref="AA1437:AB1437"/>
    <mergeCell ref="AC1437:AD1437"/>
    <mergeCell ref="AE1437:AF1437"/>
    <mergeCell ref="AG1437:AH1437"/>
    <mergeCell ref="AI1437:AJ1437"/>
    <mergeCell ref="AK1437:AL1437"/>
    <mergeCell ref="AM1437:AN1437"/>
    <mergeCell ref="AO1437:AP1437"/>
    <mergeCell ref="AQ1437:AR1437"/>
    <mergeCell ref="AS1437:AV1437"/>
    <mergeCell ref="A1439:A1443"/>
    <mergeCell ref="B1439:C1445"/>
    <mergeCell ref="D1439:J1445"/>
    <mergeCell ref="K1439:AR1439"/>
    <mergeCell ref="AS1439:AV1443"/>
    <mergeCell ref="K1440:AR1443"/>
    <mergeCell ref="K1444:AR1444"/>
    <mergeCell ref="AS1444:AV1444"/>
    <mergeCell ref="K1445:AR1445"/>
    <mergeCell ref="AS1445:AV1445"/>
    <mergeCell ref="B1446:C1446"/>
    <mergeCell ref="D1446:J1446"/>
    <mergeCell ref="K1446:L1446"/>
    <mergeCell ref="M1446:N1446"/>
    <mergeCell ref="O1446:P1446"/>
    <mergeCell ref="Q1446:R1446"/>
    <mergeCell ref="S1446:T1446"/>
    <mergeCell ref="U1446:V1446"/>
    <mergeCell ref="W1446:X1446"/>
    <mergeCell ref="Y1446:Z1446"/>
    <mergeCell ref="AA1446:AB1446"/>
    <mergeCell ref="AC1446:AD1446"/>
    <mergeCell ref="AE1446:AF1446"/>
    <mergeCell ref="AG1446:AH1446"/>
    <mergeCell ref="AI1446:AJ1446"/>
    <mergeCell ref="AK1446:AL1446"/>
    <mergeCell ref="AM1446:AN1446"/>
    <mergeCell ref="AO1446:AP1446"/>
    <mergeCell ref="AQ1446:AR1446"/>
    <mergeCell ref="AS1446:AV1446"/>
    <mergeCell ref="B1435:J1435"/>
    <mergeCell ref="K1435:L1435"/>
    <mergeCell ref="M1435:N1435"/>
    <mergeCell ref="O1435:P1435"/>
    <mergeCell ref="Q1435:R1435"/>
    <mergeCell ref="S1435:T1435"/>
    <mergeCell ref="U1435:V1435"/>
    <mergeCell ref="W1435:X1435"/>
    <mergeCell ref="Y1435:Z1435"/>
    <mergeCell ref="AA1435:AB1435"/>
    <mergeCell ref="AC1435:AD1435"/>
    <mergeCell ref="AE1435:AF1435"/>
    <mergeCell ref="AG1435:AH1435"/>
    <mergeCell ref="AI1435:AJ1435"/>
    <mergeCell ref="AK1435:AL1435"/>
    <mergeCell ref="AM1435:AN1435"/>
    <mergeCell ref="AO1435:AP1435"/>
    <mergeCell ref="AQ1435:AR1435"/>
    <mergeCell ref="AS1435:AV1435"/>
    <mergeCell ref="B1436:J1436"/>
    <mergeCell ref="K1436:L1436"/>
    <mergeCell ref="M1436:N1436"/>
    <mergeCell ref="O1436:P1436"/>
    <mergeCell ref="Q1436:R1436"/>
    <mergeCell ref="S1436:T1436"/>
    <mergeCell ref="U1436:V1436"/>
    <mergeCell ref="W1436:X1436"/>
    <mergeCell ref="Y1436:Z1436"/>
    <mergeCell ref="AA1436:AB1436"/>
    <mergeCell ref="AC1436:AD1436"/>
    <mergeCell ref="AE1436:AF1436"/>
    <mergeCell ref="AG1436:AH1436"/>
    <mergeCell ref="AI1436:AJ1436"/>
    <mergeCell ref="AK1436:AL1436"/>
    <mergeCell ref="AM1436:AN1436"/>
    <mergeCell ref="AO1436:AP1436"/>
    <mergeCell ref="AQ1436:AR1436"/>
    <mergeCell ref="AS1436:AV1436"/>
    <mergeCell ref="B1433:J1433"/>
    <mergeCell ref="K1433:L1433"/>
    <mergeCell ref="M1433:N1433"/>
    <mergeCell ref="O1433:P1433"/>
    <mergeCell ref="Q1433:R1433"/>
    <mergeCell ref="S1433:T1433"/>
    <mergeCell ref="U1433:V1433"/>
    <mergeCell ref="W1433:X1433"/>
    <mergeCell ref="Y1433:Z1433"/>
    <mergeCell ref="AA1433:AB1433"/>
    <mergeCell ref="AC1433:AD1433"/>
    <mergeCell ref="AE1433:AF1433"/>
    <mergeCell ref="AG1433:AH1433"/>
    <mergeCell ref="AI1433:AJ1433"/>
    <mergeCell ref="AK1433:AL1433"/>
    <mergeCell ref="AM1433:AN1433"/>
    <mergeCell ref="AO1433:AP1433"/>
    <mergeCell ref="AQ1433:AR1433"/>
    <mergeCell ref="AS1433:AV1433"/>
    <mergeCell ref="B1434:J1434"/>
    <mergeCell ref="K1434:L1434"/>
    <mergeCell ref="M1434:N1434"/>
    <mergeCell ref="O1434:P1434"/>
    <mergeCell ref="Q1434:R1434"/>
    <mergeCell ref="S1434:T1434"/>
    <mergeCell ref="U1434:V1434"/>
    <mergeCell ref="W1434:X1434"/>
    <mergeCell ref="Y1434:Z1434"/>
    <mergeCell ref="AA1434:AB1434"/>
    <mergeCell ref="AC1434:AD1434"/>
    <mergeCell ref="AE1434:AF1434"/>
    <mergeCell ref="AG1434:AH1434"/>
    <mergeCell ref="AI1434:AJ1434"/>
    <mergeCell ref="AK1434:AL1434"/>
    <mergeCell ref="AM1434:AN1434"/>
    <mergeCell ref="AO1434:AP1434"/>
    <mergeCell ref="AQ1434:AR1434"/>
    <mergeCell ref="AS1434:AV1434"/>
    <mergeCell ref="B1431:C1431"/>
    <mergeCell ref="D1431:J1431"/>
    <mergeCell ref="K1431:L1431"/>
    <mergeCell ref="M1431:N1431"/>
    <mergeCell ref="O1431:P1431"/>
    <mergeCell ref="Q1431:R1431"/>
    <mergeCell ref="S1431:T1431"/>
    <mergeCell ref="U1431:V1431"/>
    <mergeCell ref="W1431:X1431"/>
    <mergeCell ref="Y1431:Z1431"/>
    <mergeCell ref="AA1431:AB1431"/>
    <mergeCell ref="AC1431:AD1431"/>
    <mergeCell ref="AE1431:AF1431"/>
    <mergeCell ref="AG1431:AH1431"/>
    <mergeCell ref="AI1431:AJ1431"/>
    <mergeCell ref="AK1431:AL1431"/>
    <mergeCell ref="AM1431:AN1431"/>
    <mergeCell ref="AO1431:AP1431"/>
    <mergeCell ref="AQ1431:AR1431"/>
    <mergeCell ref="AS1431:AV1431"/>
    <mergeCell ref="B1432:J1432"/>
    <mergeCell ref="K1432:L1432"/>
    <mergeCell ref="M1432:N1432"/>
    <mergeCell ref="O1432:P1432"/>
    <mergeCell ref="Q1432:R1432"/>
    <mergeCell ref="S1432:T1432"/>
    <mergeCell ref="U1432:V1432"/>
    <mergeCell ref="W1432:X1432"/>
    <mergeCell ref="Y1432:Z1432"/>
    <mergeCell ref="AA1432:AB1432"/>
    <mergeCell ref="AC1432:AD1432"/>
    <mergeCell ref="AE1432:AF1432"/>
    <mergeCell ref="AG1432:AH1432"/>
    <mergeCell ref="AI1432:AJ1432"/>
    <mergeCell ref="AK1432:AL1432"/>
    <mergeCell ref="AM1432:AN1432"/>
    <mergeCell ref="AO1432:AP1432"/>
    <mergeCell ref="AQ1432:AR1432"/>
    <mergeCell ref="AS1432:AV1432"/>
    <mergeCell ref="B1421:J1421"/>
    <mergeCell ref="K1421:L1421"/>
    <mergeCell ref="M1421:N1421"/>
    <mergeCell ref="O1421:P1421"/>
    <mergeCell ref="Q1421:R1421"/>
    <mergeCell ref="S1421:T1421"/>
    <mergeCell ref="U1421:V1421"/>
    <mergeCell ref="W1421:X1421"/>
    <mergeCell ref="Y1421:Z1421"/>
    <mergeCell ref="AA1421:AB1421"/>
    <mergeCell ref="AC1421:AD1421"/>
    <mergeCell ref="AE1421:AF1421"/>
    <mergeCell ref="AG1421:AH1421"/>
    <mergeCell ref="AI1421:AJ1421"/>
    <mergeCell ref="AK1421:AL1421"/>
    <mergeCell ref="AM1421:AN1421"/>
    <mergeCell ref="AO1421:AP1421"/>
    <mergeCell ref="AQ1421:AR1421"/>
    <mergeCell ref="AS1421:AV1421"/>
    <mergeCell ref="A1423:A1427"/>
    <mergeCell ref="B1423:C1429"/>
    <mergeCell ref="D1423:J1429"/>
    <mergeCell ref="K1423:AR1423"/>
    <mergeCell ref="AS1423:AV1427"/>
    <mergeCell ref="K1424:AR1427"/>
    <mergeCell ref="K1428:AR1428"/>
    <mergeCell ref="AS1428:AV1428"/>
    <mergeCell ref="K1429:AR1429"/>
    <mergeCell ref="AS1429:AV1429"/>
    <mergeCell ref="B1430:C1430"/>
    <mergeCell ref="D1430:J1430"/>
    <mergeCell ref="K1430:L1430"/>
    <mergeCell ref="M1430:N1430"/>
    <mergeCell ref="O1430:P1430"/>
    <mergeCell ref="Q1430:R1430"/>
    <mergeCell ref="S1430:T1430"/>
    <mergeCell ref="U1430:V1430"/>
    <mergeCell ref="W1430:X1430"/>
    <mergeCell ref="Y1430:Z1430"/>
    <mergeCell ref="AA1430:AB1430"/>
    <mergeCell ref="AC1430:AD1430"/>
    <mergeCell ref="AE1430:AF1430"/>
    <mergeCell ref="AG1430:AH1430"/>
    <mergeCell ref="AI1430:AJ1430"/>
    <mergeCell ref="AK1430:AL1430"/>
    <mergeCell ref="AM1430:AN1430"/>
    <mergeCell ref="AO1430:AP1430"/>
    <mergeCell ref="AQ1430:AR1430"/>
    <mergeCell ref="AS1430:AV1430"/>
    <mergeCell ref="B1419:J1419"/>
    <mergeCell ref="K1419:L1419"/>
    <mergeCell ref="M1419:N1419"/>
    <mergeCell ref="O1419:P1419"/>
    <mergeCell ref="Q1419:R1419"/>
    <mergeCell ref="S1419:T1419"/>
    <mergeCell ref="U1419:V1419"/>
    <mergeCell ref="W1419:X1419"/>
    <mergeCell ref="Y1419:Z1419"/>
    <mergeCell ref="AA1419:AB1419"/>
    <mergeCell ref="AC1419:AD1419"/>
    <mergeCell ref="AE1419:AF1419"/>
    <mergeCell ref="AG1419:AH1419"/>
    <mergeCell ref="AI1419:AJ1419"/>
    <mergeCell ref="AK1419:AL1419"/>
    <mergeCell ref="AM1419:AN1419"/>
    <mergeCell ref="AO1419:AP1419"/>
    <mergeCell ref="AQ1419:AR1419"/>
    <mergeCell ref="AS1419:AV1419"/>
    <mergeCell ref="B1420:J1420"/>
    <mergeCell ref="K1420:L1420"/>
    <mergeCell ref="M1420:N1420"/>
    <mergeCell ref="O1420:P1420"/>
    <mergeCell ref="Q1420:R1420"/>
    <mergeCell ref="S1420:T1420"/>
    <mergeCell ref="U1420:V1420"/>
    <mergeCell ref="W1420:X1420"/>
    <mergeCell ref="Y1420:Z1420"/>
    <mergeCell ref="AA1420:AB1420"/>
    <mergeCell ref="AC1420:AD1420"/>
    <mergeCell ref="AE1420:AF1420"/>
    <mergeCell ref="AG1420:AH1420"/>
    <mergeCell ref="AI1420:AJ1420"/>
    <mergeCell ref="AK1420:AL1420"/>
    <mergeCell ref="AM1420:AN1420"/>
    <mergeCell ref="AO1420:AP1420"/>
    <mergeCell ref="AQ1420:AR1420"/>
    <mergeCell ref="AS1420:AV1420"/>
    <mergeCell ref="B1417:J1417"/>
    <mergeCell ref="K1417:L1417"/>
    <mergeCell ref="M1417:N1417"/>
    <mergeCell ref="O1417:P1417"/>
    <mergeCell ref="Q1417:R1417"/>
    <mergeCell ref="S1417:T1417"/>
    <mergeCell ref="U1417:V1417"/>
    <mergeCell ref="W1417:X1417"/>
    <mergeCell ref="Y1417:Z1417"/>
    <mergeCell ref="AA1417:AB1417"/>
    <mergeCell ref="AC1417:AD1417"/>
    <mergeCell ref="AE1417:AF1417"/>
    <mergeCell ref="AG1417:AH1417"/>
    <mergeCell ref="AI1417:AJ1417"/>
    <mergeCell ref="AK1417:AL1417"/>
    <mergeCell ref="AM1417:AN1417"/>
    <mergeCell ref="AO1417:AP1417"/>
    <mergeCell ref="AQ1417:AR1417"/>
    <mergeCell ref="AS1417:AV1417"/>
    <mergeCell ref="B1418:J1418"/>
    <mergeCell ref="K1418:L1418"/>
    <mergeCell ref="M1418:N1418"/>
    <mergeCell ref="O1418:P1418"/>
    <mergeCell ref="Q1418:R1418"/>
    <mergeCell ref="S1418:T1418"/>
    <mergeCell ref="U1418:V1418"/>
    <mergeCell ref="W1418:X1418"/>
    <mergeCell ref="Y1418:Z1418"/>
    <mergeCell ref="AA1418:AB1418"/>
    <mergeCell ref="AC1418:AD1418"/>
    <mergeCell ref="AE1418:AF1418"/>
    <mergeCell ref="AG1418:AH1418"/>
    <mergeCell ref="AI1418:AJ1418"/>
    <mergeCell ref="AK1418:AL1418"/>
    <mergeCell ref="AM1418:AN1418"/>
    <mergeCell ref="AO1418:AP1418"/>
    <mergeCell ref="AQ1418:AR1418"/>
    <mergeCell ref="AS1418:AV1418"/>
    <mergeCell ref="B1415:J1415"/>
    <mergeCell ref="K1415:L1415"/>
    <mergeCell ref="M1415:N1415"/>
    <mergeCell ref="O1415:P1415"/>
    <mergeCell ref="Q1415:R1415"/>
    <mergeCell ref="S1415:T1415"/>
    <mergeCell ref="U1415:V1415"/>
    <mergeCell ref="W1415:X1415"/>
    <mergeCell ref="Y1415:Z1415"/>
    <mergeCell ref="AA1415:AB1415"/>
    <mergeCell ref="AC1415:AD1415"/>
    <mergeCell ref="AE1415:AF1415"/>
    <mergeCell ref="AG1415:AH1415"/>
    <mergeCell ref="AI1415:AJ1415"/>
    <mergeCell ref="AK1415:AL1415"/>
    <mergeCell ref="AM1415:AN1415"/>
    <mergeCell ref="AO1415:AP1415"/>
    <mergeCell ref="AQ1415:AR1415"/>
    <mergeCell ref="AS1415:AV1415"/>
    <mergeCell ref="B1416:J1416"/>
    <mergeCell ref="K1416:L1416"/>
    <mergeCell ref="M1416:N1416"/>
    <mergeCell ref="O1416:P1416"/>
    <mergeCell ref="Q1416:R1416"/>
    <mergeCell ref="S1416:T1416"/>
    <mergeCell ref="U1416:V1416"/>
    <mergeCell ref="W1416:X1416"/>
    <mergeCell ref="Y1416:Z1416"/>
    <mergeCell ref="AA1416:AB1416"/>
    <mergeCell ref="AC1416:AD1416"/>
    <mergeCell ref="AE1416:AF1416"/>
    <mergeCell ref="AG1416:AH1416"/>
    <mergeCell ref="AI1416:AJ1416"/>
    <mergeCell ref="AK1416:AL1416"/>
    <mergeCell ref="AM1416:AN1416"/>
    <mergeCell ref="AO1416:AP1416"/>
    <mergeCell ref="AQ1416:AR1416"/>
    <mergeCell ref="AS1416:AV1416"/>
    <mergeCell ref="B1413:J1413"/>
    <mergeCell ref="K1413:L1413"/>
    <mergeCell ref="M1413:N1413"/>
    <mergeCell ref="O1413:P1413"/>
    <mergeCell ref="Q1413:R1413"/>
    <mergeCell ref="S1413:T1413"/>
    <mergeCell ref="U1413:V1413"/>
    <mergeCell ref="W1413:X1413"/>
    <mergeCell ref="Y1413:Z1413"/>
    <mergeCell ref="AA1413:AB1413"/>
    <mergeCell ref="AC1413:AD1413"/>
    <mergeCell ref="AE1413:AF1413"/>
    <mergeCell ref="AG1413:AH1413"/>
    <mergeCell ref="AI1413:AJ1413"/>
    <mergeCell ref="AK1413:AL1413"/>
    <mergeCell ref="AM1413:AN1413"/>
    <mergeCell ref="AO1413:AP1413"/>
    <mergeCell ref="AQ1413:AR1413"/>
    <mergeCell ref="AS1413:AV1413"/>
    <mergeCell ref="B1414:J1414"/>
    <mergeCell ref="K1414:L1414"/>
    <mergeCell ref="M1414:N1414"/>
    <mergeCell ref="O1414:P1414"/>
    <mergeCell ref="Q1414:R1414"/>
    <mergeCell ref="S1414:T1414"/>
    <mergeCell ref="U1414:V1414"/>
    <mergeCell ref="W1414:X1414"/>
    <mergeCell ref="Y1414:Z1414"/>
    <mergeCell ref="AA1414:AB1414"/>
    <mergeCell ref="AC1414:AD1414"/>
    <mergeCell ref="AE1414:AF1414"/>
    <mergeCell ref="AG1414:AH1414"/>
    <mergeCell ref="AI1414:AJ1414"/>
    <mergeCell ref="AK1414:AL1414"/>
    <mergeCell ref="AM1414:AN1414"/>
    <mergeCell ref="AO1414:AP1414"/>
    <mergeCell ref="AQ1414:AR1414"/>
    <mergeCell ref="AS1414:AV1414"/>
    <mergeCell ref="A1404:A1408"/>
    <mergeCell ref="B1404:C1410"/>
    <mergeCell ref="D1404:J1410"/>
    <mergeCell ref="K1404:AR1404"/>
    <mergeCell ref="AS1404:AV1408"/>
    <mergeCell ref="K1405:AR1408"/>
    <mergeCell ref="K1409:AR1409"/>
    <mergeCell ref="AS1409:AV1409"/>
    <mergeCell ref="K1410:AR1410"/>
    <mergeCell ref="AS1410:AV1410"/>
    <mergeCell ref="B1411:C1411"/>
    <mergeCell ref="D1411:J1411"/>
    <mergeCell ref="K1411:L1411"/>
    <mergeCell ref="M1411:N1411"/>
    <mergeCell ref="O1411:P1411"/>
    <mergeCell ref="Q1411:R1411"/>
    <mergeCell ref="S1411:T1411"/>
    <mergeCell ref="U1411:V1411"/>
    <mergeCell ref="W1411:X1411"/>
    <mergeCell ref="Y1411:Z1411"/>
    <mergeCell ref="AA1411:AB1411"/>
    <mergeCell ref="AC1411:AD1411"/>
    <mergeCell ref="AE1411:AF1411"/>
    <mergeCell ref="AG1411:AH1411"/>
    <mergeCell ref="AI1411:AJ1411"/>
    <mergeCell ref="AK1411:AL1411"/>
    <mergeCell ref="AM1411:AN1411"/>
    <mergeCell ref="AO1411:AP1411"/>
    <mergeCell ref="AQ1411:AR1411"/>
    <mergeCell ref="AS1411:AV1411"/>
    <mergeCell ref="B1412:C1412"/>
    <mergeCell ref="D1412:J1412"/>
    <mergeCell ref="K1412:L1412"/>
    <mergeCell ref="M1412:N1412"/>
    <mergeCell ref="O1412:P1412"/>
    <mergeCell ref="Q1412:R1412"/>
    <mergeCell ref="S1412:T1412"/>
    <mergeCell ref="U1412:V1412"/>
    <mergeCell ref="W1412:X1412"/>
    <mergeCell ref="Y1412:Z1412"/>
    <mergeCell ref="AA1412:AB1412"/>
    <mergeCell ref="AC1412:AD1412"/>
    <mergeCell ref="AE1412:AF1412"/>
    <mergeCell ref="AG1412:AH1412"/>
    <mergeCell ref="AI1412:AJ1412"/>
    <mergeCell ref="AK1412:AL1412"/>
    <mergeCell ref="AM1412:AN1412"/>
    <mergeCell ref="AO1412:AP1412"/>
    <mergeCell ref="AQ1412:AR1412"/>
    <mergeCell ref="AS1412:AV1412"/>
    <mergeCell ref="B1401:J1401"/>
    <mergeCell ref="K1401:L1401"/>
    <mergeCell ref="M1401:N1401"/>
    <mergeCell ref="O1401:P1401"/>
    <mergeCell ref="Q1401:R1401"/>
    <mergeCell ref="S1401:T1401"/>
    <mergeCell ref="U1401:V1401"/>
    <mergeCell ref="W1401:X1401"/>
    <mergeCell ref="Y1401:Z1401"/>
    <mergeCell ref="AA1401:AB1401"/>
    <mergeCell ref="AC1401:AD1401"/>
    <mergeCell ref="AE1401:AF1401"/>
    <mergeCell ref="AG1401:AH1401"/>
    <mergeCell ref="AI1401:AJ1401"/>
    <mergeCell ref="AK1401:AL1401"/>
    <mergeCell ref="AM1401:AN1401"/>
    <mergeCell ref="AO1401:AP1401"/>
    <mergeCell ref="AQ1401:AR1401"/>
    <mergeCell ref="AS1401:AV1401"/>
    <mergeCell ref="B1402:J1402"/>
    <mergeCell ref="K1402:L1402"/>
    <mergeCell ref="M1402:N1402"/>
    <mergeCell ref="O1402:P1402"/>
    <mergeCell ref="Q1402:R1402"/>
    <mergeCell ref="S1402:T1402"/>
    <mergeCell ref="U1402:V1402"/>
    <mergeCell ref="W1402:X1402"/>
    <mergeCell ref="Y1402:Z1402"/>
    <mergeCell ref="AA1402:AB1402"/>
    <mergeCell ref="AC1402:AD1402"/>
    <mergeCell ref="AE1402:AF1402"/>
    <mergeCell ref="AG1402:AH1402"/>
    <mergeCell ref="AI1402:AJ1402"/>
    <mergeCell ref="AK1402:AL1402"/>
    <mergeCell ref="AM1402:AN1402"/>
    <mergeCell ref="AO1402:AP1402"/>
    <mergeCell ref="AQ1402:AR1402"/>
    <mergeCell ref="AS1402:AV1402"/>
    <mergeCell ref="B1399:J1399"/>
    <mergeCell ref="K1399:L1399"/>
    <mergeCell ref="M1399:N1399"/>
    <mergeCell ref="O1399:P1399"/>
    <mergeCell ref="Q1399:R1399"/>
    <mergeCell ref="S1399:T1399"/>
    <mergeCell ref="U1399:V1399"/>
    <mergeCell ref="W1399:X1399"/>
    <mergeCell ref="Y1399:Z1399"/>
    <mergeCell ref="AA1399:AB1399"/>
    <mergeCell ref="AC1399:AD1399"/>
    <mergeCell ref="AE1399:AF1399"/>
    <mergeCell ref="AG1399:AH1399"/>
    <mergeCell ref="AI1399:AJ1399"/>
    <mergeCell ref="AK1399:AL1399"/>
    <mergeCell ref="AM1399:AN1399"/>
    <mergeCell ref="AO1399:AP1399"/>
    <mergeCell ref="AQ1399:AR1399"/>
    <mergeCell ref="AS1399:AV1399"/>
    <mergeCell ref="B1400:J1400"/>
    <mergeCell ref="K1400:L1400"/>
    <mergeCell ref="M1400:N1400"/>
    <mergeCell ref="O1400:P1400"/>
    <mergeCell ref="Q1400:R1400"/>
    <mergeCell ref="S1400:T1400"/>
    <mergeCell ref="U1400:V1400"/>
    <mergeCell ref="W1400:X1400"/>
    <mergeCell ref="Y1400:Z1400"/>
    <mergeCell ref="AA1400:AB1400"/>
    <mergeCell ref="AC1400:AD1400"/>
    <mergeCell ref="AE1400:AF1400"/>
    <mergeCell ref="AG1400:AH1400"/>
    <mergeCell ref="AI1400:AJ1400"/>
    <mergeCell ref="AK1400:AL1400"/>
    <mergeCell ref="AM1400:AN1400"/>
    <mergeCell ref="AO1400:AP1400"/>
    <mergeCell ref="AQ1400:AR1400"/>
    <mergeCell ref="AS1400:AV1400"/>
    <mergeCell ref="B1397:J1397"/>
    <mergeCell ref="K1397:L1397"/>
    <mergeCell ref="M1397:N1397"/>
    <mergeCell ref="O1397:P1397"/>
    <mergeCell ref="Q1397:R1397"/>
    <mergeCell ref="S1397:T1397"/>
    <mergeCell ref="U1397:V1397"/>
    <mergeCell ref="W1397:X1397"/>
    <mergeCell ref="Y1397:Z1397"/>
    <mergeCell ref="AA1397:AB1397"/>
    <mergeCell ref="AC1397:AD1397"/>
    <mergeCell ref="AE1397:AF1397"/>
    <mergeCell ref="AG1397:AH1397"/>
    <mergeCell ref="AI1397:AJ1397"/>
    <mergeCell ref="AK1397:AL1397"/>
    <mergeCell ref="AM1397:AN1397"/>
    <mergeCell ref="AO1397:AP1397"/>
    <mergeCell ref="AQ1397:AR1397"/>
    <mergeCell ref="AS1397:AV1397"/>
    <mergeCell ref="B1398:J1398"/>
    <mergeCell ref="K1398:L1398"/>
    <mergeCell ref="M1398:N1398"/>
    <mergeCell ref="O1398:P1398"/>
    <mergeCell ref="Q1398:R1398"/>
    <mergeCell ref="S1398:T1398"/>
    <mergeCell ref="U1398:V1398"/>
    <mergeCell ref="W1398:X1398"/>
    <mergeCell ref="Y1398:Z1398"/>
    <mergeCell ref="AA1398:AB1398"/>
    <mergeCell ref="AC1398:AD1398"/>
    <mergeCell ref="AE1398:AF1398"/>
    <mergeCell ref="AG1398:AH1398"/>
    <mergeCell ref="AI1398:AJ1398"/>
    <mergeCell ref="AK1398:AL1398"/>
    <mergeCell ref="AM1398:AN1398"/>
    <mergeCell ref="AO1398:AP1398"/>
    <mergeCell ref="AQ1398:AR1398"/>
    <mergeCell ref="AS1398:AV1398"/>
    <mergeCell ref="A1388:A1392"/>
    <mergeCell ref="B1388:C1394"/>
    <mergeCell ref="D1388:J1394"/>
    <mergeCell ref="K1388:AR1388"/>
    <mergeCell ref="AS1388:AV1392"/>
    <mergeCell ref="K1389:AR1392"/>
    <mergeCell ref="K1393:AR1393"/>
    <mergeCell ref="AS1393:AV1393"/>
    <mergeCell ref="K1394:AR1394"/>
    <mergeCell ref="AS1394:AV1394"/>
    <mergeCell ref="B1395:C1395"/>
    <mergeCell ref="D1395:J1395"/>
    <mergeCell ref="K1395:L1395"/>
    <mergeCell ref="M1395:N1395"/>
    <mergeCell ref="O1395:P1395"/>
    <mergeCell ref="Q1395:R1395"/>
    <mergeCell ref="S1395:T1395"/>
    <mergeCell ref="U1395:V1395"/>
    <mergeCell ref="W1395:X1395"/>
    <mergeCell ref="Y1395:Z1395"/>
    <mergeCell ref="AA1395:AB1395"/>
    <mergeCell ref="AC1395:AD1395"/>
    <mergeCell ref="AE1395:AF1395"/>
    <mergeCell ref="AG1395:AH1395"/>
    <mergeCell ref="AI1395:AJ1395"/>
    <mergeCell ref="AK1395:AL1395"/>
    <mergeCell ref="AM1395:AN1395"/>
    <mergeCell ref="AO1395:AP1395"/>
    <mergeCell ref="AQ1395:AR1395"/>
    <mergeCell ref="AS1395:AV1395"/>
    <mergeCell ref="B1396:C1396"/>
    <mergeCell ref="D1396:J1396"/>
    <mergeCell ref="K1396:L1396"/>
    <mergeCell ref="M1396:N1396"/>
    <mergeCell ref="O1396:P1396"/>
    <mergeCell ref="Q1396:R1396"/>
    <mergeCell ref="S1396:T1396"/>
    <mergeCell ref="U1396:V1396"/>
    <mergeCell ref="W1396:X1396"/>
    <mergeCell ref="Y1396:Z1396"/>
    <mergeCell ref="AA1396:AB1396"/>
    <mergeCell ref="AC1396:AD1396"/>
    <mergeCell ref="AE1396:AF1396"/>
    <mergeCell ref="AG1396:AH1396"/>
    <mergeCell ref="AI1396:AJ1396"/>
    <mergeCell ref="AK1396:AL1396"/>
    <mergeCell ref="AM1396:AN1396"/>
    <mergeCell ref="AO1396:AP1396"/>
    <mergeCell ref="AQ1396:AR1396"/>
    <mergeCell ref="AS1396:AV1396"/>
    <mergeCell ref="B1385:J1385"/>
    <mergeCell ref="K1385:L1385"/>
    <mergeCell ref="M1385:N1385"/>
    <mergeCell ref="O1385:P1385"/>
    <mergeCell ref="Q1385:R1385"/>
    <mergeCell ref="S1385:T1385"/>
    <mergeCell ref="U1385:V1385"/>
    <mergeCell ref="W1385:X1385"/>
    <mergeCell ref="Y1385:Z1385"/>
    <mergeCell ref="AA1385:AB1385"/>
    <mergeCell ref="AC1385:AD1385"/>
    <mergeCell ref="AE1385:AF1385"/>
    <mergeCell ref="AG1385:AH1385"/>
    <mergeCell ref="AI1385:AJ1385"/>
    <mergeCell ref="AK1385:AL1385"/>
    <mergeCell ref="AM1385:AN1385"/>
    <mergeCell ref="AO1385:AP1385"/>
    <mergeCell ref="AQ1385:AR1385"/>
    <mergeCell ref="AS1385:AV1385"/>
    <mergeCell ref="B1386:J1386"/>
    <mergeCell ref="K1386:L1386"/>
    <mergeCell ref="M1386:N1386"/>
    <mergeCell ref="O1386:P1386"/>
    <mergeCell ref="Q1386:R1386"/>
    <mergeCell ref="S1386:T1386"/>
    <mergeCell ref="U1386:V1386"/>
    <mergeCell ref="W1386:X1386"/>
    <mergeCell ref="Y1386:Z1386"/>
    <mergeCell ref="AA1386:AB1386"/>
    <mergeCell ref="AC1386:AD1386"/>
    <mergeCell ref="AE1386:AF1386"/>
    <mergeCell ref="AG1386:AH1386"/>
    <mergeCell ref="AI1386:AJ1386"/>
    <mergeCell ref="AK1386:AL1386"/>
    <mergeCell ref="AM1386:AN1386"/>
    <mergeCell ref="AO1386:AP1386"/>
    <mergeCell ref="AQ1386:AR1386"/>
    <mergeCell ref="AS1386:AV1386"/>
    <mergeCell ref="B1383:J1383"/>
    <mergeCell ref="K1383:L1383"/>
    <mergeCell ref="M1383:N1383"/>
    <mergeCell ref="O1383:P1383"/>
    <mergeCell ref="Q1383:R1383"/>
    <mergeCell ref="S1383:T1383"/>
    <mergeCell ref="U1383:V1383"/>
    <mergeCell ref="W1383:X1383"/>
    <mergeCell ref="Y1383:Z1383"/>
    <mergeCell ref="AA1383:AB1383"/>
    <mergeCell ref="AC1383:AD1383"/>
    <mergeCell ref="AE1383:AF1383"/>
    <mergeCell ref="AG1383:AH1383"/>
    <mergeCell ref="AI1383:AJ1383"/>
    <mergeCell ref="AK1383:AL1383"/>
    <mergeCell ref="AM1383:AN1383"/>
    <mergeCell ref="AO1383:AP1383"/>
    <mergeCell ref="AQ1383:AR1383"/>
    <mergeCell ref="AS1383:AV1383"/>
    <mergeCell ref="B1384:J1384"/>
    <mergeCell ref="K1384:L1384"/>
    <mergeCell ref="M1384:N1384"/>
    <mergeCell ref="O1384:P1384"/>
    <mergeCell ref="Q1384:R1384"/>
    <mergeCell ref="S1384:T1384"/>
    <mergeCell ref="U1384:V1384"/>
    <mergeCell ref="W1384:X1384"/>
    <mergeCell ref="Y1384:Z1384"/>
    <mergeCell ref="AA1384:AB1384"/>
    <mergeCell ref="AC1384:AD1384"/>
    <mergeCell ref="AE1384:AF1384"/>
    <mergeCell ref="AG1384:AH1384"/>
    <mergeCell ref="AI1384:AJ1384"/>
    <mergeCell ref="AK1384:AL1384"/>
    <mergeCell ref="AM1384:AN1384"/>
    <mergeCell ref="AO1384:AP1384"/>
    <mergeCell ref="AQ1384:AR1384"/>
    <mergeCell ref="AS1384:AV1384"/>
    <mergeCell ref="B1381:J1381"/>
    <mergeCell ref="K1381:L1381"/>
    <mergeCell ref="M1381:N1381"/>
    <mergeCell ref="O1381:P1381"/>
    <mergeCell ref="Q1381:R1381"/>
    <mergeCell ref="S1381:T1381"/>
    <mergeCell ref="U1381:V1381"/>
    <mergeCell ref="W1381:X1381"/>
    <mergeCell ref="Y1381:Z1381"/>
    <mergeCell ref="AA1381:AB1381"/>
    <mergeCell ref="AC1381:AD1381"/>
    <mergeCell ref="AE1381:AF1381"/>
    <mergeCell ref="AG1381:AH1381"/>
    <mergeCell ref="AI1381:AJ1381"/>
    <mergeCell ref="AK1381:AL1381"/>
    <mergeCell ref="AM1381:AN1381"/>
    <mergeCell ref="AO1381:AP1381"/>
    <mergeCell ref="AQ1381:AR1381"/>
    <mergeCell ref="AS1381:AV1381"/>
    <mergeCell ref="B1382:J1382"/>
    <mergeCell ref="K1382:L1382"/>
    <mergeCell ref="M1382:N1382"/>
    <mergeCell ref="O1382:P1382"/>
    <mergeCell ref="Q1382:R1382"/>
    <mergeCell ref="S1382:T1382"/>
    <mergeCell ref="U1382:V1382"/>
    <mergeCell ref="W1382:X1382"/>
    <mergeCell ref="Y1382:Z1382"/>
    <mergeCell ref="AA1382:AB1382"/>
    <mergeCell ref="AC1382:AD1382"/>
    <mergeCell ref="AE1382:AF1382"/>
    <mergeCell ref="AG1382:AH1382"/>
    <mergeCell ref="AI1382:AJ1382"/>
    <mergeCell ref="AK1382:AL1382"/>
    <mergeCell ref="AM1382:AN1382"/>
    <mergeCell ref="AO1382:AP1382"/>
    <mergeCell ref="AQ1382:AR1382"/>
    <mergeCell ref="AS1382:AV1382"/>
    <mergeCell ref="A1372:A1376"/>
    <mergeCell ref="B1372:C1378"/>
    <mergeCell ref="D1372:J1378"/>
    <mergeCell ref="K1372:AR1372"/>
    <mergeCell ref="AS1372:AV1376"/>
    <mergeCell ref="K1373:AR1376"/>
    <mergeCell ref="K1377:AR1377"/>
    <mergeCell ref="AS1377:AV1377"/>
    <mergeCell ref="K1378:AR1378"/>
    <mergeCell ref="AS1378:AV1378"/>
    <mergeCell ref="B1379:C1379"/>
    <mergeCell ref="D1379:J1379"/>
    <mergeCell ref="K1379:L1379"/>
    <mergeCell ref="M1379:N1379"/>
    <mergeCell ref="O1379:P1379"/>
    <mergeCell ref="Q1379:R1379"/>
    <mergeCell ref="S1379:T1379"/>
    <mergeCell ref="U1379:V1379"/>
    <mergeCell ref="W1379:X1379"/>
    <mergeCell ref="Y1379:Z1379"/>
    <mergeCell ref="AA1379:AB1379"/>
    <mergeCell ref="AC1379:AD1379"/>
    <mergeCell ref="AE1379:AF1379"/>
    <mergeCell ref="AG1379:AH1379"/>
    <mergeCell ref="AI1379:AJ1379"/>
    <mergeCell ref="AK1379:AL1379"/>
    <mergeCell ref="AM1379:AN1379"/>
    <mergeCell ref="AO1379:AP1379"/>
    <mergeCell ref="AQ1379:AR1379"/>
    <mergeCell ref="AS1379:AV1379"/>
    <mergeCell ref="B1380:C1380"/>
    <mergeCell ref="D1380:J1380"/>
    <mergeCell ref="K1380:L1380"/>
    <mergeCell ref="M1380:N1380"/>
    <mergeCell ref="O1380:P1380"/>
    <mergeCell ref="Q1380:R1380"/>
    <mergeCell ref="S1380:T1380"/>
    <mergeCell ref="U1380:V1380"/>
    <mergeCell ref="W1380:X1380"/>
    <mergeCell ref="Y1380:Z1380"/>
    <mergeCell ref="AA1380:AB1380"/>
    <mergeCell ref="AC1380:AD1380"/>
    <mergeCell ref="AE1380:AF1380"/>
    <mergeCell ref="AG1380:AH1380"/>
    <mergeCell ref="AI1380:AJ1380"/>
    <mergeCell ref="AK1380:AL1380"/>
    <mergeCell ref="AM1380:AN1380"/>
    <mergeCell ref="AO1380:AP1380"/>
    <mergeCell ref="AQ1380:AR1380"/>
    <mergeCell ref="AS1380:AV1380"/>
    <mergeCell ref="B1369:J1369"/>
    <mergeCell ref="K1369:L1369"/>
    <mergeCell ref="M1369:N1369"/>
    <mergeCell ref="O1369:P1369"/>
    <mergeCell ref="Q1369:R1369"/>
    <mergeCell ref="S1369:T1369"/>
    <mergeCell ref="U1369:V1369"/>
    <mergeCell ref="W1369:X1369"/>
    <mergeCell ref="Y1369:Z1369"/>
    <mergeCell ref="AA1369:AB1369"/>
    <mergeCell ref="AC1369:AD1369"/>
    <mergeCell ref="AE1369:AF1369"/>
    <mergeCell ref="AG1369:AH1369"/>
    <mergeCell ref="AI1369:AJ1369"/>
    <mergeCell ref="AK1369:AL1369"/>
    <mergeCell ref="AM1369:AN1369"/>
    <mergeCell ref="AO1369:AP1369"/>
    <mergeCell ref="AQ1369:AR1369"/>
    <mergeCell ref="AS1369:AV1369"/>
    <mergeCell ref="B1370:J1370"/>
    <mergeCell ref="K1370:L1370"/>
    <mergeCell ref="M1370:N1370"/>
    <mergeCell ref="O1370:P1370"/>
    <mergeCell ref="Q1370:R1370"/>
    <mergeCell ref="S1370:T1370"/>
    <mergeCell ref="U1370:V1370"/>
    <mergeCell ref="W1370:X1370"/>
    <mergeCell ref="Y1370:Z1370"/>
    <mergeCell ref="AA1370:AB1370"/>
    <mergeCell ref="AC1370:AD1370"/>
    <mergeCell ref="AE1370:AF1370"/>
    <mergeCell ref="AG1370:AH1370"/>
    <mergeCell ref="AI1370:AJ1370"/>
    <mergeCell ref="AK1370:AL1370"/>
    <mergeCell ref="AM1370:AN1370"/>
    <mergeCell ref="AO1370:AP1370"/>
    <mergeCell ref="AQ1370:AR1370"/>
    <mergeCell ref="AS1370:AV1370"/>
    <mergeCell ref="B1367:J1367"/>
    <mergeCell ref="K1367:L1367"/>
    <mergeCell ref="M1367:N1367"/>
    <mergeCell ref="O1367:P1367"/>
    <mergeCell ref="Q1367:R1367"/>
    <mergeCell ref="S1367:T1367"/>
    <mergeCell ref="U1367:V1367"/>
    <mergeCell ref="W1367:X1367"/>
    <mergeCell ref="Y1367:Z1367"/>
    <mergeCell ref="AA1367:AB1367"/>
    <mergeCell ref="AC1367:AD1367"/>
    <mergeCell ref="AE1367:AF1367"/>
    <mergeCell ref="AG1367:AH1367"/>
    <mergeCell ref="AI1367:AJ1367"/>
    <mergeCell ref="AK1367:AL1367"/>
    <mergeCell ref="AM1367:AN1367"/>
    <mergeCell ref="AO1367:AP1367"/>
    <mergeCell ref="AQ1367:AR1367"/>
    <mergeCell ref="AS1367:AV1367"/>
    <mergeCell ref="B1368:J1368"/>
    <mergeCell ref="K1368:L1368"/>
    <mergeCell ref="M1368:N1368"/>
    <mergeCell ref="O1368:P1368"/>
    <mergeCell ref="Q1368:R1368"/>
    <mergeCell ref="S1368:T1368"/>
    <mergeCell ref="U1368:V1368"/>
    <mergeCell ref="W1368:X1368"/>
    <mergeCell ref="Y1368:Z1368"/>
    <mergeCell ref="AA1368:AB1368"/>
    <mergeCell ref="AC1368:AD1368"/>
    <mergeCell ref="AE1368:AF1368"/>
    <mergeCell ref="AG1368:AH1368"/>
    <mergeCell ref="AI1368:AJ1368"/>
    <mergeCell ref="AK1368:AL1368"/>
    <mergeCell ref="AM1368:AN1368"/>
    <mergeCell ref="AO1368:AP1368"/>
    <mergeCell ref="AQ1368:AR1368"/>
    <mergeCell ref="AS1368:AV1368"/>
    <mergeCell ref="B1365:J1365"/>
    <mergeCell ref="K1365:L1365"/>
    <mergeCell ref="M1365:N1365"/>
    <mergeCell ref="O1365:P1365"/>
    <mergeCell ref="Q1365:R1365"/>
    <mergeCell ref="S1365:T1365"/>
    <mergeCell ref="U1365:V1365"/>
    <mergeCell ref="W1365:X1365"/>
    <mergeCell ref="Y1365:Z1365"/>
    <mergeCell ref="AA1365:AB1365"/>
    <mergeCell ref="AC1365:AD1365"/>
    <mergeCell ref="AE1365:AF1365"/>
    <mergeCell ref="AG1365:AH1365"/>
    <mergeCell ref="AI1365:AJ1365"/>
    <mergeCell ref="AK1365:AL1365"/>
    <mergeCell ref="AM1365:AN1365"/>
    <mergeCell ref="AO1365:AP1365"/>
    <mergeCell ref="AQ1365:AR1365"/>
    <mergeCell ref="AS1365:AV1365"/>
    <mergeCell ref="B1366:J1366"/>
    <mergeCell ref="K1366:L1366"/>
    <mergeCell ref="M1366:N1366"/>
    <mergeCell ref="O1366:P1366"/>
    <mergeCell ref="Q1366:R1366"/>
    <mergeCell ref="S1366:T1366"/>
    <mergeCell ref="U1366:V1366"/>
    <mergeCell ref="W1366:X1366"/>
    <mergeCell ref="Y1366:Z1366"/>
    <mergeCell ref="AA1366:AB1366"/>
    <mergeCell ref="AC1366:AD1366"/>
    <mergeCell ref="AE1366:AF1366"/>
    <mergeCell ref="AG1366:AH1366"/>
    <mergeCell ref="AI1366:AJ1366"/>
    <mergeCell ref="AK1366:AL1366"/>
    <mergeCell ref="AM1366:AN1366"/>
    <mergeCell ref="AO1366:AP1366"/>
    <mergeCell ref="AQ1366:AR1366"/>
    <mergeCell ref="AS1366:AV1366"/>
    <mergeCell ref="A1356:A1360"/>
    <mergeCell ref="B1356:C1362"/>
    <mergeCell ref="D1356:J1362"/>
    <mergeCell ref="K1356:AR1356"/>
    <mergeCell ref="AS1356:AV1360"/>
    <mergeCell ref="K1357:AR1360"/>
    <mergeCell ref="K1361:AR1361"/>
    <mergeCell ref="AS1361:AV1361"/>
    <mergeCell ref="K1362:AR1362"/>
    <mergeCell ref="AS1362:AV1362"/>
    <mergeCell ref="B1363:C1363"/>
    <mergeCell ref="D1363:J1363"/>
    <mergeCell ref="K1363:L1363"/>
    <mergeCell ref="M1363:N1363"/>
    <mergeCell ref="O1363:P1363"/>
    <mergeCell ref="Q1363:R1363"/>
    <mergeCell ref="S1363:T1363"/>
    <mergeCell ref="U1363:V1363"/>
    <mergeCell ref="W1363:X1363"/>
    <mergeCell ref="Y1363:Z1363"/>
    <mergeCell ref="AA1363:AB1363"/>
    <mergeCell ref="AC1363:AD1363"/>
    <mergeCell ref="AE1363:AF1363"/>
    <mergeCell ref="AG1363:AH1363"/>
    <mergeCell ref="AI1363:AJ1363"/>
    <mergeCell ref="AK1363:AL1363"/>
    <mergeCell ref="AM1363:AN1363"/>
    <mergeCell ref="AO1363:AP1363"/>
    <mergeCell ref="AQ1363:AR1363"/>
    <mergeCell ref="AS1363:AV1363"/>
    <mergeCell ref="B1364:C1364"/>
    <mergeCell ref="D1364:J1364"/>
    <mergeCell ref="K1364:L1364"/>
    <mergeCell ref="M1364:N1364"/>
    <mergeCell ref="O1364:P1364"/>
    <mergeCell ref="Q1364:R1364"/>
    <mergeCell ref="S1364:T1364"/>
    <mergeCell ref="U1364:V1364"/>
    <mergeCell ref="W1364:X1364"/>
    <mergeCell ref="Y1364:Z1364"/>
    <mergeCell ref="AA1364:AB1364"/>
    <mergeCell ref="AC1364:AD1364"/>
    <mergeCell ref="AE1364:AF1364"/>
    <mergeCell ref="AG1364:AH1364"/>
    <mergeCell ref="AI1364:AJ1364"/>
    <mergeCell ref="AK1364:AL1364"/>
    <mergeCell ref="AM1364:AN1364"/>
    <mergeCell ref="AO1364:AP1364"/>
    <mergeCell ref="AQ1364:AR1364"/>
    <mergeCell ref="AS1364:AV1364"/>
    <mergeCell ref="B1353:J1353"/>
    <mergeCell ref="K1353:L1353"/>
    <mergeCell ref="M1353:N1353"/>
    <mergeCell ref="O1353:P1353"/>
    <mergeCell ref="Q1353:R1353"/>
    <mergeCell ref="S1353:T1353"/>
    <mergeCell ref="U1353:V1353"/>
    <mergeCell ref="W1353:X1353"/>
    <mergeCell ref="Y1353:Z1353"/>
    <mergeCell ref="AA1353:AB1353"/>
    <mergeCell ref="AC1353:AD1353"/>
    <mergeCell ref="AE1353:AF1353"/>
    <mergeCell ref="AG1353:AH1353"/>
    <mergeCell ref="AI1353:AJ1353"/>
    <mergeCell ref="AK1353:AL1353"/>
    <mergeCell ref="AM1353:AN1353"/>
    <mergeCell ref="AO1353:AP1353"/>
    <mergeCell ref="AQ1353:AR1353"/>
    <mergeCell ref="AS1353:AV1353"/>
    <mergeCell ref="B1354:J1354"/>
    <mergeCell ref="K1354:L1354"/>
    <mergeCell ref="M1354:N1354"/>
    <mergeCell ref="O1354:P1354"/>
    <mergeCell ref="Q1354:R1354"/>
    <mergeCell ref="S1354:T1354"/>
    <mergeCell ref="U1354:V1354"/>
    <mergeCell ref="W1354:X1354"/>
    <mergeCell ref="Y1354:Z1354"/>
    <mergeCell ref="AA1354:AB1354"/>
    <mergeCell ref="AC1354:AD1354"/>
    <mergeCell ref="AE1354:AF1354"/>
    <mergeCell ref="AG1354:AH1354"/>
    <mergeCell ref="AI1354:AJ1354"/>
    <mergeCell ref="AK1354:AL1354"/>
    <mergeCell ref="AM1354:AN1354"/>
    <mergeCell ref="AO1354:AP1354"/>
    <mergeCell ref="AQ1354:AR1354"/>
    <mergeCell ref="AS1354:AV1354"/>
    <mergeCell ref="B1351:J1351"/>
    <mergeCell ref="K1351:L1351"/>
    <mergeCell ref="M1351:N1351"/>
    <mergeCell ref="O1351:P1351"/>
    <mergeCell ref="Q1351:R1351"/>
    <mergeCell ref="S1351:T1351"/>
    <mergeCell ref="U1351:V1351"/>
    <mergeCell ref="W1351:X1351"/>
    <mergeCell ref="Y1351:Z1351"/>
    <mergeCell ref="AA1351:AB1351"/>
    <mergeCell ref="AC1351:AD1351"/>
    <mergeCell ref="AE1351:AF1351"/>
    <mergeCell ref="AG1351:AH1351"/>
    <mergeCell ref="AI1351:AJ1351"/>
    <mergeCell ref="AK1351:AL1351"/>
    <mergeCell ref="AM1351:AN1351"/>
    <mergeCell ref="AO1351:AP1351"/>
    <mergeCell ref="AQ1351:AR1351"/>
    <mergeCell ref="AS1351:AV1351"/>
    <mergeCell ref="B1352:J1352"/>
    <mergeCell ref="K1352:L1352"/>
    <mergeCell ref="M1352:N1352"/>
    <mergeCell ref="O1352:P1352"/>
    <mergeCell ref="Q1352:R1352"/>
    <mergeCell ref="S1352:T1352"/>
    <mergeCell ref="U1352:V1352"/>
    <mergeCell ref="W1352:X1352"/>
    <mergeCell ref="Y1352:Z1352"/>
    <mergeCell ref="AA1352:AB1352"/>
    <mergeCell ref="AC1352:AD1352"/>
    <mergeCell ref="AE1352:AF1352"/>
    <mergeCell ref="AG1352:AH1352"/>
    <mergeCell ref="AI1352:AJ1352"/>
    <mergeCell ref="AK1352:AL1352"/>
    <mergeCell ref="AM1352:AN1352"/>
    <mergeCell ref="AO1352:AP1352"/>
    <mergeCell ref="AQ1352:AR1352"/>
    <mergeCell ref="AS1352:AV1352"/>
    <mergeCell ref="B1349:J1349"/>
    <mergeCell ref="K1349:L1349"/>
    <mergeCell ref="M1349:N1349"/>
    <mergeCell ref="O1349:P1349"/>
    <mergeCell ref="Q1349:R1349"/>
    <mergeCell ref="S1349:T1349"/>
    <mergeCell ref="U1349:V1349"/>
    <mergeCell ref="W1349:X1349"/>
    <mergeCell ref="Y1349:Z1349"/>
    <mergeCell ref="AA1349:AB1349"/>
    <mergeCell ref="AC1349:AD1349"/>
    <mergeCell ref="AE1349:AF1349"/>
    <mergeCell ref="AG1349:AH1349"/>
    <mergeCell ref="AI1349:AJ1349"/>
    <mergeCell ref="AK1349:AL1349"/>
    <mergeCell ref="AM1349:AN1349"/>
    <mergeCell ref="AO1349:AP1349"/>
    <mergeCell ref="AQ1349:AR1349"/>
    <mergeCell ref="AS1349:AV1349"/>
    <mergeCell ref="B1350:J1350"/>
    <mergeCell ref="K1350:L1350"/>
    <mergeCell ref="M1350:N1350"/>
    <mergeCell ref="O1350:P1350"/>
    <mergeCell ref="Q1350:R1350"/>
    <mergeCell ref="S1350:T1350"/>
    <mergeCell ref="U1350:V1350"/>
    <mergeCell ref="W1350:X1350"/>
    <mergeCell ref="Y1350:Z1350"/>
    <mergeCell ref="AA1350:AB1350"/>
    <mergeCell ref="AC1350:AD1350"/>
    <mergeCell ref="AE1350:AF1350"/>
    <mergeCell ref="AG1350:AH1350"/>
    <mergeCell ref="AI1350:AJ1350"/>
    <mergeCell ref="AK1350:AL1350"/>
    <mergeCell ref="AM1350:AN1350"/>
    <mergeCell ref="AO1350:AP1350"/>
    <mergeCell ref="AQ1350:AR1350"/>
    <mergeCell ref="AS1350:AV1350"/>
    <mergeCell ref="B1347:J1347"/>
    <mergeCell ref="K1347:L1347"/>
    <mergeCell ref="M1347:N1347"/>
    <mergeCell ref="O1347:P1347"/>
    <mergeCell ref="Q1347:R1347"/>
    <mergeCell ref="S1347:T1347"/>
    <mergeCell ref="U1347:V1347"/>
    <mergeCell ref="W1347:X1347"/>
    <mergeCell ref="Y1347:Z1347"/>
    <mergeCell ref="AA1347:AB1347"/>
    <mergeCell ref="AC1347:AD1347"/>
    <mergeCell ref="AE1347:AF1347"/>
    <mergeCell ref="AG1347:AH1347"/>
    <mergeCell ref="AI1347:AJ1347"/>
    <mergeCell ref="AK1347:AL1347"/>
    <mergeCell ref="AM1347:AN1347"/>
    <mergeCell ref="AO1347:AP1347"/>
    <mergeCell ref="AQ1347:AR1347"/>
    <mergeCell ref="AS1347:AV1347"/>
    <mergeCell ref="B1348:J1348"/>
    <mergeCell ref="K1348:L1348"/>
    <mergeCell ref="M1348:N1348"/>
    <mergeCell ref="O1348:P1348"/>
    <mergeCell ref="Q1348:R1348"/>
    <mergeCell ref="S1348:T1348"/>
    <mergeCell ref="U1348:V1348"/>
    <mergeCell ref="W1348:X1348"/>
    <mergeCell ref="Y1348:Z1348"/>
    <mergeCell ref="AA1348:AB1348"/>
    <mergeCell ref="AC1348:AD1348"/>
    <mergeCell ref="AE1348:AF1348"/>
    <mergeCell ref="AG1348:AH1348"/>
    <mergeCell ref="AI1348:AJ1348"/>
    <mergeCell ref="AK1348:AL1348"/>
    <mergeCell ref="AM1348:AN1348"/>
    <mergeCell ref="AO1348:AP1348"/>
    <mergeCell ref="AQ1348:AR1348"/>
    <mergeCell ref="AS1348:AV1348"/>
    <mergeCell ref="B1345:J1345"/>
    <mergeCell ref="K1345:L1345"/>
    <mergeCell ref="M1345:N1345"/>
    <mergeCell ref="O1345:P1345"/>
    <mergeCell ref="Q1345:R1345"/>
    <mergeCell ref="S1345:T1345"/>
    <mergeCell ref="U1345:V1345"/>
    <mergeCell ref="W1345:X1345"/>
    <mergeCell ref="Y1345:Z1345"/>
    <mergeCell ref="AA1345:AB1345"/>
    <mergeCell ref="AC1345:AD1345"/>
    <mergeCell ref="AE1345:AF1345"/>
    <mergeCell ref="AG1345:AH1345"/>
    <mergeCell ref="AI1345:AJ1345"/>
    <mergeCell ref="AK1345:AL1345"/>
    <mergeCell ref="AM1345:AN1345"/>
    <mergeCell ref="AO1345:AP1345"/>
    <mergeCell ref="AQ1345:AR1345"/>
    <mergeCell ref="AS1345:AV1345"/>
    <mergeCell ref="B1346:J1346"/>
    <mergeCell ref="K1346:L1346"/>
    <mergeCell ref="M1346:N1346"/>
    <mergeCell ref="O1346:P1346"/>
    <mergeCell ref="Q1346:R1346"/>
    <mergeCell ref="S1346:T1346"/>
    <mergeCell ref="U1346:V1346"/>
    <mergeCell ref="W1346:X1346"/>
    <mergeCell ref="Y1346:Z1346"/>
    <mergeCell ref="AA1346:AB1346"/>
    <mergeCell ref="AC1346:AD1346"/>
    <mergeCell ref="AE1346:AF1346"/>
    <mergeCell ref="AG1346:AH1346"/>
    <mergeCell ref="AI1346:AJ1346"/>
    <mergeCell ref="AK1346:AL1346"/>
    <mergeCell ref="AM1346:AN1346"/>
    <mergeCell ref="AO1346:AP1346"/>
    <mergeCell ref="AQ1346:AR1346"/>
    <mergeCell ref="AS1346:AV1346"/>
    <mergeCell ref="B1343:J1343"/>
    <mergeCell ref="K1343:L1343"/>
    <mergeCell ref="M1343:N1343"/>
    <mergeCell ref="O1343:P1343"/>
    <mergeCell ref="Q1343:R1343"/>
    <mergeCell ref="S1343:T1343"/>
    <mergeCell ref="U1343:V1343"/>
    <mergeCell ref="W1343:X1343"/>
    <mergeCell ref="Y1343:Z1343"/>
    <mergeCell ref="AA1343:AB1343"/>
    <mergeCell ref="AC1343:AD1343"/>
    <mergeCell ref="AE1343:AF1343"/>
    <mergeCell ref="AG1343:AH1343"/>
    <mergeCell ref="AI1343:AJ1343"/>
    <mergeCell ref="AK1343:AL1343"/>
    <mergeCell ref="AM1343:AN1343"/>
    <mergeCell ref="AO1343:AP1343"/>
    <mergeCell ref="AQ1343:AR1343"/>
    <mergeCell ref="AS1343:AV1343"/>
    <mergeCell ref="B1344:J1344"/>
    <mergeCell ref="K1344:L1344"/>
    <mergeCell ref="M1344:N1344"/>
    <mergeCell ref="O1344:P1344"/>
    <mergeCell ref="Q1344:R1344"/>
    <mergeCell ref="S1344:T1344"/>
    <mergeCell ref="U1344:V1344"/>
    <mergeCell ref="W1344:X1344"/>
    <mergeCell ref="Y1344:Z1344"/>
    <mergeCell ref="AA1344:AB1344"/>
    <mergeCell ref="AC1344:AD1344"/>
    <mergeCell ref="AE1344:AF1344"/>
    <mergeCell ref="AG1344:AH1344"/>
    <mergeCell ref="AI1344:AJ1344"/>
    <mergeCell ref="AK1344:AL1344"/>
    <mergeCell ref="AM1344:AN1344"/>
    <mergeCell ref="AO1344:AP1344"/>
    <mergeCell ref="AQ1344:AR1344"/>
    <mergeCell ref="AS1344:AV1344"/>
    <mergeCell ref="A1334:A1338"/>
    <mergeCell ref="B1334:C1340"/>
    <mergeCell ref="D1334:J1340"/>
    <mergeCell ref="K1334:AR1334"/>
    <mergeCell ref="AS1334:AV1338"/>
    <mergeCell ref="K1335:AR1338"/>
    <mergeCell ref="K1339:AR1339"/>
    <mergeCell ref="AS1339:AV1339"/>
    <mergeCell ref="K1340:AR1340"/>
    <mergeCell ref="AS1340:AV1340"/>
    <mergeCell ref="B1341:C1341"/>
    <mergeCell ref="D1341:J1341"/>
    <mergeCell ref="K1341:L1341"/>
    <mergeCell ref="M1341:N1341"/>
    <mergeCell ref="O1341:P1341"/>
    <mergeCell ref="Q1341:R1341"/>
    <mergeCell ref="S1341:T1341"/>
    <mergeCell ref="U1341:V1341"/>
    <mergeCell ref="W1341:X1341"/>
    <mergeCell ref="Y1341:Z1341"/>
    <mergeCell ref="AA1341:AB1341"/>
    <mergeCell ref="AC1341:AD1341"/>
    <mergeCell ref="AE1341:AF1341"/>
    <mergeCell ref="AG1341:AH1341"/>
    <mergeCell ref="AI1341:AJ1341"/>
    <mergeCell ref="AK1341:AL1341"/>
    <mergeCell ref="AM1341:AN1341"/>
    <mergeCell ref="AO1341:AP1341"/>
    <mergeCell ref="AQ1341:AR1341"/>
    <mergeCell ref="AS1341:AV1341"/>
    <mergeCell ref="B1342:C1342"/>
    <mergeCell ref="D1342:J1342"/>
    <mergeCell ref="K1342:L1342"/>
    <mergeCell ref="M1342:N1342"/>
    <mergeCell ref="O1342:P1342"/>
    <mergeCell ref="Q1342:R1342"/>
    <mergeCell ref="S1342:T1342"/>
    <mergeCell ref="U1342:V1342"/>
    <mergeCell ref="W1342:X1342"/>
    <mergeCell ref="Y1342:Z1342"/>
    <mergeCell ref="AA1342:AB1342"/>
    <mergeCell ref="AC1342:AD1342"/>
    <mergeCell ref="AE1342:AF1342"/>
    <mergeCell ref="AG1342:AH1342"/>
    <mergeCell ref="AI1342:AJ1342"/>
    <mergeCell ref="AK1342:AL1342"/>
    <mergeCell ref="AM1342:AN1342"/>
    <mergeCell ref="AO1342:AP1342"/>
    <mergeCell ref="AQ1342:AR1342"/>
    <mergeCell ref="AS1342:AV1342"/>
    <mergeCell ref="B1331:J1331"/>
    <mergeCell ref="K1331:L1331"/>
    <mergeCell ref="M1331:N1331"/>
    <mergeCell ref="O1331:P1331"/>
    <mergeCell ref="Q1331:R1331"/>
    <mergeCell ref="S1331:T1331"/>
    <mergeCell ref="U1331:V1331"/>
    <mergeCell ref="W1331:X1331"/>
    <mergeCell ref="Y1331:Z1331"/>
    <mergeCell ref="AA1331:AB1331"/>
    <mergeCell ref="AC1331:AD1331"/>
    <mergeCell ref="AE1331:AF1331"/>
    <mergeCell ref="AG1331:AH1331"/>
    <mergeCell ref="AI1331:AJ1331"/>
    <mergeCell ref="AK1331:AL1331"/>
    <mergeCell ref="AM1331:AN1331"/>
    <mergeCell ref="AO1331:AP1331"/>
    <mergeCell ref="AQ1331:AR1331"/>
    <mergeCell ref="AS1331:AV1331"/>
    <mergeCell ref="B1332:J1332"/>
    <mergeCell ref="K1332:L1332"/>
    <mergeCell ref="M1332:N1332"/>
    <mergeCell ref="O1332:P1332"/>
    <mergeCell ref="Q1332:R1332"/>
    <mergeCell ref="S1332:T1332"/>
    <mergeCell ref="U1332:V1332"/>
    <mergeCell ref="W1332:X1332"/>
    <mergeCell ref="Y1332:Z1332"/>
    <mergeCell ref="AA1332:AB1332"/>
    <mergeCell ref="AC1332:AD1332"/>
    <mergeCell ref="AE1332:AF1332"/>
    <mergeCell ref="AG1332:AH1332"/>
    <mergeCell ref="AI1332:AJ1332"/>
    <mergeCell ref="AK1332:AL1332"/>
    <mergeCell ref="AM1332:AN1332"/>
    <mergeCell ref="AO1332:AP1332"/>
    <mergeCell ref="AQ1332:AR1332"/>
    <mergeCell ref="AS1332:AV1332"/>
    <mergeCell ref="B1329:J1329"/>
    <mergeCell ref="K1329:L1329"/>
    <mergeCell ref="M1329:N1329"/>
    <mergeCell ref="O1329:P1329"/>
    <mergeCell ref="Q1329:R1329"/>
    <mergeCell ref="S1329:T1329"/>
    <mergeCell ref="U1329:V1329"/>
    <mergeCell ref="W1329:X1329"/>
    <mergeCell ref="Y1329:Z1329"/>
    <mergeCell ref="AA1329:AB1329"/>
    <mergeCell ref="AC1329:AD1329"/>
    <mergeCell ref="AE1329:AF1329"/>
    <mergeCell ref="AG1329:AH1329"/>
    <mergeCell ref="AI1329:AJ1329"/>
    <mergeCell ref="AK1329:AL1329"/>
    <mergeCell ref="AM1329:AN1329"/>
    <mergeCell ref="AO1329:AP1329"/>
    <mergeCell ref="AQ1329:AR1329"/>
    <mergeCell ref="AS1329:AV1329"/>
    <mergeCell ref="B1330:J1330"/>
    <mergeCell ref="K1330:L1330"/>
    <mergeCell ref="M1330:N1330"/>
    <mergeCell ref="O1330:P1330"/>
    <mergeCell ref="Q1330:R1330"/>
    <mergeCell ref="S1330:T1330"/>
    <mergeCell ref="U1330:V1330"/>
    <mergeCell ref="W1330:X1330"/>
    <mergeCell ref="Y1330:Z1330"/>
    <mergeCell ref="AA1330:AB1330"/>
    <mergeCell ref="AC1330:AD1330"/>
    <mergeCell ref="AE1330:AF1330"/>
    <mergeCell ref="AG1330:AH1330"/>
    <mergeCell ref="AI1330:AJ1330"/>
    <mergeCell ref="AK1330:AL1330"/>
    <mergeCell ref="AM1330:AN1330"/>
    <mergeCell ref="AO1330:AP1330"/>
    <mergeCell ref="AQ1330:AR1330"/>
    <mergeCell ref="AS1330:AV1330"/>
    <mergeCell ref="B1327:J1327"/>
    <mergeCell ref="K1327:L1327"/>
    <mergeCell ref="M1327:N1327"/>
    <mergeCell ref="O1327:P1327"/>
    <mergeCell ref="Q1327:R1327"/>
    <mergeCell ref="S1327:T1327"/>
    <mergeCell ref="U1327:V1327"/>
    <mergeCell ref="W1327:X1327"/>
    <mergeCell ref="Y1327:Z1327"/>
    <mergeCell ref="AA1327:AB1327"/>
    <mergeCell ref="AC1327:AD1327"/>
    <mergeCell ref="AE1327:AF1327"/>
    <mergeCell ref="AG1327:AH1327"/>
    <mergeCell ref="AI1327:AJ1327"/>
    <mergeCell ref="AK1327:AL1327"/>
    <mergeCell ref="AM1327:AN1327"/>
    <mergeCell ref="AO1327:AP1327"/>
    <mergeCell ref="AQ1327:AR1327"/>
    <mergeCell ref="AS1327:AV1327"/>
    <mergeCell ref="B1328:J1328"/>
    <mergeCell ref="K1328:L1328"/>
    <mergeCell ref="M1328:N1328"/>
    <mergeCell ref="O1328:P1328"/>
    <mergeCell ref="Q1328:R1328"/>
    <mergeCell ref="S1328:T1328"/>
    <mergeCell ref="U1328:V1328"/>
    <mergeCell ref="W1328:X1328"/>
    <mergeCell ref="Y1328:Z1328"/>
    <mergeCell ref="AA1328:AB1328"/>
    <mergeCell ref="AC1328:AD1328"/>
    <mergeCell ref="AE1328:AF1328"/>
    <mergeCell ref="AG1328:AH1328"/>
    <mergeCell ref="AI1328:AJ1328"/>
    <mergeCell ref="AK1328:AL1328"/>
    <mergeCell ref="AM1328:AN1328"/>
    <mergeCell ref="AO1328:AP1328"/>
    <mergeCell ref="AQ1328:AR1328"/>
    <mergeCell ref="AS1328:AV1328"/>
    <mergeCell ref="B1325:J1325"/>
    <mergeCell ref="K1325:L1325"/>
    <mergeCell ref="M1325:N1325"/>
    <mergeCell ref="O1325:P1325"/>
    <mergeCell ref="Q1325:R1325"/>
    <mergeCell ref="S1325:T1325"/>
    <mergeCell ref="U1325:V1325"/>
    <mergeCell ref="W1325:X1325"/>
    <mergeCell ref="Y1325:Z1325"/>
    <mergeCell ref="AA1325:AB1325"/>
    <mergeCell ref="AC1325:AD1325"/>
    <mergeCell ref="AE1325:AF1325"/>
    <mergeCell ref="AG1325:AH1325"/>
    <mergeCell ref="AI1325:AJ1325"/>
    <mergeCell ref="AK1325:AL1325"/>
    <mergeCell ref="AM1325:AN1325"/>
    <mergeCell ref="AO1325:AP1325"/>
    <mergeCell ref="AQ1325:AR1325"/>
    <mergeCell ref="AS1325:AV1325"/>
    <mergeCell ref="B1326:J1326"/>
    <mergeCell ref="K1326:L1326"/>
    <mergeCell ref="M1326:N1326"/>
    <mergeCell ref="O1326:P1326"/>
    <mergeCell ref="Q1326:R1326"/>
    <mergeCell ref="S1326:T1326"/>
    <mergeCell ref="U1326:V1326"/>
    <mergeCell ref="W1326:X1326"/>
    <mergeCell ref="Y1326:Z1326"/>
    <mergeCell ref="AA1326:AB1326"/>
    <mergeCell ref="AC1326:AD1326"/>
    <mergeCell ref="AE1326:AF1326"/>
    <mergeCell ref="AG1326:AH1326"/>
    <mergeCell ref="AI1326:AJ1326"/>
    <mergeCell ref="AK1326:AL1326"/>
    <mergeCell ref="AM1326:AN1326"/>
    <mergeCell ref="AO1326:AP1326"/>
    <mergeCell ref="AQ1326:AR1326"/>
    <mergeCell ref="AS1326:AV1326"/>
    <mergeCell ref="B1323:J1323"/>
    <mergeCell ref="K1323:L1323"/>
    <mergeCell ref="M1323:N1323"/>
    <mergeCell ref="O1323:P1323"/>
    <mergeCell ref="Q1323:R1323"/>
    <mergeCell ref="S1323:T1323"/>
    <mergeCell ref="U1323:V1323"/>
    <mergeCell ref="W1323:X1323"/>
    <mergeCell ref="Y1323:Z1323"/>
    <mergeCell ref="AA1323:AB1323"/>
    <mergeCell ref="AC1323:AD1323"/>
    <mergeCell ref="AE1323:AF1323"/>
    <mergeCell ref="AG1323:AH1323"/>
    <mergeCell ref="AI1323:AJ1323"/>
    <mergeCell ref="AK1323:AL1323"/>
    <mergeCell ref="AM1323:AN1323"/>
    <mergeCell ref="AO1323:AP1323"/>
    <mergeCell ref="AQ1323:AR1323"/>
    <mergeCell ref="AS1323:AV1323"/>
    <mergeCell ref="B1324:J1324"/>
    <mergeCell ref="K1324:L1324"/>
    <mergeCell ref="M1324:N1324"/>
    <mergeCell ref="O1324:P1324"/>
    <mergeCell ref="Q1324:R1324"/>
    <mergeCell ref="S1324:T1324"/>
    <mergeCell ref="U1324:V1324"/>
    <mergeCell ref="W1324:X1324"/>
    <mergeCell ref="Y1324:Z1324"/>
    <mergeCell ref="AA1324:AB1324"/>
    <mergeCell ref="AC1324:AD1324"/>
    <mergeCell ref="AE1324:AF1324"/>
    <mergeCell ref="AG1324:AH1324"/>
    <mergeCell ref="AI1324:AJ1324"/>
    <mergeCell ref="AK1324:AL1324"/>
    <mergeCell ref="AM1324:AN1324"/>
    <mergeCell ref="AO1324:AP1324"/>
    <mergeCell ref="AQ1324:AR1324"/>
    <mergeCell ref="AS1324:AV1324"/>
    <mergeCell ref="B1321:J1321"/>
    <mergeCell ref="K1321:L1321"/>
    <mergeCell ref="M1321:N1321"/>
    <mergeCell ref="O1321:P1321"/>
    <mergeCell ref="Q1321:R1321"/>
    <mergeCell ref="S1321:T1321"/>
    <mergeCell ref="U1321:V1321"/>
    <mergeCell ref="W1321:X1321"/>
    <mergeCell ref="Y1321:Z1321"/>
    <mergeCell ref="AA1321:AB1321"/>
    <mergeCell ref="AC1321:AD1321"/>
    <mergeCell ref="AE1321:AF1321"/>
    <mergeCell ref="AG1321:AH1321"/>
    <mergeCell ref="AI1321:AJ1321"/>
    <mergeCell ref="AK1321:AL1321"/>
    <mergeCell ref="AM1321:AN1321"/>
    <mergeCell ref="AO1321:AP1321"/>
    <mergeCell ref="AQ1321:AR1321"/>
    <mergeCell ref="AS1321:AV1321"/>
    <mergeCell ref="B1322:J1322"/>
    <mergeCell ref="K1322:L1322"/>
    <mergeCell ref="M1322:N1322"/>
    <mergeCell ref="O1322:P1322"/>
    <mergeCell ref="Q1322:R1322"/>
    <mergeCell ref="S1322:T1322"/>
    <mergeCell ref="U1322:V1322"/>
    <mergeCell ref="W1322:X1322"/>
    <mergeCell ref="Y1322:Z1322"/>
    <mergeCell ref="AA1322:AB1322"/>
    <mergeCell ref="AC1322:AD1322"/>
    <mergeCell ref="AE1322:AF1322"/>
    <mergeCell ref="AG1322:AH1322"/>
    <mergeCell ref="AI1322:AJ1322"/>
    <mergeCell ref="AK1322:AL1322"/>
    <mergeCell ref="AM1322:AN1322"/>
    <mergeCell ref="AO1322:AP1322"/>
    <mergeCell ref="AQ1322:AR1322"/>
    <mergeCell ref="AS1322:AV1322"/>
    <mergeCell ref="A1312:A1316"/>
    <mergeCell ref="B1312:C1318"/>
    <mergeCell ref="D1312:J1318"/>
    <mergeCell ref="K1312:AR1312"/>
    <mergeCell ref="AS1312:AV1316"/>
    <mergeCell ref="K1313:AR1316"/>
    <mergeCell ref="K1317:AR1317"/>
    <mergeCell ref="AS1317:AV1317"/>
    <mergeCell ref="K1318:AR1318"/>
    <mergeCell ref="AS1318:AV1318"/>
    <mergeCell ref="B1319:C1319"/>
    <mergeCell ref="D1319:J1319"/>
    <mergeCell ref="K1319:L1319"/>
    <mergeCell ref="M1319:N1319"/>
    <mergeCell ref="O1319:P1319"/>
    <mergeCell ref="Q1319:R1319"/>
    <mergeCell ref="S1319:T1319"/>
    <mergeCell ref="U1319:V1319"/>
    <mergeCell ref="W1319:X1319"/>
    <mergeCell ref="Y1319:Z1319"/>
    <mergeCell ref="AA1319:AB1319"/>
    <mergeCell ref="AC1319:AD1319"/>
    <mergeCell ref="AE1319:AF1319"/>
    <mergeCell ref="AG1319:AH1319"/>
    <mergeCell ref="AI1319:AJ1319"/>
    <mergeCell ref="AK1319:AL1319"/>
    <mergeCell ref="AM1319:AN1319"/>
    <mergeCell ref="AO1319:AP1319"/>
    <mergeCell ref="AQ1319:AR1319"/>
    <mergeCell ref="AS1319:AV1319"/>
    <mergeCell ref="B1320:C1320"/>
    <mergeCell ref="D1320:J1320"/>
    <mergeCell ref="K1320:L1320"/>
    <mergeCell ref="M1320:N1320"/>
    <mergeCell ref="O1320:P1320"/>
    <mergeCell ref="Q1320:R1320"/>
    <mergeCell ref="S1320:T1320"/>
    <mergeCell ref="U1320:V1320"/>
    <mergeCell ref="W1320:X1320"/>
    <mergeCell ref="Y1320:Z1320"/>
    <mergeCell ref="AA1320:AB1320"/>
    <mergeCell ref="AC1320:AD1320"/>
    <mergeCell ref="AE1320:AF1320"/>
    <mergeCell ref="AG1320:AH1320"/>
    <mergeCell ref="AI1320:AJ1320"/>
    <mergeCell ref="AK1320:AL1320"/>
    <mergeCell ref="AM1320:AN1320"/>
    <mergeCell ref="AO1320:AP1320"/>
    <mergeCell ref="AQ1320:AR1320"/>
    <mergeCell ref="AS1320:AV1320"/>
    <mergeCell ref="B1309:J1309"/>
    <mergeCell ref="K1309:L1309"/>
    <mergeCell ref="M1309:N1309"/>
    <mergeCell ref="O1309:P1309"/>
    <mergeCell ref="Q1309:R1309"/>
    <mergeCell ref="S1309:T1309"/>
    <mergeCell ref="U1309:V1309"/>
    <mergeCell ref="W1309:X1309"/>
    <mergeCell ref="Y1309:Z1309"/>
    <mergeCell ref="AA1309:AB1309"/>
    <mergeCell ref="AC1309:AD1309"/>
    <mergeCell ref="AE1309:AF1309"/>
    <mergeCell ref="AG1309:AH1309"/>
    <mergeCell ref="AI1309:AJ1309"/>
    <mergeCell ref="AK1309:AL1309"/>
    <mergeCell ref="AM1309:AN1309"/>
    <mergeCell ref="AO1309:AP1309"/>
    <mergeCell ref="AQ1309:AR1309"/>
    <mergeCell ref="AS1309:AV1309"/>
    <mergeCell ref="B1310:J1310"/>
    <mergeCell ref="K1310:L1310"/>
    <mergeCell ref="M1310:N1310"/>
    <mergeCell ref="O1310:P1310"/>
    <mergeCell ref="Q1310:R1310"/>
    <mergeCell ref="S1310:T1310"/>
    <mergeCell ref="U1310:V1310"/>
    <mergeCell ref="W1310:X1310"/>
    <mergeCell ref="Y1310:Z1310"/>
    <mergeCell ref="AA1310:AB1310"/>
    <mergeCell ref="AC1310:AD1310"/>
    <mergeCell ref="AE1310:AF1310"/>
    <mergeCell ref="AG1310:AH1310"/>
    <mergeCell ref="AI1310:AJ1310"/>
    <mergeCell ref="AK1310:AL1310"/>
    <mergeCell ref="AM1310:AN1310"/>
    <mergeCell ref="AO1310:AP1310"/>
    <mergeCell ref="AQ1310:AR1310"/>
    <mergeCell ref="AS1310:AV1310"/>
    <mergeCell ref="B1307:J1307"/>
    <mergeCell ref="K1307:L1307"/>
    <mergeCell ref="M1307:N1307"/>
    <mergeCell ref="O1307:P1307"/>
    <mergeCell ref="Q1307:R1307"/>
    <mergeCell ref="S1307:T1307"/>
    <mergeCell ref="U1307:V1307"/>
    <mergeCell ref="W1307:X1307"/>
    <mergeCell ref="Y1307:Z1307"/>
    <mergeCell ref="AA1307:AB1307"/>
    <mergeCell ref="AC1307:AD1307"/>
    <mergeCell ref="AE1307:AF1307"/>
    <mergeCell ref="AG1307:AH1307"/>
    <mergeCell ref="AI1307:AJ1307"/>
    <mergeCell ref="AK1307:AL1307"/>
    <mergeCell ref="AM1307:AN1307"/>
    <mergeCell ref="AO1307:AP1307"/>
    <mergeCell ref="AQ1307:AR1307"/>
    <mergeCell ref="AS1307:AV1307"/>
    <mergeCell ref="B1308:J1308"/>
    <mergeCell ref="K1308:L1308"/>
    <mergeCell ref="M1308:N1308"/>
    <mergeCell ref="O1308:P1308"/>
    <mergeCell ref="Q1308:R1308"/>
    <mergeCell ref="S1308:T1308"/>
    <mergeCell ref="U1308:V1308"/>
    <mergeCell ref="W1308:X1308"/>
    <mergeCell ref="Y1308:Z1308"/>
    <mergeCell ref="AA1308:AB1308"/>
    <mergeCell ref="AC1308:AD1308"/>
    <mergeCell ref="AE1308:AF1308"/>
    <mergeCell ref="AG1308:AH1308"/>
    <mergeCell ref="AI1308:AJ1308"/>
    <mergeCell ref="AK1308:AL1308"/>
    <mergeCell ref="AM1308:AN1308"/>
    <mergeCell ref="AO1308:AP1308"/>
    <mergeCell ref="AQ1308:AR1308"/>
    <mergeCell ref="AS1308:AV1308"/>
    <mergeCell ref="B1305:J1305"/>
    <mergeCell ref="K1305:L1305"/>
    <mergeCell ref="M1305:N1305"/>
    <mergeCell ref="O1305:P1305"/>
    <mergeCell ref="Q1305:R1305"/>
    <mergeCell ref="S1305:T1305"/>
    <mergeCell ref="U1305:V1305"/>
    <mergeCell ref="W1305:X1305"/>
    <mergeCell ref="Y1305:Z1305"/>
    <mergeCell ref="AA1305:AB1305"/>
    <mergeCell ref="AC1305:AD1305"/>
    <mergeCell ref="AE1305:AF1305"/>
    <mergeCell ref="AG1305:AH1305"/>
    <mergeCell ref="AI1305:AJ1305"/>
    <mergeCell ref="AK1305:AL1305"/>
    <mergeCell ref="AM1305:AN1305"/>
    <mergeCell ref="AO1305:AP1305"/>
    <mergeCell ref="AQ1305:AR1305"/>
    <mergeCell ref="AS1305:AV1305"/>
    <mergeCell ref="B1306:J1306"/>
    <mergeCell ref="K1306:L1306"/>
    <mergeCell ref="M1306:N1306"/>
    <mergeCell ref="O1306:P1306"/>
    <mergeCell ref="Q1306:R1306"/>
    <mergeCell ref="S1306:T1306"/>
    <mergeCell ref="U1306:V1306"/>
    <mergeCell ref="W1306:X1306"/>
    <mergeCell ref="Y1306:Z1306"/>
    <mergeCell ref="AA1306:AB1306"/>
    <mergeCell ref="AC1306:AD1306"/>
    <mergeCell ref="AE1306:AF1306"/>
    <mergeCell ref="AG1306:AH1306"/>
    <mergeCell ref="AI1306:AJ1306"/>
    <mergeCell ref="AK1306:AL1306"/>
    <mergeCell ref="AM1306:AN1306"/>
    <mergeCell ref="AO1306:AP1306"/>
    <mergeCell ref="AQ1306:AR1306"/>
    <mergeCell ref="AS1306:AV1306"/>
    <mergeCell ref="B1303:J1303"/>
    <mergeCell ref="K1303:L1303"/>
    <mergeCell ref="M1303:N1303"/>
    <mergeCell ref="O1303:P1303"/>
    <mergeCell ref="Q1303:R1303"/>
    <mergeCell ref="S1303:T1303"/>
    <mergeCell ref="U1303:V1303"/>
    <mergeCell ref="W1303:X1303"/>
    <mergeCell ref="Y1303:Z1303"/>
    <mergeCell ref="AA1303:AB1303"/>
    <mergeCell ref="AC1303:AD1303"/>
    <mergeCell ref="AE1303:AF1303"/>
    <mergeCell ref="AG1303:AH1303"/>
    <mergeCell ref="AI1303:AJ1303"/>
    <mergeCell ref="AK1303:AL1303"/>
    <mergeCell ref="AM1303:AN1303"/>
    <mergeCell ref="AO1303:AP1303"/>
    <mergeCell ref="AQ1303:AR1303"/>
    <mergeCell ref="AS1303:AV1303"/>
    <mergeCell ref="B1304:J1304"/>
    <mergeCell ref="K1304:L1304"/>
    <mergeCell ref="M1304:N1304"/>
    <mergeCell ref="O1304:P1304"/>
    <mergeCell ref="Q1304:R1304"/>
    <mergeCell ref="S1304:T1304"/>
    <mergeCell ref="U1304:V1304"/>
    <mergeCell ref="W1304:X1304"/>
    <mergeCell ref="Y1304:Z1304"/>
    <mergeCell ref="AA1304:AB1304"/>
    <mergeCell ref="AC1304:AD1304"/>
    <mergeCell ref="AE1304:AF1304"/>
    <mergeCell ref="AG1304:AH1304"/>
    <mergeCell ref="AI1304:AJ1304"/>
    <mergeCell ref="AK1304:AL1304"/>
    <mergeCell ref="AM1304:AN1304"/>
    <mergeCell ref="AO1304:AP1304"/>
    <mergeCell ref="AQ1304:AR1304"/>
    <mergeCell ref="AS1304:AV1304"/>
    <mergeCell ref="B1301:J1301"/>
    <mergeCell ref="K1301:L1301"/>
    <mergeCell ref="M1301:N1301"/>
    <mergeCell ref="O1301:P1301"/>
    <mergeCell ref="Q1301:R1301"/>
    <mergeCell ref="S1301:T1301"/>
    <mergeCell ref="U1301:V1301"/>
    <mergeCell ref="W1301:X1301"/>
    <mergeCell ref="Y1301:Z1301"/>
    <mergeCell ref="AA1301:AB1301"/>
    <mergeCell ref="AC1301:AD1301"/>
    <mergeCell ref="AE1301:AF1301"/>
    <mergeCell ref="AG1301:AH1301"/>
    <mergeCell ref="AI1301:AJ1301"/>
    <mergeCell ref="AK1301:AL1301"/>
    <mergeCell ref="AM1301:AN1301"/>
    <mergeCell ref="AO1301:AP1301"/>
    <mergeCell ref="AQ1301:AR1301"/>
    <mergeCell ref="AS1301:AV1301"/>
    <mergeCell ref="B1302:J1302"/>
    <mergeCell ref="K1302:L1302"/>
    <mergeCell ref="M1302:N1302"/>
    <mergeCell ref="O1302:P1302"/>
    <mergeCell ref="Q1302:R1302"/>
    <mergeCell ref="S1302:T1302"/>
    <mergeCell ref="U1302:V1302"/>
    <mergeCell ref="W1302:X1302"/>
    <mergeCell ref="Y1302:Z1302"/>
    <mergeCell ref="AA1302:AB1302"/>
    <mergeCell ref="AC1302:AD1302"/>
    <mergeCell ref="AE1302:AF1302"/>
    <mergeCell ref="AG1302:AH1302"/>
    <mergeCell ref="AI1302:AJ1302"/>
    <mergeCell ref="AK1302:AL1302"/>
    <mergeCell ref="AM1302:AN1302"/>
    <mergeCell ref="AO1302:AP1302"/>
    <mergeCell ref="AQ1302:AR1302"/>
    <mergeCell ref="AS1302:AV1302"/>
    <mergeCell ref="B1299:J1299"/>
    <mergeCell ref="K1299:L1299"/>
    <mergeCell ref="M1299:N1299"/>
    <mergeCell ref="O1299:P1299"/>
    <mergeCell ref="Q1299:R1299"/>
    <mergeCell ref="S1299:T1299"/>
    <mergeCell ref="U1299:V1299"/>
    <mergeCell ref="W1299:X1299"/>
    <mergeCell ref="Y1299:Z1299"/>
    <mergeCell ref="AA1299:AB1299"/>
    <mergeCell ref="AC1299:AD1299"/>
    <mergeCell ref="AE1299:AF1299"/>
    <mergeCell ref="AG1299:AH1299"/>
    <mergeCell ref="AI1299:AJ1299"/>
    <mergeCell ref="AK1299:AL1299"/>
    <mergeCell ref="AM1299:AN1299"/>
    <mergeCell ref="AO1299:AP1299"/>
    <mergeCell ref="AQ1299:AR1299"/>
    <mergeCell ref="AS1299:AV1299"/>
    <mergeCell ref="B1300:J1300"/>
    <mergeCell ref="K1300:L1300"/>
    <mergeCell ref="M1300:N1300"/>
    <mergeCell ref="O1300:P1300"/>
    <mergeCell ref="Q1300:R1300"/>
    <mergeCell ref="S1300:T1300"/>
    <mergeCell ref="U1300:V1300"/>
    <mergeCell ref="W1300:X1300"/>
    <mergeCell ref="Y1300:Z1300"/>
    <mergeCell ref="AA1300:AB1300"/>
    <mergeCell ref="AC1300:AD1300"/>
    <mergeCell ref="AE1300:AF1300"/>
    <mergeCell ref="AG1300:AH1300"/>
    <mergeCell ref="AI1300:AJ1300"/>
    <mergeCell ref="AK1300:AL1300"/>
    <mergeCell ref="AM1300:AN1300"/>
    <mergeCell ref="AO1300:AP1300"/>
    <mergeCell ref="AQ1300:AR1300"/>
    <mergeCell ref="AS1300:AV1300"/>
    <mergeCell ref="A1290:A1294"/>
    <mergeCell ref="B1290:C1296"/>
    <mergeCell ref="D1290:J1296"/>
    <mergeCell ref="K1290:AR1290"/>
    <mergeCell ref="AS1290:AV1294"/>
    <mergeCell ref="K1291:AR1294"/>
    <mergeCell ref="K1295:AR1295"/>
    <mergeCell ref="AS1295:AV1295"/>
    <mergeCell ref="K1296:AR1296"/>
    <mergeCell ref="AS1296:AV1296"/>
    <mergeCell ref="B1297:C1297"/>
    <mergeCell ref="D1297:J1297"/>
    <mergeCell ref="K1297:L1297"/>
    <mergeCell ref="M1297:N1297"/>
    <mergeCell ref="O1297:P1297"/>
    <mergeCell ref="Q1297:R1297"/>
    <mergeCell ref="S1297:T1297"/>
    <mergeCell ref="U1297:V1297"/>
    <mergeCell ref="W1297:X1297"/>
    <mergeCell ref="Y1297:Z1297"/>
    <mergeCell ref="AA1297:AB1297"/>
    <mergeCell ref="AC1297:AD1297"/>
    <mergeCell ref="AE1297:AF1297"/>
    <mergeCell ref="AG1297:AH1297"/>
    <mergeCell ref="AI1297:AJ1297"/>
    <mergeCell ref="AK1297:AL1297"/>
    <mergeCell ref="AM1297:AN1297"/>
    <mergeCell ref="AO1297:AP1297"/>
    <mergeCell ref="AQ1297:AR1297"/>
    <mergeCell ref="AS1297:AV1297"/>
    <mergeCell ref="B1298:C1298"/>
    <mergeCell ref="D1298:J1298"/>
    <mergeCell ref="K1298:L1298"/>
    <mergeCell ref="M1298:N1298"/>
    <mergeCell ref="O1298:P1298"/>
    <mergeCell ref="Q1298:R1298"/>
    <mergeCell ref="S1298:T1298"/>
    <mergeCell ref="U1298:V1298"/>
    <mergeCell ref="W1298:X1298"/>
    <mergeCell ref="Y1298:Z1298"/>
    <mergeCell ref="AA1298:AB1298"/>
    <mergeCell ref="AC1298:AD1298"/>
    <mergeCell ref="AE1298:AF1298"/>
    <mergeCell ref="AG1298:AH1298"/>
    <mergeCell ref="AI1298:AJ1298"/>
    <mergeCell ref="AK1298:AL1298"/>
    <mergeCell ref="AM1298:AN1298"/>
    <mergeCell ref="AO1298:AP1298"/>
    <mergeCell ref="AQ1298:AR1298"/>
    <mergeCell ref="AS1298:AV1298"/>
    <mergeCell ref="B1287:J1287"/>
    <mergeCell ref="K1287:L1287"/>
    <mergeCell ref="M1287:N1287"/>
    <mergeCell ref="O1287:P1287"/>
    <mergeCell ref="Q1287:R1287"/>
    <mergeCell ref="S1287:T1287"/>
    <mergeCell ref="U1287:V1287"/>
    <mergeCell ref="W1287:X1287"/>
    <mergeCell ref="Y1287:Z1287"/>
    <mergeCell ref="AA1287:AB1287"/>
    <mergeCell ref="AC1287:AD1287"/>
    <mergeCell ref="AE1287:AF1287"/>
    <mergeCell ref="AG1287:AH1287"/>
    <mergeCell ref="AI1287:AJ1287"/>
    <mergeCell ref="AK1287:AL1287"/>
    <mergeCell ref="AM1287:AN1287"/>
    <mergeCell ref="AO1287:AP1287"/>
    <mergeCell ref="AQ1287:AR1287"/>
    <mergeCell ref="AS1287:AV1287"/>
    <mergeCell ref="B1288:J1288"/>
    <mergeCell ref="K1288:L1288"/>
    <mergeCell ref="M1288:N1288"/>
    <mergeCell ref="O1288:P1288"/>
    <mergeCell ref="Q1288:R1288"/>
    <mergeCell ref="S1288:T1288"/>
    <mergeCell ref="U1288:V1288"/>
    <mergeCell ref="W1288:X1288"/>
    <mergeCell ref="Y1288:Z1288"/>
    <mergeCell ref="AA1288:AB1288"/>
    <mergeCell ref="AC1288:AD1288"/>
    <mergeCell ref="AE1288:AF1288"/>
    <mergeCell ref="AG1288:AH1288"/>
    <mergeCell ref="AI1288:AJ1288"/>
    <mergeCell ref="AK1288:AL1288"/>
    <mergeCell ref="AM1288:AN1288"/>
    <mergeCell ref="AO1288:AP1288"/>
    <mergeCell ref="AQ1288:AR1288"/>
    <mergeCell ref="AS1288:AV1288"/>
    <mergeCell ref="B1285:J1285"/>
    <mergeCell ref="K1285:L1285"/>
    <mergeCell ref="M1285:N1285"/>
    <mergeCell ref="O1285:P1285"/>
    <mergeCell ref="Q1285:R1285"/>
    <mergeCell ref="S1285:T1285"/>
    <mergeCell ref="U1285:V1285"/>
    <mergeCell ref="W1285:X1285"/>
    <mergeCell ref="Y1285:Z1285"/>
    <mergeCell ref="AA1285:AB1285"/>
    <mergeCell ref="AC1285:AD1285"/>
    <mergeCell ref="AE1285:AF1285"/>
    <mergeCell ref="AG1285:AH1285"/>
    <mergeCell ref="AI1285:AJ1285"/>
    <mergeCell ref="AK1285:AL1285"/>
    <mergeCell ref="AM1285:AN1285"/>
    <mergeCell ref="AO1285:AP1285"/>
    <mergeCell ref="AQ1285:AR1285"/>
    <mergeCell ref="AS1285:AV1285"/>
    <mergeCell ref="B1286:J1286"/>
    <mergeCell ref="K1286:L1286"/>
    <mergeCell ref="M1286:N1286"/>
    <mergeCell ref="O1286:P1286"/>
    <mergeCell ref="Q1286:R1286"/>
    <mergeCell ref="S1286:T1286"/>
    <mergeCell ref="U1286:V1286"/>
    <mergeCell ref="W1286:X1286"/>
    <mergeCell ref="Y1286:Z1286"/>
    <mergeCell ref="AA1286:AB1286"/>
    <mergeCell ref="AC1286:AD1286"/>
    <mergeCell ref="AE1286:AF1286"/>
    <mergeCell ref="AG1286:AH1286"/>
    <mergeCell ref="AI1286:AJ1286"/>
    <mergeCell ref="AK1286:AL1286"/>
    <mergeCell ref="AM1286:AN1286"/>
    <mergeCell ref="AO1286:AP1286"/>
    <mergeCell ref="AQ1286:AR1286"/>
    <mergeCell ref="AS1286:AV1286"/>
    <mergeCell ref="B1283:J1283"/>
    <mergeCell ref="K1283:L1283"/>
    <mergeCell ref="M1283:N1283"/>
    <mergeCell ref="O1283:P1283"/>
    <mergeCell ref="Q1283:R1283"/>
    <mergeCell ref="S1283:T1283"/>
    <mergeCell ref="U1283:V1283"/>
    <mergeCell ref="W1283:X1283"/>
    <mergeCell ref="Y1283:Z1283"/>
    <mergeCell ref="AA1283:AB1283"/>
    <mergeCell ref="AC1283:AD1283"/>
    <mergeCell ref="AE1283:AF1283"/>
    <mergeCell ref="AG1283:AH1283"/>
    <mergeCell ref="AI1283:AJ1283"/>
    <mergeCell ref="AK1283:AL1283"/>
    <mergeCell ref="AM1283:AN1283"/>
    <mergeCell ref="AO1283:AP1283"/>
    <mergeCell ref="AQ1283:AR1283"/>
    <mergeCell ref="AS1283:AV1283"/>
    <mergeCell ref="B1284:J1284"/>
    <mergeCell ref="K1284:L1284"/>
    <mergeCell ref="M1284:N1284"/>
    <mergeCell ref="O1284:P1284"/>
    <mergeCell ref="Q1284:R1284"/>
    <mergeCell ref="S1284:T1284"/>
    <mergeCell ref="U1284:V1284"/>
    <mergeCell ref="W1284:X1284"/>
    <mergeCell ref="Y1284:Z1284"/>
    <mergeCell ref="AA1284:AB1284"/>
    <mergeCell ref="AC1284:AD1284"/>
    <mergeCell ref="AE1284:AF1284"/>
    <mergeCell ref="AG1284:AH1284"/>
    <mergeCell ref="AI1284:AJ1284"/>
    <mergeCell ref="AK1284:AL1284"/>
    <mergeCell ref="AM1284:AN1284"/>
    <mergeCell ref="AO1284:AP1284"/>
    <mergeCell ref="AQ1284:AR1284"/>
    <mergeCell ref="AS1284:AV1284"/>
    <mergeCell ref="B1281:J1281"/>
    <mergeCell ref="K1281:L1281"/>
    <mergeCell ref="M1281:N1281"/>
    <mergeCell ref="O1281:P1281"/>
    <mergeCell ref="Q1281:R1281"/>
    <mergeCell ref="S1281:T1281"/>
    <mergeCell ref="U1281:V1281"/>
    <mergeCell ref="W1281:X1281"/>
    <mergeCell ref="Y1281:Z1281"/>
    <mergeCell ref="AA1281:AB1281"/>
    <mergeCell ref="AC1281:AD1281"/>
    <mergeCell ref="AE1281:AF1281"/>
    <mergeCell ref="AG1281:AH1281"/>
    <mergeCell ref="AI1281:AJ1281"/>
    <mergeCell ref="AK1281:AL1281"/>
    <mergeCell ref="AM1281:AN1281"/>
    <mergeCell ref="AO1281:AP1281"/>
    <mergeCell ref="AQ1281:AR1281"/>
    <mergeCell ref="AS1281:AV1281"/>
    <mergeCell ref="B1282:J1282"/>
    <mergeCell ref="K1282:L1282"/>
    <mergeCell ref="M1282:N1282"/>
    <mergeCell ref="O1282:P1282"/>
    <mergeCell ref="Q1282:R1282"/>
    <mergeCell ref="S1282:T1282"/>
    <mergeCell ref="U1282:V1282"/>
    <mergeCell ref="W1282:X1282"/>
    <mergeCell ref="Y1282:Z1282"/>
    <mergeCell ref="AA1282:AB1282"/>
    <mergeCell ref="AC1282:AD1282"/>
    <mergeCell ref="AE1282:AF1282"/>
    <mergeCell ref="AG1282:AH1282"/>
    <mergeCell ref="AI1282:AJ1282"/>
    <mergeCell ref="AK1282:AL1282"/>
    <mergeCell ref="AM1282:AN1282"/>
    <mergeCell ref="AO1282:AP1282"/>
    <mergeCell ref="AQ1282:AR1282"/>
    <mergeCell ref="AS1282:AV1282"/>
    <mergeCell ref="B1279:J1279"/>
    <mergeCell ref="K1279:L1279"/>
    <mergeCell ref="M1279:N1279"/>
    <mergeCell ref="O1279:P1279"/>
    <mergeCell ref="Q1279:R1279"/>
    <mergeCell ref="S1279:T1279"/>
    <mergeCell ref="U1279:V1279"/>
    <mergeCell ref="W1279:X1279"/>
    <mergeCell ref="Y1279:Z1279"/>
    <mergeCell ref="AA1279:AB1279"/>
    <mergeCell ref="AC1279:AD1279"/>
    <mergeCell ref="AE1279:AF1279"/>
    <mergeCell ref="AG1279:AH1279"/>
    <mergeCell ref="AI1279:AJ1279"/>
    <mergeCell ref="AK1279:AL1279"/>
    <mergeCell ref="AM1279:AN1279"/>
    <mergeCell ref="AO1279:AP1279"/>
    <mergeCell ref="AQ1279:AR1279"/>
    <mergeCell ref="AS1279:AV1279"/>
    <mergeCell ref="B1280:J1280"/>
    <mergeCell ref="K1280:L1280"/>
    <mergeCell ref="M1280:N1280"/>
    <mergeCell ref="O1280:P1280"/>
    <mergeCell ref="Q1280:R1280"/>
    <mergeCell ref="S1280:T1280"/>
    <mergeCell ref="U1280:V1280"/>
    <mergeCell ref="W1280:X1280"/>
    <mergeCell ref="Y1280:Z1280"/>
    <mergeCell ref="AA1280:AB1280"/>
    <mergeCell ref="AC1280:AD1280"/>
    <mergeCell ref="AE1280:AF1280"/>
    <mergeCell ref="AG1280:AH1280"/>
    <mergeCell ref="AI1280:AJ1280"/>
    <mergeCell ref="AK1280:AL1280"/>
    <mergeCell ref="AM1280:AN1280"/>
    <mergeCell ref="AO1280:AP1280"/>
    <mergeCell ref="AQ1280:AR1280"/>
    <mergeCell ref="AS1280:AV1280"/>
    <mergeCell ref="B1277:J1277"/>
    <mergeCell ref="K1277:L1277"/>
    <mergeCell ref="M1277:N1277"/>
    <mergeCell ref="O1277:P1277"/>
    <mergeCell ref="Q1277:R1277"/>
    <mergeCell ref="S1277:T1277"/>
    <mergeCell ref="U1277:V1277"/>
    <mergeCell ref="W1277:X1277"/>
    <mergeCell ref="Y1277:Z1277"/>
    <mergeCell ref="AA1277:AB1277"/>
    <mergeCell ref="AC1277:AD1277"/>
    <mergeCell ref="AE1277:AF1277"/>
    <mergeCell ref="AG1277:AH1277"/>
    <mergeCell ref="AI1277:AJ1277"/>
    <mergeCell ref="AK1277:AL1277"/>
    <mergeCell ref="AM1277:AN1277"/>
    <mergeCell ref="AO1277:AP1277"/>
    <mergeCell ref="AQ1277:AR1277"/>
    <mergeCell ref="AS1277:AV1277"/>
    <mergeCell ref="B1278:J1278"/>
    <mergeCell ref="K1278:L1278"/>
    <mergeCell ref="M1278:N1278"/>
    <mergeCell ref="O1278:P1278"/>
    <mergeCell ref="Q1278:R1278"/>
    <mergeCell ref="S1278:T1278"/>
    <mergeCell ref="U1278:V1278"/>
    <mergeCell ref="W1278:X1278"/>
    <mergeCell ref="Y1278:Z1278"/>
    <mergeCell ref="AA1278:AB1278"/>
    <mergeCell ref="AC1278:AD1278"/>
    <mergeCell ref="AE1278:AF1278"/>
    <mergeCell ref="AG1278:AH1278"/>
    <mergeCell ref="AI1278:AJ1278"/>
    <mergeCell ref="AK1278:AL1278"/>
    <mergeCell ref="AM1278:AN1278"/>
    <mergeCell ref="AO1278:AP1278"/>
    <mergeCell ref="AQ1278:AR1278"/>
    <mergeCell ref="AS1278:AV1278"/>
    <mergeCell ref="B1275:J1275"/>
    <mergeCell ref="K1275:L1275"/>
    <mergeCell ref="M1275:N1275"/>
    <mergeCell ref="O1275:P1275"/>
    <mergeCell ref="Q1275:R1275"/>
    <mergeCell ref="S1275:T1275"/>
    <mergeCell ref="U1275:V1275"/>
    <mergeCell ref="W1275:X1275"/>
    <mergeCell ref="Y1275:Z1275"/>
    <mergeCell ref="AA1275:AB1275"/>
    <mergeCell ref="AC1275:AD1275"/>
    <mergeCell ref="AE1275:AF1275"/>
    <mergeCell ref="AG1275:AH1275"/>
    <mergeCell ref="AI1275:AJ1275"/>
    <mergeCell ref="AK1275:AL1275"/>
    <mergeCell ref="AM1275:AN1275"/>
    <mergeCell ref="AO1275:AP1275"/>
    <mergeCell ref="AQ1275:AR1275"/>
    <mergeCell ref="AS1275:AV1275"/>
    <mergeCell ref="B1276:J1276"/>
    <mergeCell ref="K1276:L1276"/>
    <mergeCell ref="M1276:N1276"/>
    <mergeCell ref="O1276:P1276"/>
    <mergeCell ref="Q1276:R1276"/>
    <mergeCell ref="S1276:T1276"/>
    <mergeCell ref="U1276:V1276"/>
    <mergeCell ref="W1276:X1276"/>
    <mergeCell ref="Y1276:Z1276"/>
    <mergeCell ref="AA1276:AB1276"/>
    <mergeCell ref="AC1276:AD1276"/>
    <mergeCell ref="AE1276:AF1276"/>
    <mergeCell ref="AG1276:AH1276"/>
    <mergeCell ref="AI1276:AJ1276"/>
    <mergeCell ref="AK1276:AL1276"/>
    <mergeCell ref="AM1276:AN1276"/>
    <mergeCell ref="AO1276:AP1276"/>
    <mergeCell ref="AQ1276:AR1276"/>
    <mergeCell ref="AS1276:AV1276"/>
    <mergeCell ref="B1273:C1273"/>
    <mergeCell ref="D1273:J1273"/>
    <mergeCell ref="K1273:L1273"/>
    <mergeCell ref="M1273:N1273"/>
    <mergeCell ref="O1273:P1273"/>
    <mergeCell ref="Q1273:R1273"/>
    <mergeCell ref="S1273:T1273"/>
    <mergeCell ref="U1273:V1273"/>
    <mergeCell ref="W1273:X1273"/>
    <mergeCell ref="Y1273:Z1273"/>
    <mergeCell ref="AA1273:AB1273"/>
    <mergeCell ref="AC1273:AD1273"/>
    <mergeCell ref="AE1273:AF1273"/>
    <mergeCell ref="AG1273:AH1273"/>
    <mergeCell ref="AI1273:AJ1273"/>
    <mergeCell ref="AK1273:AL1273"/>
    <mergeCell ref="AM1273:AN1273"/>
    <mergeCell ref="AO1273:AP1273"/>
    <mergeCell ref="AQ1273:AR1273"/>
    <mergeCell ref="AS1273:AV1273"/>
    <mergeCell ref="B1274:J1274"/>
    <mergeCell ref="K1274:L1274"/>
    <mergeCell ref="M1274:N1274"/>
    <mergeCell ref="O1274:P1274"/>
    <mergeCell ref="Q1274:R1274"/>
    <mergeCell ref="S1274:T1274"/>
    <mergeCell ref="U1274:V1274"/>
    <mergeCell ref="W1274:X1274"/>
    <mergeCell ref="Y1274:Z1274"/>
    <mergeCell ref="AA1274:AB1274"/>
    <mergeCell ref="AC1274:AD1274"/>
    <mergeCell ref="AE1274:AF1274"/>
    <mergeCell ref="AG1274:AH1274"/>
    <mergeCell ref="AI1274:AJ1274"/>
    <mergeCell ref="AK1274:AL1274"/>
    <mergeCell ref="AM1274:AN1274"/>
    <mergeCell ref="AO1274:AP1274"/>
    <mergeCell ref="AQ1274:AR1274"/>
    <mergeCell ref="AS1274:AV1274"/>
    <mergeCell ref="B1263:J1263"/>
    <mergeCell ref="K1263:L1263"/>
    <mergeCell ref="M1263:N1263"/>
    <mergeCell ref="O1263:P1263"/>
    <mergeCell ref="Q1263:R1263"/>
    <mergeCell ref="S1263:T1263"/>
    <mergeCell ref="U1263:V1263"/>
    <mergeCell ref="W1263:X1263"/>
    <mergeCell ref="Y1263:Z1263"/>
    <mergeCell ref="AA1263:AB1263"/>
    <mergeCell ref="AC1263:AD1263"/>
    <mergeCell ref="AE1263:AF1263"/>
    <mergeCell ref="AG1263:AH1263"/>
    <mergeCell ref="AI1263:AJ1263"/>
    <mergeCell ref="AK1263:AL1263"/>
    <mergeCell ref="AM1263:AN1263"/>
    <mergeCell ref="AO1263:AP1263"/>
    <mergeCell ref="AQ1263:AR1263"/>
    <mergeCell ref="AS1263:AV1263"/>
    <mergeCell ref="A1265:A1269"/>
    <mergeCell ref="B1265:C1271"/>
    <mergeCell ref="D1265:J1271"/>
    <mergeCell ref="K1265:AR1265"/>
    <mergeCell ref="AS1265:AV1269"/>
    <mergeCell ref="K1266:AR1269"/>
    <mergeCell ref="K1270:AR1270"/>
    <mergeCell ref="AS1270:AV1270"/>
    <mergeCell ref="K1271:AR1271"/>
    <mergeCell ref="AS1271:AV1271"/>
    <mergeCell ref="B1272:C1272"/>
    <mergeCell ref="D1272:J1272"/>
    <mergeCell ref="K1272:L1272"/>
    <mergeCell ref="M1272:N1272"/>
    <mergeCell ref="O1272:P1272"/>
    <mergeCell ref="Q1272:R1272"/>
    <mergeCell ref="S1272:T1272"/>
    <mergeCell ref="U1272:V1272"/>
    <mergeCell ref="W1272:X1272"/>
    <mergeCell ref="Y1272:Z1272"/>
    <mergeCell ref="AA1272:AB1272"/>
    <mergeCell ref="AC1272:AD1272"/>
    <mergeCell ref="AE1272:AF1272"/>
    <mergeCell ref="AG1272:AH1272"/>
    <mergeCell ref="AI1272:AJ1272"/>
    <mergeCell ref="AK1272:AL1272"/>
    <mergeCell ref="AM1272:AN1272"/>
    <mergeCell ref="AO1272:AP1272"/>
    <mergeCell ref="AQ1272:AR1272"/>
    <mergeCell ref="AS1272:AV1272"/>
    <mergeCell ref="B1261:J1261"/>
    <mergeCell ref="K1261:L1261"/>
    <mergeCell ref="M1261:N1261"/>
    <mergeCell ref="O1261:P1261"/>
    <mergeCell ref="Q1261:R1261"/>
    <mergeCell ref="S1261:T1261"/>
    <mergeCell ref="U1261:V1261"/>
    <mergeCell ref="W1261:X1261"/>
    <mergeCell ref="Y1261:Z1261"/>
    <mergeCell ref="AA1261:AB1261"/>
    <mergeCell ref="AC1261:AD1261"/>
    <mergeCell ref="AE1261:AF1261"/>
    <mergeCell ref="AG1261:AH1261"/>
    <mergeCell ref="AI1261:AJ1261"/>
    <mergeCell ref="AK1261:AL1261"/>
    <mergeCell ref="AM1261:AN1261"/>
    <mergeCell ref="AO1261:AP1261"/>
    <mergeCell ref="AQ1261:AR1261"/>
    <mergeCell ref="AS1261:AV1261"/>
    <mergeCell ref="B1262:J1262"/>
    <mergeCell ref="K1262:L1262"/>
    <mergeCell ref="M1262:N1262"/>
    <mergeCell ref="O1262:P1262"/>
    <mergeCell ref="Q1262:R1262"/>
    <mergeCell ref="S1262:T1262"/>
    <mergeCell ref="U1262:V1262"/>
    <mergeCell ref="W1262:X1262"/>
    <mergeCell ref="Y1262:Z1262"/>
    <mergeCell ref="AA1262:AB1262"/>
    <mergeCell ref="AC1262:AD1262"/>
    <mergeCell ref="AE1262:AF1262"/>
    <mergeCell ref="AG1262:AH1262"/>
    <mergeCell ref="AI1262:AJ1262"/>
    <mergeCell ref="AK1262:AL1262"/>
    <mergeCell ref="AM1262:AN1262"/>
    <mergeCell ref="AO1262:AP1262"/>
    <mergeCell ref="AQ1262:AR1262"/>
    <mergeCell ref="AS1262:AV1262"/>
    <mergeCell ref="B1259:J1259"/>
    <mergeCell ref="K1259:L1259"/>
    <mergeCell ref="M1259:N1259"/>
    <mergeCell ref="O1259:P1259"/>
    <mergeCell ref="Q1259:R1259"/>
    <mergeCell ref="S1259:T1259"/>
    <mergeCell ref="U1259:V1259"/>
    <mergeCell ref="W1259:X1259"/>
    <mergeCell ref="Y1259:Z1259"/>
    <mergeCell ref="AA1259:AB1259"/>
    <mergeCell ref="AC1259:AD1259"/>
    <mergeCell ref="AE1259:AF1259"/>
    <mergeCell ref="AG1259:AH1259"/>
    <mergeCell ref="AI1259:AJ1259"/>
    <mergeCell ref="AK1259:AL1259"/>
    <mergeCell ref="AM1259:AN1259"/>
    <mergeCell ref="AO1259:AP1259"/>
    <mergeCell ref="AQ1259:AR1259"/>
    <mergeCell ref="AS1259:AV1259"/>
    <mergeCell ref="B1260:J1260"/>
    <mergeCell ref="K1260:L1260"/>
    <mergeCell ref="M1260:N1260"/>
    <mergeCell ref="O1260:P1260"/>
    <mergeCell ref="Q1260:R1260"/>
    <mergeCell ref="S1260:T1260"/>
    <mergeCell ref="U1260:V1260"/>
    <mergeCell ref="W1260:X1260"/>
    <mergeCell ref="Y1260:Z1260"/>
    <mergeCell ref="AA1260:AB1260"/>
    <mergeCell ref="AC1260:AD1260"/>
    <mergeCell ref="AE1260:AF1260"/>
    <mergeCell ref="AG1260:AH1260"/>
    <mergeCell ref="AI1260:AJ1260"/>
    <mergeCell ref="AK1260:AL1260"/>
    <mergeCell ref="AM1260:AN1260"/>
    <mergeCell ref="AO1260:AP1260"/>
    <mergeCell ref="AQ1260:AR1260"/>
    <mergeCell ref="AS1260:AV1260"/>
    <mergeCell ref="B1257:J1257"/>
    <mergeCell ref="K1257:L1257"/>
    <mergeCell ref="M1257:N1257"/>
    <mergeCell ref="O1257:P1257"/>
    <mergeCell ref="Q1257:R1257"/>
    <mergeCell ref="S1257:T1257"/>
    <mergeCell ref="U1257:V1257"/>
    <mergeCell ref="W1257:X1257"/>
    <mergeCell ref="Y1257:Z1257"/>
    <mergeCell ref="AA1257:AB1257"/>
    <mergeCell ref="AC1257:AD1257"/>
    <mergeCell ref="AE1257:AF1257"/>
    <mergeCell ref="AG1257:AH1257"/>
    <mergeCell ref="AI1257:AJ1257"/>
    <mergeCell ref="AK1257:AL1257"/>
    <mergeCell ref="AM1257:AN1257"/>
    <mergeCell ref="AO1257:AP1257"/>
    <mergeCell ref="AQ1257:AR1257"/>
    <mergeCell ref="AS1257:AV1257"/>
    <mergeCell ref="B1258:J1258"/>
    <mergeCell ref="K1258:L1258"/>
    <mergeCell ref="M1258:N1258"/>
    <mergeCell ref="O1258:P1258"/>
    <mergeCell ref="Q1258:R1258"/>
    <mergeCell ref="S1258:T1258"/>
    <mergeCell ref="U1258:V1258"/>
    <mergeCell ref="W1258:X1258"/>
    <mergeCell ref="Y1258:Z1258"/>
    <mergeCell ref="AA1258:AB1258"/>
    <mergeCell ref="AC1258:AD1258"/>
    <mergeCell ref="AE1258:AF1258"/>
    <mergeCell ref="AG1258:AH1258"/>
    <mergeCell ref="AI1258:AJ1258"/>
    <mergeCell ref="AK1258:AL1258"/>
    <mergeCell ref="AM1258:AN1258"/>
    <mergeCell ref="AO1258:AP1258"/>
    <mergeCell ref="AQ1258:AR1258"/>
    <mergeCell ref="AS1258:AV1258"/>
    <mergeCell ref="B1255:J1255"/>
    <mergeCell ref="K1255:L1255"/>
    <mergeCell ref="M1255:N1255"/>
    <mergeCell ref="O1255:P1255"/>
    <mergeCell ref="Q1255:R1255"/>
    <mergeCell ref="S1255:T1255"/>
    <mergeCell ref="U1255:V1255"/>
    <mergeCell ref="W1255:X1255"/>
    <mergeCell ref="Y1255:Z1255"/>
    <mergeCell ref="AA1255:AB1255"/>
    <mergeCell ref="AC1255:AD1255"/>
    <mergeCell ref="AE1255:AF1255"/>
    <mergeCell ref="AG1255:AH1255"/>
    <mergeCell ref="AI1255:AJ1255"/>
    <mergeCell ref="AK1255:AL1255"/>
    <mergeCell ref="AM1255:AN1255"/>
    <mergeCell ref="AO1255:AP1255"/>
    <mergeCell ref="AQ1255:AR1255"/>
    <mergeCell ref="AS1255:AV1255"/>
    <mergeCell ref="B1256:J1256"/>
    <mergeCell ref="K1256:L1256"/>
    <mergeCell ref="M1256:N1256"/>
    <mergeCell ref="O1256:P1256"/>
    <mergeCell ref="Q1256:R1256"/>
    <mergeCell ref="S1256:T1256"/>
    <mergeCell ref="U1256:V1256"/>
    <mergeCell ref="W1256:X1256"/>
    <mergeCell ref="Y1256:Z1256"/>
    <mergeCell ref="AA1256:AB1256"/>
    <mergeCell ref="AC1256:AD1256"/>
    <mergeCell ref="AE1256:AF1256"/>
    <mergeCell ref="AG1256:AH1256"/>
    <mergeCell ref="AI1256:AJ1256"/>
    <mergeCell ref="AK1256:AL1256"/>
    <mergeCell ref="AM1256:AN1256"/>
    <mergeCell ref="AO1256:AP1256"/>
    <mergeCell ref="AQ1256:AR1256"/>
    <mergeCell ref="AS1256:AV1256"/>
    <mergeCell ref="B1253:J1253"/>
    <mergeCell ref="K1253:L1253"/>
    <mergeCell ref="M1253:N1253"/>
    <mergeCell ref="O1253:P1253"/>
    <mergeCell ref="Q1253:R1253"/>
    <mergeCell ref="S1253:T1253"/>
    <mergeCell ref="U1253:V1253"/>
    <mergeCell ref="W1253:X1253"/>
    <mergeCell ref="Y1253:Z1253"/>
    <mergeCell ref="AA1253:AB1253"/>
    <mergeCell ref="AC1253:AD1253"/>
    <mergeCell ref="AE1253:AF1253"/>
    <mergeCell ref="AG1253:AH1253"/>
    <mergeCell ref="AI1253:AJ1253"/>
    <mergeCell ref="AK1253:AL1253"/>
    <mergeCell ref="AM1253:AN1253"/>
    <mergeCell ref="AO1253:AP1253"/>
    <mergeCell ref="AQ1253:AR1253"/>
    <mergeCell ref="AS1253:AV1253"/>
    <mergeCell ref="B1254:J1254"/>
    <mergeCell ref="K1254:L1254"/>
    <mergeCell ref="M1254:N1254"/>
    <mergeCell ref="O1254:P1254"/>
    <mergeCell ref="Q1254:R1254"/>
    <mergeCell ref="S1254:T1254"/>
    <mergeCell ref="U1254:V1254"/>
    <mergeCell ref="W1254:X1254"/>
    <mergeCell ref="Y1254:Z1254"/>
    <mergeCell ref="AA1254:AB1254"/>
    <mergeCell ref="AC1254:AD1254"/>
    <mergeCell ref="AE1254:AF1254"/>
    <mergeCell ref="AG1254:AH1254"/>
    <mergeCell ref="AI1254:AJ1254"/>
    <mergeCell ref="AK1254:AL1254"/>
    <mergeCell ref="AM1254:AN1254"/>
    <mergeCell ref="AO1254:AP1254"/>
    <mergeCell ref="AQ1254:AR1254"/>
    <mergeCell ref="AS1254:AV1254"/>
    <mergeCell ref="B1251:J1251"/>
    <mergeCell ref="K1251:L1251"/>
    <mergeCell ref="M1251:N1251"/>
    <mergeCell ref="O1251:P1251"/>
    <mergeCell ref="Q1251:R1251"/>
    <mergeCell ref="S1251:T1251"/>
    <mergeCell ref="U1251:V1251"/>
    <mergeCell ref="W1251:X1251"/>
    <mergeCell ref="Y1251:Z1251"/>
    <mergeCell ref="AA1251:AB1251"/>
    <mergeCell ref="AC1251:AD1251"/>
    <mergeCell ref="AE1251:AF1251"/>
    <mergeCell ref="AG1251:AH1251"/>
    <mergeCell ref="AI1251:AJ1251"/>
    <mergeCell ref="AK1251:AL1251"/>
    <mergeCell ref="AM1251:AN1251"/>
    <mergeCell ref="AO1251:AP1251"/>
    <mergeCell ref="AQ1251:AR1251"/>
    <mergeCell ref="AS1251:AV1251"/>
    <mergeCell ref="B1252:J1252"/>
    <mergeCell ref="K1252:L1252"/>
    <mergeCell ref="M1252:N1252"/>
    <mergeCell ref="O1252:P1252"/>
    <mergeCell ref="Q1252:R1252"/>
    <mergeCell ref="S1252:T1252"/>
    <mergeCell ref="U1252:V1252"/>
    <mergeCell ref="W1252:X1252"/>
    <mergeCell ref="Y1252:Z1252"/>
    <mergeCell ref="AA1252:AB1252"/>
    <mergeCell ref="AC1252:AD1252"/>
    <mergeCell ref="AE1252:AF1252"/>
    <mergeCell ref="AG1252:AH1252"/>
    <mergeCell ref="AI1252:AJ1252"/>
    <mergeCell ref="AK1252:AL1252"/>
    <mergeCell ref="AM1252:AN1252"/>
    <mergeCell ref="AO1252:AP1252"/>
    <mergeCell ref="AQ1252:AR1252"/>
    <mergeCell ref="AS1252:AV1252"/>
    <mergeCell ref="B1249:J1249"/>
    <mergeCell ref="K1249:L1249"/>
    <mergeCell ref="M1249:N1249"/>
    <mergeCell ref="O1249:P1249"/>
    <mergeCell ref="Q1249:R1249"/>
    <mergeCell ref="S1249:T1249"/>
    <mergeCell ref="U1249:V1249"/>
    <mergeCell ref="W1249:X1249"/>
    <mergeCell ref="Y1249:Z1249"/>
    <mergeCell ref="AA1249:AB1249"/>
    <mergeCell ref="AC1249:AD1249"/>
    <mergeCell ref="AE1249:AF1249"/>
    <mergeCell ref="AG1249:AH1249"/>
    <mergeCell ref="AI1249:AJ1249"/>
    <mergeCell ref="AK1249:AL1249"/>
    <mergeCell ref="AM1249:AN1249"/>
    <mergeCell ref="AO1249:AP1249"/>
    <mergeCell ref="AQ1249:AR1249"/>
    <mergeCell ref="AS1249:AV1249"/>
    <mergeCell ref="B1250:J1250"/>
    <mergeCell ref="K1250:L1250"/>
    <mergeCell ref="M1250:N1250"/>
    <mergeCell ref="O1250:P1250"/>
    <mergeCell ref="Q1250:R1250"/>
    <mergeCell ref="S1250:T1250"/>
    <mergeCell ref="U1250:V1250"/>
    <mergeCell ref="W1250:X1250"/>
    <mergeCell ref="Y1250:Z1250"/>
    <mergeCell ref="AA1250:AB1250"/>
    <mergeCell ref="AC1250:AD1250"/>
    <mergeCell ref="AE1250:AF1250"/>
    <mergeCell ref="AG1250:AH1250"/>
    <mergeCell ref="AI1250:AJ1250"/>
    <mergeCell ref="AK1250:AL1250"/>
    <mergeCell ref="AM1250:AN1250"/>
    <mergeCell ref="AO1250:AP1250"/>
    <mergeCell ref="AQ1250:AR1250"/>
    <mergeCell ref="AS1250:AV1250"/>
    <mergeCell ref="A1240:A1244"/>
    <mergeCell ref="B1240:C1246"/>
    <mergeCell ref="D1240:J1246"/>
    <mergeCell ref="K1240:AR1240"/>
    <mergeCell ref="AS1240:AV1244"/>
    <mergeCell ref="K1241:AR1244"/>
    <mergeCell ref="K1245:AR1245"/>
    <mergeCell ref="AS1245:AV1245"/>
    <mergeCell ref="K1246:AR1246"/>
    <mergeCell ref="AS1246:AV1246"/>
    <mergeCell ref="B1247:C1247"/>
    <mergeCell ref="D1247:J1247"/>
    <mergeCell ref="K1247:L1247"/>
    <mergeCell ref="M1247:N1247"/>
    <mergeCell ref="O1247:P1247"/>
    <mergeCell ref="Q1247:R1247"/>
    <mergeCell ref="S1247:T1247"/>
    <mergeCell ref="U1247:V1247"/>
    <mergeCell ref="W1247:X1247"/>
    <mergeCell ref="Y1247:Z1247"/>
    <mergeCell ref="AA1247:AB1247"/>
    <mergeCell ref="AC1247:AD1247"/>
    <mergeCell ref="AE1247:AF1247"/>
    <mergeCell ref="AG1247:AH1247"/>
    <mergeCell ref="AI1247:AJ1247"/>
    <mergeCell ref="AK1247:AL1247"/>
    <mergeCell ref="AM1247:AN1247"/>
    <mergeCell ref="AO1247:AP1247"/>
    <mergeCell ref="AQ1247:AR1247"/>
    <mergeCell ref="AS1247:AV1247"/>
    <mergeCell ref="B1248:C1248"/>
    <mergeCell ref="D1248:J1248"/>
    <mergeCell ref="K1248:L1248"/>
    <mergeCell ref="M1248:N1248"/>
    <mergeCell ref="O1248:P1248"/>
    <mergeCell ref="Q1248:R1248"/>
    <mergeCell ref="S1248:T1248"/>
    <mergeCell ref="U1248:V1248"/>
    <mergeCell ref="W1248:X1248"/>
    <mergeCell ref="Y1248:Z1248"/>
    <mergeCell ref="AA1248:AB1248"/>
    <mergeCell ref="AC1248:AD1248"/>
    <mergeCell ref="AE1248:AF1248"/>
    <mergeCell ref="AG1248:AH1248"/>
    <mergeCell ref="AI1248:AJ1248"/>
    <mergeCell ref="AK1248:AL1248"/>
    <mergeCell ref="AM1248:AN1248"/>
    <mergeCell ref="AO1248:AP1248"/>
    <mergeCell ref="AQ1248:AR1248"/>
    <mergeCell ref="AS1248:AV1248"/>
    <mergeCell ref="B1237:J1237"/>
    <mergeCell ref="K1237:L1237"/>
    <mergeCell ref="M1237:N1237"/>
    <mergeCell ref="O1237:P1237"/>
    <mergeCell ref="Q1237:R1237"/>
    <mergeCell ref="S1237:T1237"/>
    <mergeCell ref="U1237:V1237"/>
    <mergeCell ref="W1237:X1237"/>
    <mergeCell ref="Y1237:Z1237"/>
    <mergeCell ref="AA1237:AB1237"/>
    <mergeCell ref="AC1237:AD1237"/>
    <mergeCell ref="AE1237:AF1237"/>
    <mergeCell ref="AG1237:AH1237"/>
    <mergeCell ref="AI1237:AJ1237"/>
    <mergeCell ref="AK1237:AL1237"/>
    <mergeCell ref="AM1237:AN1237"/>
    <mergeCell ref="AO1237:AP1237"/>
    <mergeCell ref="AQ1237:AR1237"/>
    <mergeCell ref="AS1237:AV1237"/>
    <mergeCell ref="B1238:J1238"/>
    <mergeCell ref="K1238:L1238"/>
    <mergeCell ref="M1238:N1238"/>
    <mergeCell ref="O1238:P1238"/>
    <mergeCell ref="Q1238:R1238"/>
    <mergeCell ref="S1238:T1238"/>
    <mergeCell ref="U1238:V1238"/>
    <mergeCell ref="W1238:X1238"/>
    <mergeCell ref="Y1238:Z1238"/>
    <mergeCell ref="AA1238:AB1238"/>
    <mergeCell ref="AC1238:AD1238"/>
    <mergeCell ref="AE1238:AF1238"/>
    <mergeCell ref="AG1238:AH1238"/>
    <mergeCell ref="AI1238:AJ1238"/>
    <mergeCell ref="AK1238:AL1238"/>
    <mergeCell ref="AM1238:AN1238"/>
    <mergeCell ref="AO1238:AP1238"/>
    <mergeCell ref="AQ1238:AR1238"/>
    <mergeCell ref="AS1238:AV1238"/>
    <mergeCell ref="B1235:J1235"/>
    <mergeCell ref="K1235:L1235"/>
    <mergeCell ref="M1235:N1235"/>
    <mergeCell ref="O1235:P1235"/>
    <mergeCell ref="Q1235:R1235"/>
    <mergeCell ref="S1235:T1235"/>
    <mergeCell ref="U1235:V1235"/>
    <mergeCell ref="W1235:X1235"/>
    <mergeCell ref="Y1235:Z1235"/>
    <mergeCell ref="AA1235:AB1235"/>
    <mergeCell ref="AC1235:AD1235"/>
    <mergeCell ref="AE1235:AF1235"/>
    <mergeCell ref="AG1235:AH1235"/>
    <mergeCell ref="AI1235:AJ1235"/>
    <mergeCell ref="AK1235:AL1235"/>
    <mergeCell ref="AM1235:AN1235"/>
    <mergeCell ref="AO1235:AP1235"/>
    <mergeCell ref="AQ1235:AR1235"/>
    <mergeCell ref="AS1235:AV1235"/>
    <mergeCell ref="B1236:J1236"/>
    <mergeCell ref="K1236:L1236"/>
    <mergeCell ref="M1236:N1236"/>
    <mergeCell ref="O1236:P1236"/>
    <mergeCell ref="Q1236:R1236"/>
    <mergeCell ref="S1236:T1236"/>
    <mergeCell ref="U1236:V1236"/>
    <mergeCell ref="W1236:X1236"/>
    <mergeCell ref="Y1236:Z1236"/>
    <mergeCell ref="AA1236:AB1236"/>
    <mergeCell ref="AC1236:AD1236"/>
    <mergeCell ref="AE1236:AF1236"/>
    <mergeCell ref="AG1236:AH1236"/>
    <mergeCell ref="AI1236:AJ1236"/>
    <mergeCell ref="AK1236:AL1236"/>
    <mergeCell ref="AM1236:AN1236"/>
    <mergeCell ref="AO1236:AP1236"/>
    <mergeCell ref="AQ1236:AR1236"/>
    <mergeCell ref="AS1236:AV1236"/>
    <mergeCell ref="B1233:J1233"/>
    <mergeCell ref="K1233:L1233"/>
    <mergeCell ref="M1233:N1233"/>
    <mergeCell ref="O1233:P1233"/>
    <mergeCell ref="Q1233:R1233"/>
    <mergeCell ref="S1233:T1233"/>
    <mergeCell ref="U1233:V1233"/>
    <mergeCell ref="W1233:X1233"/>
    <mergeCell ref="Y1233:Z1233"/>
    <mergeCell ref="AA1233:AB1233"/>
    <mergeCell ref="AC1233:AD1233"/>
    <mergeCell ref="AE1233:AF1233"/>
    <mergeCell ref="AG1233:AH1233"/>
    <mergeCell ref="AI1233:AJ1233"/>
    <mergeCell ref="AK1233:AL1233"/>
    <mergeCell ref="AM1233:AN1233"/>
    <mergeCell ref="AO1233:AP1233"/>
    <mergeCell ref="AQ1233:AR1233"/>
    <mergeCell ref="AS1233:AV1233"/>
    <mergeCell ref="B1234:J1234"/>
    <mergeCell ref="K1234:L1234"/>
    <mergeCell ref="M1234:N1234"/>
    <mergeCell ref="O1234:P1234"/>
    <mergeCell ref="Q1234:R1234"/>
    <mergeCell ref="S1234:T1234"/>
    <mergeCell ref="U1234:V1234"/>
    <mergeCell ref="W1234:X1234"/>
    <mergeCell ref="Y1234:Z1234"/>
    <mergeCell ref="AA1234:AB1234"/>
    <mergeCell ref="AC1234:AD1234"/>
    <mergeCell ref="AE1234:AF1234"/>
    <mergeCell ref="AG1234:AH1234"/>
    <mergeCell ref="AI1234:AJ1234"/>
    <mergeCell ref="AK1234:AL1234"/>
    <mergeCell ref="AM1234:AN1234"/>
    <mergeCell ref="AO1234:AP1234"/>
    <mergeCell ref="AQ1234:AR1234"/>
    <mergeCell ref="AS1234:AV1234"/>
    <mergeCell ref="B1231:J1231"/>
    <mergeCell ref="K1231:L1231"/>
    <mergeCell ref="M1231:N1231"/>
    <mergeCell ref="O1231:P1231"/>
    <mergeCell ref="Q1231:R1231"/>
    <mergeCell ref="S1231:T1231"/>
    <mergeCell ref="U1231:V1231"/>
    <mergeCell ref="W1231:X1231"/>
    <mergeCell ref="Y1231:Z1231"/>
    <mergeCell ref="AA1231:AB1231"/>
    <mergeCell ref="AC1231:AD1231"/>
    <mergeCell ref="AE1231:AF1231"/>
    <mergeCell ref="AG1231:AH1231"/>
    <mergeCell ref="AI1231:AJ1231"/>
    <mergeCell ref="AK1231:AL1231"/>
    <mergeCell ref="AM1231:AN1231"/>
    <mergeCell ref="AO1231:AP1231"/>
    <mergeCell ref="AQ1231:AR1231"/>
    <mergeCell ref="AS1231:AV1231"/>
    <mergeCell ref="B1232:J1232"/>
    <mergeCell ref="K1232:L1232"/>
    <mergeCell ref="M1232:N1232"/>
    <mergeCell ref="O1232:P1232"/>
    <mergeCell ref="Q1232:R1232"/>
    <mergeCell ref="S1232:T1232"/>
    <mergeCell ref="U1232:V1232"/>
    <mergeCell ref="W1232:X1232"/>
    <mergeCell ref="Y1232:Z1232"/>
    <mergeCell ref="AA1232:AB1232"/>
    <mergeCell ref="AC1232:AD1232"/>
    <mergeCell ref="AE1232:AF1232"/>
    <mergeCell ref="AG1232:AH1232"/>
    <mergeCell ref="AI1232:AJ1232"/>
    <mergeCell ref="AK1232:AL1232"/>
    <mergeCell ref="AM1232:AN1232"/>
    <mergeCell ref="AO1232:AP1232"/>
    <mergeCell ref="AQ1232:AR1232"/>
    <mergeCell ref="AS1232:AV1232"/>
    <mergeCell ref="B1229:J1229"/>
    <mergeCell ref="K1229:L1229"/>
    <mergeCell ref="M1229:N1229"/>
    <mergeCell ref="O1229:P1229"/>
    <mergeCell ref="Q1229:R1229"/>
    <mergeCell ref="S1229:T1229"/>
    <mergeCell ref="U1229:V1229"/>
    <mergeCell ref="W1229:X1229"/>
    <mergeCell ref="Y1229:Z1229"/>
    <mergeCell ref="AA1229:AB1229"/>
    <mergeCell ref="AC1229:AD1229"/>
    <mergeCell ref="AE1229:AF1229"/>
    <mergeCell ref="AG1229:AH1229"/>
    <mergeCell ref="AI1229:AJ1229"/>
    <mergeCell ref="AK1229:AL1229"/>
    <mergeCell ref="AM1229:AN1229"/>
    <mergeCell ref="AO1229:AP1229"/>
    <mergeCell ref="AQ1229:AR1229"/>
    <mergeCell ref="AS1229:AV1229"/>
    <mergeCell ref="B1230:J1230"/>
    <mergeCell ref="K1230:L1230"/>
    <mergeCell ref="M1230:N1230"/>
    <mergeCell ref="O1230:P1230"/>
    <mergeCell ref="Q1230:R1230"/>
    <mergeCell ref="S1230:T1230"/>
    <mergeCell ref="U1230:V1230"/>
    <mergeCell ref="W1230:X1230"/>
    <mergeCell ref="Y1230:Z1230"/>
    <mergeCell ref="AA1230:AB1230"/>
    <mergeCell ref="AC1230:AD1230"/>
    <mergeCell ref="AE1230:AF1230"/>
    <mergeCell ref="AG1230:AH1230"/>
    <mergeCell ref="AI1230:AJ1230"/>
    <mergeCell ref="AK1230:AL1230"/>
    <mergeCell ref="AM1230:AN1230"/>
    <mergeCell ref="AO1230:AP1230"/>
    <mergeCell ref="AQ1230:AR1230"/>
    <mergeCell ref="AS1230:AV1230"/>
    <mergeCell ref="B1227:J1227"/>
    <mergeCell ref="K1227:L1227"/>
    <mergeCell ref="M1227:N1227"/>
    <mergeCell ref="O1227:P1227"/>
    <mergeCell ref="Q1227:R1227"/>
    <mergeCell ref="S1227:T1227"/>
    <mergeCell ref="U1227:V1227"/>
    <mergeCell ref="W1227:X1227"/>
    <mergeCell ref="Y1227:Z1227"/>
    <mergeCell ref="AA1227:AB1227"/>
    <mergeCell ref="AC1227:AD1227"/>
    <mergeCell ref="AE1227:AF1227"/>
    <mergeCell ref="AG1227:AH1227"/>
    <mergeCell ref="AI1227:AJ1227"/>
    <mergeCell ref="AK1227:AL1227"/>
    <mergeCell ref="AM1227:AN1227"/>
    <mergeCell ref="AO1227:AP1227"/>
    <mergeCell ref="AQ1227:AR1227"/>
    <mergeCell ref="AS1227:AV1227"/>
    <mergeCell ref="B1228:J1228"/>
    <mergeCell ref="K1228:L1228"/>
    <mergeCell ref="M1228:N1228"/>
    <mergeCell ref="O1228:P1228"/>
    <mergeCell ref="Q1228:R1228"/>
    <mergeCell ref="S1228:T1228"/>
    <mergeCell ref="U1228:V1228"/>
    <mergeCell ref="W1228:X1228"/>
    <mergeCell ref="Y1228:Z1228"/>
    <mergeCell ref="AA1228:AB1228"/>
    <mergeCell ref="AC1228:AD1228"/>
    <mergeCell ref="AE1228:AF1228"/>
    <mergeCell ref="AG1228:AH1228"/>
    <mergeCell ref="AI1228:AJ1228"/>
    <mergeCell ref="AK1228:AL1228"/>
    <mergeCell ref="AM1228:AN1228"/>
    <mergeCell ref="AO1228:AP1228"/>
    <mergeCell ref="AQ1228:AR1228"/>
    <mergeCell ref="AS1228:AV1228"/>
    <mergeCell ref="B1225:J1225"/>
    <mergeCell ref="K1225:L1225"/>
    <mergeCell ref="M1225:N1225"/>
    <mergeCell ref="O1225:P1225"/>
    <mergeCell ref="Q1225:R1225"/>
    <mergeCell ref="S1225:T1225"/>
    <mergeCell ref="U1225:V1225"/>
    <mergeCell ref="W1225:X1225"/>
    <mergeCell ref="Y1225:Z1225"/>
    <mergeCell ref="AA1225:AB1225"/>
    <mergeCell ref="AC1225:AD1225"/>
    <mergeCell ref="AE1225:AF1225"/>
    <mergeCell ref="AG1225:AH1225"/>
    <mergeCell ref="AI1225:AJ1225"/>
    <mergeCell ref="AK1225:AL1225"/>
    <mergeCell ref="AM1225:AN1225"/>
    <mergeCell ref="AO1225:AP1225"/>
    <mergeCell ref="AQ1225:AR1225"/>
    <mergeCell ref="AS1225:AV1225"/>
    <mergeCell ref="B1226:J1226"/>
    <mergeCell ref="K1226:L1226"/>
    <mergeCell ref="M1226:N1226"/>
    <mergeCell ref="O1226:P1226"/>
    <mergeCell ref="Q1226:R1226"/>
    <mergeCell ref="S1226:T1226"/>
    <mergeCell ref="U1226:V1226"/>
    <mergeCell ref="W1226:X1226"/>
    <mergeCell ref="Y1226:Z1226"/>
    <mergeCell ref="AA1226:AB1226"/>
    <mergeCell ref="AC1226:AD1226"/>
    <mergeCell ref="AE1226:AF1226"/>
    <mergeCell ref="AG1226:AH1226"/>
    <mergeCell ref="AI1226:AJ1226"/>
    <mergeCell ref="AK1226:AL1226"/>
    <mergeCell ref="AM1226:AN1226"/>
    <mergeCell ref="AO1226:AP1226"/>
    <mergeCell ref="AQ1226:AR1226"/>
    <mergeCell ref="AS1226:AV1226"/>
    <mergeCell ref="B1223:C1223"/>
    <mergeCell ref="D1223:J1223"/>
    <mergeCell ref="K1223:L1223"/>
    <mergeCell ref="M1223:N1223"/>
    <mergeCell ref="O1223:P1223"/>
    <mergeCell ref="Q1223:R1223"/>
    <mergeCell ref="S1223:T1223"/>
    <mergeCell ref="U1223:V1223"/>
    <mergeCell ref="W1223:X1223"/>
    <mergeCell ref="Y1223:Z1223"/>
    <mergeCell ref="AA1223:AB1223"/>
    <mergeCell ref="AC1223:AD1223"/>
    <mergeCell ref="AE1223:AF1223"/>
    <mergeCell ref="AG1223:AH1223"/>
    <mergeCell ref="AI1223:AJ1223"/>
    <mergeCell ref="AK1223:AL1223"/>
    <mergeCell ref="AM1223:AN1223"/>
    <mergeCell ref="AO1223:AP1223"/>
    <mergeCell ref="AQ1223:AR1223"/>
    <mergeCell ref="AS1223:AV1223"/>
    <mergeCell ref="B1224:J1224"/>
    <mergeCell ref="K1224:L1224"/>
    <mergeCell ref="M1224:N1224"/>
    <mergeCell ref="O1224:P1224"/>
    <mergeCell ref="Q1224:R1224"/>
    <mergeCell ref="S1224:T1224"/>
    <mergeCell ref="U1224:V1224"/>
    <mergeCell ref="W1224:X1224"/>
    <mergeCell ref="Y1224:Z1224"/>
    <mergeCell ref="AA1224:AB1224"/>
    <mergeCell ref="AC1224:AD1224"/>
    <mergeCell ref="AE1224:AF1224"/>
    <mergeCell ref="AG1224:AH1224"/>
    <mergeCell ref="AI1224:AJ1224"/>
    <mergeCell ref="AK1224:AL1224"/>
    <mergeCell ref="AM1224:AN1224"/>
    <mergeCell ref="AO1224:AP1224"/>
    <mergeCell ref="AQ1224:AR1224"/>
    <mergeCell ref="AS1224:AV1224"/>
    <mergeCell ref="B1213:J1213"/>
    <mergeCell ref="K1213:L1213"/>
    <mergeCell ref="M1213:N1213"/>
    <mergeCell ref="O1213:P1213"/>
    <mergeCell ref="Q1213:R1213"/>
    <mergeCell ref="S1213:T1213"/>
    <mergeCell ref="U1213:V1213"/>
    <mergeCell ref="W1213:X1213"/>
    <mergeCell ref="Y1213:Z1213"/>
    <mergeCell ref="AA1213:AB1213"/>
    <mergeCell ref="AC1213:AD1213"/>
    <mergeCell ref="AE1213:AF1213"/>
    <mergeCell ref="AG1213:AH1213"/>
    <mergeCell ref="AI1213:AJ1213"/>
    <mergeCell ref="AK1213:AL1213"/>
    <mergeCell ref="AM1213:AN1213"/>
    <mergeCell ref="AO1213:AP1213"/>
    <mergeCell ref="AQ1213:AR1213"/>
    <mergeCell ref="AS1213:AV1213"/>
    <mergeCell ref="A1215:A1219"/>
    <mergeCell ref="B1215:C1221"/>
    <mergeCell ref="D1215:J1221"/>
    <mergeCell ref="K1215:AR1215"/>
    <mergeCell ref="AS1215:AV1219"/>
    <mergeCell ref="K1216:AR1219"/>
    <mergeCell ref="K1220:AR1220"/>
    <mergeCell ref="AS1220:AV1220"/>
    <mergeCell ref="K1221:AR1221"/>
    <mergeCell ref="AS1221:AV1221"/>
    <mergeCell ref="B1222:C1222"/>
    <mergeCell ref="D1222:J1222"/>
    <mergeCell ref="K1222:L1222"/>
    <mergeCell ref="M1222:N1222"/>
    <mergeCell ref="O1222:P1222"/>
    <mergeCell ref="Q1222:R1222"/>
    <mergeCell ref="S1222:T1222"/>
    <mergeCell ref="U1222:V1222"/>
    <mergeCell ref="W1222:X1222"/>
    <mergeCell ref="Y1222:Z1222"/>
    <mergeCell ref="AA1222:AB1222"/>
    <mergeCell ref="AC1222:AD1222"/>
    <mergeCell ref="AE1222:AF1222"/>
    <mergeCell ref="AG1222:AH1222"/>
    <mergeCell ref="AI1222:AJ1222"/>
    <mergeCell ref="AK1222:AL1222"/>
    <mergeCell ref="AM1222:AN1222"/>
    <mergeCell ref="AO1222:AP1222"/>
    <mergeCell ref="AQ1222:AR1222"/>
    <mergeCell ref="AS1222:AV1222"/>
    <mergeCell ref="B1211:J1211"/>
    <mergeCell ref="K1211:L1211"/>
    <mergeCell ref="M1211:N1211"/>
    <mergeCell ref="O1211:P1211"/>
    <mergeCell ref="Q1211:R1211"/>
    <mergeCell ref="S1211:T1211"/>
    <mergeCell ref="U1211:V1211"/>
    <mergeCell ref="W1211:X1211"/>
    <mergeCell ref="Y1211:Z1211"/>
    <mergeCell ref="AA1211:AB1211"/>
    <mergeCell ref="AC1211:AD1211"/>
    <mergeCell ref="AE1211:AF1211"/>
    <mergeCell ref="AG1211:AH1211"/>
    <mergeCell ref="AI1211:AJ1211"/>
    <mergeCell ref="AK1211:AL1211"/>
    <mergeCell ref="AM1211:AN1211"/>
    <mergeCell ref="AO1211:AP1211"/>
    <mergeCell ref="AQ1211:AR1211"/>
    <mergeCell ref="AS1211:AV1211"/>
    <mergeCell ref="B1212:J1212"/>
    <mergeCell ref="K1212:L1212"/>
    <mergeCell ref="M1212:N1212"/>
    <mergeCell ref="O1212:P1212"/>
    <mergeCell ref="Q1212:R1212"/>
    <mergeCell ref="S1212:T1212"/>
    <mergeCell ref="U1212:V1212"/>
    <mergeCell ref="W1212:X1212"/>
    <mergeCell ref="Y1212:Z1212"/>
    <mergeCell ref="AA1212:AB1212"/>
    <mergeCell ref="AC1212:AD1212"/>
    <mergeCell ref="AE1212:AF1212"/>
    <mergeCell ref="AG1212:AH1212"/>
    <mergeCell ref="AI1212:AJ1212"/>
    <mergeCell ref="AK1212:AL1212"/>
    <mergeCell ref="AM1212:AN1212"/>
    <mergeCell ref="AO1212:AP1212"/>
    <mergeCell ref="AQ1212:AR1212"/>
    <mergeCell ref="AS1212:AV1212"/>
    <mergeCell ref="B1209:J1209"/>
    <mergeCell ref="K1209:L1209"/>
    <mergeCell ref="M1209:N1209"/>
    <mergeCell ref="O1209:P1209"/>
    <mergeCell ref="Q1209:R1209"/>
    <mergeCell ref="S1209:T1209"/>
    <mergeCell ref="U1209:V1209"/>
    <mergeCell ref="W1209:X1209"/>
    <mergeCell ref="Y1209:Z1209"/>
    <mergeCell ref="AA1209:AB1209"/>
    <mergeCell ref="AC1209:AD1209"/>
    <mergeCell ref="AE1209:AF1209"/>
    <mergeCell ref="AG1209:AH1209"/>
    <mergeCell ref="AI1209:AJ1209"/>
    <mergeCell ref="AK1209:AL1209"/>
    <mergeCell ref="AM1209:AN1209"/>
    <mergeCell ref="AO1209:AP1209"/>
    <mergeCell ref="AQ1209:AR1209"/>
    <mergeCell ref="AS1209:AV1209"/>
    <mergeCell ref="B1210:J1210"/>
    <mergeCell ref="K1210:L1210"/>
    <mergeCell ref="M1210:N1210"/>
    <mergeCell ref="O1210:P1210"/>
    <mergeCell ref="Q1210:R1210"/>
    <mergeCell ref="S1210:T1210"/>
    <mergeCell ref="U1210:V1210"/>
    <mergeCell ref="W1210:X1210"/>
    <mergeCell ref="Y1210:Z1210"/>
    <mergeCell ref="AA1210:AB1210"/>
    <mergeCell ref="AC1210:AD1210"/>
    <mergeCell ref="AE1210:AF1210"/>
    <mergeCell ref="AG1210:AH1210"/>
    <mergeCell ref="AI1210:AJ1210"/>
    <mergeCell ref="AK1210:AL1210"/>
    <mergeCell ref="AM1210:AN1210"/>
    <mergeCell ref="AO1210:AP1210"/>
    <mergeCell ref="AQ1210:AR1210"/>
    <mergeCell ref="AS1210:AV1210"/>
    <mergeCell ref="B1207:C1207"/>
    <mergeCell ref="D1207:J1207"/>
    <mergeCell ref="K1207:L1207"/>
    <mergeCell ref="M1207:N1207"/>
    <mergeCell ref="O1207:P1207"/>
    <mergeCell ref="Q1207:R1207"/>
    <mergeCell ref="S1207:T1207"/>
    <mergeCell ref="U1207:V1207"/>
    <mergeCell ref="W1207:X1207"/>
    <mergeCell ref="Y1207:Z1207"/>
    <mergeCell ref="AA1207:AB1207"/>
    <mergeCell ref="AC1207:AD1207"/>
    <mergeCell ref="AE1207:AF1207"/>
    <mergeCell ref="AG1207:AH1207"/>
    <mergeCell ref="AI1207:AJ1207"/>
    <mergeCell ref="AK1207:AL1207"/>
    <mergeCell ref="AM1207:AN1207"/>
    <mergeCell ref="AO1207:AP1207"/>
    <mergeCell ref="AQ1207:AR1207"/>
    <mergeCell ref="AS1207:AV1207"/>
    <mergeCell ref="B1208:J1208"/>
    <mergeCell ref="K1208:L1208"/>
    <mergeCell ref="M1208:N1208"/>
    <mergeCell ref="O1208:P1208"/>
    <mergeCell ref="Q1208:R1208"/>
    <mergeCell ref="S1208:T1208"/>
    <mergeCell ref="U1208:V1208"/>
    <mergeCell ref="W1208:X1208"/>
    <mergeCell ref="Y1208:Z1208"/>
    <mergeCell ref="AA1208:AB1208"/>
    <mergeCell ref="AC1208:AD1208"/>
    <mergeCell ref="AE1208:AF1208"/>
    <mergeCell ref="AG1208:AH1208"/>
    <mergeCell ref="AI1208:AJ1208"/>
    <mergeCell ref="AK1208:AL1208"/>
    <mergeCell ref="AM1208:AN1208"/>
    <mergeCell ref="AO1208:AP1208"/>
    <mergeCell ref="AQ1208:AR1208"/>
    <mergeCell ref="AS1208:AV1208"/>
    <mergeCell ref="B1197:J1197"/>
    <mergeCell ref="K1197:L1197"/>
    <mergeCell ref="M1197:N1197"/>
    <mergeCell ref="O1197:P1197"/>
    <mergeCell ref="Q1197:R1197"/>
    <mergeCell ref="S1197:T1197"/>
    <mergeCell ref="U1197:V1197"/>
    <mergeCell ref="W1197:X1197"/>
    <mergeCell ref="Y1197:Z1197"/>
    <mergeCell ref="AA1197:AB1197"/>
    <mergeCell ref="AC1197:AD1197"/>
    <mergeCell ref="AE1197:AF1197"/>
    <mergeCell ref="AG1197:AH1197"/>
    <mergeCell ref="AI1197:AJ1197"/>
    <mergeCell ref="AK1197:AL1197"/>
    <mergeCell ref="AM1197:AN1197"/>
    <mergeCell ref="AO1197:AP1197"/>
    <mergeCell ref="AQ1197:AR1197"/>
    <mergeCell ref="AS1197:AV1197"/>
    <mergeCell ref="A1199:A1203"/>
    <mergeCell ref="B1199:C1205"/>
    <mergeCell ref="D1199:J1205"/>
    <mergeCell ref="K1199:AR1199"/>
    <mergeCell ref="AS1199:AV1203"/>
    <mergeCell ref="K1200:AR1203"/>
    <mergeCell ref="K1204:AR1204"/>
    <mergeCell ref="AS1204:AV1204"/>
    <mergeCell ref="K1205:AR1205"/>
    <mergeCell ref="AS1205:AV1205"/>
    <mergeCell ref="B1206:C1206"/>
    <mergeCell ref="D1206:J1206"/>
    <mergeCell ref="K1206:L1206"/>
    <mergeCell ref="M1206:N1206"/>
    <mergeCell ref="O1206:P1206"/>
    <mergeCell ref="Q1206:R1206"/>
    <mergeCell ref="S1206:T1206"/>
    <mergeCell ref="U1206:V1206"/>
    <mergeCell ref="W1206:X1206"/>
    <mergeCell ref="Y1206:Z1206"/>
    <mergeCell ref="AA1206:AB1206"/>
    <mergeCell ref="AC1206:AD1206"/>
    <mergeCell ref="AE1206:AF1206"/>
    <mergeCell ref="AG1206:AH1206"/>
    <mergeCell ref="AI1206:AJ1206"/>
    <mergeCell ref="AK1206:AL1206"/>
    <mergeCell ref="AM1206:AN1206"/>
    <mergeCell ref="AO1206:AP1206"/>
    <mergeCell ref="AQ1206:AR1206"/>
    <mergeCell ref="AS1206:AV1206"/>
    <mergeCell ref="B1195:J1195"/>
    <mergeCell ref="K1195:L1195"/>
    <mergeCell ref="M1195:N1195"/>
    <mergeCell ref="O1195:P1195"/>
    <mergeCell ref="Q1195:R1195"/>
    <mergeCell ref="S1195:T1195"/>
    <mergeCell ref="U1195:V1195"/>
    <mergeCell ref="W1195:X1195"/>
    <mergeCell ref="Y1195:Z1195"/>
    <mergeCell ref="AA1195:AB1195"/>
    <mergeCell ref="AC1195:AD1195"/>
    <mergeCell ref="AE1195:AF1195"/>
    <mergeCell ref="AG1195:AH1195"/>
    <mergeCell ref="AI1195:AJ1195"/>
    <mergeCell ref="AK1195:AL1195"/>
    <mergeCell ref="AM1195:AN1195"/>
    <mergeCell ref="AO1195:AP1195"/>
    <mergeCell ref="AQ1195:AR1195"/>
    <mergeCell ref="AS1195:AV1195"/>
    <mergeCell ref="B1196:J1196"/>
    <mergeCell ref="K1196:L1196"/>
    <mergeCell ref="M1196:N1196"/>
    <mergeCell ref="O1196:P1196"/>
    <mergeCell ref="Q1196:R1196"/>
    <mergeCell ref="S1196:T1196"/>
    <mergeCell ref="U1196:V1196"/>
    <mergeCell ref="W1196:X1196"/>
    <mergeCell ref="Y1196:Z1196"/>
    <mergeCell ref="AA1196:AB1196"/>
    <mergeCell ref="AC1196:AD1196"/>
    <mergeCell ref="AE1196:AF1196"/>
    <mergeCell ref="AG1196:AH1196"/>
    <mergeCell ref="AI1196:AJ1196"/>
    <mergeCell ref="AK1196:AL1196"/>
    <mergeCell ref="AM1196:AN1196"/>
    <mergeCell ref="AO1196:AP1196"/>
    <mergeCell ref="AQ1196:AR1196"/>
    <mergeCell ref="AS1196:AV1196"/>
    <mergeCell ref="B1193:J1193"/>
    <mergeCell ref="K1193:L1193"/>
    <mergeCell ref="M1193:N1193"/>
    <mergeCell ref="O1193:P1193"/>
    <mergeCell ref="Q1193:R1193"/>
    <mergeCell ref="S1193:T1193"/>
    <mergeCell ref="U1193:V1193"/>
    <mergeCell ref="W1193:X1193"/>
    <mergeCell ref="Y1193:Z1193"/>
    <mergeCell ref="AA1193:AB1193"/>
    <mergeCell ref="AC1193:AD1193"/>
    <mergeCell ref="AE1193:AF1193"/>
    <mergeCell ref="AG1193:AH1193"/>
    <mergeCell ref="AI1193:AJ1193"/>
    <mergeCell ref="AK1193:AL1193"/>
    <mergeCell ref="AM1193:AN1193"/>
    <mergeCell ref="AO1193:AP1193"/>
    <mergeCell ref="AQ1193:AR1193"/>
    <mergeCell ref="AS1193:AV1193"/>
    <mergeCell ref="B1194:J1194"/>
    <mergeCell ref="K1194:L1194"/>
    <mergeCell ref="M1194:N1194"/>
    <mergeCell ref="O1194:P1194"/>
    <mergeCell ref="Q1194:R1194"/>
    <mergeCell ref="S1194:T1194"/>
    <mergeCell ref="U1194:V1194"/>
    <mergeCell ref="W1194:X1194"/>
    <mergeCell ref="Y1194:Z1194"/>
    <mergeCell ref="AA1194:AB1194"/>
    <mergeCell ref="AC1194:AD1194"/>
    <mergeCell ref="AE1194:AF1194"/>
    <mergeCell ref="AG1194:AH1194"/>
    <mergeCell ref="AI1194:AJ1194"/>
    <mergeCell ref="AK1194:AL1194"/>
    <mergeCell ref="AM1194:AN1194"/>
    <mergeCell ref="AO1194:AP1194"/>
    <mergeCell ref="AQ1194:AR1194"/>
    <mergeCell ref="AS1194:AV1194"/>
    <mergeCell ref="B1191:C1191"/>
    <mergeCell ref="D1191:J1191"/>
    <mergeCell ref="K1191:L1191"/>
    <mergeCell ref="M1191:N1191"/>
    <mergeCell ref="O1191:P1191"/>
    <mergeCell ref="Q1191:R1191"/>
    <mergeCell ref="S1191:T1191"/>
    <mergeCell ref="U1191:V1191"/>
    <mergeCell ref="W1191:X1191"/>
    <mergeCell ref="Y1191:Z1191"/>
    <mergeCell ref="AA1191:AB1191"/>
    <mergeCell ref="AC1191:AD1191"/>
    <mergeCell ref="AE1191:AF1191"/>
    <mergeCell ref="AG1191:AH1191"/>
    <mergeCell ref="AI1191:AJ1191"/>
    <mergeCell ref="AK1191:AL1191"/>
    <mergeCell ref="AM1191:AN1191"/>
    <mergeCell ref="AO1191:AP1191"/>
    <mergeCell ref="AQ1191:AR1191"/>
    <mergeCell ref="AS1191:AV1191"/>
    <mergeCell ref="B1192:J1192"/>
    <mergeCell ref="K1192:L1192"/>
    <mergeCell ref="M1192:N1192"/>
    <mergeCell ref="O1192:P1192"/>
    <mergeCell ref="Q1192:R1192"/>
    <mergeCell ref="S1192:T1192"/>
    <mergeCell ref="U1192:V1192"/>
    <mergeCell ref="W1192:X1192"/>
    <mergeCell ref="Y1192:Z1192"/>
    <mergeCell ref="AA1192:AB1192"/>
    <mergeCell ref="AC1192:AD1192"/>
    <mergeCell ref="AE1192:AF1192"/>
    <mergeCell ref="AG1192:AH1192"/>
    <mergeCell ref="AI1192:AJ1192"/>
    <mergeCell ref="AK1192:AL1192"/>
    <mergeCell ref="AM1192:AN1192"/>
    <mergeCell ref="AO1192:AP1192"/>
    <mergeCell ref="AQ1192:AR1192"/>
    <mergeCell ref="AS1192:AV1192"/>
    <mergeCell ref="B1181:J1181"/>
    <mergeCell ref="K1181:L1181"/>
    <mergeCell ref="M1181:N1181"/>
    <mergeCell ref="O1181:P1181"/>
    <mergeCell ref="Q1181:R1181"/>
    <mergeCell ref="S1181:T1181"/>
    <mergeCell ref="U1181:V1181"/>
    <mergeCell ref="W1181:X1181"/>
    <mergeCell ref="Y1181:Z1181"/>
    <mergeCell ref="AA1181:AB1181"/>
    <mergeCell ref="AC1181:AD1181"/>
    <mergeCell ref="AE1181:AF1181"/>
    <mergeCell ref="AG1181:AH1181"/>
    <mergeCell ref="AI1181:AJ1181"/>
    <mergeCell ref="AK1181:AL1181"/>
    <mergeCell ref="AM1181:AN1181"/>
    <mergeCell ref="AO1181:AP1181"/>
    <mergeCell ref="AQ1181:AR1181"/>
    <mergeCell ref="AS1181:AV1181"/>
    <mergeCell ref="A1183:A1187"/>
    <mergeCell ref="B1183:C1189"/>
    <mergeCell ref="D1183:J1189"/>
    <mergeCell ref="K1183:AR1183"/>
    <mergeCell ref="AS1183:AV1187"/>
    <mergeCell ref="K1184:AR1187"/>
    <mergeCell ref="K1188:AR1188"/>
    <mergeCell ref="AS1188:AV1188"/>
    <mergeCell ref="K1189:AR1189"/>
    <mergeCell ref="AS1189:AV1189"/>
    <mergeCell ref="B1190:C1190"/>
    <mergeCell ref="D1190:J1190"/>
    <mergeCell ref="K1190:L1190"/>
    <mergeCell ref="M1190:N1190"/>
    <mergeCell ref="O1190:P1190"/>
    <mergeCell ref="Q1190:R1190"/>
    <mergeCell ref="S1190:T1190"/>
    <mergeCell ref="U1190:V1190"/>
    <mergeCell ref="W1190:X1190"/>
    <mergeCell ref="Y1190:Z1190"/>
    <mergeCell ref="AA1190:AB1190"/>
    <mergeCell ref="AC1190:AD1190"/>
    <mergeCell ref="AE1190:AF1190"/>
    <mergeCell ref="AG1190:AH1190"/>
    <mergeCell ref="AI1190:AJ1190"/>
    <mergeCell ref="AK1190:AL1190"/>
    <mergeCell ref="AM1190:AN1190"/>
    <mergeCell ref="AO1190:AP1190"/>
    <mergeCell ref="AQ1190:AR1190"/>
    <mergeCell ref="AS1190:AV1190"/>
    <mergeCell ref="B1179:J1179"/>
    <mergeCell ref="K1179:L1179"/>
    <mergeCell ref="M1179:N1179"/>
    <mergeCell ref="O1179:P1179"/>
    <mergeCell ref="Q1179:R1179"/>
    <mergeCell ref="S1179:T1179"/>
    <mergeCell ref="U1179:V1179"/>
    <mergeCell ref="W1179:X1179"/>
    <mergeCell ref="Y1179:Z1179"/>
    <mergeCell ref="AA1179:AB1179"/>
    <mergeCell ref="AC1179:AD1179"/>
    <mergeCell ref="AE1179:AF1179"/>
    <mergeCell ref="AG1179:AH1179"/>
    <mergeCell ref="AI1179:AJ1179"/>
    <mergeCell ref="AK1179:AL1179"/>
    <mergeCell ref="AM1179:AN1179"/>
    <mergeCell ref="AO1179:AP1179"/>
    <mergeCell ref="AQ1179:AR1179"/>
    <mergeCell ref="AS1179:AV1179"/>
    <mergeCell ref="B1180:J1180"/>
    <mergeCell ref="K1180:L1180"/>
    <mergeCell ref="M1180:N1180"/>
    <mergeCell ref="O1180:P1180"/>
    <mergeCell ref="Q1180:R1180"/>
    <mergeCell ref="S1180:T1180"/>
    <mergeCell ref="U1180:V1180"/>
    <mergeCell ref="W1180:X1180"/>
    <mergeCell ref="Y1180:Z1180"/>
    <mergeCell ref="AA1180:AB1180"/>
    <mergeCell ref="AC1180:AD1180"/>
    <mergeCell ref="AE1180:AF1180"/>
    <mergeCell ref="AG1180:AH1180"/>
    <mergeCell ref="AI1180:AJ1180"/>
    <mergeCell ref="AK1180:AL1180"/>
    <mergeCell ref="AM1180:AN1180"/>
    <mergeCell ref="AO1180:AP1180"/>
    <mergeCell ref="AQ1180:AR1180"/>
    <mergeCell ref="AS1180:AV1180"/>
    <mergeCell ref="B1177:J1177"/>
    <mergeCell ref="K1177:L1177"/>
    <mergeCell ref="M1177:N1177"/>
    <mergeCell ref="O1177:P1177"/>
    <mergeCell ref="Q1177:R1177"/>
    <mergeCell ref="S1177:T1177"/>
    <mergeCell ref="U1177:V1177"/>
    <mergeCell ref="W1177:X1177"/>
    <mergeCell ref="Y1177:Z1177"/>
    <mergeCell ref="AA1177:AB1177"/>
    <mergeCell ref="AC1177:AD1177"/>
    <mergeCell ref="AE1177:AF1177"/>
    <mergeCell ref="AG1177:AH1177"/>
    <mergeCell ref="AI1177:AJ1177"/>
    <mergeCell ref="AK1177:AL1177"/>
    <mergeCell ref="AM1177:AN1177"/>
    <mergeCell ref="AO1177:AP1177"/>
    <mergeCell ref="AQ1177:AR1177"/>
    <mergeCell ref="AS1177:AV1177"/>
    <mergeCell ref="B1178:J1178"/>
    <mergeCell ref="K1178:L1178"/>
    <mergeCell ref="M1178:N1178"/>
    <mergeCell ref="O1178:P1178"/>
    <mergeCell ref="Q1178:R1178"/>
    <mergeCell ref="S1178:T1178"/>
    <mergeCell ref="U1178:V1178"/>
    <mergeCell ref="W1178:X1178"/>
    <mergeCell ref="Y1178:Z1178"/>
    <mergeCell ref="AA1178:AB1178"/>
    <mergeCell ref="AC1178:AD1178"/>
    <mergeCell ref="AE1178:AF1178"/>
    <mergeCell ref="AG1178:AH1178"/>
    <mergeCell ref="AI1178:AJ1178"/>
    <mergeCell ref="AK1178:AL1178"/>
    <mergeCell ref="AM1178:AN1178"/>
    <mergeCell ref="AO1178:AP1178"/>
    <mergeCell ref="AQ1178:AR1178"/>
    <mergeCell ref="AS1178:AV1178"/>
    <mergeCell ref="B1175:C1175"/>
    <mergeCell ref="D1175:J1175"/>
    <mergeCell ref="K1175:L1175"/>
    <mergeCell ref="M1175:N1175"/>
    <mergeCell ref="O1175:P1175"/>
    <mergeCell ref="Q1175:R1175"/>
    <mergeCell ref="S1175:T1175"/>
    <mergeCell ref="U1175:V1175"/>
    <mergeCell ref="W1175:X1175"/>
    <mergeCell ref="Y1175:Z1175"/>
    <mergeCell ref="AA1175:AB1175"/>
    <mergeCell ref="AC1175:AD1175"/>
    <mergeCell ref="AE1175:AF1175"/>
    <mergeCell ref="AG1175:AH1175"/>
    <mergeCell ref="AI1175:AJ1175"/>
    <mergeCell ref="AK1175:AL1175"/>
    <mergeCell ref="AM1175:AN1175"/>
    <mergeCell ref="AO1175:AP1175"/>
    <mergeCell ref="AQ1175:AR1175"/>
    <mergeCell ref="AS1175:AV1175"/>
    <mergeCell ref="B1176:J1176"/>
    <mergeCell ref="K1176:L1176"/>
    <mergeCell ref="M1176:N1176"/>
    <mergeCell ref="O1176:P1176"/>
    <mergeCell ref="Q1176:R1176"/>
    <mergeCell ref="S1176:T1176"/>
    <mergeCell ref="U1176:V1176"/>
    <mergeCell ref="W1176:X1176"/>
    <mergeCell ref="Y1176:Z1176"/>
    <mergeCell ref="AA1176:AB1176"/>
    <mergeCell ref="AC1176:AD1176"/>
    <mergeCell ref="AE1176:AF1176"/>
    <mergeCell ref="AG1176:AH1176"/>
    <mergeCell ref="AI1176:AJ1176"/>
    <mergeCell ref="AK1176:AL1176"/>
    <mergeCell ref="AM1176:AN1176"/>
    <mergeCell ref="AO1176:AP1176"/>
    <mergeCell ref="AQ1176:AR1176"/>
    <mergeCell ref="AS1176:AV1176"/>
    <mergeCell ref="B1165:J1165"/>
    <mergeCell ref="K1165:L1165"/>
    <mergeCell ref="M1165:N1165"/>
    <mergeCell ref="O1165:P1165"/>
    <mergeCell ref="Q1165:R1165"/>
    <mergeCell ref="S1165:T1165"/>
    <mergeCell ref="U1165:V1165"/>
    <mergeCell ref="W1165:X1165"/>
    <mergeCell ref="Y1165:Z1165"/>
    <mergeCell ref="AA1165:AB1165"/>
    <mergeCell ref="AC1165:AD1165"/>
    <mergeCell ref="AE1165:AF1165"/>
    <mergeCell ref="AG1165:AH1165"/>
    <mergeCell ref="AI1165:AJ1165"/>
    <mergeCell ref="AK1165:AL1165"/>
    <mergeCell ref="AM1165:AN1165"/>
    <mergeCell ref="AO1165:AP1165"/>
    <mergeCell ref="AQ1165:AR1165"/>
    <mergeCell ref="AS1165:AV1165"/>
    <mergeCell ref="A1167:A1171"/>
    <mergeCell ref="B1167:C1173"/>
    <mergeCell ref="D1167:J1173"/>
    <mergeCell ref="K1167:AR1167"/>
    <mergeCell ref="AS1167:AV1171"/>
    <mergeCell ref="K1168:AR1171"/>
    <mergeCell ref="K1172:AR1172"/>
    <mergeCell ref="AS1172:AV1172"/>
    <mergeCell ref="K1173:AR1173"/>
    <mergeCell ref="AS1173:AV1173"/>
    <mergeCell ref="B1174:C1174"/>
    <mergeCell ref="D1174:J1174"/>
    <mergeCell ref="K1174:L1174"/>
    <mergeCell ref="M1174:N1174"/>
    <mergeCell ref="O1174:P1174"/>
    <mergeCell ref="Q1174:R1174"/>
    <mergeCell ref="S1174:T1174"/>
    <mergeCell ref="U1174:V1174"/>
    <mergeCell ref="W1174:X1174"/>
    <mergeCell ref="Y1174:Z1174"/>
    <mergeCell ref="AA1174:AB1174"/>
    <mergeCell ref="AC1174:AD1174"/>
    <mergeCell ref="AE1174:AF1174"/>
    <mergeCell ref="AG1174:AH1174"/>
    <mergeCell ref="AI1174:AJ1174"/>
    <mergeCell ref="AK1174:AL1174"/>
    <mergeCell ref="AM1174:AN1174"/>
    <mergeCell ref="AO1174:AP1174"/>
    <mergeCell ref="AQ1174:AR1174"/>
    <mergeCell ref="AS1174:AV1174"/>
    <mergeCell ref="B1163:J1163"/>
    <mergeCell ref="K1163:L1163"/>
    <mergeCell ref="M1163:N1163"/>
    <mergeCell ref="O1163:P1163"/>
    <mergeCell ref="Q1163:R1163"/>
    <mergeCell ref="S1163:T1163"/>
    <mergeCell ref="U1163:V1163"/>
    <mergeCell ref="W1163:X1163"/>
    <mergeCell ref="Y1163:Z1163"/>
    <mergeCell ref="AA1163:AB1163"/>
    <mergeCell ref="AC1163:AD1163"/>
    <mergeCell ref="AE1163:AF1163"/>
    <mergeCell ref="AG1163:AH1163"/>
    <mergeCell ref="AI1163:AJ1163"/>
    <mergeCell ref="AK1163:AL1163"/>
    <mergeCell ref="AM1163:AN1163"/>
    <mergeCell ref="AO1163:AP1163"/>
    <mergeCell ref="AQ1163:AR1163"/>
    <mergeCell ref="AS1163:AV1163"/>
    <mergeCell ref="B1164:J1164"/>
    <mergeCell ref="K1164:L1164"/>
    <mergeCell ref="M1164:N1164"/>
    <mergeCell ref="O1164:P1164"/>
    <mergeCell ref="Q1164:R1164"/>
    <mergeCell ref="S1164:T1164"/>
    <mergeCell ref="U1164:V1164"/>
    <mergeCell ref="W1164:X1164"/>
    <mergeCell ref="Y1164:Z1164"/>
    <mergeCell ref="AA1164:AB1164"/>
    <mergeCell ref="AC1164:AD1164"/>
    <mergeCell ref="AE1164:AF1164"/>
    <mergeCell ref="AG1164:AH1164"/>
    <mergeCell ref="AI1164:AJ1164"/>
    <mergeCell ref="AK1164:AL1164"/>
    <mergeCell ref="AM1164:AN1164"/>
    <mergeCell ref="AO1164:AP1164"/>
    <mergeCell ref="AQ1164:AR1164"/>
    <mergeCell ref="AS1164:AV1164"/>
    <mergeCell ref="B1161:J1161"/>
    <mergeCell ref="K1161:L1161"/>
    <mergeCell ref="M1161:N1161"/>
    <mergeCell ref="O1161:P1161"/>
    <mergeCell ref="Q1161:R1161"/>
    <mergeCell ref="S1161:T1161"/>
    <mergeCell ref="U1161:V1161"/>
    <mergeCell ref="W1161:X1161"/>
    <mergeCell ref="Y1161:Z1161"/>
    <mergeCell ref="AA1161:AB1161"/>
    <mergeCell ref="AC1161:AD1161"/>
    <mergeCell ref="AE1161:AF1161"/>
    <mergeCell ref="AG1161:AH1161"/>
    <mergeCell ref="AI1161:AJ1161"/>
    <mergeCell ref="AK1161:AL1161"/>
    <mergeCell ref="AM1161:AN1161"/>
    <mergeCell ref="AO1161:AP1161"/>
    <mergeCell ref="AQ1161:AR1161"/>
    <mergeCell ref="AS1161:AV1161"/>
    <mergeCell ref="B1162:J1162"/>
    <mergeCell ref="K1162:L1162"/>
    <mergeCell ref="M1162:N1162"/>
    <mergeCell ref="O1162:P1162"/>
    <mergeCell ref="Q1162:R1162"/>
    <mergeCell ref="S1162:T1162"/>
    <mergeCell ref="U1162:V1162"/>
    <mergeCell ref="W1162:X1162"/>
    <mergeCell ref="Y1162:Z1162"/>
    <mergeCell ref="AA1162:AB1162"/>
    <mergeCell ref="AC1162:AD1162"/>
    <mergeCell ref="AE1162:AF1162"/>
    <mergeCell ref="AG1162:AH1162"/>
    <mergeCell ref="AI1162:AJ1162"/>
    <mergeCell ref="AK1162:AL1162"/>
    <mergeCell ref="AM1162:AN1162"/>
    <mergeCell ref="AO1162:AP1162"/>
    <mergeCell ref="AQ1162:AR1162"/>
    <mergeCell ref="AS1162:AV1162"/>
    <mergeCell ref="B1159:C1159"/>
    <mergeCell ref="D1159:J1159"/>
    <mergeCell ref="K1159:L1159"/>
    <mergeCell ref="M1159:N1159"/>
    <mergeCell ref="O1159:P1159"/>
    <mergeCell ref="Q1159:R1159"/>
    <mergeCell ref="S1159:T1159"/>
    <mergeCell ref="U1159:V1159"/>
    <mergeCell ref="W1159:X1159"/>
    <mergeCell ref="Y1159:Z1159"/>
    <mergeCell ref="AA1159:AB1159"/>
    <mergeCell ref="AC1159:AD1159"/>
    <mergeCell ref="AE1159:AF1159"/>
    <mergeCell ref="AG1159:AH1159"/>
    <mergeCell ref="AI1159:AJ1159"/>
    <mergeCell ref="AK1159:AL1159"/>
    <mergeCell ref="AM1159:AN1159"/>
    <mergeCell ref="AO1159:AP1159"/>
    <mergeCell ref="AQ1159:AR1159"/>
    <mergeCell ref="AS1159:AV1159"/>
    <mergeCell ref="B1160:J1160"/>
    <mergeCell ref="K1160:L1160"/>
    <mergeCell ref="M1160:N1160"/>
    <mergeCell ref="O1160:P1160"/>
    <mergeCell ref="Q1160:R1160"/>
    <mergeCell ref="S1160:T1160"/>
    <mergeCell ref="U1160:V1160"/>
    <mergeCell ref="W1160:X1160"/>
    <mergeCell ref="Y1160:Z1160"/>
    <mergeCell ref="AA1160:AB1160"/>
    <mergeCell ref="AC1160:AD1160"/>
    <mergeCell ref="AE1160:AF1160"/>
    <mergeCell ref="AG1160:AH1160"/>
    <mergeCell ref="AI1160:AJ1160"/>
    <mergeCell ref="AK1160:AL1160"/>
    <mergeCell ref="AM1160:AN1160"/>
    <mergeCell ref="AO1160:AP1160"/>
    <mergeCell ref="AQ1160:AR1160"/>
    <mergeCell ref="AS1160:AV1160"/>
    <mergeCell ref="B1149:J1149"/>
    <mergeCell ref="K1149:L1149"/>
    <mergeCell ref="M1149:N1149"/>
    <mergeCell ref="O1149:P1149"/>
    <mergeCell ref="Q1149:R1149"/>
    <mergeCell ref="S1149:T1149"/>
    <mergeCell ref="U1149:V1149"/>
    <mergeCell ref="W1149:X1149"/>
    <mergeCell ref="Y1149:Z1149"/>
    <mergeCell ref="AA1149:AB1149"/>
    <mergeCell ref="AC1149:AD1149"/>
    <mergeCell ref="AE1149:AF1149"/>
    <mergeCell ref="AG1149:AH1149"/>
    <mergeCell ref="AI1149:AJ1149"/>
    <mergeCell ref="AK1149:AL1149"/>
    <mergeCell ref="AM1149:AN1149"/>
    <mergeCell ref="AO1149:AP1149"/>
    <mergeCell ref="AQ1149:AR1149"/>
    <mergeCell ref="AS1149:AV1149"/>
    <mergeCell ref="A1151:A1155"/>
    <mergeCell ref="B1151:C1157"/>
    <mergeCell ref="D1151:J1157"/>
    <mergeCell ref="K1151:AR1151"/>
    <mergeCell ref="AS1151:AV1155"/>
    <mergeCell ref="K1152:AR1155"/>
    <mergeCell ref="K1156:AR1156"/>
    <mergeCell ref="AS1156:AV1156"/>
    <mergeCell ref="K1157:AR1157"/>
    <mergeCell ref="AS1157:AV1157"/>
    <mergeCell ref="B1158:C1158"/>
    <mergeCell ref="D1158:J1158"/>
    <mergeCell ref="K1158:L1158"/>
    <mergeCell ref="M1158:N1158"/>
    <mergeCell ref="O1158:P1158"/>
    <mergeCell ref="Q1158:R1158"/>
    <mergeCell ref="S1158:T1158"/>
    <mergeCell ref="U1158:V1158"/>
    <mergeCell ref="W1158:X1158"/>
    <mergeCell ref="Y1158:Z1158"/>
    <mergeCell ref="AA1158:AB1158"/>
    <mergeCell ref="AC1158:AD1158"/>
    <mergeCell ref="AE1158:AF1158"/>
    <mergeCell ref="AG1158:AH1158"/>
    <mergeCell ref="AI1158:AJ1158"/>
    <mergeCell ref="AK1158:AL1158"/>
    <mergeCell ref="AM1158:AN1158"/>
    <mergeCell ref="AO1158:AP1158"/>
    <mergeCell ref="AQ1158:AR1158"/>
    <mergeCell ref="AS1158:AV1158"/>
    <mergeCell ref="B1147:J1147"/>
    <mergeCell ref="K1147:L1147"/>
    <mergeCell ref="M1147:N1147"/>
    <mergeCell ref="O1147:P1147"/>
    <mergeCell ref="Q1147:R1147"/>
    <mergeCell ref="S1147:T1147"/>
    <mergeCell ref="U1147:V1147"/>
    <mergeCell ref="W1147:X1147"/>
    <mergeCell ref="Y1147:Z1147"/>
    <mergeCell ref="AA1147:AB1147"/>
    <mergeCell ref="AC1147:AD1147"/>
    <mergeCell ref="AE1147:AF1147"/>
    <mergeCell ref="AG1147:AH1147"/>
    <mergeCell ref="AI1147:AJ1147"/>
    <mergeCell ref="AK1147:AL1147"/>
    <mergeCell ref="AM1147:AN1147"/>
    <mergeCell ref="AO1147:AP1147"/>
    <mergeCell ref="AQ1147:AR1147"/>
    <mergeCell ref="AS1147:AV1147"/>
    <mergeCell ref="B1148:J1148"/>
    <mergeCell ref="K1148:L1148"/>
    <mergeCell ref="M1148:N1148"/>
    <mergeCell ref="O1148:P1148"/>
    <mergeCell ref="Q1148:R1148"/>
    <mergeCell ref="S1148:T1148"/>
    <mergeCell ref="U1148:V1148"/>
    <mergeCell ref="W1148:X1148"/>
    <mergeCell ref="Y1148:Z1148"/>
    <mergeCell ref="AA1148:AB1148"/>
    <mergeCell ref="AC1148:AD1148"/>
    <mergeCell ref="AE1148:AF1148"/>
    <mergeCell ref="AG1148:AH1148"/>
    <mergeCell ref="AI1148:AJ1148"/>
    <mergeCell ref="AK1148:AL1148"/>
    <mergeCell ref="AM1148:AN1148"/>
    <mergeCell ref="AO1148:AP1148"/>
    <mergeCell ref="AQ1148:AR1148"/>
    <mergeCell ref="AS1148:AV1148"/>
    <mergeCell ref="B1145:J1145"/>
    <mergeCell ref="K1145:L1145"/>
    <mergeCell ref="M1145:N1145"/>
    <mergeCell ref="O1145:P1145"/>
    <mergeCell ref="Q1145:R1145"/>
    <mergeCell ref="S1145:T1145"/>
    <mergeCell ref="U1145:V1145"/>
    <mergeCell ref="W1145:X1145"/>
    <mergeCell ref="Y1145:Z1145"/>
    <mergeCell ref="AA1145:AB1145"/>
    <mergeCell ref="AC1145:AD1145"/>
    <mergeCell ref="AE1145:AF1145"/>
    <mergeCell ref="AG1145:AH1145"/>
    <mergeCell ref="AI1145:AJ1145"/>
    <mergeCell ref="AK1145:AL1145"/>
    <mergeCell ref="AM1145:AN1145"/>
    <mergeCell ref="AO1145:AP1145"/>
    <mergeCell ref="AQ1145:AR1145"/>
    <mergeCell ref="AS1145:AV1145"/>
    <mergeCell ref="B1146:J1146"/>
    <mergeCell ref="K1146:L1146"/>
    <mergeCell ref="M1146:N1146"/>
    <mergeCell ref="O1146:P1146"/>
    <mergeCell ref="Q1146:R1146"/>
    <mergeCell ref="S1146:T1146"/>
    <mergeCell ref="U1146:V1146"/>
    <mergeCell ref="W1146:X1146"/>
    <mergeCell ref="Y1146:Z1146"/>
    <mergeCell ref="AA1146:AB1146"/>
    <mergeCell ref="AC1146:AD1146"/>
    <mergeCell ref="AE1146:AF1146"/>
    <mergeCell ref="AG1146:AH1146"/>
    <mergeCell ref="AI1146:AJ1146"/>
    <mergeCell ref="AK1146:AL1146"/>
    <mergeCell ref="AM1146:AN1146"/>
    <mergeCell ref="AO1146:AP1146"/>
    <mergeCell ref="AQ1146:AR1146"/>
    <mergeCell ref="AS1146:AV1146"/>
    <mergeCell ref="B1143:J1143"/>
    <mergeCell ref="K1143:L1143"/>
    <mergeCell ref="M1143:N1143"/>
    <mergeCell ref="O1143:P1143"/>
    <mergeCell ref="Q1143:R1143"/>
    <mergeCell ref="S1143:T1143"/>
    <mergeCell ref="U1143:V1143"/>
    <mergeCell ref="W1143:X1143"/>
    <mergeCell ref="Y1143:Z1143"/>
    <mergeCell ref="AA1143:AB1143"/>
    <mergeCell ref="AC1143:AD1143"/>
    <mergeCell ref="AE1143:AF1143"/>
    <mergeCell ref="AG1143:AH1143"/>
    <mergeCell ref="AI1143:AJ1143"/>
    <mergeCell ref="AK1143:AL1143"/>
    <mergeCell ref="AM1143:AN1143"/>
    <mergeCell ref="AO1143:AP1143"/>
    <mergeCell ref="AQ1143:AR1143"/>
    <mergeCell ref="AS1143:AV1143"/>
    <mergeCell ref="B1144:J1144"/>
    <mergeCell ref="K1144:L1144"/>
    <mergeCell ref="M1144:N1144"/>
    <mergeCell ref="O1144:P1144"/>
    <mergeCell ref="Q1144:R1144"/>
    <mergeCell ref="S1144:T1144"/>
    <mergeCell ref="U1144:V1144"/>
    <mergeCell ref="W1144:X1144"/>
    <mergeCell ref="Y1144:Z1144"/>
    <mergeCell ref="AA1144:AB1144"/>
    <mergeCell ref="AC1144:AD1144"/>
    <mergeCell ref="AE1144:AF1144"/>
    <mergeCell ref="AG1144:AH1144"/>
    <mergeCell ref="AI1144:AJ1144"/>
    <mergeCell ref="AK1144:AL1144"/>
    <mergeCell ref="AM1144:AN1144"/>
    <mergeCell ref="AO1144:AP1144"/>
    <mergeCell ref="AQ1144:AR1144"/>
    <mergeCell ref="AS1144:AV1144"/>
    <mergeCell ref="B1141:J1141"/>
    <mergeCell ref="K1141:L1141"/>
    <mergeCell ref="M1141:N1141"/>
    <mergeCell ref="O1141:P1141"/>
    <mergeCell ref="Q1141:R1141"/>
    <mergeCell ref="S1141:T1141"/>
    <mergeCell ref="U1141:V1141"/>
    <mergeCell ref="W1141:X1141"/>
    <mergeCell ref="Y1141:Z1141"/>
    <mergeCell ref="AA1141:AB1141"/>
    <mergeCell ref="AC1141:AD1141"/>
    <mergeCell ref="AE1141:AF1141"/>
    <mergeCell ref="AG1141:AH1141"/>
    <mergeCell ref="AI1141:AJ1141"/>
    <mergeCell ref="AK1141:AL1141"/>
    <mergeCell ref="AM1141:AN1141"/>
    <mergeCell ref="AO1141:AP1141"/>
    <mergeCell ref="AQ1141:AR1141"/>
    <mergeCell ref="AS1141:AV1141"/>
    <mergeCell ref="B1142:J1142"/>
    <mergeCell ref="K1142:L1142"/>
    <mergeCell ref="M1142:N1142"/>
    <mergeCell ref="O1142:P1142"/>
    <mergeCell ref="Q1142:R1142"/>
    <mergeCell ref="S1142:T1142"/>
    <mergeCell ref="U1142:V1142"/>
    <mergeCell ref="W1142:X1142"/>
    <mergeCell ref="Y1142:Z1142"/>
    <mergeCell ref="AA1142:AB1142"/>
    <mergeCell ref="AC1142:AD1142"/>
    <mergeCell ref="AE1142:AF1142"/>
    <mergeCell ref="AG1142:AH1142"/>
    <mergeCell ref="AI1142:AJ1142"/>
    <mergeCell ref="AK1142:AL1142"/>
    <mergeCell ref="AM1142:AN1142"/>
    <mergeCell ref="AO1142:AP1142"/>
    <mergeCell ref="AQ1142:AR1142"/>
    <mergeCell ref="AS1142:AV1142"/>
    <mergeCell ref="A1132:A1136"/>
    <mergeCell ref="B1132:C1138"/>
    <mergeCell ref="D1132:J1138"/>
    <mergeCell ref="K1132:AR1132"/>
    <mergeCell ref="AS1132:AV1136"/>
    <mergeCell ref="K1133:AR1136"/>
    <mergeCell ref="K1137:AR1137"/>
    <mergeCell ref="AS1137:AV1137"/>
    <mergeCell ref="K1138:AR1138"/>
    <mergeCell ref="AS1138:AV1138"/>
    <mergeCell ref="B1139:C1139"/>
    <mergeCell ref="D1139:J1139"/>
    <mergeCell ref="K1139:L1139"/>
    <mergeCell ref="M1139:N1139"/>
    <mergeCell ref="O1139:P1139"/>
    <mergeCell ref="Q1139:R1139"/>
    <mergeCell ref="S1139:T1139"/>
    <mergeCell ref="U1139:V1139"/>
    <mergeCell ref="W1139:X1139"/>
    <mergeCell ref="Y1139:Z1139"/>
    <mergeCell ref="AA1139:AB1139"/>
    <mergeCell ref="AC1139:AD1139"/>
    <mergeCell ref="AE1139:AF1139"/>
    <mergeCell ref="AG1139:AH1139"/>
    <mergeCell ref="AI1139:AJ1139"/>
    <mergeCell ref="AK1139:AL1139"/>
    <mergeCell ref="AM1139:AN1139"/>
    <mergeCell ref="AO1139:AP1139"/>
    <mergeCell ref="AQ1139:AR1139"/>
    <mergeCell ref="AS1139:AV1139"/>
    <mergeCell ref="B1140:C1140"/>
    <mergeCell ref="D1140:J1140"/>
    <mergeCell ref="K1140:L1140"/>
    <mergeCell ref="M1140:N1140"/>
    <mergeCell ref="O1140:P1140"/>
    <mergeCell ref="Q1140:R1140"/>
    <mergeCell ref="S1140:T1140"/>
    <mergeCell ref="U1140:V1140"/>
    <mergeCell ref="W1140:X1140"/>
    <mergeCell ref="Y1140:Z1140"/>
    <mergeCell ref="AA1140:AB1140"/>
    <mergeCell ref="AC1140:AD1140"/>
    <mergeCell ref="AE1140:AF1140"/>
    <mergeCell ref="AG1140:AH1140"/>
    <mergeCell ref="AI1140:AJ1140"/>
    <mergeCell ref="AK1140:AL1140"/>
    <mergeCell ref="AM1140:AN1140"/>
    <mergeCell ref="AO1140:AP1140"/>
    <mergeCell ref="AQ1140:AR1140"/>
    <mergeCell ref="AS1140:AV1140"/>
    <mergeCell ref="B1129:J1129"/>
    <mergeCell ref="K1129:L1129"/>
    <mergeCell ref="M1129:N1129"/>
    <mergeCell ref="O1129:P1129"/>
    <mergeCell ref="Q1129:R1129"/>
    <mergeCell ref="S1129:T1129"/>
    <mergeCell ref="U1129:V1129"/>
    <mergeCell ref="W1129:X1129"/>
    <mergeCell ref="Y1129:Z1129"/>
    <mergeCell ref="AA1129:AB1129"/>
    <mergeCell ref="AC1129:AD1129"/>
    <mergeCell ref="AE1129:AF1129"/>
    <mergeCell ref="AG1129:AH1129"/>
    <mergeCell ref="AI1129:AJ1129"/>
    <mergeCell ref="AK1129:AL1129"/>
    <mergeCell ref="AM1129:AN1129"/>
    <mergeCell ref="AO1129:AP1129"/>
    <mergeCell ref="AQ1129:AR1129"/>
    <mergeCell ref="AS1129:AV1129"/>
    <mergeCell ref="B1130:J1130"/>
    <mergeCell ref="K1130:L1130"/>
    <mergeCell ref="M1130:N1130"/>
    <mergeCell ref="O1130:P1130"/>
    <mergeCell ref="Q1130:R1130"/>
    <mergeCell ref="S1130:T1130"/>
    <mergeCell ref="U1130:V1130"/>
    <mergeCell ref="W1130:X1130"/>
    <mergeCell ref="Y1130:Z1130"/>
    <mergeCell ref="AA1130:AB1130"/>
    <mergeCell ref="AC1130:AD1130"/>
    <mergeCell ref="AE1130:AF1130"/>
    <mergeCell ref="AG1130:AH1130"/>
    <mergeCell ref="AI1130:AJ1130"/>
    <mergeCell ref="AK1130:AL1130"/>
    <mergeCell ref="AM1130:AN1130"/>
    <mergeCell ref="AO1130:AP1130"/>
    <mergeCell ref="AQ1130:AR1130"/>
    <mergeCell ref="AS1130:AV1130"/>
    <mergeCell ref="B1127:C1127"/>
    <mergeCell ref="D1127:J1127"/>
    <mergeCell ref="K1127:L1127"/>
    <mergeCell ref="M1127:N1127"/>
    <mergeCell ref="O1127:P1127"/>
    <mergeCell ref="Q1127:R1127"/>
    <mergeCell ref="S1127:T1127"/>
    <mergeCell ref="U1127:V1127"/>
    <mergeCell ref="W1127:X1127"/>
    <mergeCell ref="Y1127:Z1127"/>
    <mergeCell ref="AA1127:AB1127"/>
    <mergeCell ref="AC1127:AD1127"/>
    <mergeCell ref="AE1127:AF1127"/>
    <mergeCell ref="AG1127:AH1127"/>
    <mergeCell ref="AI1127:AJ1127"/>
    <mergeCell ref="AK1127:AL1127"/>
    <mergeCell ref="AM1127:AN1127"/>
    <mergeCell ref="AO1127:AP1127"/>
    <mergeCell ref="AQ1127:AR1127"/>
    <mergeCell ref="AS1127:AV1127"/>
    <mergeCell ref="B1128:J1128"/>
    <mergeCell ref="K1128:L1128"/>
    <mergeCell ref="M1128:N1128"/>
    <mergeCell ref="O1128:P1128"/>
    <mergeCell ref="Q1128:R1128"/>
    <mergeCell ref="S1128:T1128"/>
    <mergeCell ref="U1128:V1128"/>
    <mergeCell ref="W1128:X1128"/>
    <mergeCell ref="Y1128:Z1128"/>
    <mergeCell ref="AA1128:AB1128"/>
    <mergeCell ref="AC1128:AD1128"/>
    <mergeCell ref="AE1128:AF1128"/>
    <mergeCell ref="AG1128:AH1128"/>
    <mergeCell ref="AI1128:AJ1128"/>
    <mergeCell ref="AK1128:AL1128"/>
    <mergeCell ref="AM1128:AN1128"/>
    <mergeCell ref="AO1128:AP1128"/>
    <mergeCell ref="AQ1128:AR1128"/>
    <mergeCell ref="AS1128:AV1128"/>
    <mergeCell ref="B1117:J1117"/>
    <mergeCell ref="K1117:L1117"/>
    <mergeCell ref="M1117:N1117"/>
    <mergeCell ref="O1117:P1117"/>
    <mergeCell ref="Q1117:R1117"/>
    <mergeCell ref="S1117:T1117"/>
    <mergeCell ref="U1117:V1117"/>
    <mergeCell ref="W1117:X1117"/>
    <mergeCell ref="Y1117:Z1117"/>
    <mergeCell ref="AA1117:AB1117"/>
    <mergeCell ref="AC1117:AD1117"/>
    <mergeCell ref="AE1117:AF1117"/>
    <mergeCell ref="AG1117:AH1117"/>
    <mergeCell ref="AI1117:AJ1117"/>
    <mergeCell ref="AK1117:AL1117"/>
    <mergeCell ref="AM1117:AN1117"/>
    <mergeCell ref="AO1117:AP1117"/>
    <mergeCell ref="AQ1117:AR1117"/>
    <mergeCell ref="AS1117:AV1117"/>
    <mergeCell ref="A1119:A1123"/>
    <mergeCell ref="B1119:C1125"/>
    <mergeCell ref="D1119:J1125"/>
    <mergeCell ref="K1119:AR1119"/>
    <mergeCell ref="AS1119:AV1123"/>
    <mergeCell ref="K1120:AR1123"/>
    <mergeCell ref="K1124:AR1124"/>
    <mergeCell ref="AS1124:AV1124"/>
    <mergeCell ref="K1125:AR1125"/>
    <mergeCell ref="AS1125:AV1125"/>
    <mergeCell ref="B1126:C1126"/>
    <mergeCell ref="D1126:J1126"/>
    <mergeCell ref="K1126:L1126"/>
    <mergeCell ref="M1126:N1126"/>
    <mergeCell ref="O1126:P1126"/>
    <mergeCell ref="Q1126:R1126"/>
    <mergeCell ref="S1126:T1126"/>
    <mergeCell ref="U1126:V1126"/>
    <mergeCell ref="W1126:X1126"/>
    <mergeCell ref="Y1126:Z1126"/>
    <mergeCell ref="AA1126:AB1126"/>
    <mergeCell ref="AC1126:AD1126"/>
    <mergeCell ref="AE1126:AF1126"/>
    <mergeCell ref="AG1126:AH1126"/>
    <mergeCell ref="AI1126:AJ1126"/>
    <mergeCell ref="AK1126:AL1126"/>
    <mergeCell ref="AM1126:AN1126"/>
    <mergeCell ref="AO1126:AP1126"/>
    <mergeCell ref="AQ1126:AR1126"/>
    <mergeCell ref="AS1126:AV1126"/>
    <mergeCell ref="B1115:J1115"/>
    <mergeCell ref="K1115:L1115"/>
    <mergeCell ref="M1115:N1115"/>
    <mergeCell ref="O1115:P1115"/>
    <mergeCell ref="Q1115:R1115"/>
    <mergeCell ref="S1115:T1115"/>
    <mergeCell ref="U1115:V1115"/>
    <mergeCell ref="W1115:X1115"/>
    <mergeCell ref="Y1115:Z1115"/>
    <mergeCell ref="AA1115:AB1115"/>
    <mergeCell ref="AC1115:AD1115"/>
    <mergeCell ref="AE1115:AF1115"/>
    <mergeCell ref="AG1115:AH1115"/>
    <mergeCell ref="AI1115:AJ1115"/>
    <mergeCell ref="AK1115:AL1115"/>
    <mergeCell ref="AM1115:AN1115"/>
    <mergeCell ref="AO1115:AP1115"/>
    <mergeCell ref="AQ1115:AR1115"/>
    <mergeCell ref="AS1115:AV1115"/>
    <mergeCell ref="B1116:J1116"/>
    <mergeCell ref="K1116:L1116"/>
    <mergeCell ref="M1116:N1116"/>
    <mergeCell ref="O1116:P1116"/>
    <mergeCell ref="Q1116:R1116"/>
    <mergeCell ref="S1116:T1116"/>
    <mergeCell ref="U1116:V1116"/>
    <mergeCell ref="W1116:X1116"/>
    <mergeCell ref="Y1116:Z1116"/>
    <mergeCell ref="AA1116:AB1116"/>
    <mergeCell ref="AC1116:AD1116"/>
    <mergeCell ref="AE1116:AF1116"/>
    <mergeCell ref="AG1116:AH1116"/>
    <mergeCell ref="AI1116:AJ1116"/>
    <mergeCell ref="AK1116:AL1116"/>
    <mergeCell ref="AM1116:AN1116"/>
    <mergeCell ref="AO1116:AP1116"/>
    <mergeCell ref="AQ1116:AR1116"/>
    <mergeCell ref="AS1116:AV1116"/>
    <mergeCell ref="B1113:J1113"/>
    <mergeCell ref="K1113:L1113"/>
    <mergeCell ref="M1113:N1113"/>
    <mergeCell ref="O1113:P1113"/>
    <mergeCell ref="Q1113:R1113"/>
    <mergeCell ref="S1113:T1113"/>
    <mergeCell ref="U1113:V1113"/>
    <mergeCell ref="W1113:X1113"/>
    <mergeCell ref="Y1113:Z1113"/>
    <mergeCell ref="AA1113:AB1113"/>
    <mergeCell ref="AC1113:AD1113"/>
    <mergeCell ref="AE1113:AF1113"/>
    <mergeCell ref="AG1113:AH1113"/>
    <mergeCell ref="AI1113:AJ1113"/>
    <mergeCell ref="AK1113:AL1113"/>
    <mergeCell ref="AM1113:AN1113"/>
    <mergeCell ref="AO1113:AP1113"/>
    <mergeCell ref="AQ1113:AR1113"/>
    <mergeCell ref="AS1113:AV1113"/>
    <mergeCell ref="B1114:J1114"/>
    <mergeCell ref="K1114:L1114"/>
    <mergeCell ref="M1114:N1114"/>
    <mergeCell ref="O1114:P1114"/>
    <mergeCell ref="Q1114:R1114"/>
    <mergeCell ref="S1114:T1114"/>
    <mergeCell ref="U1114:V1114"/>
    <mergeCell ref="W1114:X1114"/>
    <mergeCell ref="Y1114:Z1114"/>
    <mergeCell ref="AA1114:AB1114"/>
    <mergeCell ref="AC1114:AD1114"/>
    <mergeCell ref="AE1114:AF1114"/>
    <mergeCell ref="AG1114:AH1114"/>
    <mergeCell ref="AI1114:AJ1114"/>
    <mergeCell ref="AK1114:AL1114"/>
    <mergeCell ref="AM1114:AN1114"/>
    <mergeCell ref="AO1114:AP1114"/>
    <mergeCell ref="AQ1114:AR1114"/>
    <mergeCell ref="AS1114:AV1114"/>
    <mergeCell ref="B1111:J1111"/>
    <mergeCell ref="K1111:L1111"/>
    <mergeCell ref="M1111:N1111"/>
    <mergeCell ref="O1111:P1111"/>
    <mergeCell ref="Q1111:R1111"/>
    <mergeCell ref="S1111:T1111"/>
    <mergeCell ref="U1111:V1111"/>
    <mergeCell ref="W1111:X1111"/>
    <mergeCell ref="Y1111:Z1111"/>
    <mergeCell ref="AA1111:AB1111"/>
    <mergeCell ref="AC1111:AD1111"/>
    <mergeCell ref="AE1111:AF1111"/>
    <mergeCell ref="AG1111:AH1111"/>
    <mergeCell ref="AI1111:AJ1111"/>
    <mergeCell ref="AK1111:AL1111"/>
    <mergeCell ref="AM1111:AN1111"/>
    <mergeCell ref="AO1111:AP1111"/>
    <mergeCell ref="AQ1111:AR1111"/>
    <mergeCell ref="AS1111:AV1111"/>
    <mergeCell ref="B1112:J1112"/>
    <mergeCell ref="K1112:L1112"/>
    <mergeCell ref="M1112:N1112"/>
    <mergeCell ref="O1112:P1112"/>
    <mergeCell ref="Q1112:R1112"/>
    <mergeCell ref="S1112:T1112"/>
    <mergeCell ref="U1112:V1112"/>
    <mergeCell ref="W1112:X1112"/>
    <mergeCell ref="Y1112:Z1112"/>
    <mergeCell ref="AA1112:AB1112"/>
    <mergeCell ref="AC1112:AD1112"/>
    <mergeCell ref="AE1112:AF1112"/>
    <mergeCell ref="AG1112:AH1112"/>
    <mergeCell ref="AI1112:AJ1112"/>
    <mergeCell ref="AK1112:AL1112"/>
    <mergeCell ref="AM1112:AN1112"/>
    <mergeCell ref="AO1112:AP1112"/>
    <mergeCell ref="AQ1112:AR1112"/>
    <mergeCell ref="AS1112:AV1112"/>
    <mergeCell ref="B1109:J1109"/>
    <mergeCell ref="K1109:L1109"/>
    <mergeCell ref="M1109:N1109"/>
    <mergeCell ref="O1109:P1109"/>
    <mergeCell ref="Q1109:R1109"/>
    <mergeCell ref="S1109:T1109"/>
    <mergeCell ref="U1109:V1109"/>
    <mergeCell ref="W1109:X1109"/>
    <mergeCell ref="Y1109:Z1109"/>
    <mergeCell ref="AA1109:AB1109"/>
    <mergeCell ref="AC1109:AD1109"/>
    <mergeCell ref="AE1109:AF1109"/>
    <mergeCell ref="AG1109:AH1109"/>
    <mergeCell ref="AI1109:AJ1109"/>
    <mergeCell ref="AK1109:AL1109"/>
    <mergeCell ref="AM1109:AN1109"/>
    <mergeCell ref="AO1109:AP1109"/>
    <mergeCell ref="AQ1109:AR1109"/>
    <mergeCell ref="AS1109:AV1109"/>
    <mergeCell ref="B1110:J1110"/>
    <mergeCell ref="K1110:L1110"/>
    <mergeCell ref="M1110:N1110"/>
    <mergeCell ref="O1110:P1110"/>
    <mergeCell ref="Q1110:R1110"/>
    <mergeCell ref="S1110:T1110"/>
    <mergeCell ref="U1110:V1110"/>
    <mergeCell ref="W1110:X1110"/>
    <mergeCell ref="Y1110:Z1110"/>
    <mergeCell ref="AA1110:AB1110"/>
    <mergeCell ref="AC1110:AD1110"/>
    <mergeCell ref="AE1110:AF1110"/>
    <mergeCell ref="AG1110:AH1110"/>
    <mergeCell ref="AI1110:AJ1110"/>
    <mergeCell ref="AK1110:AL1110"/>
    <mergeCell ref="AM1110:AN1110"/>
    <mergeCell ref="AO1110:AP1110"/>
    <mergeCell ref="AQ1110:AR1110"/>
    <mergeCell ref="AS1110:AV1110"/>
    <mergeCell ref="B1107:J1107"/>
    <mergeCell ref="K1107:L1107"/>
    <mergeCell ref="M1107:N1107"/>
    <mergeCell ref="O1107:P1107"/>
    <mergeCell ref="Q1107:R1107"/>
    <mergeCell ref="S1107:T1107"/>
    <mergeCell ref="U1107:V1107"/>
    <mergeCell ref="W1107:X1107"/>
    <mergeCell ref="Y1107:Z1107"/>
    <mergeCell ref="AA1107:AB1107"/>
    <mergeCell ref="AC1107:AD1107"/>
    <mergeCell ref="AE1107:AF1107"/>
    <mergeCell ref="AG1107:AH1107"/>
    <mergeCell ref="AI1107:AJ1107"/>
    <mergeCell ref="AK1107:AL1107"/>
    <mergeCell ref="AM1107:AN1107"/>
    <mergeCell ref="AO1107:AP1107"/>
    <mergeCell ref="AQ1107:AR1107"/>
    <mergeCell ref="AS1107:AV1107"/>
    <mergeCell ref="B1108:J1108"/>
    <mergeCell ref="K1108:L1108"/>
    <mergeCell ref="M1108:N1108"/>
    <mergeCell ref="O1108:P1108"/>
    <mergeCell ref="Q1108:R1108"/>
    <mergeCell ref="S1108:T1108"/>
    <mergeCell ref="U1108:V1108"/>
    <mergeCell ref="W1108:X1108"/>
    <mergeCell ref="Y1108:Z1108"/>
    <mergeCell ref="AA1108:AB1108"/>
    <mergeCell ref="AC1108:AD1108"/>
    <mergeCell ref="AE1108:AF1108"/>
    <mergeCell ref="AG1108:AH1108"/>
    <mergeCell ref="AI1108:AJ1108"/>
    <mergeCell ref="AK1108:AL1108"/>
    <mergeCell ref="AM1108:AN1108"/>
    <mergeCell ref="AO1108:AP1108"/>
    <mergeCell ref="AQ1108:AR1108"/>
    <mergeCell ref="AS1108:AV1108"/>
    <mergeCell ref="B1105:J1105"/>
    <mergeCell ref="K1105:L1105"/>
    <mergeCell ref="M1105:N1105"/>
    <mergeCell ref="O1105:P1105"/>
    <mergeCell ref="Q1105:R1105"/>
    <mergeCell ref="S1105:T1105"/>
    <mergeCell ref="U1105:V1105"/>
    <mergeCell ref="W1105:X1105"/>
    <mergeCell ref="Y1105:Z1105"/>
    <mergeCell ref="AA1105:AB1105"/>
    <mergeCell ref="AC1105:AD1105"/>
    <mergeCell ref="AE1105:AF1105"/>
    <mergeCell ref="AG1105:AH1105"/>
    <mergeCell ref="AI1105:AJ1105"/>
    <mergeCell ref="AK1105:AL1105"/>
    <mergeCell ref="AM1105:AN1105"/>
    <mergeCell ref="AO1105:AP1105"/>
    <mergeCell ref="AQ1105:AR1105"/>
    <mergeCell ref="AS1105:AV1105"/>
    <mergeCell ref="B1106:J1106"/>
    <mergeCell ref="K1106:L1106"/>
    <mergeCell ref="M1106:N1106"/>
    <mergeCell ref="O1106:P1106"/>
    <mergeCell ref="Q1106:R1106"/>
    <mergeCell ref="S1106:T1106"/>
    <mergeCell ref="U1106:V1106"/>
    <mergeCell ref="W1106:X1106"/>
    <mergeCell ref="Y1106:Z1106"/>
    <mergeCell ref="AA1106:AB1106"/>
    <mergeCell ref="AC1106:AD1106"/>
    <mergeCell ref="AE1106:AF1106"/>
    <mergeCell ref="AG1106:AH1106"/>
    <mergeCell ref="AI1106:AJ1106"/>
    <mergeCell ref="AK1106:AL1106"/>
    <mergeCell ref="AM1106:AN1106"/>
    <mergeCell ref="AO1106:AP1106"/>
    <mergeCell ref="AQ1106:AR1106"/>
    <mergeCell ref="AS1106:AV1106"/>
    <mergeCell ref="B1103:J1103"/>
    <mergeCell ref="K1103:L1103"/>
    <mergeCell ref="M1103:N1103"/>
    <mergeCell ref="O1103:P1103"/>
    <mergeCell ref="Q1103:R1103"/>
    <mergeCell ref="S1103:T1103"/>
    <mergeCell ref="U1103:V1103"/>
    <mergeCell ref="W1103:X1103"/>
    <mergeCell ref="Y1103:Z1103"/>
    <mergeCell ref="AA1103:AB1103"/>
    <mergeCell ref="AC1103:AD1103"/>
    <mergeCell ref="AE1103:AF1103"/>
    <mergeCell ref="AG1103:AH1103"/>
    <mergeCell ref="AI1103:AJ1103"/>
    <mergeCell ref="AK1103:AL1103"/>
    <mergeCell ref="AM1103:AN1103"/>
    <mergeCell ref="AO1103:AP1103"/>
    <mergeCell ref="AQ1103:AR1103"/>
    <mergeCell ref="AS1103:AV1103"/>
    <mergeCell ref="B1104:J1104"/>
    <mergeCell ref="K1104:L1104"/>
    <mergeCell ref="M1104:N1104"/>
    <mergeCell ref="O1104:P1104"/>
    <mergeCell ref="Q1104:R1104"/>
    <mergeCell ref="S1104:T1104"/>
    <mergeCell ref="U1104:V1104"/>
    <mergeCell ref="W1104:X1104"/>
    <mergeCell ref="Y1104:Z1104"/>
    <mergeCell ref="AA1104:AB1104"/>
    <mergeCell ref="AC1104:AD1104"/>
    <mergeCell ref="AE1104:AF1104"/>
    <mergeCell ref="AG1104:AH1104"/>
    <mergeCell ref="AI1104:AJ1104"/>
    <mergeCell ref="AK1104:AL1104"/>
    <mergeCell ref="AM1104:AN1104"/>
    <mergeCell ref="AO1104:AP1104"/>
    <mergeCell ref="AQ1104:AR1104"/>
    <mergeCell ref="AS1104:AV1104"/>
    <mergeCell ref="B1101:J1101"/>
    <mergeCell ref="K1101:L1101"/>
    <mergeCell ref="M1101:N1101"/>
    <mergeCell ref="O1101:P1101"/>
    <mergeCell ref="Q1101:R1101"/>
    <mergeCell ref="S1101:T1101"/>
    <mergeCell ref="U1101:V1101"/>
    <mergeCell ref="W1101:X1101"/>
    <mergeCell ref="Y1101:Z1101"/>
    <mergeCell ref="AA1101:AB1101"/>
    <mergeCell ref="AC1101:AD1101"/>
    <mergeCell ref="AE1101:AF1101"/>
    <mergeCell ref="AG1101:AH1101"/>
    <mergeCell ref="AI1101:AJ1101"/>
    <mergeCell ref="AK1101:AL1101"/>
    <mergeCell ref="AM1101:AN1101"/>
    <mergeCell ref="AO1101:AP1101"/>
    <mergeCell ref="AQ1101:AR1101"/>
    <mergeCell ref="AS1101:AV1101"/>
    <mergeCell ref="B1102:J1102"/>
    <mergeCell ref="K1102:L1102"/>
    <mergeCell ref="M1102:N1102"/>
    <mergeCell ref="O1102:P1102"/>
    <mergeCell ref="Q1102:R1102"/>
    <mergeCell ref="S1102:T1102"/>
    <mergeCell ref="U1102:V1102"/>
    <mergeCell ref="W1102:X1102"/>
    <mergeCell ref="Y1102:Z1102"/>
    <mergeCell ref="AA1102:AB1102"/>
    <mergeCell ref="AC1102:AD1102"/>
    <mergeCell ref="AE1102:AF1102"/>
    <mergeCell ref="AG1102:AH1102"/>
    <mergeCell ref="AI1102:AJ1102"/>
    <mergeCell ref="AK1102:AL1102"/>
    <mergeCell ref="AM1102:AN1102"/>
    <mergeCell ref="AO1102:AP1102"/>
    <mergeCell ref="AQ1102:AR1102"/>
    <mergeCell ref="AS1102:AV1102"/>
    <mergeCell ref="B1099:J1099"/>
    <mergeCell ref="K1099:L1099"/>
    <mergeCell ref="M1099:N1099"/>
    <mergeCell ref="O1099:P1099"/>
    <mergeCell ref="Q1099:R1099"/>
    <mergeCell ref="S1099:T1099"/>
    <mergeCell ref="U1099:V1099"/>
    <mergeCell ref="W1099:X1099"/>
    <mergeCell ref="Y1099:Z1099"/>
    <mergeCell ref="AA1099:AB1099"/>
    <mergeCell ref="AC1099:AD1099"/>
    <mergeCell ref="AE1099:AF1099"/>
    <mergeCell ref="AG1099:AH1099"/>
    <mergeCell ref="AI1099:AJ1099"/>
    <mergeCell ref="AK1099:AL1099"/>
    <mergeCell ref="AM1099:AN1099"/>
    <mergeCell ref="AO1099:AP1099"/>
    <mergeCell ref="AQ1099:AR1099"/>
    <mergeCell ref="AS1099:AV1099"/>
    <mergeCell ref="B1100:J1100"/>
    <mergeCell ref="K1100:L1100"/>
    <mergeCell ref="M1100:N1100"/>
    <mergeCell ref="O1100:P1100"/>
    <mergeCell ref="Q1100:R1100"/>
    <mergeCell ref="S1100:T1100"/>
    <mergeCell ref="U1100:V1100"/>
    <mergeCell ref="W1100:X1100"/>
    <mergeCell ref="Y1100:Z1100"/>
    <mergeCell ref="AA1100:AB1100"/>
    <mergeCell ref="AC1100:AD1100"/>
    <mergeCell ref="AE1100:AF1100"/>
    <mergeCell ref="AG1100:AH1100"/>
    <mergeCell ref="AI1100:AJ1100"/>
    <mergeCell ref="AK1100:AL1100"/>
    <mergeCell ref="AM1100:AN1100"/>
    <mergeCell ref="AO1100:AP1100"/>
    <mergeCell ref="AQ1100:AR1100"/>
    <mergeCell ref="AS1100:AV1100"/>
    <mergeCell ref="B1097:J1097"/>
    <mergeCell ref="K1097:L1097"/>
    <mergeCell ref="M1097:N1097"/>
    <mergeCell ref="O1097:P1097"/>
    <mergeCell ref="Q1097:R1097"/>
    <mergeCell ref="S1097:T1097"/>
    <mergeCell ref="U1097:V1097"/>
    <mergeCell ref="W1097:X1097"/>
    <mergeCell ref="Y1097:Z1097"/>
    <mergeCell ref="AA1097:AB1097"/>
    <mergeCell ref="AC1097:AD1097"/>
    <mergeCell ref="AE1097:AF1097"/>
    <mergeCell ref="AG1097:AH1097"/>
    <mergeCell ref="AI1097:AJ1097"/>
    <mergeCell ref="AK1097:AL1097"/>
    <mergeCell ref="AM1097:AN1097"/>
    <mergeCell ref="AO1097:AP1097"/>
    <mergeCell ref="AQ1097:AR1097"/>
    <mergeCell ref="AS1097:AV1097"/>
    <mergeCell ref="B1098:J1098"/>
    <mergeCell ref="K1098:L1098"/>
    <mergeCell ref="M1098:N1098"/>
    <mergeCell ref="O1098:P1098"/>
    <mergeCell ref="Q1098:R1098"/>
    <mergeCell ref="S1098:T1098"/>
    <mergeCell ref="U1098:V1098"/>
    <mergeCell ref="W1098:X1098"/>
    <mergeCell ref="Y1098:Z1098"/>
    <mergeCell ref="AA1098:AB1098"/>
    <mergeCell ref="AC1098:AD1098"/>
    <mergeCell ref="AE1098:AF1098"/>
    <mergeCell ref="AG1098:AH1098"/>
    <mergeCell ref="AI1098:AJ1098"/>
    <mergeCell ref="AK1098:AL1098"/>
    <mergeCell ref="AM1098:AN1098"/>
    <mergeCell ref="AO1098:AP1098"/>
    <mergeCell ref="AQ1098:AR1098"/>
    <mergeCell ref="AS1098:AV1098"/>
    <mergeCell ref="B1095:J1095"/>
    <mergeCell ref="K1095:L1095"/>
    <mergeCell ref="M1095:N1095"/>
    <mergeCell ref="O1095:P1095"/>
    <mergeCell ref="Q1095:R1095"/>
    <mergeCell ref="S1095:T1095"/>
    <mergeCell ref="U1095:V1095"/>
    <mergeCell ref="W1095:X1095"/>
    <mergeCell ref="Y1095:Z1095"/>
    <mergeCell ref="AA1095:AB1095"/>
    <mergeCell ref="AC1095:AD1095"/>
    <mergeCell ref="AE1095:AF1095"/>
    <mergeCell ref="AG1095:AH1095"/>
    <mergeCell ref="AI1095:AJ1095"/>
    <mergeCell ref="AK1095:AL1095"/>
    <mergeCell ref="AM1095:AN1095"/>
    <mergeCell ref="AO1095:AP1095"/>
    <mergeCell ref="AQ1095:AR1095"/>
    <mergeCell ref="AS1095:AV1095"/>
    <mergeCell ref="B1096:J1096"/>
    <mergeCell ref="K1096:L1096"/>
    <mergeCell ref="M1096:N1096"/>
    <mergeCell ref="O1096:P1096"/>
    <mergeCell ref="Q1096:R1096"/>
    <mergeCell ref="S1096:T1096"/>
    <mergeCell ref="U1096:V1096"/>
    <mergeCell ref="W1096:X1096"/>
    <mergeCell ref="Y1096:Z1096"/>
    <mergeCell ref="AA1096:AB1096"/>
    <mergeCell ref="AC1096:AD1096"/>
    <mergeCell ref="AE1096:AF1096"/>
    <mergeCell ref="AG1096:AH1096"/>
    <mergeCell ref="AI1096:AJ1096"/>
    <mergeCell ref="AK1096:AL1096"/>
    <mergeCell ref="AM1096:AN1096"/>
    <mergeCell ref="AO1096:AP1096"/>
    <mergeCell ref="AQ1096:AR1096"/>
    <mergeCell ref="AS1096:AV1096"/>
    <mergeCell ref="B1093:J1093"/>
    <mergeCell ref="K1093:L1093"/>
    <mergeCell ref="M1093:N1093"/>
    <mergeCell ref="O1093:P1093"/>
    <mergeCell ref="Q1093:R1093"/>
    <mergeCell ref="S1093:T1093"/>
    <mergeCell ref="U1093:V1093"/>
    <mergeCell ref="W1093:X1093"/>
    <mergeCell ref="Y1093:Z1093"/>
    <mergeCell ref="AA1093:AB1093"/>
    <mergeCell ref="AC1093:AD1093"/>
    <mergeCell ref="AE1093:AF1093"/>
    <mergeCell ref="AG1093:AH1093"/>
    <mergeCell ref="AI1093:AJ1093"/>
    <mergeCell ref="AK1093:AL1093"/>
    <mergeCell ref="AM1093:AN1093"/>
    <mergeCell ref="AO1093:AP1093"/>
    <mergeCell ref="AQ1093:AR1093"/>
    <mergeCell ref="AS1093:AV1093"/>
    <mergeCell ref="B1094:J1094"/>
    <mergeCell ref="K1094:L1094"/>
    <mergeCell ref="M1094:N1094"/>
    <mergeCell ref="O1094:P1094"/>
    <mergeCell ref="Q1094:R1094"/>
    <mergeCell ref="S1094:T1094"/>
    <mergeCell ref="U1094:V1094"/>
    <mergeCell ref="W1094:X1094"/>
    <mergeCell ref="Y1094:Z1094"/>
    <mergeCell ref="AA1094:AB1094"/>
    <mergeCell ref="AC1094:AD1094"/>
    <mergeCell ref="AE1094:AF1094"/>
    <mergeCell ref="AG1094:AH1094"/>
    <mergeCell ref="AI1094:AJ1094"/>
    <mergeCell ref="AK1094:AL1094"/>
    <mergeCell ref="AM1094:AN1094"/>
    <mergeCell ref="AO1094:AP1094"/>
    <mergeCell ref="AQ1094:AR1094"/>
    <mergeCell ref="AS1094:AV1094"/>
    <mergeCell ref="B1091:J1091"/>
    <mergeCell ref="K1091:L1091"/>
    <mergeCell ref="M1091:N1091"/>
    <mergeCell ref="O1091:P1091"/>
    <mergeCell ref="Q1091:R1091"/>
    <mergeCell ref="S1091:T1091"/>
    <mergeCell ref="U1091:V1091"/>
    <mergeCell ref="W1091:X1091"/>
    <mergeCell ref="Y1091:Z1091"/>
    <mergeCell ref="AA1091:AB1091"/>
    <mergeCell ref="AC1091:AD1091"/>
    <mergeCell ref="AE1091:AF1091"/>
    <mergeCell ref="AG1091:AH1091"/>
    <mergeCell ref="AI1091:AJ1091"/>
    <mergeCell ref="AK1091:AL1091"/>
    <mergeCell ref="AM1091:AN1091"/>
    <mergeCell ref="AO1091:AP1091"/>
    <mergeCell ref="AQ1091:AR1091"/>
    <mergeCell ref="AS1091:AV1091"/>
    <mergeCell ref="B1092:J1092"/>
    <mergeCell ref="K1092:L1092"/>
    <mergeCell ref="M1092:N1092"/>
    <mergeCell ref="O1092:P1092"/>
    <mergeCell ref="Q1092:R1092"/>
    <mergeCell ref="S1092:T1092"/>
    <mergeCell ref="U1092:V1092"/>
    <mergeCell ref="W1092:X1092"/>
    <mergeCell ref="Y1092:Z1092"/>
    <mergeCell ref="AA1092:AB1092"/>
    <mergeCell ref="AC1092:AD1092"/>
    <mergeCell ref="AE1092:AF1092"/>
    <mergeCell ref="AG1092:AH1092"/>
    <mergeCell ref="AI1092:AJ1092"/>
    <mergeCell ref="AK1092:AL1092"/>
    <mergeCell ref="AM1092:AN1092"/>
    <mergeCell ref="AO1092:AP1092"/>
    <mergeCell ref="AQ1092:AR1092"/>
    <mergeCell ref="AS1092:AV1092"/>
    <mergeCell ref="B1089:J1089"/>
    <mergeCell ref="K1089:L1089"/>
    <mergeCell ref="M1089:N1089"/>
    <mergeCell ref="O1089:P1089"/>
    <mergeCell ref="Q1089:R1089"/>
    <mergeCell ref="S1089:T1089"/>
    <mergeCell ref="U1089:V1089"/>
    <mergeCell ref="W1089:X1089"/>
    <mergeCell ref="Y1089:Z1089"/>
    <mergeCell ref="AA1089:AB1089"/>
    <mergeCell ref="AC1089:AD1089"/>
    <mergeCell ref="AE1089:AF1089"/>
    <mergeCell ref="AG1089:AH1089"/>
    <mergeCell ref="AI1089:AJ1089"/>
    <mergeCell ref="AK1089:AL1089"/>
    <mergeCell ref="AM1089:AN1089"/>
    <mergeCell ref="AO1089:AP1089"/>
    <mergeCell ref="AQ1089:AR1089"/>
    <mergeCell ref="AS1089:AV1089"/>
    <mergeCell ref="B1090:J1090"/>
    <mergeCell ref="K1090:L1090"/>
    <mergeCell ref="M1090:N1090"/>
    <mergeCell ref="O1090:P1090"/>
    <mergeCell ref="Q1090:R1090"/>
    <mergeCell ref="S1090:T1090"/>
    <mergeCell ref="U1090:V1090"/>
    <mergeCell ref="W1090:X1090"/>
    <mergeCell ref="Y1090:Z1090"/>
    <mergeCell ref="AA1090:AB1090"/>
    <mergeCell ref="AC1090:AD1090"/>
    <mergeCell ref="AE1090:AF1090"/>
    <mergeCell ref="AG1090:AH1090"/>
    <mergeCell ref="AI1090:AJ1090"/>
    <mergeCell ref="AK1090:AL1090"/>
    <mergeCell ref="AM1090:AN1090"/>
    <mergeCell ref="AO1090:AP1090"/>
    <mergeCell ref="AQ1090:AR1090"/>
    <mergeCell ref="AS1090:AV1090"/>
    <mergeCell ref="B1087:J1087"/>
    <mergeCell ref="K1087:L1087"/>
    <mergeCell ref="M1087:N1087"/>
    <mergeCell ref="O1087:P1087"/>
    <mergeCell ref="Q1087:R1087"/>
    <mergeCell ref="S1087:T1087"/>
    <mergeCell ref="U1087:V1087"/>
    <mergeCell ref="W1087:X1087"/>
    <mergeCell ref="Y1087:Z1087"/>
    <mergeCell ref="AA1087:AB1087"/>
    <mergeCell ref="AC1087:AD1087"/>
    <mergeCell ref="AE1087:AF1087"/>
    <mergeCell ref="AG1087:AH1087"/>
    <mergeCell ref="AI1087:AJ1087"/>
    <mergeCell ref="AK1087:AL1087"/>
    <mergeCell ref="AM1087:AN1087"/>
    <mergeCell ref="AO1087:AP1087"/>
    <mergeCell ref="AQ1087:AR1087"/>
    <mergeCell ref="AS1087:AV1087"/>
    <mergeCell ref="B1088:J1088"/>
    <mergeCell ref="K1088:L1088"/>
    <mergeCell ref="M1088:N1088"/>
    <mergeCell ref="O1088:P1088"/>
    <mergeCell ref="Q1088:R1088"/>
    <mergeCell ref="S1088:T1088"/>
    <mergeCell ref="U1088:V1088"/>
    <mergeCell ref="W1088:X1088"/>
    <mergeCell ref="Y1088:Z1088"/>
    <mergeCell ref="AA1088:AB1088"/>
    <mergeCell ref="AC1088:AD1088"/>
    <mergeCell ref="AE1088:AF1088"/>
    <mergeCell ref="AG1088:AH1088"/>
    <mergeCell ref="AI1088:AJ1088"/>
    <mergeCell ref="AK1088:AL1088"/>
    <mergeCell ref="AM1088:AN1088"/>
    <mergeCell ref="AO1088:AP1088"/>
    <mergeCell ref="AQ1088:AR1088"/>
    <mergeCell ref="AS1088:AV1088"/>
    <mergeCell ref="B1085:J1085"/>
    <mergeCell ref="K1085:L1085"/>
    <mergeCell ref="M1085:N1085"/>
    <mergeCell ref="O1085:P1085"/>
    <mergeCell ref="Q1085:R1085"/>
    <mergeCell ref="S1085:T1085"/>
    <mergeCell ref="U1085:V1085"/>
    <mergeCell ref="W1085:X1085"/>
    <mergeCell ref="Y1085:Z1085"/>
    <mergeCell ref="AA1085:AB1085"/>
    <mergeCell ref="AC1085:AD1085"/>
    <mergeCell ref="AE1085:AF1085"/>
    <mergeCell ref="AG1085:AH1085"/>
    <mergeCell ref="AI1085:AJ1085"/>
    <mergeCell ref="AK1085:AL1085"/>
    <mergeCell ref="AM1085:AN1085"/>
    <mergeCell ref="AO1085:AP1085"/>
    <mergeCell ref="AQ1085:AR1085"/>
    <mergeCell ref="AS1085:AV1085"/>
    <mergeCell ref="B1086:J1086"/>
    <mergeCell ref="K1086:L1086"/>
    <mergeCell ref="M1086:N1086"/>
    <mergeCell ref="O1086:P1086"/>
    <mergeCell ref="Q1086:R1086"/>
    <mergeCell ref="S1086:T1086"/>
    <mergeCell ref="U1086:V1086"/>
    <mergeCell ref="W1086:X1086"/>
    <mergeCell ref="Y1086:Z1086"/>
    <mergeCell ref="AA1086:AB1086"/>
    <mergeCell ref="AC1086:AD1086"/>
    <mergeCell ref="AE1086:AF1086"/>
    <mergeCell ref="AG1086:AH1086"/>
    <mergeCell ref="AI1086:AJ1086"/>
    <mergeCell ref="AK1086:AL1086"/>
    <mergeCell ref="AM1086:AN1086"/>
    <mergeCell ref="AO1086:AP1086"/>
    <mergeCell ref="AQ1086:AR1086"/>
    <mergeCell ref="AS1086:AV1086"/>
    <mergeCell ref="B1083:J1083"/>
    <mergeCell ref="K1083:L1083"/>
    <mergeCell ref="M1083:N1083"/>
    <mergeCell ref="O1083:P1083"/>
    <mergeCell ref="Q1083:R1083"/>
    <mergeCell ref="S1083:T1083"/>
    <mergeCell ref="U1083:V1083"/>
    <mergeCell ref="W1083:X1083"/>
    <mergeCell ref="Y1083:Z1083"/>
    <mergeCell ref="AA1083:AB1083"/>
    <mergeCell ref="AC1083:AD1083"/>
    <mergeCell ref="AE1083:AF1083"/>
    <mergeCell ref="AG1083:AH1083"/>
    <mergeCell ref="AI1083:AJ1083"/>
    <mergeCell ref="AK1083:AL1083"/>
    <mergeCell ref="AM1083:AN1083"/>
    <mergeCell ref="AO1083:AP1083"/>
    <mergeCell ref="AQ1083:AR1083"/>
    <mergeCell ref="AS1083:AV1083"/>
    <mergeCell ref="B1084:J1084"/>
    <mergeCell ref="K1084:L1084"/>
    <mergeCell ref="M1084:N1084"/>
    <mergeCell ref="O1084:P1084"/>
    <mergeCell ref="Q1084:R1084"/>
    <mergeCell ref="S1084:T1084"/>
    <mergeCell ref="U1084:V1084"/>
    <mergeCell ref="W1084:X1084"/>
    <mergeCell ref="Y1084:Z1084"/>
    <mergeCell ref="AA1084:AB1084"/>
    <mergeCell ref="AC1084:AD1084"/>
    <mergeCell ref="AE1084:AF1084"/>
    <mergeCell ref="AG1084:AH1084"/>
    <mergeCell ref="AI1084:AJ1084"/>
    <mergeCell ref="AK1084:AL1084"/>
    <mergeCell ref="AM1084:AN1084"/>
    <mergeCell ref="AO1084:AP1084"/>
    <mergeCell ref="AQ1084:AR1084"/>
    <mergeCell ref="AS1084:AV1084"/>
    <mergeCell ref="B1081:J1081"/>
    <mergeCell ref="K1081:L1081"/>
    <mergeCell ref="M1081:N1081"/>
    <mergeCell ref="O1081:P1081"/>
    <mergeCell ref="Q1081:R1081"/>
    <mergeCell ref="S1081:T1081"/>
    <mergeCell ref="U1081:V1081"/>
    <mergeCell ref="W1081:X1081"/>
    <mergeCell ref="Y1081:Z1081"/>
    <mergeCell ref="AA1081:AB1081"/>
    <mergeCell ref="AC1081:AD1081"/>
    <mergeCell ref="AE1081:AF1081"/>
    <mergeCell ref="AG1081:AH1081"/>
    <mergeCell ref="AI1081:AJ1081"/>
    <mergeCell ref="AK1081:AL1081"/>
    <mergeCell ref="AM1081:AN1081"/>
    <mergeCell ref="AO1081:AP1081"/>
    <mergeCell ref="AQ1081:AR1081"/>
    <mergeCell ref="AS1081:AV1081"/>
    <mergeCell ref="B1082:J1082"/>
    <mergeCell ref="K1082:L1082"/>
    <mergeCell ref="M1082:N1082"/>
    <mergeCell ref="O1082:P1082"/>
    <mergeCell ref="Q1082:R1082"/>
    <mergeCell ref="S1082:T1082"/>
    <mergeCell ref="U1082:V1082"/>
    <mergeCell ref="W1082:X1082"/>
    <mergeCell ref="Y1082:Z1082"/>
    <mergeCell ref="AA1082:AB1082"/>
    <mergeCell ref="AC1082:AD1082"/>
    <mergeCell ref="AE1082:AF1082"/>
    <mergeCell ref="AG1082:AH1082"/>
    <mergeCell ref="AI1082:AJ1082"/>
    <mergeCell ref="AK1082:AL1082"/>
    <mergeCell ref="AM1082:AN1082"/>
    <mergeCell ref="AO1082:AP1082"/>
    <mergeCell ref="AQ1082:AR1082"/>
    <mergeCell ref="AS1082:AV1082"/>
    <mergeCell ref="B1079:J1079"/>
    <mergeCell ref="K1079:L1079"/>
    <mergeCell ref="M1079:N1079"/>
    <mergeCell ref="O1079:P1079"/>
    <mergeCell ref="Q1079:R1079"/>
    <mergeCell ref="S1079:T1079"/>
    <mergeCell ref="U1079:V1079"/>
    <mergeCell ref="W1079:X1079"/>
    <mergeCell ref="Y1079:Z1079"/>
    <mergeCell ref="AA1079:AB1079"/>
    <mergeCell ref="AC1079:AD1079"/>
    <mergeCell ref="AE1079:AF1079"/>
    <mergeCell ref="AG1079:AH1079"/>
    <mergeCell ref="AI1079:AJ1079"/>
    <mergeCell ref="AK1079:AL1079"/>
    <mergeCell ref="AM1079:AN1079"/>
    <mergeCell ref="AO1079:AP1079"/>
    <mergeCell ref="AQ1079:AR1079"/>
    <mergeCell ref="AS1079:AV1079"/>
    <mergeCell ref="B1080:J1080"/>
    <mergeCell ref="K1080:L1080"/>
    <mergeCell ref="M1080:N1080"/>
    <mergeCell ref="O1080:P1080"/>
    <mergeCell ref="Q1080:R1080"/>
    <mergeCell ref="S1080:T1080"/>
    <mergeCell ref="U1080:V1080"/>
    <mergeCell ref="W1080:X1080"/>
    <mergeCell ref="Y1080:Z1080"/>
    <mergeCell ref="AA1080:AB1080"/>
    <mergeCell ref="AC1080:AD1080"/>
    <mergeCell ref="AE1080:AF1080"/>
    <mergeCell ref="AG1080:AH1080"/>
    <mergeCell ref="AI1080:AJ1080"/>
    <mergeCell ref="AK1080:AL1080"/>
    <mergeCell ref="AM1080:AN1080"/>
    <mergeCell ref="AO1080:AP1080"/>
    <mergeCell ref="AQ1080:AR1080"/>
    <mergeCell ref="AS1080:AV1080"/>
    <mergeCell ref="B1077:J1077"/>
    <mergeCell ref="K1077:L1077"/>
    <mergeCell ref="M1077:N1077"/>
    <mergeCell ref="O1077:P1077"/>
    <mergeCell ref="Q1077:R1077"/>
    <mergeCell ref="S1077:T1077"/>
    <mergeCell ref="U1077:V1077"/>
    <mergeCell ref="W1077:X1077"/>
    <mergeCell ref="Y1077:Z1077"/>
    <mergeCell ref="AA1077:AB1077"/>
    <mergeCell ref="AC1077:AD1077"/>
    <mergeCell ref="AE1077:AF1077"/>
    <mergeCell ref="AG1077:AH1077"/>
    <mergeCell ref="AI1077:AJ1077"/>
    <mergeCell ref="AK1077:AL1077"/>
    <mergeCell ref="AM1077:AN1077"/>
    <mergeCell ref="AO1077:AP1077"/>
    <mergeCell ref="AQ1077:AR1077"/>
    <mergeCell ref="AS1077:AV1077"/>
    <mergeCell ref="B1078:J1078"/>
    <mergeCell ref="K1078:L1078"/>
    <mergeCell ref="M1078:N1078"/>
    <mergeCell ref="O1078:P1078"/>
    <mergeCell ref="Q1078:R1078"/>
    <mergeCell ref="S1078:T1078"/>
    <mergeCell ref="U1078:V1078"/>
    <mergeCell ref="W1078:X1078"/>
    <mergeCell ref="Y1078:Z1078"/>
    <mergeCell ref="AA1078:AB1078"/>
    <mergeCell ref="AC1078:AD1078"/>
    <mergeCell ref="AE1078:AF1078"/>
    <mergeCell ref="AG1078:AH1078"/>
    <mergeCell ref="AI1078:AJ1078"/>
    <mergeCell ref="AK1078:AL1078"/>
    <mergeCell ref="AM1078:AN1078"/>
    <mergeCell ref="AO1078:AP1078"/>
    <mergeCell ref="AQ1078:AR1078"/>
    <mergeCell ref="AS1078:AV1078"/>
    <mergeCell ref="B1075:C1075"/>
    <mergeCell ref="D1075:J1075"/>
    <mergeCell ref="K1075:L1075"/>
    <mergeCell ref="M1075:N1075"/>
    <mergeCell ref="O1075:P1075"/>
    <mergeCell ref="Q1075:R1075"/>
    <mergeCell ref="S1075:T1075"/>
    <mergeCell ref="U1075:V1075"/>
    <mergeCell ref="W1075:X1075"/>
    <mergeCell ref="Y1075:Z1075"/>
    <mergeCell ref="AA1075:AB1075"/>
    <mergeCell ref="AC1075:AD1075"/>
    <mergeCell ref="AE1075:AF1075"/>
    <mergeCell ref="AG1075:AH1075"/>
    <mergeCell ref="AI1075:AJ1075"/>
    <mergeCell ref="AK1075:AL1075"/>
    <mergeCell ref="AM1075:AN1075"/>
    <mergeCell ref="AO1075:AP1075"/>
    <mergeCell ref="AQ1075:AR1075"/>
    <mergeCell ref="AS1075:AV1075"/>
    <mergeCell ref="B1076:J1076"/>
    <mergeCell ref="K1076:L1076"/>
    <mergeCell ref="M1076:N1076"/>
    <mergeCell ref="O1076:P1076"/>
    <mergeCell ref="Q1076:R1076"/>
    <mergeCell ref="S1076:T1076"/>
    <mergeCell ref="U1076:V1076"/>
    <mergeCell ref="W1076:X1076"/>
    <mergeCell ref="Y1076:Z1076"/>
    <mergeCell ref="AA1076:AB1076"/>
    <mergeCell ref="AC1076:AD1076"/>
    <mergeCell ref="AE1076:AF1076"/>
    <mergeCell ref="AG1076:AH1076"/>
    <mergeCell ref="AI1076:AJ1076"/>
    <mergeCell ref="AK1076:AL1076"/>
    <mergeCell ref="AM1076:AN1076"/>
    <mergeCell ref="AO1076:AP1076"/>
    <mergeCell ref="AQ1076:AR1076"/>
    <mergeCell ref="AS1076:AV1076"/>
    <mergeCell ref="B1065:J1065"/>
    <mergeCell ref="K1065:L1065"/>
    <mergeCell ref="M1065:N1065"/>
    <mergeCell ref="O1065:P1065"/>
    <mergeCell ref="Q1065:R1065"/>
    <mergeCell ref="S1065:T1065"/>
    <mergeCell ref="U1065:V1065"/>
    <mergeCell ref="W1065:X1065"/>
    <mergeCell ref="Y1065:Z1065"/>
    <mergeCell ref="AA1065:AB1065"/>
    <mergeCell ref="AC1065:AD1065"/>
    <mergeCell ref="AE1065:AF1065"/>
    <mergeCell ref="AG1065:AH1065"/>
    <mergeCell ref="AI1065:AJ1065"/>
    <mergeCell ref="AK1065:AL1065"/>
    <mergeCell ref="AM1065:AN1065"/>
    <mergeCell ref="AO1065:AP1065"/>
    <mergeCell ref="AQ1065:AR1065"/>
    <mergeCell ref="AS1065:AV1065"/>
    <mergeCell ref="A1067:A1071"/>
    <mergeCell ref="B1067:C1073"/>
    <mergeCell ref="D1067:J1073"/>
    <mergeCell ref="K1067:AR1067"/>
    <mergeCell ref="AS1067:AV1071"/>
    <mergeCell ref="K1068:AR1071"/>
    <mergeCell ref="K1072:AR1072"/>
    <mergeCell ref="AS1072:AV1072"/>
    <mergeCell ref="K1073:AR1073"/>
    <mergeCell ref="AS1073:AV1073"/>
    <mergeCell ref="B1074:C1074"/>
    <mergeCell ref="D1074:J1074"/>
    <mergeCell ref="K1074:L1074"/>
    <mergeCell ref="M1074:N1074"/>
    <mergeCell ref="O1074:P1074"/>
    <mergeCell ref="Q1074:R1074"/>
    <mergeCell ref="S1074:T1074"/>
    <mergeCell ref="U1074:V1074"/>
    <mergeCell ref="W1074:X1074"/>
    <mergeCell ref="Y1074:Z1074"/>
    <mergeCell ref="AA1074:AB1074"/>
    <mergeCell ref="AC1074:AD1074"/>
    <mergeCell ref="AE1074:AF1074"/>
    <mergeCell ref="AG1074:AH1074"/>
    <mergeCell ref="AI1074:AJ1074"/>
    <mergeCell ref="AK1074:AL1074"/>
    <mergeCell ref="AM1074:AN1074"/>
    <mergeCell ref="AO1074:AP1074"/>
    <mergeCell ref="AQ1074:AR1074"/>
    <mergeCell ref="AS1074:AV1074"/>
    <mergeCell ref="B1063:J1063"/>
    <mergeCell ref="K1063:L1063"/>
    <mergeCell ref="M1063:N1063"/>
    <mergeCell ref="O1063:P1063"/>
    <mergeCell ref="Q1063:R1063"/>
    <mergeCell ref="S1063:T1063"/>
    <mergeCell ref="U1063:V1063"/>
    <mergeCell ref="W1063:X1063"/>
    <mergeCell ref="Y1063:Z1063"/>
    <mergeCell ref="AA1063:AB1063"/>
    <mergeCell ref="AC1063:AD1063"/>
    <mergeCell ref="AE1063:AF1063"/>
    <mergeCell ref="AG1063:AH1063"/>
    <mergeCell ref="AI1063:AJ1063"/>
    <mergeCell ref="AK1063:AL1063"/>
    <mergeCell ref="AM1063:AN1063"/>
    <mergeCell ref="AO1063:AP1063"/>
    <mergeCell ref="AQ1063:AR1063"/>
    <mergeCell ref="AS1063:AV1063"/>
    <mergeCell ref="B1064:J1064"/>
    <mergeCell ref="K1064:L1064"/>
    <mergeCell ref="M1064:N1064"/>
    <mergeCell ref="O1064:P1064"/>
    <mergeCell ref="Q1064:R1064"/>
    <mergeCell ref="S1064:T1064"/>
    <mergeCell ref="U1064:V1064"/>
    <mergeCell ref="W1064:X1064"/>
    <mergeCell ref="Y1064:Z1064"/>
    <mergeCell ref="AA1064:AB1064"/>
    <mergeCell ref="AC1064:AD1064"/>
    <mergeCell ref="AE1064:AF1064"/>
    <mergeCell ref="AG1064:AH1064"/>
    <mergeCell ref="AI1064:AJ1064"/>
    <mergeCell ref="AK1064:AL1064"/>
    <mergeCell ref="AM1064:AN1064"/>
    <mergeCell ref="AO1064:AP1064"/>
    <mergeCell ref="AQ1064:AR1064"/>
    <mergeCell ref="AS1064:AV1064"/>
    <mergeCell ref="B1061:J1061"/>
    <mergeCell ref="K1061:L1061"/>
    <mergeCell ref="M1061:N1061"/>
    <mergeCell ref="O1061:P1061"/>
    <mergeCell ref="Q1061:R1061"/>
    <mergeCell ref="S1061:T1061"/>
    <mergeCell ref="U1061:V1061"/>
    <mergeCell ref="W1061:X1061"/>
    <mergeCell ref="Y1061:Z1061"/>
    <mergeCell ref="AA1061:AB1061"/>
    <mergeCell ref="AC1061:AD1061"/>
    <mergeCell ref="AE1061:AF1061"/>
    <mergeCell ref="AG1061:AH1061"/>
    <mergeCell ref="AI1061:AJ1061"/>
    <mergeCell ref="AK1061:AL1061"/>
    <mergeCell ref="AM1061:AN1061"/>
    <mergeCell ref="AO1061:AP1061"/>
    <mergeCell ref="AQ1061:AR1061"/>
    <mergeCell ref="AS1061:AV1061"/>
    <mergeCell ref="B1062:J1062"/>
    <mergeCell ref="K1062:L1062"/>
    <mergeCell ref="M1062:N1062"/>
    <mergeCell ref="O1062:P1062"/>
    <mergeCell ref="Q1062:R1062"/>
    <mergeCell ref="S1062:T1062"/>
    <mergeCell ref="U1062:V1062"/>
    <mergeCell ref="W1062:X1062"/>
    <mergeCell ref="Y1062:Z1062"/>
    <mergeCell ref="AA1062:AB1062"/>
    <mergeCell ref="AC1062:AD1062"/>
    <mergeCell ref="AE1062:AF1062"/>
    <mergeCell ref="AG1062:AH1062"/>
    <mergeCell ref="AI1062:AJ1062"/>
    <mergeCell ref="AK1062:AL1062"/>
    <mergeCell ref="AM1062:AN1062"/>
    <mergeCell ref="AO1062:AP1062"/>
    <mergeCell ref="AQ1062:AR1062"/>
    <mergeCell ref="AS1062:AV1062"/>
    <mergeCell ref="B1059:J1059"/>
    <mergeCell ref="K1059:L1059"/>
    <mergeCell ref="M1059:N1059"/>
    <mergeCell ref="O1059:P1059"/>
    <mergeCell ref="Q1059:R1059"/>
    <mergeCell ref="S1059:T1059"/>
    <mergeCell ref="U1059:V1059"/>
    <mergeCell ref="W1059:X1059"/>
    <mergeCell ref="Y1059:Z1059"/>
    <mergeCell ref="AA1059:AB1059"/>
    <mergeCell ref="AC1059:AD1059"/>
    <mergeCell ref="AE1059:AF1059"/>
    <mergeCell ref="AG1059:AH1059"/>
    <mergeCell ref="AI1059:AJ1059"/>
    <mergeCell ref="AK1059:AL1059"/>
    <mergeCell ref="AM1059:AN1059"/>
    <mergeCell ref="AO1059:AP1059"/>
    <mergeCell ref="AQ1059:AR1059"/>
    <mergeCell ref="AS1059:AV1059"/>
    <mergeCell ref="B1060:J1060"/>
    <mergeCell ref="K1060:L1060"/>
    <mergeCell ref="M1060:N1060"/>
    <mergeCell ref="O1060:P1060"/>
    <mergeCell ref="Q1060:R1060"/>
    <mergeCell ref="S1060:T1060"/>
    <mergeCell ref="U1060:V1060"/>
    <mergeCell ref="W1060:X1060"/>
    <mergeCell ref="Y1060:Z1060"/>
    <mergeCell ref="AA1060:AB1060"/>
    <mergeCell ref="AC1060:AD1060"/>
    <mergeCell ref="AE1060:AF1060"/>
    <mergeCell ref="AG1060:AH1060"/>
    <mergeCell ref="AI1060:AJ1060"/>
    <mergeCell ref="AK1060:AL1060"/>
    <mergeCell ref="AM1060:AN1060"/>
    <mergeCell ref="AO1060:AP1060"/>
    <mergeCell ref="AQ1060:AR1060"/>
    <mergeCell ref="AS1060:AV1060"/>
    <mergeCell ref="B1057:J1057"/>
    <mergeCell ref="K1057:L1057"/>
    <mergeCell ref="M1057:N1057"/>
    <mergeCell ref="O1057:P1057"/>
    <mergeCell ref="Q1057:R1057"/>
    <mergeCell ref="S1057:T1057"/>
    <mergeCell ref="U1057:V1057"/>
    <mergeCell ref="W1057:X1057"/>
    <mergeCell ref="Y1057:Z1057"/>
    <mergeCell ref="AA1057:AB1057"/>
    <mergeCell ref="AC1057:AD1057"/>
    <mergeCell ref="AE1057:AF1057"/>
    <mergeCell ref="AG1057:AH1057"/>
    <mergeCell ref="AI1057:AJ1057"/>
    <mergeCell ref="AK1057:AL1057"/>
    <mergeCell ref="AM1057:AN1057"/>
    <mergeCell ref="AO1057:AP1057"/>
    <mergeCell ref="AQ1057:AR1057"/>
    <mergeCell ref="AS1057:AV1057"/>
    <mergeCell ref="B1058:J1058"/>
    <mergeCell ref="K1058:L1058"/>
    <mergeCell ref="M1058:N1058"/>
    <mergeCell ref="O1058:P1058"/>
    <mergeCell ref="Q1058:R1058"/>
    <mergeCell ref="S1058:T1058"/>
    <mergeCell ref="U1058:V1058"/>
    <mergeCell ref="W1058:X1058"/>
    <mergeCell ref="Y1058:Z1058"/>
    <mergeCell ref="AA1058:AB1058"/>
    <mergeCell ref="AC1058:AD1058"/>
    <mergeCell ref="AE1058:AF1058"/>
    <mergeCell ref="AG1058:AH1058"/>
    <mergeCell ref="AI1058:AJ1058"/>
    <mergeCell ref="AK1058:AL1058"/>
    <mergeCell ref="AM1058:AN1058"/>
    <mergeCell ref="AO1058:AP1058"/>
    <mergeCell ref="AQ1058:AR1058"/>
    <mergeCell ref="AS1058:AV1058"/>
    <mergeCell ref="B1055:J1055"/>
    <mergeCell ref="K1055:L1055"/>
    <mergeCell ref="M1055:N1055"/>
    <mergeCell ref="O1055:P1055"/>
    <mergeCell ref="Q1055:R1055"/>
    <mergeCell ref="S1055:T1055"/>
    <mergeCell ref="U1055:V1055"/>
    <mergeCell ref="W1055:X1055"/>
    <mergeCell ref="Y1055:Z1055"/>
    <mergeCell ref="AA1055:AB1055"/>
    <mergeCell ref="AC1055:AD1055"/>
    <mergeCell ref="AE1055:AF1055"/>
    <mergeCell ref="AG1055:AH1055"/>
    <mergeCell ref="AI1055:AJ1055"/>
    <mergeCell ref="AK1055:AL1055"/>
    <mergeCell ref="AM1055:AN1055"/>
    <mergeCell ref="AO1055:AP1055"/>
    <mergeCell ref="AQ1055:AR1055"/>
    <mergeCell ref="AS1055:AV1055"/>
    <mergeCell ref="B1056:J1056"/>
    <mergeCell ref="K1056:L1056"/>
    <mergeCell ref="M1056:N1056"/>
    <mergeCell ref="O1056:P1056"/>
    <mergeCell ref="Q1056:R1056"/>
    <mergeCell ref="S1056:T1056"/>
    <mergeCell ref="U1056:V1056"/>
    <mergeCell ref="W1056:X1056"/>
    <mergeCell ref="Y1056:Z1056"/>
    <mergeCell ref="AA1056:AB1056"/>
    <mergeCell ref="AC1056:AD1056"/>
    <mergeCell ref="AE1056:AF1056"/>
    <mergeCell ref="AG1056:AH1056"/>
    <mergeCell ref="AI1056:AJ1056"/>
    <mergeCell ref="AK1056:AL1056"/>
    <mergeCell ref="AM1056:AN1056"/>
    <mergeCell ref="AO1056:AP1056"/>
    <mergeCell ref="AQ1056:AR1056"/>
    <mergeCell ref="AS1056:AV1056"/>
    <mergeCell ref="B1053:J1053"/>
    <mergeCell ref="K1053:L1053"/>
    <mergeCell ref="M1053:N1053"/>
    <mergeCell ref="O1053:P1053"/>
    <mergeCell ref="Q1053:R1053"/>
    <mergeCell ref="S1053:T1053"/>
    <mergeCell ref="U1053:V1053"/>
    <mergeCell ref="W1053:X1053"/>
    <mergeCell ref="Y1053:Z1053"/>
    <mergeCell ref="AA1053:AB1053"/>
    <mergeCell ref="AC1053:AD1053"/>
    <mergeCell ref="AE1053:AF1053"/>
    <mergeCell ref="AG1053:AH1053"/>
    <mergeCell ref="AI1053:AJ1053"/>
    <mergeCell ref="AK1053:AL1053"/>
    <mergeCell ref="AM1053:AN1053"/>
    <mergeCell ref="AO1053:AP1053"/>
    <mergeCell ref="AQ1053:AR1053"/>
    <mergeCell ref="AS1053:AV1053"/>
    <mergeCell ref="B1054:J1054"/>
    <mergeCell ref="K1054:L1054"/>
    <mergeCell ref="M1054:N1054"/>
    <mergeCell ref="O1054:P1054"/>
    <mergeCell ref="Q1054:R1054"/>
    <mergeCell ref="S1054:T1054"/>
    <mergeCell ref="U1054:V1054"/>
    <mergeCell ref="W1054:X1054"/>
    <mergeCell ref="Y1054:Z1054"/>
    <mergeCell ref="AA1054:AB1054"/>
    <mergeCell ref="AC1054:AD1054"/>
    <mergeCell ref="AE1054:AF1054"/>
    <mergeCell ref="AG1054:AH1054"/>
    <mergeCell ref="AI1054:AJ1054"/>
    <mergeCell ref="AK1054:AL1054"/>
    <mergeCell ref="AM1054:AN1054"/>
    <mergeCell ref="AO1054:AP1054"/>
    <mergeCell ref="AQ1054:AR1054"/>
    <mergeCell ref="AS1054:AV1054"/>
    <mergeCell ref="B1051:J1051"/>
    <mergeCell ref="K1051:L1051"/>
    <mergeCell ref="M1051:N1051"/>
    <mergeCell ref="O1051:P1051"/>
    <mergeCell ref="Q1051:R1051"/>
    <mergeCell ref="S1051:T1051"/>
    <mergeCell ref="U1051:V1051"/>
    <mergeCell ref="W1051:X1051"/>
    <mergeCell ref="Y1051:Z1051"/>
    <mergeCell ref="AA1051:AB1051"/>
    <mergeCell ref="AC1051:AD1051"/>
    <mergeCell ref="AE1051:AF1051"/>
    <mergeCell ref="AG1051:AH1051"/>
    <mergeCell ref="AI1051:AJ1051"/>
    <mergeCell ref="AK1051:AL1051"/>
    <mergeCell ref="AM1051:AN1051"/>
    <mergeCell ref="AO1051:AP1051"/>
    <mergeCell ref="AQ1051:AR1051"/>
    <mergeCell ref="AS1051:AV1051"/>
    <mergeCell ref="B1052:J1052"/>
    <mergeCell ref="K1052:L1052"/>
    <mergeCell ref="M1052:N1052"/>
    <mergeCell ref="O1052:P1052"/>
    <mergeCell ref="Q1052:R1052"/>
    <mergeCell ref="S1052:T1052"/>
    <mergeCell ref="U1052:V1052"/>
    <mergeCell ref="W1052:X1052"/>
    <mergeCell ref="Y1052:Z1052"/>
    <mergeCell ref="AA1052:AB1052"/>
    <mergeCell ref="AC1052:AD1052"/>
    <mergeCell ref="AE1052:AF1052"/>
    <mergeCell ref="AG1052:AH1052"/>
    <mergeCell ref="AI1052:AJ1052"/>
    <mergeCell ref="AK1052:AL1052"/>
    <mergeCell ref="AM1052:AN1052"/>
    <mergeCell ref="AO1052:AP1052"/>
    <mergeCell ref="AQ1052:AR1052"/>
    <mergeCell ref="AS1052:AV1052"/>
    <mergeCell ref="B1049:J1049"/>
    <mergeCell ref="K1049:L1049"/>
    <mergeCell ref="M1049:N1049"/>
    <mergeCell ref="O1049:P1049"/>
    <mergeCell ref="Q1049:R1049"/>
    <mergeCell ref="S1049:T1049"/>
    <mergeCell ref="U1049:V1049"/>
    <mergeCell ref="W1049:X1049"/>
    <mergeCell ref="Y1049:Z1049"/>
    <mergeCell ref="AA1049:AB1049"/>
    <mergeCell ref="AC1049:AD1049"/>
    <mergeCell ref="AE1049:AF1049"/>
    <mergeCell ref="AG1049:AH1049"/>
    <mergeCell ref="AI1049:AJ1049"/>
    <mergeCell ref="AK1049:AL1049"/>
    <mergeCell ref="AM1049:AN1049"/>
    <mergeCell ref="AO1049:AP1049"/>
    <mergeCell ref="AQ1049:AR1049"/>
    <mergeCell ref="AS1049:AV1049"/>
    <mergeCell ref="B1050:J1050"/>
    <mergeCell ref="K1050:L1050"/>
    <mergeCell ref="M1050:N1050"/>
    <mergeCell ref="O1050:P1050"/>
    <mergeCell ref="Q1050:R1050"/>
    <mergeCell ref="S1050:T1050"/>
    <mergeCell ref="U1050:V1050"/>
    <mergeCell ref="W1050:X1050"/>
    <mergeCell ref="Y1050:Z1050"/>
    <mergeCell ref="AA1050:AB1050"/>
    <mergeCell ref="AC1050:AD1050"/>
    <mergeCell ref="AE1050:AF1050"/>
    <mergeCell ref="AG1050:AH1050"/>
    <mergeCell ref="AI1050:AJ1050"/>
    <mergeCell ref="AK1050:AL1050"/>
    <mergeCell ref="AM1050:AN1050"/>
    <mergeCell ref="AO1050:AP1050"/>
    <mergeCell ref="AQ1050:AR1050"/>
    <mergeCell ref="AS1050:AV1050"/>
    <mergeCell ref="B1047:J1047"/>
    <mergeCell ref="K1047:L1047"/>
    <mergeCell ref="M1047:N1047"/>
    <mergeCell ref="O1047:P1047"/>
    <mergeCell ref="Q1047:R1047"/>
    <mergeCell ref="S1047:T1047"/>
    <mergeCell ref="U1047:V1047"/>
    <mergeCell ref="W1047:X1047"/>
    <mergeCell ref="Y1047:Z1047"/>
    <mergeCell ref="AA1047:AB1047"/>
    <mergeCell ref="AC1047:AD1047"/>
    <mergeCell ref="AE1047:AF1047"/>
    <mergeCell ref="AG1047:AH1047"/>
    <mergeCell ref="AI1047:AJ1047"/>
    <mergeCell ref="AK1047:AL1047"/>
    <mergeCell ref="AM1047:AN1047"/>
    <mergeCell ref="AO1047:AP1047"/>
    <mergeCell ref="AQ1047:AR1047"/>
    <mergeCell ref="AS1047:AV1047"/>
    <mergeCell ref="B1048:J1048"/>
    <mergeCell ref="K1048:L1048"/>
    <mergeCell ref="M1048:N1048"/>
    <mergeCell ref="O1048:P1048"/>
    <mergeCell ref="Q1048:R1048"/>
    <mergeCell ref="S1048:T1048"/>
    <mergeCell ref="U1048:V1048"/>
    <mergeCell ref="W1048:X1048"/>
    <mergeCell ref="Y1048:Z1048"/>
    <mergeCell ref="AA1048:AB1048"/>
    <mergeCell ref="AC1048:AD1048"/>
    <mergeCell ref="AE1048:AF1048"/>
    <mergeCell ref="AG1048:AH1048"/>
    <mergeCell ref="AI1048:AJ1048"/>
    <mergeCell ref="AK1048:AL1048"/>
    <mergeCell ref="AM1048:AN1048"/>
    <mergeCell ref="AO1048:AP1048"/>
    <mergeCell ref="AQ1048:AR1048"/>
    <mergeCell ref="AS1048:AV1048"/>
    <mergeCell ref="B1045:J1045"/>
    <mergeCell ref="K1045:L1045"/>
    <mergeCell ref="M1045:N1045"/>
    <mergeCell ref="O1045:P1045"/>
    <mergeCell ref="Q1045:R1045"/>
    <mergeCell ref="S1045:T1045"/>
    <mergeCell ref="U1045:V1045"/>
    <mergeCell ref="W1045:X1045"/>
    <mergeCell ref="Y1045:Z1045"/>
    <mergeCell ref="AA1045:AB1045"/>
    <mergeCell ref="AC1045:AD1045"/>
    <mergeCell ref="AE1045:AF1045"/>
    <mergeCell ref="AG1045:AH1045"/>
    <mergeCell ref="AI1045:AJ1045"/>
    <mergeCell ref="AK1045:AL1045"/>
    <mergeCell ref="AM1045:AN1045"/>
    <mergeCell ref="AO1045:AP1045"/>
    <mergeCell ref="AQ1045:AR1045"/>
    <mergeCell ref="AS1045:AV1045"/>
    <mergeCell ref="B1046:J1046"/>
    <mergeCell ref="K1046:L1046"/>
    <mergeCell ref="M1046:N1046"/>
    <mergeCell ref="O1046:P1046"/>
    <mergeCell ref="Q1046:R1046"/>
    <mergeCell ref="S1046:T1046"/>
    <mergeCell ref="U1046:V1046"/>
    <mergeCell ref="W1046:X1046"/>
    <mergeCell ref="Y1046:Z1046"/>
    <mergeCell ref="AA1046:AB1046"/>
    <mergeCell ref="AC1046:AD1046"/>
    <mergeCell ref="AE1046:AF1046"/>
    <mergeCell ref="AG1046:AH1046"/>
    <mergeCell ref="AI1046:AJ1046"/>
    <mergeCell ref="AK1046:AL1046"/>
    <mergeCell ref="AM1046:AN1046"/>
    <mergeCell ref="AO1046:AP1046"/>
    <mergeCell ref="AQ1046:AR1046"/>
    <mergeCell ref="AS1046:AV1046"/>
    <mergeCell ref="B1043:J1043"/>
    <mergeCell ref="K1043:L1043"/>
    <mergeCell ref="M1043:N1043"/>
    <mergeCell ref="O1043:P1043"/>
    <mergeCell ref="Q1043:R1043"/>
    <mergeCell ref="S1043:T1043"/>
    <mergeCell ref="U1043:V1043"/>
    <mergeCell ref="W1043:X1043"/>
    <mergeCell ref="Y1043:Z1043"/>
    <mergeCell ref="AA1043:AB1043"/>
    <mergeCell ref="AC1043:AD1043"/>
    <mergeCell ref="AE1043:AF1043"/>
    <mergeCell ref="AG1043:AH1043"/>
    <mergeCell ref="AI1043:AJ1043"/>
    <mergeCell ref="AK1043:AL1043"/>
    <mergeCell ref="AM1043:AN1043"/>
    <mergeCell ref="AO1043:AP1043"/>
    <mergeCell ref="AQ1043:AR1043"/>
    <mergeCell ref="AS1043:AV1043"/>
    <mergeCell ref="B1044:J1044"/>
    <mergeCell ref="K1044:L1044"/>
    <mergeCell ref="M1044:N1044"/>
    <mergeCell ref="O1044:P1044"/>
    <mergeCell ref="Q1044:R1044"/>
    <mergeCell ref="S1044:T1044"/>
    <mergeCell ref="U1044:V1044"/>
    <mergeCell ref="W1044:X1044"/>
    <mergeCell ref="Y1044:Z1044"/>
    <mergeCell ref="AA1044:AB1044"/>
    <mergeCell ref="AC1044:AD1044"/>
    <mergeCell ref="AE1044:AF1044"/>
    <mergeCell ref="AG1044:AH1044"/>
    <mergeCell ref="AI1044:AJ1044"/>
    <mergeCell ref="AK1044:AL1044"/>
    <mergeCell ref="AM1044:AN1044"/>
    <mergeCell ref="AO1044:AP1044"/>
    <mergeCell ref="AQ1044:AR1044"/>
    <mergeCell ref="AS1044:AV1044"/>
    <mergeCell ref="B1041:J1041"/>
    <mergeCell ref="K1041:L1041"/>
    <mergeCell ref="M1041:N1041"/>
    <mergeCell ref="O1041:P1041"/>
    <mergeCell ref="Q1041:R1041"/>
    <mergeCell ref="S1041:T1041"/>
    <mergeCell ref="U1041:V1041"/>
    <mergeCell ref="W1041:X1041"/>
    <mergeCell ref="Y1041:Z1041"/>
    <mergeCell ref="AA1041:AB1041"/>
    <mergeCell ref="AC1041:AD1041"/>
    <mergeCell ref="AE1041:AF1041"/>
    <mergeCell ref="AG1041:AH1041"/>
    <mergeCell ref="AI1041:AJ1041"/>
    <mergeCell ref="AK1041:AL1041"/>
    <mergeCell ref="AM1041:AN1041"/>
    <mergeCell ref="AO1041:AP1041"/>
    <mergeCell ref="AQ1041:AR1041"/>
    <mergeCell ref="AS1041:AV1041"/>
    <mergeCell ref="B1042:J1042"/>
    <mergeCell ref="K1042:L1042"/>
    <mergeCell ref="M1042:N1042"/>
    <mergeCell ref="O1042:P1042"/>
    <mergeCell ref="Q1042:R1042"/>
    <mergeCell ref="S1042:T1042"/>
    <mergeCell ref="U1042:V1042"/>
    <mergeCell ref="W1042:X1042"/>
    <mergeCell ref="Y1042:Z1042"/>
    <mergeCell ref="AA1042:AB1042"/>
    <mergeCell ref="AC1042:AD1042"/>
    <mergeCell ref="AE1042:AF1042"/>
    <mergeCell ref="AG1042:AH1042"/>
    <mergeCell ref="AI1042:AJ1042"/>
    <mergeCell ref="AK1042:AL1042"/>
    <mergeCell ref="AM1042:AN1042"/>
    <mergeCell ref="AO1042:AP1042"/>
    <mergeCell ref="AQ1042:AR1042"/>
    <mergeCell ref="AS1042:AV1042"/>
    <mergeCell ref="B1039:J1039"/>
    <mergeCell ref="K1039:L1039"/>
    <mergeCell ref="M1039:N1039"/>
    <mergeCell ref="O1039:P1039"/>
    <mergeCell ref="Q1039:R1039"/>
    <mergeCell ref="S1039:T1039"/>
    <mergeCell ref="U1039:V1039"/>
    <mergeCell ref="W1039:X1039"/>
    <mergeCell ref="Y1039:Z1039"/>
    <mergeCell ref="AA1039:AB1039"/>
    <mergeCell ref="AC1039:AD1039"/>
    <mergeCell ref="AE1039:AF1039"/>
    <mergeCell ref="AG1039:AH1039"/>
    <mergeCell ref="AI1039:AJ1039"/>
    <mergeCell ref="AK1039:AL1039"/>
    <mergeCell ref="AM1039:AN1039"/>
    <mergeCell ref="AO1039:AP1039"/>
    <mergeCell ref="AQ1039:AR1039"/>
    <mergeCell ref="AS1039:AV1039"/>
    <mergeCell ref="B1040:J1040"/>
    <mergeCell ref="K1040:L1040"/>
    <mergeCell ref="M1040:N1040"/>
    <mergeCell ref="O1040:P1040"/>
    <mergeCell ref="Q1040:R1040"/>
    <mergeCell ref="S1040:T1040"/>
    <mergeCell ref="U1040:V1040"/>
    <mergeCell ref="W1040:X1040"/>
    <mergeCell ref="Y1040:Z1040"/>
    <mergeCell ref="AA1040:AB1040"/>
    <mergeCell ref="AC1040:AD1040"/>
    <mergeCell ref="AE1040:AF1040"/>
    <mergeCell ref="AG1040:AH1040"/>
    <mergeCell ref="AI1040:AJ1040"/>
    <mergeCell ref="AK1040:AL1040"/>
    <mergeCell ref="AM1040:AN1040"/>
    <mergeCell ref="AO1040:AP1040"/>
    <mergeCell ref="AQ1040:AR1040"/>
    <mergeCell ref="AS1040:AV1040"/>
    <mergeCell ref="B1037:J1037"/>
    <mergeCell ref="K1037:L1037"/>
    <mergeCell ref="M1037:N1037"/>
    <mergeCell ref="O1037:P1037"/>
    <mergeCell ref="Q1037:R1037"/>
    <mergeCell ref="S1037:T1037"/>
    <mergeCell ref="U1037:V1037"/>
    <mergeCell ref="W1037:X1037"/>
    <mergeCell ref="Y1037:Z1037"/>
    <mergeCell ref="AA1037:AB1037"/>
    <mergeCell ref="AC1037:AD1037"/>
    <mergeCell ref="AE1037:AF1037"/>
    <mergeCell ref="AG1037:AH1037"/>
    <mergeCell ref="AI1037:AJ1037"/>
    <mergeCell ref="AK1037:AL1037"/>
    <mergeCell ref="AM1037:AN1037"/>
    <mergeCell ref="AO1037:AP1037"/>
    <mergeCell ref="AQ1037:AR1037"/>
    <mergeCell ref="AS1037:AV1037"/>
    <mergeCell ref="B1038:J1038"/>
    <mergeCell ref="K1038:L1038"/>
    <mergeCell ref="M1038:N1038"/>
    <mergeCell ref="O1038:P1038"/>
    <mergeCell ref="Q1038:R1038"/>
    <mergeCell ref="S1038:T1038"/>
    <mergeCell ref="U1038:V1038"/>
    <mergeCell ref="W1038:X1038"/>
    <mergeCell ref="Y1038:Z1038"/>
    <mergeCell ref="AA1038:AB1038"/>
    <mergeCell ref="AC1038:AD1038"/>
    <mergeCell ref="AE1038:AF1038"/>
    <mergeCell ref="AG1038:AH1038"/>
    <mergeCell ref="AI1038:AJ1038"/>
    <mergeCell ref="AK1038:AL1038"/>
    <mergeCell ref="AM1038:AN1038"/>
    <mergeCell ref="AO1038:AP1038"/>
    <mergeCell ref="AQ1038:AR1038"/>
    <mergeCell ref="AS1038:AV1038"/>
    <mergeCell ref="B1035:C1035"/>
    <mergeCell ref="D1035:J1035"/>
    <mergeCell ref="K1035:L1035"/>
    <mergeCell ref="M1035:N1035"/>
    <mergeCell ref="O1035:P1035"/>
    <mergeCell ref="Q1035:R1035"/>
    <mergeCell ref="S1035:T1035"/>
    <mergeCell ref="U1035:V1035"/>
    <mergeCell ref="W1035:X1035"/>
    <mergeCell ref="Y1035:Z1035"/>
    <mergeCell ref="AA1035:AB1035"/>
    <mergeCell ref="AC1035:AD1035"/>
    <mergeCell ref="AE1035:AF1035"/>
    <mergeCell ref="AG1035:AH1035"/>
    <mergeCell ref="AI1035:AJ1035"/>
    <mergeCell ref="AK1035:AL1035"/>
    <mergeCell ref="AM1035:AN1035"/>
    <mergeCell ref="AO1035:AP1035"/>
    <mergeCell ref="AQ1035:AR1035"/>
    <mergeCell ref="AS1035:AV1035"/>
    <mergeCell ref="B1036:J1036"/>
    <mergeCell ref="K1036:L1036"/>
    <mergeCell ref="M1036:N1036"/>
    <mergeCell ref="O1036:P1036"/>
    <mergeCell ref="Q1036:R1036"/>
    <mergeCell ref="S1036:T1036"/>
    <mergeCell ref="U1036:V1036"/>
    <mergeCell ref="W1036:X1036"/>
    <mergeCell ref="Y1036:Z1036"/>
    <mergeCell ref="AA1036:AB1036"/>
    <mergeCell ref="AC1036:AD1036"/>
    <mergeCell ref="AE1036:AF1036"/>
    <mergeCell ref="AG1036:AH1036"/>
    <mergeCell ref="AI1036:AJ1036"/>
    <mergeCell ref="AK1036:AL1036"/>
    <mergeCell ref="AM1036:AN1036"/>
    <mergeCell ref="AO1036:AP1036"/>
    <mergeCell ref="AQ1036:AR1036"/>
    <mergeCell ref="AS1036:AV1036"/>
    <mergeCell ref="B1025:J1025"/>
    <mergeCell ref="K1025:L1025"/>
    <mergeCell ref="M1025:N1025"/>
    <mergeCell ref="O1025:P1025"/>
    <mergeCell ref="Q1025:R1025"/>
    <mergeCell ref="S1025:T1025"/>
    <mergeCell ref="U1025:V1025"/>
    <mergeCell ref="W1025:X1025"/>
    <mergeCell ref="Y1025:Z1025"/>
    <mergeCell ref="AA1025:AB1025"/>
    <mergeCell ref="AC1025:AD1025"/>
    <mergeCell ref="AE1025:AF1025"/>
    <mergeCell ref="AG1025:AH1025"/>
    <mergeCell ref="AI1025:AJ1025"/>
    <mergeCell ref="AK1025:AL1025"/>
    <mergeCell ref="AM1025:AN1025"/>
    <mergeCell ref="AO1025:AP1025"/>
    <mergeCell ref="AQ1025:AR1025"/>
    <mergeCell ref="AS1025:AV1025"/>
    <mergeCell ref="A1027:A1031"/>
    <mergeCell ref="B1027:C1033"/>
    <mergeCell ref="D1027:J1033"/>
    <mergeCell ref="K1027:AR1027"/>
    <mergeCell ref="AS1027:AV1031"/>
    <mergeCell ref="K1028:AR1031"/>
    <mergeCell ref="K1032:AR1032"/>
    <mergeCell ref="AS1032:AV1032"/>
    <mergeCell ref="K1033:AR1033"/>
    <mergeCell ref="AS1033:AV1033"/>
    <mergeCell ref="B1034:C1034"/>
    <mergeCell ref="D1034:J1034"/>
    <mergeCell ref="K1034:L1034"/>
    <mergeCell ref="M1034:N1034"/>
    <mergeCell ref="O1034:P1034"/>
    <mergeCell ref="Q1034:R1034"/>
    <mergeCell ref="S1034:T1034"/>
    <mergeCell ref="U1034:V1034"/>
    <mergeCell ref="W1034:X1034"/>
    <mergeCell ref="Y1034:Z1034"/>
    <mergeCell ref="AA1034:AB1034"/>
    <mergeCell ref="AC1034:AD1034"/>
    <mergeCell ref="AE1034:AF1034"/>
    <mergeCell ref="AG1034:AH1034"/>
    <mergeCell ref="AI1034:AJ1034"/>
    <mergeCell ref="AK1034:AL1034"/>
    <mergeCell ref="AM1034:AN1034"/>
    <mergeCell ref="AO1034:AP1034"/>
    <mergeCell ref="AQ1034:AR1034"/>
    <mergeCell ref="AS1034:AV1034"/>
    <mergeCell ref="B1023:J1023"/>
    <mergeCell ref="K1023:L1023"/>
    <mergeCell ref="M1023:N1023"/>
    <mergeCell ref="O1023:P1023"/>
    <mergeCell ref="Q1023:R1023"/>
    <mergeCell ref="S1023:T1023"/>
    <mergeCell ref="U1023:V1023"/>
    <mergeCell ref="W1023:X1023"/>
    <mergeCell ref="Y1023:Z1023"/>
    <mergeCell ref="AA1023:AB1023"/>
    <mergeCell ref="AC1023:AD1023"/>
    <mergeCell ref="AE1023:AF1023"/>
    <mergeCell ref="AG1023:AH1023"/>
    <mergeCell ref="AI1023:AJ1023"/>
    <mergeCell ref="AK1023:AL1023"/>
    <mergeCell ref="AM1023:AN1023"/>
    <mergeCell ref="AO1023:AP1023"/>
    <mergeCell ref="AQ1023:AR1023"/>
    <mergeCell ref="AS1023:AV1023"/>
    <mergeCell ref="B1024:J1024"/>
    <mergeCell ref="K1024:L1024"/>
    <mergeCell ref="M1024:N1024"/>
    <mergeCell ref="O1024:P1024"/>
    <mergeCell ref="Q1024:R1024"/>
    <mergeCell ref="S1024:T1024"/>
    <mergeCell ref="U1024:V1024"/>
    <mergeCell ref="W1024:X1024"/>
    <mergeCell ref="Y1024:Z1024"/>
    <mergeCell ref="AA1024:AB1024"/>
    <mergeCell ref="AC1024:AD1024"/>
    <mergeCell ref="AE1024:AF1024"/>
    <mergeCell ref="AG1024:AH1024"/>
    <mergeCell ref="AI1024:AJ1024"/>
    <mergeCell ref="AK1024:AL1024"/>
    <mergeCell ref="AM1024:AN1024"/>
    <mergeCell ref="AO1024:AP1024"/>
    <mergeCell ref="AQ1024:AR1024"/>
    <mergeCell ref="AS1024:AV1024"/>
    <mergeCell ref="B1021:J1021"/>
    <mergeCell ref="K1021:L1021"/>
    <mergeCell ref="M1021:N1021"/>
    <mergeCell ref="O1021:P1021"/>
    <mergeCell ref="Q1021:R1021"/>
    <mergeCell ref="S1021:T1021"/>
    <mergeCell ref="U1021:V1021"/>
    <mergeCell ref="W1021:X1021"/>
    <mergeCell ref="Y1021:Z1021"/>
    <mergeCell ref="AA1021:AB1021"/>
    <mergeCell ref="AC1021:AD1021"/>
    <mergeCell ref="AE1021:AF1021"/>
    <mergeCell ref="AG1021:AH1021"/>
    <mergeCell ref="AI1021:AJ1021"/>
    <mergeCell ref="AK1021:AL1021"/>
    <mergeCell ref="AM1021:AN1021"/>
    <mergeCell ref="AO1021:AP1021"/>
    <mergeCell ref="AQ1021:AR1021"/>
    <mergeCell ref="AS1021:AV1021"/>
    <mergeCell ref="B1022:J1022"/>
    <mergeCell ref="K1022:L1022"/>
    <mergeCell ref="M1022:N1022"/>
    <mergeCell ref="O1022:P1022"/>
    <mergeCell ref="Q1022:R1022"/>
    <mergeCell ref="S1022:T1022"/>
    <mergeCell ref="U1022:V1022"/>
    <mergeCell ref="W1022:X1022"/>
    <mergeCell ref="Y1022:Z1022"/>
    <mergeCell ref="AA1022:AB1022"/>
    <mergeCell ref="AC1022:AD1022"/>
    <mergeCell ref="AE1022:AF1022"/>
    <mergeCell ref="AG1022:AH1022"/>
    <mergeCell ref="AI1022:AJ1022"/>
    <mergeCell ref="AK1022:AL1022"/>
    <mergeCell ref="AM1022:AN1022"/>
    <mergeCell ref="AO1022:AP1022"/>
    <mergeCell ref="AQ1022:AR1022"/>
    <mergeCell ref="AS1022:AV1022"/>
    <mergeCell ref="B1019:J1019"/>
    <mergeCell ref="K1019:L1019"/>
    <mergeCell ref="M1019:N1019"/>
    <mergeCell ref="O1019:P1019"/>
    <mergeCell ref="Q1019:R1019"/>
    <mergeCell ref="S1019:T1019"/>
    <mergeCell ref="U1019:V1019"/>
    <mergeCell ref="W1019:X1019"/>
    <mergeCell ref="Y1019:Z1019"/>
    <mergeCell ref="AA1019:AB1019"/>
    <mergeCell ref="AC1019:AD1019"/>
    <mergeCell ref="AE1019:AF1019"/>
    <mergeCell ref="AG1019:AH1019"/>
    <mergeCell ref="AI1019:AJ1019"/>
    <mergeCell ref="AK1019:AL1019"/>
    <mergeCell ref="AM1019:AN1019"/>
    <mergeCell ref="AO1019:AP1019"/>
    <mergeCell ref="AQ1019:AR1019"/>
    <mergeCell ref="AS1019:AV1019"/>
    <mergeCell ref="B1020:J1020"/>
    <mergeCell ref="K1020:L1020"/>
    <mergeCell ref="M1020:N1020"/>
    <mergeCell ref="O1020:P1020"/>
    <mergeCell ref="Q1020:R1020"/>
    <mergeCell ref="S1020:T1020"/>
    <mergeCell ref="U1020:V1020"/>
    <mergeCell ref="W1020:X1020"/>
    <mergeCell ref="Y1020:Z1020"/>
    <mergeCell ref="AA1020:AB1020"/>
    <mergeCell ref="AC1020:AD1020"/>
    <mergeCell ref="AE1020:AF1020"/>
    <mergeCell ref="AG1020:AH1020"/>
    <mergeCell ref="AI1020:AJ1020"/>
    <mergeCell ref="AK1020:AL1020"/>
    <mergeCell ref="AM1020:AN1020"/>
    <mergeCell ref="AO1020:AP1020"/>
    <mergeCell ref="AQ1020:AR1020"/>
    <mergeCell ref="AS1020:AV1020"/>
    <mergeCell ref="B1017:J1017"/>
    <mergeCell ref="K1017:L1017"/>
    <mergeCell ref="M1017:N1017"/>
    <mergeCell ref="O1017:P1017"/>
    <mergeCell ref="Q1017:R1017"/>
    <mergeCell ref="S1017:T1017"/>
    <mergeCell ref="U1017:V1017"/>
    <mergeCell ref="W1017:X1017"/>
    <mergeCell ref="Y1017:Z1017"/>
    <mergeCell ref="AA1017:AB1017"/>
    <mergeCell ref="AC1017:AD1017"/>
    <mergeCell ref="AE1017:AF1017"/>
    <mergeCell ref="AG1017:AH1017"/>
    <mergeCell ref="AI1017:AJ1017"/>
    <mergeCell ref="AK1017:AL1017"/>
    <mergeCell ref="AM1017:AN1017"/>
    <mergeCell ref="AO1017:AP1017"/>
    <mergeCell ref="AQ1017:AR1017"/>
    <mergeCell ref="AS1017:AV1017"/>
    <mergeCell ref="B1018:J1018"/>
    <mergeCell ref="K1018:L1018"/>
    <mergeCell ref="M1018:N1018"/>
    <mergeCell ref="O1018:P1018"/>
    <mergeCell ref="Q1018:R1018"/>
    <mergeCell ref="S1018:T1018"/>
    <mergeCell ref="U1018:V1018"/>
    <mergeCell ref="W1018:X1018"/>
    <mergeCell ref="Y1018:Z1018"/>
    <mergeCell ref="AA1018:AB1018"/>
    <mergeCell ref="AC1018:AD1018"/>
    <mergeCell ref="AE1018:AF1018"/>
    <mergeCell ref="AG1018:AH1018"/>
    <mergeCell ref="AI1018:AJ1018"/>
    <mergeCell ref="AK1018:AL1018"/>
    <mergeCell ref="AM1018:AN1018"/>
    <mergeCell ref="AO1018:AP1018"/>
    <mergeCell ref="AQ1018:AR1018"/>
    <mergeCell ref="AS1018:AV1018"/>
    <mergeCell ref="B1015:J1015"/>
    <mergeCell ref="K1015:L1015"/>
    <mergeCell ref="M1015:N1015"/>
    <mergeCell ref="O1015:P1015"/>
    <mergeCell ref="Q1015:R1015"/>
    <mergeCell ref="S1015:T1015"/>
    <mergeCell ref="U1015:V1015"/>
    <mergeCell ref="W1015:X1015"/>
    <mergeCell ref="Y1015:Z1015"/>
    <mergeCell ref="AA1015:AB1015"/>
    <mergeCell ref="AC1015:AD1015"/>
    <mergeCell ref="AE1015:AF1015"/>
    <mergeCell ref="AG1015:AH1015"/>
    <mergeCell ref="AI1015:AJ1015"/>
    <mergeCell ref="AK1015:AL1015"/>
    <mergeCell ref="AM1015:AN1015"/>
    <mergeCell ref="AO1015:AP1015"/>
    <mergeCell ref="AQ1015:AR1015"/>
    <mergeCell ref="AS1015:AV1015"/>
    <mergeCell ref="B1016:J1016"/>
    <mergeCell ref="K1016:L1016"/>
    <mergeCell ref="M1016:N1016"/>
    <mergeCell ref="O1016:P1016"/>
    <mergeCell ref="Q1016:R1016"/>
    <mergeCell ref="S1016:T1016"/>
    <mergeCell ref="U1016:V1016"/>
    <mergeCell ref="W1016:X1016"/>
    <mergeCell ref="Y1016:Z1016"/>
    <mergeCell ref="AA1016:AB1016"/>
    <mergeCell ref="AC1016:AD1016"/>
    <mergeCell ref="AE1016:AF1016"/>
    <mergeCell ref="AG1016:AH1016"/>
    <mergeCell ref="AI1016:AJ1016"/>
    <mergeCell ref="AK1016:AL1016"/>
    <mergeCell ref="AM1016:AN1016"/>
    <mergeCell ref="AO1016:AP1016"/>
    <mergeCell ref="AQ1016:AR1016"/>
    <mergeCell ref="AS1016:AV1016"/>
    <mergeCell ref="B1013:J1013"/>
    <mergeCell ref="K1013:L1013"/>
    <mergeCell ref="M1013:N1013"/>
    <mergeCell ref="O1013:P1013"/>
    <mergeCell ref="Q1013:R1013"/>
    <mergeCell ref="S1013:T1013"/>
    <mergeCell ref="U1013:V1013"/>
    <mergeCell ref="W1013:X1013"/>
    <mergeCell ref="Y1013:Z1013"/>
    <mergeCell ref="AA1013:AB1013"/>
    <mergeCell ref="AC1013:AD1013"/>
    <mergeCell ref="AE1013:AF1013"/>
    <mergeCell ref="AG1013:AH1013"/>
    <mergeCell ref="AI1013:AJ1013"/>
    <mergeCell ref="AK1013:AL1013"/>
    <mergeCell ref="AM1013:AN1013"/>
    <mergeCell ref="AO1013:AP1013"/>
    <mergeCell ref="AQ1013:AR1013"/>
    <mergeCell ref="AS1013:AV1013"/>
    <mergeCell ref="B1014:J1014"/>
    <mergeCell ref="K1014:L1014"/>
    <mergeCell ref="M1014:N1014"/>
    <mergeCell ref="O1014:P1014"/>
    <mergeCell ref="Q1014:R1014"/>
    <mergeCell ref="S1014:T1014"/>
    <mergeCell ref="U1014:V1014"/>
    <mergeCell ref="W1014:X1014"/>
    <mergeCell ref="Y1014:Z1014"/>
    <mergeCell ref="AA1014:AB1014"/>
    <mergeCell ref="AC1014:AD1014"/>
    <mergeCell ref="AE1014:AF1014"/>
    <mergeCell ref="AG1014:AH1014"/>
    <mergeCell ref="AI1014:AJ1014"/>
    <mergeCell ref="AK1014:AL1014"/>
    <mergeCell ref="AM1014:AN1014"/>
    <mergeCell ref="AO1014:AP1014"/>
    <mergeCell ref="AQ1014:AR1014"/>
    <mergeCell ref="AS1014:AV1014"/>
    <mergeCell ref="B1011:J1011"/>
    <mergeCell ref="K1011:L1011"/>
    <mergeCell ref="M1011:N1011"/>
    <mergeCell ref="O1011:P1011"/>
    <mergeCell ref="Q1011:R1011"/>
    <mergeCell ref="S1011:T1011"/>
    <mergeCell ref="U1011:V1011"/>
    <mergeCell ref="W1011:X1011"/>
    <mergeCell ref="Y1011:Z1011"/>
    <mergeCell ref="AA1011:AB1011"/>
    <mergeCell ref="AC1011:AD1011"/>
    <mergeCell ref="AE1011:AF1011"/>
    <mergeCell ref="AG1011:AH1011"/>
    <mergeCell ref="AI1011:AJ1011"/>
    <mergeCell ref="AK1011:AL1011"/>
    <mergeCell ref="AM1011:AN1011"/>
    <mergeCell ref="AO1011:AP1011"/>
    <mergeCell ref="AQ1011:AR1011"/>
    <mergeCell ref="AS1011:AV1011"/>
    <mergeCell ref="B1012:J1012"/>
    <mergeCell ref="K1012:L1012"/>
    <mergeCell ref="M1012:N1012"/>
    <mergeCell ref="O1012:P1012"/>
    <mergeCell ref="Q1012:R1012"/>
    <mergeCell ref="S1012:T1012"/>
    <mergeCell ref="U1012:V1012"/>
    <mergeCell ref="W1012:X1012"/>
    <mergeCell ref="Y1012:Z1012"/>
    <mergeCell ref="AA1012:AB1012"/>
    <mergeCell ref="AC1012:AD1012"/>
    <mergeCell ref="AE1012:AF1012"/>
    <mergeCell ref="AG1012:AH1012"/>
    <mergeCell ref="AI1012:AJ1012"/>
    <mergeCell ref="AK1012:AL1012"/>
    <mergeCell ref="AM1012:AN1012"/>
    <mergeCell ref="AO1012:AP1012"/>
    <mergeCell ref="AQ1012:AR1012"/>
    <mergeCell ref="AS1012:AV1012"/>
    <mergeCell ref="B1009:J1009"/>
    <mergeCell ref="K1009:L1009"/>
    <mergeCell ref="M1009:N1009"/>
    <mergeCell ref="O1009:P1009"/>
    <mergeCell ref="Q1009:R1009"/>
    <mergeCell ref="S1009:T1009"/>
    <mergeCell ref="U1009:V1009"/>
    <mergeCell ref="W1009:X1009"/>
    <mergeCell ref="Y1009:Z1009"/>
    <mergeCell ref="AA1009:AB1009"/>
    <mergeCell ref="AC1009:AD1009"/>
    <mergeCell ref="AE1009:AF1009"/>
    <mergeCell ref="AG1009:AH1009"/>
    <mergeCell ref="AI1009:AJ1009"/>
    <mergeCell ref="AK1009:AL1009"/>
    <mergeCell ref="AM1009:AN1009"/>
    <mergeCell ref="AO1009:AP1009"/>
    <mergeCell ref="AQ1009:AR1009"/>
    <mergeCell ref="AS1009:AV1009"/>
    <mergeCell ref="B1010:J1010"/>
    <mergeCell ref="K1010:L1010"/>
    <mergeCell ref="M1010:N1010"/>
    <mergeCell ref="O1010:P1010"/>
    <mergeCell ref="Q1010:R1010"/>
    <mergeCell ref="S1010:T1010"/>
    <mergeCell ref="U1010:V1010"/>
    <mergeCell ref="W1010:X1010"/>
    <mergeCell ref="Y1010:Z1010"/>
    <mergeCell ref="AA1010:AB1010"/>
    <mergeCell ref="AC1010:AD1010"/>
    <mergeCell ref="AE1010:AF1010"/>
    <mergeCell ref="AG1010:AH1010"/>
    <mergeCell ref="AI1010:AJ1010"/>
    <mergeCell ref="AK1010:AL1010"/>
    <mergeCell ref="AM1010:AN1010"/>
    <mergeCell ref="AO1010:AP1010"/>
    <mergeCell ref="AQ1010:AR1010"/>
    <mergeCell ref="AS1010:AV1010"/>
    <mergeCell ref="B1007:J1007"/>
    <mergeCell ref="K1007:L1007"/>
    <mergeCell ref="M1007:N1007"/>
    <mergeCell ref="O1007:P1007"/>
    <mergeCell ref="Q1007:R1007"/>
    <mergeCell ref="S1007:T1007"/>
    <mergeCell ref="U1007:V1007"/>
    <mergeCell ref="W1007:X1007"/>
    <mergeCell ref="Y1007:Z1007"/>
    <mergeCell ref="AA1007:AB1007"/>
    <mergeCell ref="AC1007:AD1007"/>
    <mergeCell ref="AE1007:AF1007"/>
    <mergeCell ref="AG1007:AH1007"/>
    <mergeCell ref="AI1007:AJ1007"/>
    <mergeCell ref="AK1007:AL1007"/>
    <mergeCell ref="AM1007:AN1007"/>
    <mergeCell ref="AO1007:AP1007"/>
    <mergeCell ref="AQ1007:AR1007"/>
    <mergeCell ref="AS1007:AV1007"/>
    <mergeCell ref="B1008:J1008"/>
    <mergeCell ref="K1008:L1008"/>
    <mergeCell ref="M1008:N1008"/>
    <mergeCell ref="O1008:P1008"/>
    <mergeCell ref="Q1008:R1008"/>
    <mergeCell ref="S1008:T1008"/>
    <mergeCell ref="U1008:V1008"/>
    <mergeCell ref="W1008:X1008"/>
    <mergeCell ref="Y1008:Z1008"/>
    <mergeCell ref="AA1008:AB1008"/>
    <mergeCell ref="AC1008:AD1008"/>
    <mergeCell ref="AE1008:AF1008"/>
    <mergeCell ref="AG1008:AH1008"/>
    <mergeCell ref="AI1008:AJ1008"/>
    <mergeCell ref="AK1008:AL1008"/>
    <mergeCell ref="AM1008:AN1008"/>
    <mergeCell ref="AO1008:AP1008"/>
    <mergeCell ref="AQ1008:AR1008"/>
    <mergeCell ref="AS1008:AV1008"/>
    <mergeCell ref="B1005:J1005"/>
    <mergeCell ref="K1005:L1005"/>
    <mergeCell ref="M1005:N1005"/>
    <mergeCell ref="O1005:P1005"/>
    <mergeCell ref="Q1005:R1005"/>
    <mergeCell ref="S1005:T1005"/>
    <mergeCell ref="U1005:V1005"/>
    <mergeCell ref="W1005:X1005"/>
    <mergeCell ref="Y1005:Z1005"/>
    <mergeCell ref="AA1005:AB1005"/>
    <mergeCell ref="AC1005:AD1005"/>
    <mergeCell ref="AE1005:AF1005"/>
    <mergeCell ref="AG1005:AH1005"/>
    <mergeCell ref="AI1005:AJ1005"/>
    <mergeCell ref="AK1005:AL1005"/>
    <mergeCell ref="AM1005:AN1005"/>
    <mergeCell ref="AO1005:AP1005"/>
    <mergeCell ref="AQ1005:AR1005"/>
    <mergeCell ref="AS1005:AV1005"/>
    <mergeCell ref="B1006:J1006"/>
    <mergeCell ref="K1006:L1006"/>
    <mergeCell ref="M1006:N1006"/>
    <mergeCell ref="O1006:P1006"/>
    <mergeCell ref="Q1006:R1006"/>
    <mergeCell ref="S1006:T1006"/>
    <mergeCell ref="U1006:V1006"/>
    <mergeCell ref="W1006:X1006"/>
    <mergeCell ref="Y1006:Z1006"/>
    <mergeCell ref="AA1006:AB1006"/>
    <mergeCell ref="AC1006:AD1006"/>
    <mergeCell ref="AE1006:AF1006"/>
    <mergeCell ref="AG1006:AH1006"/>
    <mergeCell ref="AI1006:AJ1006"/>
    <mergeCell ref="AK1006:AL1006"/>
    <mergeCell ref="AM1006:AN1006"/>
    <mergeCell ref="AO1006:AP1006"/>
    <mergeCell ref="AQ1006:AR1006"/>
    <mergeCell ref="AS1006:AV1006"/>
    <mergeCell ref="B1003:J1003"/>
    <mergeCell ref="K1003:L1003"/>
    <mergeCell ref="M1003:N1003"/>
    <mergeCell ref="O1003:P1003"/>
    <mergeCell ref="Q1003:R1003"/>
    <mergeCell ref="S1003:T1003"/>
    <mergeCell ref="U1003:V1003"/>
    <mergeCell ref="W1003:X1003"/>
    <mergeCell ref="Y1003:Z1003"/>
    <mergeCell ref="AA1003:AB1003"/>
    <mergeCell ref="AC1003:AD1003"/>
    <mergeCell ref="AE1003:AF1003"/>
    <mergeCell ref="AG1003:AH1003"/>
    <mergeCell ref="AI1003:AJ1003"/>
    <mergeCell ref="AK1003:AL1003"/>
    <mergeCell ref="AM1003:AN1003"/>
    <mergeCell ref="AO1003:AP1003"/>
    <mergeCell ref="AQ1003:AR1003"/>
    <mergeCell ref="AS1003:AV1003"/>
    <mergeCell ref="B1004:J1004"/>
    <mergeCell ref="K1004:L1004"/>
    <mergeCell ref="M1004:N1004"/>
    <mergeCell ref="O1004:P1004"/>
    <mergeCell ref="Q1004:R1004"/>
    <mergeCell ref="S1004:T1004"/>
    <mergeCell ref="U1004:V1004"/>
    <mergeCell ref="W1004:X1004"/>
    <mergeCell ref="Y1004:Z1004"/>
    <mergeCell ref="AA1004:AB1004"/>
    <mergeCell ref="AC1004:AD1004"/>
    <mergeCell ref="AE1004:AF1004"/>
    <mergeCell ref="AG1004:AH1004"/>
    <mergeCell ref="AI1004:AJ1004"/>
    <mergeCell ref="AK1004:AL1004"/>
    <mergeCell ref="AM1004:AN1004"/>
    <mergeCell ref="AO1004:AP1004"/>
    <mergeCell ref="AQ1004:AR1004"/>
    <mergeCell ref="AS1004:AV1004"/>
    <mergeCell ref="B1001:J1001"/>
    <mergeCell ref="K1001:L1001"/>
    <mergeCell ref="M1001:N1001"/>
    <mergeCell ref="O1001:P1001"/>
    <mergeCell ref="Q1001:R1001"/>
    <mergeCell ref="S1001:T1001"/>
    <mergeCell ref="U1001:V1001"/>
    <mergeCell ref="W1001:X1001"/>
    <mergeCell ref="Y1001:Z1001"/>
    <mergeCell ref="AA1001:AB1001"/>
    <mergeCell ref="AC1001:AD1001"/>
    <mergeCell ref="AE1001:AF1001"/>
    <mergeCell ref="AG1001:AH1001"/>
    <mergeCell ref="AI1001:AJ1001"/>
    <mergeCell ref="AK1001:AL1001"/>
    <mergeCell ref="AM1001:AN1001"/>
    <mergeCell ref="AO1001:AP1001"/>
    <mergeCell ref="AQ1001:AR1001"/>
    <mergeCell ref="AS1001:AV1001"/>
    <mergeCell ref="B1002:J1002"/>
    <mergeCell ref="K1002:L1002"/>
    <mergeCell ref="M1002:N1002"/>
    <mergeCell ref="O1002:P1002"/>
    <mergeCell ref="Q1002:R1002"/>
    <mergeCell ref="S1002:T1002"/>
    <mergeCell ref="U1002:V1002"/>
    <mergeCell ref="W1002:X1002"/>
    <mergeCell ref="Y1002:Z1002"/>
    <mergeCell ref="AA1002:AB1002"/>
    <mergeCell ref="AC1002:AD1002"/>
    <mergeCell ref="AE1002:AF1002"/>
    <mergeCell ref="AG1002:AH1002"/>
    <mergeCell ref="AI1002:AJ1002"/>
    <mergeCell ref="AK1002:AL1002"/>
    <mergeCell ref="AM1002:AN1002"/>
    <mergeCell ref="AO1002:AP1002"/>
    <mergeCell ref="AQ1002:AR1002"/>
    <mergeCell ref="AS1002:AV1002"/>
    <mergeCell ref="B999:J999"/>
    <mergeCell ref="K999:L999"/>
    <mergeCell ref="M999:N999"/>
    <mergeCell ref="O999:P999"/>
    <mergeCell ref="Q999:R999"/>
    <mergeCell ref="S999:T999"/>
    <mergeCell ref="U999:V999"/>
    <mergeCell ref="W999:X999"/>
    <mergeCell ref="Y999:Z999"/>
    <mergeCell ref="AA999:AB999"/>
    <mergeCell ref="AC999:AD999"/>
    <mergeCell ref="AE999:AF999"/>
    <mergeCell ref="AG999:AH999"/>
    <mergeCell ref="AI999:AJ999"/>
    <mergeCell ref="AK999:AL999"/>
    <mergeCell ref="AM999:AN999"/>
    <mergeCell ref="AO999:AP999"/>
    <mergeCell ref="AQ999:AR999"/>
    <mergeCell ref="AS999:AV999"/>
    <mergeCell ref="B1000:J1000"/>
    <mergeCell ref="K1000:L1000"/>
    <mergeCell ref="M1000:N1000"/>
    <mergeCell ref="O1000:P1000"/>
    <mergeCell ref="Q1000:R1000"/>
    <mergeCell ref="S1000:T1000"/>
    <mergeCell ref="U1000:V1000"/>
    <mergeCell ref="W1000:X1000"/>
    <mergeCell ref="Y1000:Z1000"/>
    <mergeCell ref="AA1000:AB1000"/>
    <mergeCell ref="AC1000:AD1000"/>
    <mergeCell ref="AE1000:AF1000"/>
    <mergeCell ref="AG1000:AH1000"/>
    <mergeCell ref="AI1000:AJ1000"/>
    <mergeCell ref="AK1000:AL1000"/>
    <mergeCell ref="AM1000:AN1000"/>
    <mergeCell ref="AO1000:AP1000"/>
    <mergeCell ref="AQ1000:AR1000"/>
    <mergeCell ref="AS1000:AV1000"/>
    <mergeCell ref="B997:J997"/>
    <mergeCell ref="K997:L997"/>
    <mergeCell ref="M997:N997"/>
    <mergeCell ref="O997:P997"/>
    <mergeCell ref="Q997:R997"/>
    <mergeCell ref="S997:T997"/>
    <mergeCell ref="U997:V997"/>
    <mergeCell ref="W997:X997"/>
    <mergeCell ref="Y997:Z997"/>
    <mergeCell ref="AA997:AB997"/>
    <mergeCell ref="AC997:AD997"/>
    <mergeCell ref="AE997:AF997"/>
    <mergeCell ref="AG997:AH997"/>
    <mergeCell ref="AI997:AJ997"/>
    <mergeCell ref="AK997:AL997"/>
    <mergeCell ref="AM997:AN997"/>
    <mergeCell ref="AO997:AP997"/>
    <mergeCell ref="AQ997:AR997"/>
    <mergeCell ref="AS997:AV997"/>
    <mergeCell ref="B998:J998"/>
    <mergeCell ref="K998:L998"/>
    <mergeCell ref="M998:N998"/>
    <mergeCell ref="O998:P998"/>
    <mergeCell ref="Q998:R998"/>
    <mergeCell ref="S998:T998"/>
    <mergeCell ref="U998:V998"/>
    <mergeCell ref="W998:X998"/>
    <mergeCell ref="Y998:Z998"/>
    <mergeCell ref="AA998:AB998"/>
    <mergeCell ref="AC998:AD998"/>
    <mergeCell ref="AE998:AF998"/>
    <mergeCell ref="AG998:AH998"/>
    <mergeCell ref="AI998:AJ998"/>
    <mergeCell ref="AK998:AL998"/>
    <mergeCell ref="AM998:AN998"/>
    <mergeCell ref="AO998:AP998"/>
    <mergeCell ref="AQ998:AR998"/>
    <mergeCell ref="AS998:AV998"/>
    <mergeCell ref="B995:J995"/>
    <mergeCell ref="K995:L995"/>
    <mergeCell ref="M995:N995"/>
    <mergeCell ref="O995:P995"/>
    <mergeCell ref="Q995:R995"/>
    <mergeCell ref="S995:T995"/>
    <mergeCell ref="U995:V995"/>
    <mergeCell ref="W995:X995"/>
    <mergeCell ref="Y995:Z995"/>
    <mergeCell ref="AA995:AB995"/>
    <mergeCell ref="AC995:AD995"/>
    <mergeCell ref="AE995:AF995"/>
    <mergeCell ref="AG995:AH995"/>
    <mergeCell ref="AI995:AJ995"/>
    <mergeCell ref="AK995:AL995"/>
    <mergeCell ref="AM995:AN995"/>
    <mergeCell ref="AO995:AP995"/>
    <mergeCell ref="AQ995:AR995"/>
    <mergeCell ref="AS995:AV995"/>
    <mergeCell ref="B996:J996"/>
    <mergeCell ref="K996:L996"/>
    <mergeCell ref="M996:N996"/>
    <mergeCell ref="O996:P996"/>
    <mergeCell ref="Q996:R996"/>
    <mergeCell ref="S996:T996"/>
    <mergeCell ref="U996:V996"/>
    <mergeCell ref="W996:X996"/>
    <mergeCell ref="Y996:Z996"/>
    <mergeCell ref="AA996:AB996"/>
    <mergeCell ref="AC996:AD996"/>
    <mergeCell ref="AE996:AF996"/>
    <mergeCell ref="AG996:AH996"/>
    <mergeCell ref="AI996:AJ996"/>
    <mergeCell ref="AK996:AL996"/>
    <mergeCell ref="AM996:AN996"/>
    <mergeCell ref="AO996:AP996"/>
    <mergeCell ref="AQ996:AR996"/>
    <mergeCell ref="AS996:AV996"/>
    <mergeCell ref="B993:J993"/>
    <mergeCell ref="K993:L993"/>
    <mergeCell ref="M993:N993"/>
    <mergeCell ref="O993:P993"/>
    <mergeCell ref="Q993:R993"/>
    <mergeCell ref="S993:T993"/>
    <mergeCell ref="U993:V993"/>
    <mergeCell ref="W993:X993"/>
    <mergeCell ref="Y993:Z993"/>
    <mergeCell ref="AA993:AB993"/>
    <mergeCell ref="AC993:AD993"/>
    <mergeCell ref="AE993:AF993"/>
    <mergeCell ref="AG993:AH993"/>
    <mergeCell ref="AI993:AJ993"/>
    <mergeCell ref="AK993:AL993"/>
    <mergeCell ref="AM993:AN993"/>
    <mergeCell ref="AO993:AP993"/>
    <mergeCell ref="AQ993:AR993"/>
    <mergeCell ref="AS993:AV993"/>
    <mergeCell ref="B994:J994"/>
    <mergeCell ref="K994:L994"/>
    <mergeCell ref="M994:N994"/>
    <mergeCell ref="O994:P994"/>
    <mergeCell ref="Q994:R994"/>
    <mergeCell ref="S994:T994"/>
    <mergeCell ref="U994:V994"/>
    <mergeCell ref="W994:X994"/>
    <mergeCell ref="Y994:Z994"/>
    <mergeCell ref="AA994:AB994"/>
    <mergeCell ref="AC994:AD994"/>
    <mergeCell ref="AE994:AF994"/>
    <mergeCell ref="AG994:AH994"/>
    <mergeCell ref="AI994:AJ994"/>
    <mergeCell ref="AK994:AL994"/>
    <mergeCell ref="AM994:AN994"/>
    <mergeCell ref="AO994:AP994"/>
    <mergeCell ref="AQ994:AR994"/>
    <mergeCell ref="AS994:AV994"/>
    <mergeCell ref="A984:A988"/>
    <mergeCell ref="B984:C990"/>
    <mergeCell ref="D984:J990"/>
    <mergeCell ref="K984:AR984"/>
    <mergeCell ref="AS984:AV988"/>
    <mergeCell ref="K985:AR988"/>
    <mergeCell ref="K989:AR989"/>
    <mergeCell ref="AS989:AV989"/>
    <mergeCell ref="K990:AR990"/>
    <mergeCell ref="AS990:AV990"/>
    <mergeCell ref="B991:C991"/>
    <mergeCell ref="D991:J991"/>
    <mergeCell ref="K991:L991"/>
    <mergeCell ref="M991:N991"/>
    <mergeCell ref="O991:P991"/>
    <mergeCell ref="Q991:R991"/>
    <mergeCell ref="S991:T991"/>
    <mergeCell ref="U991:V991"/>
    <mergeCell ref="W991:X991"/>
    <mergeCell ref="Y991:Z991"/>
    <mergeCell ref="AA991:AB991"/>
    <mergeCell ref="AC991:AD991"/>
    <mergeCell ref="AE991:AF991"/>
    <mergeCell ref="AG991:AH991"/>
    <mergeCell ref="AI991:AJ991"/>
    <mergeCell ref="AK991:AL991"/>
    <mergeCell ref="AM991:AN991"/>
    <mergeCell ref="AO991:AP991"/>
    <mergeCell ref="AQ991:AR991"/>
    <mergeCell ref="AS991:AV991"/>
    <mergeCell ref="B992:C992"/>
    <mergeCell ref="D992:J992"/>
    <mergeCell ref="K992:L992"/>
    <mergeCell ref="M992:N992"/>
    <mergeCell ref="O992:P992"/>
    <mergeCell ref="Q992:R992"/>
    <mergeCell ref="S992:T992"/>
    <mergeCell ref="U992:V992"/>
    <mergeCell ref="W992:X992"/>
    <mergeCell ref="Y992:Z992"/>
    <mergeCell ref="AA992:AB992"/>
    <mergeCell ref="AC992:AD992"/>
    <mergeCell ref="AE992:AF992"/>
    <mergeCell ref="AG992:AH992"/>
    <mergeCell ref="AI992:AJ992"/>
    <mergeCell ref="AK992:AL992"/>
    <mergeCell ref="AM992:AN992"/>
    <mergeCell ref="AO992:AP992"/>
    <mergeCell ref="AQ992:AR992"/>
    <mergeCell ref="AS992:AV992"/>
    <mergeCell ref="B981:J981"/>
    <mergeCell ref="K981:L981"/>
    <mergeCell ref="M981:N981"/>
    <mergeCell ref="O981:P981"/>
    <mergeCell ref="Q981:R981"/>
    <mergeCell ref="S981:T981"/>
    <mergeCell ref="U981:V981"/>
    <mergeCell ref="W981:X981"/>
    <mergeCell ref="Y981:Z981"/>
    <mergeCell ref="AA981:AB981"/>
    <mergeCell ref="AC981:AD981"/>
    <mergeCell ref="AE981:AF981"/>
    <mergeCell ref="AG981:AH981"/>
    <mergeCell ref="AI981:AJ981"/>
    <mergeCell ref="AK981:AL981"/>
    <mergeCell ref="AM981:AN981"/>
    <mergeCell ref="AO981:AP981"/>
    <mergeCell ref="AQ981:AR981"/>
    <mergeCell ref="AS981:AV981"/>
    <mergeCell ref="B982:J982"/>
    <mergeCell ref="K982:L982"/>
    <mergeCell ref="M982:N982"/>
    <mergeCell ref="O982:P982"/>
    <mergeCell ref="Q982:R982"/>
    <mergeCell ref="S982:T982"/>
    <mergeCell ref="U982:V982"/>
    <mergeCell ref="W982:X982"/>
    <mergeCell ref="Y982:Z982"/>
    <mergeCell ref="AA982:AB982"/>
    <mergeCell ref="AC982:AD982"/>
    <mergeCell ref="AE982:AF982"/>
    <mergeCell ref="AG982:AH982"/>
    <mergeCell ref="AI982:AJ982"/>
    <mergeCell ref="AK982:AL982"/>
    <mergeCell ref="AM982:AN982"/>
    <mergeCell ref="AO982:AP982"/>
    <mergeCell ref="AQ982:AR982"/>
    <mergeCell ref="AS982:AV982"/>
    <mergeCell ref="B979:J979"/>
    <mergeCell ref="K979:L979"/>
    <mergeCell ref="M979:N979"/>
    <mergeCell ref="O979:P979"/>
    <mergeCell ref="Q979:R979"/>
    <mergeCell ref="S979:T979"/>
    <mergeCell ref="U979:V979"/>
    <mergeCell ref="W979:X979"/>
    <mergeCell ref="Y979:Z979"/>
    <mergeCell ref="AA979:AB979"/>
    <mergeCell ref="AC979:AD979"/>
    <mergeCell ref="AE979:AF979"/>
    <mergeCell ref="AG979:AH979"/>
    <mergeCell ref="AI979:AJ979"/>
    <mergeCell ref="AK979:AL979"/>
    <mergeCell ref="AM979:AN979"/>
    <mergeCell ref="AO979:AP979"/>
    <mergeCell ref="AQ979:AR979"/>
    <mergeCell ref="AS979:AV979"/>
    <mergeCell ref="B980:J980"/>
    <mergeCell ref="K980:L980"/>
    <mergeCell ref="M980:N980"/>
    <mergeCell ref="O980:P980"/>
    <mergeCell ref="Q980:R980"/>
    <mergeCell ref="S980:T980"/>
    <mergeCell ref="U980:V980"/>
    <mergeCell ref="W980:X980"/>
    <mergeCell ref="Y980:Z980"/>
    <mergeCell ref="AA980:AB980"/>
    <mergeCell ref="AC980:AD980"/>
    <mergeCell ref="AE980:AF980"/>
    <mergeCell ref="AG980:AH980"/>
    <mergeCell ref="AI980:AJ980"/>
    <mergeCell ref="AK980:AL980"/>
    <mergeCell ref="AM980:AN980"/>
    <mergeCell ref="AO980:AP980"/>
    <mergeCell ref="AQ980:AR980"/>
    <mergeCell ref="AS980:AV980"/>
    <mergeCell ref="B977:J977"/>
    <mergeCell ref="K977:L977"/>
    <mergeCell ref="M977:N977"/>
    <mergeCell ref="O977:P977"/>
    <mergeCell ref="Q977:R977"/>
    <mergeCell ref="S977:T977"/>
    <mergeCell ref="U977:V977"/>
    <mergeCell ref="W977:X977"/>
    <mergeCell ref="Y977:Z977"/>
    <mergeCell ref="AA977:AB977"/>
    <mergeCell ref="AC977:AD977"/>
    <mergeCell ref="AE977:AF977"/>
    <mergeCell ref="AG977:AH977"/>
    <mergeCell ref="AI977:AJ977"/>
    <mergeCell ref="AK977:AL977"/>
    <mergeCell ref="AM977:AN977"/>
    <mergeCell ref="AO977:AP977"/>
    <mergeCell ref="AQ977:AR977"/>
    <mergeCell ref="AS977:AV977"/>
    <mergeCell ref="B978:J978"/>
    <mergeCell ref="K978:L978"/>
    <mergeCell ref="M978:N978"/>
    <mergeCell ref="O978:P978"/>
    <mergeCell ref="Q978:R978"/>
    <mergeCell ref="S978:T978"/>
    <mergeCell ref="U978:V978"/>
    <mergeCell ref="W978:X978"/>
    <mergeCell ref="Y978:Z978"/>
    <mergeCell ref="AA978:AB978"/>
    <mergeCell ref="AC978:AD978"/>
    <mergeCell ref="AE978:AF978"/>
    <mergeCell ref="AG978:AH978"/>
    <mergeCell ref="AI978:AJ978"/>
    <mergeCell ref="AK978:AL978"/>
    <mergeCell ref="AM978:AN978"/>
    <mergeCell ref="AO978:AP978"/>
    <mergeCell ref="AQ978:AR978"/>
    <mergeCell ref="AS978:AV978"/>
    <mergeCell ref="B975:J975"/>
    <mergeCell ref="K975:L975"/>
    <mergeCell ref="M975:N975"/>
    <mergeCell ref="O975:P975"/>
    <mergeCell ref="Q975:R975"/>
    <mergeCell ref="S975:T975"/>
    <mergeCell ref="U975:V975"/>
    <mergeCell ref="W975:X975"/>
    <mergeCell ref="Y975:Z975"/>
    <mergeCell ref="AA975:AB975"/>
    <mergeCell ref="AC975:AD975"/>
    <mergeCell ref="AE975:AF975"/>
    <mergeCell ref="AG975:AH975"/>
    <mergeCell ref="AI975:AJ975"/>
    <mergeCell ref="AK975:AL975"/>
    <mergeCell ref="AM975:AN975"/>
    <mergeCell ref="AO975:AP975"/>
    <mergeCell ref="AQ975:AR975"/>
    <mergeCell ref="AS975:AV975"/>
    <mergeCell ref="B976:J976"/>
    <mergeCell ref="K976:L976"/>
    <mergeCell ref="M976:N976"/>
    <mergeCell ref="O976:P976"/>
    <mergeCell ref="Q976:R976"/>
    <mergeCell ref="S976:T976"/>
    <mergeCell ref="U976:V976"/>
    <mergeCell ref="W976:X976"/>
    <mergeCell ref="Y976:Z976"/>
    <mergeCell ref="AA976:AB976"/>
    <mergeCell ref="AC976:AD976"/>
    <mergeCell ref="AE976:AF976"/>
    <mergeCell ref="AG976:AH976"/>
    <mergeCell ref="AI976:AJ976"/>
    <mergeCell ref="AK976:AL976"/>
    <mergeCell ref="AM976:AN976"/>
    <mergeCell ref="AO976:AP976"/>
    <mergeCell ref="AQ976:AR976"/>
    <mergeCell ref="AS976:AV976"/>
    <mergeCell ref="B973:J973"/>
    <mergeCell ref="K973:L973"/>
    <mergeCell ref="M973:N973"/>
    <mergeCell ref="O973:P973"/>
    <mergeCell ref="Q973:R973"/>
    <mergeCell ref="S973:T973"/>
    <mergeCell ref="U973:V973"/>
    <mergeCell ref="W973:X973"/>
    <mergeCell ref="Y973:Z973"/>
    <mergeCell ref="AA973:AB973"/>
    <mergeCell ref="AC973:AD973"/>
    <mergeCell ref="AE973:AF973"/>
    <mergeCell ref="AG973:AH973"/>
    <mergeCell ref="AI973:AJ973"/>
    <mergeCell ref="AK973:AL973"/>
    <mergeCell ref="AM973:AN973"/>
    <mergeCell ref="AO973:AP973"/>
    <mergeCell ref="AQ973:AR973"/>
    <mergeCell ref="AS973:AV973"/>
    <mergeCell ref="B974:J974"/>
    <mergeCell ref="K974:L974"/>
    <mergeCell ref="M974:N974"/>
    <mergeCell ref="O974:P974"/>
    <mergeCell ref="Q974:R974"/>
    <mergeCell ref="S974:T974"/>
    <mergeCell ref="U974:V974"/>
    <mergeCell ref="W974:X974"/>
    <mergeCell ref="Y974:Z974"/>
    <mergeCell ref="AA974:AB974"/>
    <mergeCell ref="AC974:AD974"/>
    <mergeCell ref="AE974:AF974"/>
    <mergeCell ref="AG974:AH974"/>
    <mergeCell ref="AI974:AJ974"/>
    <mergeCell ref="AK974:AL974"/>
    <mergeCell ref="AM974:AN974"/>
    <mergeCell ref="AO974:AP974"/>
    <mergeCell ref="AQ974:AR974"/>
    <mergeCell ref="AS974:AV974"/>
    <mergeCell ref="B971:J971"/>
    <mergeCell ref="K971:L971"/>
    <mergeCell ref="M971:N971"/>
    <mergeCell ref="O971:P971"/>
    <mergeCell ref="Q971:R971"/>
    <mergeCell ref="S971:T971"/>
    <mergeCell ref="U971:V971"/>
    <mergeCell ref="W971:X971"/>
    <mergeCell ref="Y971:Z971"/>
    <mergeCell ref="AA971:AB971"/>
    <mergeCell ref="AC971:AD971"/>
    <mergeCell ref="AE971:AF971"/>
    <mergeCell ref="AG971:AH971"/>
    <mergeCell ref="AI971:AJ971"/>
    <mergeCell ref="AK971:AL971"/>
    <mergeCell ref="AM971:AN971"/>
    <mergeCell ref="AO971:AP971"/>
    <mergeCell ref="AQ971:AR971"/>
    <mergeCell ref="AS971:AV971"/>
    <mergeCell ref="B972:J972"/>
    <mergeCell ref="K972:L972"/>
    <mergeCell ref="M972:N972"/>
    <mergeCell ref="O972:P972"/>
    <mergeCell ref="Q972:R972"/>
    <mergeCell ref="S972:T972"/>
    <mergeCell ref="U972:V972"/>
    <mergeCell ref="W972:X972"/>
    <mergeCell ref="Y972:Z972"/>
    <mergeCell ref="AA972:AB972"/>
    <mergeCell ref="AC972:AD972"/>
    <mergeCell ref="AE972:AF972"/>
    <mergeCell ref="AG972:AH972"/>
    <mergeCell ref="AI972:AJ972"/>
    <mergeCell ref="AK972:AL972"/>
    <mergeCell ref="AM972:AN972"/>
    <mergeCell ref="AO972:AP972"/>
    <mergeCell ref="AQ972:AR972"/>
    <mergeCell ref="AS972:AV972"/>
    <mergeCell ref="B969:J969"/>
    <mergeCell ref="K969:L969"/>
    <mergeCell ref="M969:N969"/>
    <mergeCell ref="O969:P969"/>
    <mergeCell ref="Q969:R969"/>
    <mergeCell ref="S969:T969"/>
    <mergeCell ref="U969:V969"/>
    <mergeCell ref="W969:X969"/>
    <mergeCell ref="Y969:Z969"/>
    <mergeCell ref="AA969:AB969"/>
    <mergeCell ref="AC969:AD969"/>
    <mergeCell ref="AE969:AF969"/>
    <mergeCell ref="AG969:AH969"/>
    <mergeCell ref="AI969:AJ969"/>
    <mergeCell ref="AK969:AL969"/>
    <mergeCell ref="AM969:AN969"/>
    <mergeCell ref="AO969:AP969"/>
    <mergeCell ref="AQ969:AR969"/>
    <mergeCell ref="AS969:AV969"/>
    <mergeCell ref="B970:J970"/>
    <mergeCell ref="K970:L970"/>
    <mergeCell ref="M970:N970"/>
    <mergeCell ref="O970:P970"/>
    <mergeCell ref="Q970:R970"/>
    <mergeCell ref="S970:T970"/>
    <mergeCell ref="U970:V970"/>
    <mergeCell ref="W970:X970"/>
    <mergeCell ref="Y970:Z970"/>
    <mergeCell ref="AA970:AB970"/>
    <mergeCell ref="AC970:AD970"/>
    <mergeCell ref="AE970:AF970"/>
    <mergeCell ref="AG970:AH970"/>
    <mergeCell ref="AI970:AJ970"/>
    <mergeCell ref="AK970:AL970"/>
    <mergeCell ref="AM970:AN970"/>
    <mergeCell ref="AO970:AP970"/>
    <mergeCell ref="AQ970:AR970"/>
    <mergeCell ref="AS970:AV970"/>
    <mergeCell ref="B967:J967"/>
    <mergeCell ref="K967:L967"/>
    <mergeCell ref="M967:N967"/>
    <mergeCell ref="O967:P967"/>
    <mergeCell ref="Q967:R967"/>
    <mergeCell ref="S967:T967"/>
    <mergeCell ref="U967:V967"/>
    <mergeCell ref="W967:X967"/>
    <mergeCell ref="Y967:Z967"/>
    <mergeCell ref="AA967:AB967"/>
    <mergeCell ref="AC967:AD967"/>
    <mergeCell ref="AE967:AF967"/>
    <mergeCell ref="AG967:AH967"/>
    <mergeCell ref="AI967:AJ967"/>
    <mergeCell ref="AK967:AL967"/>
    <mergeCell ref="AM967:AN967"/>
    <mergeCell ref="AO967:AP967"/>
    <mergeCell ref="AQ967:AR967"/>
    <mergeCell ref="AS967:AV967"/>
    <mergeCell ref="B968:J968"/>
    <mergeCell ref="K968:L968"/>
    <mergeCell ref="M968:N968"/>
    <mergeCell ref="O968:P968"/>
    <mergeCell ref="Q968:R968"/>
    <mergeCell ref="S968:T968"/>
    <mergeCell ref="U968:V968"/>
    <mergeCell ref="W968:X968"/>
    <mergeCell ref="Y968:Z968"/>
    <mergeCell ref="AA968:AB968"/>
    <mergeCell ref="AC968:AD968"/>
    <mergeCell ref="AE968:AF968"/>
    <mergeCell ref="AG968:AH968"/>
    <mergeCell ref="AI968:AJ968"/>
    <mergeCell ref="AK968:AL968"/>
    <mergeCell ref="AM968:AN968"/>
    <mergeCell ref="AO968:AP968"/>
    <mergeCell ref="AQ968:AR968"/>
    <mergeCell ref="AS968:AV968"/>
    <mergeCell ref="B965:J965"/>
    <mergeCell ref="K965:L965"/>
    <mergeCell ref="M965:N965"/>
    <mergeCell ref="O965:P965"/>
    <mergeCell ref="Q965:R965"/>
    <mergeCell ref="S965:T965"/>
    <mergeCell ref="U965:V965"/>
    <mergeCell ref="W965:X965"/>
    <mergeCell ref="Y965:Z965"/>
    <mergeCell ref="AA965:AB965"/>
    <mergeCell ref="AC965:AD965"/>
    <mergeCell ref="AE965:AF965"/>
    <mergeCell ref="AG965:AH965"/>
    <mergeCell ref="AI965:AJ965"/>
    <mergeCell ref="AK965:AL965"/>
    <mergeCell ref="AM965:AN965"/>
    <mergeCell ref="AO965:AP965"/>
    <mergeCell ref="AQ965:AR965"/>
    <mergeCell ref="AS965:AV965"/>
    <mergeCell ref="B966:J966"/>
    <mergeCell ref="K966:L966"/>
    <mergeCell ref="M966:N966"/>
    <mergeCell ref="O966:P966"/>
    <mergeCell ref="Q966:R966"/>
    <mergeCell ref="S966:T966"/>
    <mergeCell ref="U966:V966"/>
    <mergeCell ref="W966:X966"/>
    <mergeCell ref="Y966:Z966"/>
    <mergeCell ref="AA966:AB966"/>
    <mergeCell ref="AC966:AD966"/>
    <mergeCell ref="AE966:AF966"/>
    <mergeCell ref="AG966:AH966"/>
    <mergeCell ref="AI966:AJ966"/>
    <mergeCell ref="AK966:AL966"/>
    <mergeCell ref="AM966:AN966"/>
    <mergeCell ref="AO966:AP966"/>
    <mergeCell ref="AQ966:AR966"/>
    <mergeCell ref="AS966:AV966"/>
    <mergeCell ref="B963:J963"/>
    <mergeCell ref="K963:L963"/>
    <mergeCell ref="M963:N963"/>
    <mergeCell ref="O963:P963"/>
    <mergeCell ref="Q963:R963"/>
    <mergeCell ref="S963:T963"/>
    <mergeCell ref="U963:V963"/>
    <mergeCell ref="W963:X963"/>
    <mergeCell ref="Y963:Z963"/>
    <mergeCell ref="AA963:AB963"/>
    <mergeCell ref="AC963:AD963"/>
    <mergeCell ref="AE963:AF963"/>
    <mergeCell ref="AG963:AH963"/>
    <mergeCell ref="AI963:AJ963"/>
    <mergeCell ref="AK963:AL963"/>
    <mergeCell ref="AM963:AN963"/>
    <mergeCell ref="AO963:AP963"/>
    <mergeCell ref="AQ963:AR963"/>
    <mergeCell ref="AS963:AV963"/>
    <mergeCell ref="B964:J964"/>
    <mergeCell ref="K964:L964"/>
    <mergeCell ref="M964:N964"/>
    <mergeCell ref="O964:P964"/>
    <mergeCell ref="Q964:R964"/>
    <mergeCell ref="S964:T964"/>
    <mergeCell ref="U964:V964"/>
    <mergeCell ref="W964:X964"/>
    <mergeCell ref="Y964:Z964"/>
    <mergeCell ref="AA964:AB964"/>
    <mergeCell ref="AC964:AD964"/>
    <mergeCell ref="AE964:AF964"/>
    <mergeCell ref="AG964:AH964"/>
    <mergeCell ref="AI964:AJ964"/>
    <mergeCell ref="AK964:AL964"/>
    <mergeCell ref="AM964:AN964"/>
    <mergeCell ref="AO964:AP964"/>
    <mergeCell ref="AQ964:AR964"/>
    <mergeCell ref="AS964:AV964"/>
    <mergeCell ref="B961:J961"/>
    <mergeCell ref="K961:L961"/>
    <mergeCell ref="M961:N961"/>
    <mergeCell ref="O961:P961"/>
    <mergeCell ref="Q961:R961"/>
    <mergeCell ref="S961:T961"/>
    <mergeCell ref="U961:V961"/>
    <mergeCell ref="W961:X961"/>
    <mergeCell ref="Y961:Z961"/>
    <mergeCell ref="AA961:AB961"/>
    <mergeCell ref="AC961:AD961"/>
    <mergeCell ref="AE961:AF961"/>
    <mergeCell ref="AG961:AH961"/>
    <mergeCell ref="AI961:AJ961"/>
    <mergeCell ref="AK961:AL961"/>
    <mergeCell ref="AM961:AN961"/>
    <mergeCell ref="AO961:AP961"/>
    <mergeCell ref="AQ961:AR961"/>
    <mergeCell ref="AS961:AV961"/>
    <mergeCell ref="B962:J962"/>
    <mergeCell ref="K962:L962"/>
    <mergeCell ref="M962:N962"/>
    <mergeCell ref="O962:P962"/>
    <mergeCell ref="Q962:R962"/>
    <mergeCell ref="S962:T962"/>
    <mergeCell ref="U962:V962"/>
    <mergeCell ref="W962:X962"/>
    <mergeCell ref="Y962:Z962"/>
    <mergeCell ref="AA962:AB962"/>
    <mergeCell ref="AC962:AD962"/>
    <mergeCell ref="AE962:AF962"/>
    <mergeCell ref="AG962:AH962"/>
    <mergeCell ref="AI962:AJ962"/>
    <mergeCell ref="AK962:AL962"/>
    <mergeCell ref="AM962:AN962"/>
    <mergeCell ref="AO962:AP962"/>
    <mergeCell ref="AQ962:AR962"/>
    <mergeCell ref="AS962:AV962"/>
    <mergeCell ref="B959:J959"/>
    <mergeCell ref="K959:L959"/>
    <mergeCell ref="M959:N959"/>
    <mergeCell ref="O959:P959"/>
    <mergeCell ref="Q959:R959"/>
    <mergeCell ref="S959:T959"/>
    <mergeCell ref="U959:V959"/>
    <mergeCell ref="W959:X959"/>
    <mergeCell ref="Y959:Z959"/>
    <mergeCell ref="AA959:AB959"/>
    <mergeCell ref="AC959:AD959"/>
    <mergeCell ref="AE959:AF959"/>
    <mergeCell ref="AG959:AH959"/>
    <mergeCell ref="AI959:AJ959"/>
    <mergeCell ref="AK959:AL959"/>
    <mergeCell ref="AM959:AN959"/>
    <mergeCell ref="AO959:AP959"/>
    <mergeCell ref="AQ959:AR959"/>
    <mergeCell ref="AS959:AV959"/>
    <mergeCell ref="B960:J960"/>
    <mergeCell ref="K960:L960"/>
    <mergeCell ref="M960:N960"/>
    <mergeCell ref="O960:P960"/>
    <mergeCell ref="Q960:R960"/>
    <mergeCell ref="S960:T960"/>
    <mergeCell ref="U960:V960"/>
    <mergeCell ref="W960:X960"/>
    <mergeCell ref="Y960:Z960"/>
    <mergeCell ref="AA960:AB960"/>
    <mergeCell ref="AC960:AD960"/>
    <mergeCell ref="AE960:AF960"/>
    <mergeCell ref="AG960:AH960"/>
    <mergeCell ref="AI960:AJ960"/>
    <mergeCell ref="AK960:AL960"/>
    <mergeCell ref="AM960:AN960"/>
    <mergeCell ref="AO960:AP960"/>
    <mergeCell ref="AQ960:AR960"/>
    <mergeCell ref="AS960:AV960"/>
    <mergeCell ref="B957:J957"/>
    <mergeCell ref="K957:L957"/>
    <mergeCell ref="M957:N957"/>
    <mergeCell ref="O957:P957"/>
    <mergeCell ref="Q957:R957"/>
    <mergeCell ref="S957:T957"/>
    <mergeCell ref="U957:V957"/>
    <mergeCell ref="W957:X957"/>
    <mergeCell ref="Y957:Z957"/>
    <mergeCell ref="AA957:AB957"/>
    <mergeCell ref="AC957:AD957"/>
    <mergeCell ref="AE957:AF957"/>
    <mergeCell ref="AG957:AH957"/>
    <mergeCell ref="AI957:AJ957"/>
    <mergeCell ref="AK957:AL957"/>
    <mergeCell ref="AM957:AN957"/>
    <mergeCell ref="AO957:AP957"/>
    <mergeCell ref="AQ957:AR957"/>
    <mergeCell ref="AS957:AV957"/>
    <mergeCell ref="B958:J958"/>
    <mergeCell ref="K958:L958"/>
    <mergeCell ref="M958:N958"/>
    <mergeCell ref="O958:P958"/>
    <mergeCell ref="Q958:R958"/>
    <mergeCell ref="S958:T958"/>
    <mergeCell ref="U958:V958"/>
    <mergeCell ref="W958:X958"/>
    <mergeCell ref="Y958:Z958"/>
    <mergeCell ref="AA958:AB958"/>
    <mergeCell ref="AC958:AD958"/>
    <mergeCell ref="AE958:AF958"/>
    <mergeCell ref="AG958:AH958"/>
    <mergeCell ref="AI958:AJ958"/>
    <mergeCell ref="AK958:AL958"/>
    <mergeCell ref="AM958:AN958"/>
    <mergeCell ref="AO958:AP958"/>
    <mergeCell ref="AQ958:AR958"/>
    <mergeCell ref="AS958:AV958"/>
    <mergeCell ref="B955:J955"/>
    <mergeCell ref="K955:L955"/>
    <mergeCell ref="M955:N955"/>
    <mergeCell ref="O955:P955"/>
    <mergeCell ref="Q955:R955"/>
    <mergeCell ref="S955:T955"/>
    <mergeCell ref="U955:V955"/>
    <mergeCell ref="W955:X955"/>
    <mergeCell ref="Y955:Z955"/>
    <mergeCell ref="AA955:AB955"/>
    <mergeCell ref="AC955:AD955"/>
    <mergeCell ref="AE955:AF955"/>
    <mergeCell ref="AG955:AH955"/>
    <mergeCell ref="AI955:AJ955"/>
    <mergeCell ref="AK955:AL955"/>
    <mergeCell ref="AM955:AN955"/>
    <mergeCell ref="AO955:AP955"/>
    <mergeCell ref="AQ955:AR955"/>
    <mergeCell ref="AS955:AV955"/>
    <mergeCell ref="B956:J956"/>
    <mergeCell ref="K956:L956"/>
    <mergeCell ref="M956:N956"/>
    <mergeCell ref="O956:P956"/>
    <mergeCell ref="Q956:R956"/>
    <mergeCell ref="S956:T956"/>
    <mergeCell ref="U956:V956"/>
    <mergeCell ref="W956:X956"/>
    <mergeCell ref="Y956:Z956"/>
    <mergeCell ref="AA956:AB956"/>
    <mergeCell ref="AC956:AD956"/>
    <mergeCell ref="AE956:AF956"/>
    <mergeCell ref="AG956:AH956"/>
    <mergeCell ref="AI956:AJ956"/>
    <mergeCell ref="AK956:AL956"/>
    <mergeCell ref="AM956:AN956"/>
    <mergeCell ref="AO956:AP956"/>
    <mergeCell ref="AQ956:AR956"/>
    <mergeCell ref="AS956:AV956"/>
    <mergeCell ref="B953:J953"/>
    <mergeCell ref="K953:L953"/>
    <mergeCell ref="M953:N953"/>
    <mergeCell ref="O953:P953"/>
    <mergeCell ref="Q953:R953"/>
    <mergeCell ref="S953:T953"/>
    <mergeCell ref="U953:V953"/>
    <mergeCell ref="W953:X953"/>
    <mergeCell ref="Y953:Z953"/>
    <mergeCell ref="AA953:AB953"/>
    <mergeCell ref="AC953:AD953"/>
    <mergeCell ref="AE953:AF953"/>
    <mergeCell ref="AG953:AH953"/>
    <mergeCell ref="AI953:AJ953"/>
    <mergeCell ref="AK953:AL953"/>
    <mergeCell ref="AM953:AN953"/>
    <mergeCell ref="AO953:AP953"/>
    <mergeCell ref="AQ953:AR953"/>
    <mergeCell ref="AS953:AV953"/>
    <mergeCell ref="B954:J954"/>
    <mergeCell ref="K954:L954"/>
    <mergeCell ref="M954:N954"/>
    <mergeCell ref="O954:P954"/>
    <mergeCell ref="Q954:R954"/>
    <mergeCell ref="S954:T954"/>
    <mergeCell ref="U954:V954"/>
    <mergeCell ref="W954:X954"/>
    <mergeCell ref="Y954:Z954"/>
    <mergeCell ref="AA954:AB954"/>
    <mergeCell ref="AC954:AD954"/>
    <mergeCell ref="AE954:AF954"/>
    <mergeCell ref="AG954:AH954"/>
    <mergeCell ref="AI954:AJ954"/>
    <mergeCell ref="AK954:AL954"/>
    <mergeCell ref="AM954:AN954"/>
    <mergeCell ref="AO954:AP954"/>
    <mergeCell ref="AQ954:AR954"/>
    <mergeCell ref="AS954:AV954"/>
    <mergeCell ref="B951:J951"/>
    <mergeCell ref="K951:L951"/>
    <mergeCell ref="M951:N951"/>
    <mergeCell ref="O951:P951"/>
    <mergeCell ref="Q951:R951"/>
    <mergeCell ref="S951:T951"/>
    <mergeCell ref="U951:V951"/>
    <mergeCell ref="W951:X951"/>
    <mergeCell ref="Y951:Z951"/>
    <mergeCell ref="AA951:AB951"/>
    <mergeCell ref="AC951:AD951"/>
    <mergeCell ref="AE951:AF951"/>
    <mergeCell ref="AG951:AH951"/>
    <mergeCell ref="AI951:AJ951"/>
    <mergeCell ref="AK951:AL951"/>
    <mergeCell ref="AM951:AN951"/>
    <mergeCell ref="AO951:AP951"/>
    <mergeCell ref="AQ951:AR951"/>
    <mergeCell ref="AS951:AV951"/>
    <mergeCell ref="B952:J952"/>
    <mergeCell ref="K952:L952"/>
    <mergeCell ref="M952:N952"/>
    <mergeCell ref="O952:P952"/>
    <mergeCell ref="Q952:R952"/>
    <mergeCell ref="S952:T952"/>
    <mergeCell ref="U952:V952"/>
    <mergeCell ref="W952:X952"/>
    <mergeCell ref="Y952:Z952"/>
    <mergeCell ref="AA952:AB952"/>
    <mergeCell ref="AC952:AD952"/>
    <mergeCell ref="AE952:AF952"/>
    <mergeCell ref="AG952:AH952"/>
    <mergeCell ref="AI952:AJ952"/>
    <mergeCell ref="AK952:AL952"/>
    <mergeCell ref="AM952:AN952"/>
    <mergeCell ref="AO952:AP952"/>
    <mergeCell ref="AQ952:AR952"/>
    <mergeCell ref="AS952:AV952"/>
    <mergeCell ref="B949:C949"/>
    <mergeCell ref="D949:J949"/>
    <mergeCell ref="K949:L949"/>
    <mergeCell ref="M949:N949"/>
    <mergeCell ref="O949:P949"/>
    <mergeCell ref="Q949:R949"/>
    <mergeCell ref="S949:T949"/>
    <mergeCell ref="U949:V949"/>
    <mergeCell ref="W949:X949"/>
    <mergeCell ref="Y949:Z949"/>
    <mergeCell ref="AA949:AB949"/>
    <mergeCell ref="AC949:AD949"/>
    <mergeCell ref="AE949:AF949"/>
    <mergeCell ref="AG949:AH949"/>
    <mergeCell ref="AI949:AJ949"/>
    <mergeCell ref="AK949:AL949"/>
    <mergeCell ref="AM949:AN949"/>
    <mergeCell ref="AO949:AP949"/>
    <mergeCell ref="AQ949:AR949"/>
    <mergeCell ref="AS949:AV949"/>
    <mergeCell ref="B950:J950"/>
    <mergeCell ref="K950:L950"/>
    <mergeCell ref="M950:N950"/>
    <mergeCell ref="O950:P950"/>
    <mergeCell ref="Q950:R950"/>
    <mergeCell ref="S950:T950"/>
    <mergeCell ref="U950:V950"/>
    <mergeCell ref="W950:X950"/>
    <mergeCell ref="Y950:Z950"/>
    <mergeCell ref="AA950:AB950"/>
    <mergeCell ref="AC950:AD950"/>
    <mergeCell ref="AE950:AF950"/>
    <mergeCell ref="AG950:AH950"/>
    <mergeCell ref="AI950:AJ950"/>
    <mergeCell ref="AK950:AL950"/>
    <mergeCell ref="AM950:AN950"/>
    <mergeCell ref="AO950:AP950"/>
    <mergeCell ref="AQ950:AR950"/>
    <mergeCell ref="AS950:AV950"/>
    <mergeCell ref="B939:J939"/>
    <mergeCell ref="K939:L939"/>
    <mergeCell ref="M939:N939"/>
    <mergeCell ref="O939:P939"/>
    <mergeCell ref="Q939:R939"/>
    <mergeCell ref="S939:T939"/>
    <mergeCell ref="U939:V939"/>
    <mergeCell ref="W939:X939"/>
    <mergeCell ref="Y939:Z939"/>
    <mergeCell ref="AA939:AB939"/>
    <mergeCell ref="AC939:AD939"/>
    <mergeCell ref="AE939:AF939"/>
    <mergeCell ref="AG939:AH939"/>
    <mergeCell ref="AI939:AJ939"/>
    <mergeCell ref="AK939:AL939"/>
    <mergeCell ref="AM939:AN939"/>
    <mergeCell ref="AO939:AP939"/>
    <mergeCell ref="AQ939:AR939"/>
    <mergeCell ref="AS939:AV939"/>
    <mergeCell ref="A941:A945"/>
    <mergeCell ref="B941:C947"/>
    <mergeCell ref="D941:J947"/>
    <mergeCell ref="K941:AR941"/>
    <mergeCell ref="AS941:AV945"/>
    <mergeCell ref="K942:AR945"/>
    <mergeCell ref="K946:AR946"/>
    <mergeCell ref="AS946:AV946"/>
    <mergeCell ref="K947:AR947"/>
    <mergeCell ref="AS947:AV947"/>
    <mergeCell ref="B948:C948"/>
    <mergeCell ref="D948:J948"/>
    <mergeCell ref="K948:L948"/>
    <mergeCell ref="M948:N948"/>
    <mergeCell ref="O948:P948"/>
    <mergeCell ref="Q948:R948"/>
    <mergeCell ref="S948:T948"/>
    <mergeCell ref="U948:V948"/>
    <mergeCell ref="W948:X948"/>
    <mergeCell ref="Y948:Z948"/>
    <mergeCell ref="AA948:AB948"/>
    <mergeCell ref="AC948:AD948"/>
    <mergeCell ref="AE948:AF948"/>
    <mergeCell ref="AG948:AH948"/>
    <mergeCell ref="AI948:AJ948"/>
    <mergeCell ref="AK948:AL948"/>
    <mergeCell ref="AM948:AN948"/>
    <mergeCell ref="AO948:AP948"/>
    <mergeCell ref="AQ948:AR948"/>
    <mergeCell ref="AS948:AV948"/>
    <mergeCell ref="B937:J937"/>
    <mergeCell ref="K937:L937"/>
    <mergeCell ref="M937:N937"/>
    <mergeCell ref="O937:P937"/>
    <mergeCell ref="Q937:R937"/>
    <mergeCell ref="S937:T937"/>
    <mergeCell ref="U937:V937"/>
    <mergeCell ref="W937:X937"/>
    <mergeCell ref="Y937:Z937"/>
    <mergeCell ref="AA937:AB937"/>
    <mergeCell ref="AC937:AD937"/>
    <mergeCell ref="AE937:AF937"/>
    <mergeCell ref="AG937:AH937"/>
    <mergeCell ref="AI937:AJ937"/>
    <mergeCell ref="AK937:AL937"/>
    <mergeCell ref="AM937:AN937"/>
    <mergeCell ref="AO937:AP937"/>
    <mergeCell ref="AQ937:AR937"/>
    <mergeCell ref="AS937:AV937"/>
    <mergeCell ref="B938:J938"/>
    <mergeCell ref="K938:L938"/>
    <mergeCell ref="M938:N938"/>
    <mergeCell ref="O938:P938"/>
    <mergeCell ref="Q938:R938"/>
    <mergeCell ref="S938:T938"/>
    <mergeCell ref="U938:V938"/>
    <mergeCell ref="W938:X938"/>
    <mergeCell ref="Y938:Z938"/>
    <mergeCell ref="AA938:AB938"/>
    <mergeCell ref="AC938:AD938"/>
    <mergeCell ref="AE938:AF938"/>
    <mergeCell ref="AG938:AH938"/>
    <mergeCell ref="AI938:AJ938"/>
    <mergeCell ref="AK938:AL938"/>
    <mergeCell ref="AM938:AN938"/>
    <mergeCell ref="AO938:AP938"/>
    <mergeCell ref="AQ938:AR938"/>
    <mergeCell ref="AS938:AV938"/>
    <mergeCell ref="B935:J935"/>
    <mergeCell ref="K935:L935"/>
    <mergeCell ref="M935:N935"/>
    <mergeCell ref="O935:P935"/>
    <mergeCell ref="Q935:R935"/>
    <mergeCell ref="S935:T935"/>
    <mergeCell ref="U935:V935"/>
    <mergeCell ref="W935:X935"/>
    <mergeCell ref="Y935:Z935"/>
    <mergeCell ref="AA935:AB935"/>
    <mergeCell ref="AC935:AD935"/>
    <mergeCell ref="AE935:AF935"/>
    <mergeCell ref="AG935:AH935"/>
    <mergeCell ref="AI935:AJ935"/>
    <mergeCell ref="AK935:AL935"/>
    <mergeCell ref="AM935:AN935"/>
    <mergeCell ref="AO935:AP935"/>
    <mergeCell ref="AQ935:AR935"/>
    <mergeCell ref="AS935:AV935"/>
    <mergeCell ref="B936:J936"/>
    <mergeCell ref="K936:L936"/>
    <mergeCell ref="M936:N936"/>
    <mergeCell ref="O936:P936"/>
    <mergeCell ref="Q936:R936"/>
    <mergeCell ref="S936:T936"/>
    <mergeCell ref="U936:V936"/>
    <mergeCell ref="W936:X936"/>
    <mergeCell ref="Y936:Z936"/>
    <mergeCell ref="AA936:AB936"/>
    <mergeCell ref="AC936:AD936"/>
    <mergeCell ref="AE936:AF936"/>
    <mergeCell ref="AG936:AH936"/>
    <mergeCell ref="AI936:AJ936"/>
    <mergeCell ref="AK936:AL936"/>
    <mergeCell ref="AM936:AN936"/>
    <mergeCell ref="AO936:AP936"/>
    <mergeCell ref="AQ936:AR936"/>
    <mergeCell ref="AS936:AV936"/>
    <mergeCell ref="B933:C933"/>
    <mergeCell ref="D933:J933"/>
    <mergeCell ref="K933:L933"/>
    <mergeCell ref="M933:N933"/>
    <mergeCell ref="O933:P933"/>
    <mergeCell ref="Q933:R933"/>
    <mergeCell ref="S933:T933"/>
    <mergeCell ref="U933:V933"/>
    <mergeCell ref="W933:X933"/>
    <mergeCell ref="Y933:Z933"/>
    <mergeCell ref="AA933:AB933"/>
    <mergeCell ref="AC933:AD933"/>
    <mergeCell ref="AE933:AF933"/>
    <mergeCell ref="AG933:AH933"/>
    <mergeCell ref="AI933:AJ933"/>
    <mergeCell ref="AK933:AL933"/>
    <mergeCell ref="AM933:AN933"/>
    <mergeCell ref="AO933:AP933"/>
    <mergeCell ref="AQ933:AR933"/>
    <mergeCell ref="AS933:AV933"/>
    <mergeCell ref="B934:J934"/>
    <mergeCell ref="K934:L934"/>
    <mergeCell ref="M934:N934"/>
    <mergeCell ref="O934:P934"/>
    <mergeCell ref="Q934:R934"/>
    <mergeCell ref="S934:T934"/>
    <mergeCell ref="U934:V934"/>
    <mergeCell ref="W934:X934"/>
    <mergeCell ref="Y934:Z934"/>
    <mergeCell ref="AA934:AB934"/>
    <mergeCell ref="AC934:AD934"/>
    <mergeCell ref="AE934:AF934"/>
    <mergeCell ref="AG934:AH934"/>
    <mergeCell ref="AI934:AJ934"/>
    <mergeCell ref="AK934:AL934"/>
    <mergeCell ref="AM934:AN934"/>
    <mergeCell ref="AO934:AP934"/>
    <mergeCell ref="AQ934:AR934"/>
    <mergeCell ref="AS934:AV934"/>
    <mergeCell ref="B923:J923"/>
    <mergeCell ref="K923:L923"/>
    <mergeCell ref="M923:N923"/>
    <mergeCell ref="O923:P923"/>
    <mergeCell ref="Q923:R923"/>
    <mergeCell ref="S923:T923"/>
    <mergeCell ref="U923:V923"/>
    <mergeCell ref="W923:X923"/>
    <mergeCell ref="Y923:Z923"/>
    <mergeCell ref="AA923:AB923"/>
    <mergeCell ref="AC923:AD923"/>
    <mergeCell ref="AE923:AF923"/>
    <mergeCell ref="AG923:AH923"/>
    <mergeCell ref="AI923:AJ923"/>
    <mergeCell ref="AK923:AL923"/>
    <mergeCell ref="AM923:AN923"/>
    <mergeCell ref="AO923:AP923"/>
    <mergeCell ref="AQ923:AR923"/>
    <mergeCell ref="AS923:AV923"/>
    <mergeCell ref="A925:A929"/>
    <mergeCell ref="B925:C931"/>
    <mergeCell ref="D925:J931"/>
    <mergeCell ref="K925:AR925"/>
    <mergeCell ref="AS925:AV929"/>
    <mergeCell ref="K926:AR929"/>
    <mergeCell ref="K930:AR930"/>
    <mergeCell ref="AS930:AV930"/>
    <mergeCell ref="K931:AR931"/>
    <mergeCell ref="AS931:AV931"/>
    <mergeCell ref="B932:C932"/>
    <mergeCell ref="D932:J932"/>
    <mergeCell ref="K932:L932"/>
    <mergeCell ref="M932:N932"/>
    <mergeCell ref="O932:P932"/>
    <mergeCell ref="Q932:R932"/>
    <mergeCell ref="S932:T932"/>
    <mergeCell ref="U932:V932"/>
    <mergeCell ref="W932:X932"/>
    <mergeCell ref="Y932:Z932"/>
    <mergeCell ref="AA932:AB932"/>
    <mergeCell ref="AC932:AD932"/>
    <mergeCell ref="AE932:AF932"/>
    <mergeCell ref="AG932:AH932"/>
    <mergeCell ref="AI932:AJ932"/>
    <mergeCell ref="AK932:AL932"/>
    <mergeCell ref="AM932:AN932"/>
    <mergeCell ref="AO932:AP932"/>
    <mergeCell ref="AQ932:AR932"/>
    <mergeCell ref="AS932:AV932"/>
    <mergeCell ref="B921:J921"/>
    <mergeCell ref="K921:L921"/>
    <mergeCell ref="M921:N921"/>
    <mergeCell ref="O921:P921"/>
    <mergeCell ref="Q921:R921"/>
    <mergeCell ref="S921:T921"/>
    <mergeCell ref="U921:V921"/>
    <mergeCell ref="W921:X921"/>
    <mergeCell ref="Y921:Z921"/>
    <mergeCell ref="AA921:AB921"/>
    <mergeCell ref="AC921:AD921"/>
    <mergeCell ref="AE921:AF921"/>
    <mergeCell ref="AG921:AH921"/>
    <mergeCell ref="AI921:AJ921"/>
    <mergeCell ref="AK921:AL921"/>
    <mergeCell ref="AM921:AN921"/>
    <mergeCell ref="AO921:AP921"/>
    <mergeCell ref="AQ921:AR921"/>
    <mergeCell ref="AS921:AV921"/>
    <mergeCell ref="B922:J922"/>
    <mergeCell ref="K922:L922"/>
    <mergeCell ref="M922:N922"/>
    <mergeCell ref="O922:P922"/>
    <mergeCell ref="Q922:R922"/>
    <mergeCell ref="S922:T922"/>
    <mergeCell ref="U922:V922"/>
    <mergeCell ref="W922:X922"/>
    <mergeCell ref="Y922:Z922"/>
    <mergeCell ref="AA922:AB922"/>
    <mergeCell ref="AC922:AD922"/>
    <mergeCell ref="AE922:AF922"/>
    <mergeCell ref="AG922:AH922"/>
    <mergeCell ref="AI922:AJ922"/>
    <mergeCell ref="AK922:AL922"/>
    <mergeCell ref="AM922:AN922"/>
    <mergeCell ref="AO922:AP922"/>
    <mergeCell ref="AQ922:AR922"/>
    <mergeCell ref="AS922:AV922"/>
    <mergeCell ref="B919:J919"/>
    <mergeCell ref="K919:L919"/>
    <mergeCell ref="M919:N919"/>
    <mergeCell ref="O919:P919"/>
    <mergeCell ref="Q919:R919"/>
    <mergeCell ref="S919:T919"/>
    <mergeCell ref="U919:V919"/>
    <mergeCell ref="W919:X919"/>
    <mergeCell ref="Y919:Z919"/>
    <mergeCell ref="AA919:AB919"/>
    <mergeCell ref="AC919:AD919"/>
    <mergeCell ref="AE919:AF919"/>
    <mergeCell ref="AG919:AH919"/>
    <mergeCell ref="AI919:AJ919"/>
    <mergeCell ref="AK919:AL919"/>
    <mergeCell ref="AM919:AN919"/>
    <mergeCell ref="AO919:AP919"/>
    <mergeCell ref="AQ919:AR919"/>
    <mergeCell ref="AS919:AV919"/>
    <mergeCell ref="B920:J920"/>
    <mergeCell ref="K920:L920"/>
    <mergeCell ref="M920:N920"/>
    <mergeCell ref="O920:P920"/>
    <mergeCell ref="Q920:R920"/>
    <mergeCell ref="S920:T920"/>
    <mergeCell ref="U920:V920"/>
    <mergeCell ref="W920:X920"/>
    <mergeCell ref="Y920:Z920"/>
    <mergeCell ref="AA920:AB920"/>
    <mergeCell ref="AC920:AD920"/>
    <mergeCell ref="AE920:AF920"/>
    <mergeCell ref="AG920:AH920"/>
    <mergeCell ref="AI920:AJ920"/>
    <mergeCell ref="AK920:AL920"/>
    <mergeCell ref="AM920:AN920"/>
    <mergeCell ref="AO920:AP920"/>
    <mergeCell ref="AQ920:AR920"/>
    <mergeCell ref="AS920:AV920"/>
    <mergeCell ref="B917:J917"/>
    <mergeCell ref="K917:L917"/>
    <mergeCell ref="M917:N917"/>
    <mergeCell ref="O917:P917"/>
    <mergeCell ref="Q917:R917"/>
    <mergeCell ref="S917:T917"/>
    <mergeCell ref="U917:V917"/>
    <mergeCell ref="W917:X917"/>
    <mergeCell ref="Y917:Z917"/>
    <mergeCell ref="AA917:AB917"/>
    <mergeCell ref="AC917:AD917"/>
    <mergeCell ref="AE917:AF917"/>
    <mergeCell ref="AG917:AH917"/>
    <mergeCell ref="AI917:AJ917"/>
    <mergeCell ref="AK917:AL917"/>
    <mergeCell ref="AM917:AN917"/>
    <mergeCell ref="AO917:AP917"/>
    <mergeCell ref="AQ917:AR917"/>
    <mergeCell ref="AS917:AV917"/>
    <mergeCell ref="B918:J918"/>
    <mergeCell ref="K918:L918"/>
    <mergeCell ref="M918:N918"/>
    <mergeCell ref="O918:P918"/>
    <mergeCell ref="Q918:R918"/>
    <mergeCell ref="S918:T918"/>
    <mergeCell ref="U918:V918"/>
    <mergeCell ref="W918:X918"/>
    <mergeCell ref="Y918:Z918"/>
    <mergeCell ref="AA918:AB918"/>
    <mergeCell ref="AC918:AD918"/>
    <mergeCell ref="AE918:AF918"/>
    <mergeCell ref="AG918:AH918"/>
    <mergeCell ref="AI918:AJ918"/>
    <mergeCell ref="AK918:AL918"/>
    <mergeCell ref="AM918:AN918"/>
    <mergeCell ref="AO918:AP918"/>
    <mergeCell ref="AQ918:AR918"/>
    <mergeCell ref="AS918:AV918"/>
    <mergeCell ref="B915:J915"/>
    <mergeCell ref="K915:L915"/>
    <mergeCell ref="M915:N915"/>
    <mergeCell ref="O915:P915"/>
    <mergeCell ref="Q915:R915"/>
    <mergeCell ref="S915:T915"/>
    <mergeCell ref="U915:V915"/>
    <mergeCell ref="W915:X915"/>
    <mergeCell ref="Y915:Z915"/>
    <mergeCell ref="AA915:AB915"/>
    <mergeCell ref="AC915:AD915"/>
    <mergeCell ref="AE915:AF915"/>
    <mergeCell ref="AG915:AH915"/>
    <mergeCell ref="AI915:AJ915"/>
    <mergeCell ref="AK915:AL915"/>
    <mergeCell ref="AM915:AN915"/>
    <mergeCell ref="AO915:AP915"/>
    <mergeCell ref="AQ915:AR915"/>
    <mergeCell ref="AS915:AV915"/>
    <mergeCell ref="B916:J916"/>
    <mergeCell ref="K916:L916"/>
    <mergeCell ref="M916:N916"/>
    <mergeCell ref="O916:P916"/>
    <mergeCell ref="Q916:R916"/>
    <mergeCell ref="S916:T916"/>
    <mergeCell ref="U916:V916"/>
    <mergeCell ref="W916:X916"/>
    <mergeCell ref="Y916:Z916"/>
    <mergeCell ref="AA916:AB916"/>
    <mergeCell ref="AC916:AD916"/>
    <mergeCell ref="AE916:AF916"/>
    <mergeCell ref="AG916:AH916"/>
    <mergeCell ref="AI916:AJ916"/>
    <mergeCell ref="AK916:AL916"/>
    <mergeCell ref="AM916:AN916"/>
    <mergeCell ref="AO916:AP916"/>
    <mergeCell ref="AQ916:AR916"/>
    <mergeCell ref="AS916:AV916"/>
    <mergeCell ref="B913:J913"/>
    <mergeCell ref="K913:L913"/>
    <mergeCell ref="M913:N913"/>
    <mergeCell ref="O913:P913"/>
    <mergeCell ref="Q913:R913"/>
    <mergeCell ref="S913:T913"/>
    <mergeCell ref="U913:V913"/>
    <mergeCell ref="W913:X913"/>
    <mergeCell ref="Y913:Z913"/>
    <mergeCell ref="AA913:AB913"/>
    <mergeCell ref="AC913:AD913"/>
    <mergeCell ref="AE913:AF913"/>
    <mergeCell ref="AG913:AH913"/>
    <mergeCell ref="AI913:AJ913"/>
    <mergeCell ref="AK913:AL913"/>
    <mergeCell ref="AM913:AN913"/>
    <mergeCell ref="AO913:AP913"/>
    <mergeCell ref="AQ913:AR913"/>
    <mergeCell ref="AS913:AV913"/>
    <mergeCell ref="B914:J914"/>
    <mergeCell ref="K914:L914"/>
    <mergeCell ref="M914:N914"/>
    <mergeCell ref="O914:P914"/>
    <mergeCell ref="Q914:R914"/>
    <mergeCell ref="S914:T914"/>
    <mergeCell ref="U914:V914"/>
    <mergeCell ref="W914:X914"/>
    <mergeCell ref="Y914:Z914"/>
    <mergeCell ref="AA914:AB914"/>
    <mergeCell ref="AC914:AD914"/>
    <mergeCell ref="AE914:AF914"/>
    <mergeCell ref="AG914:AH914"/>
    <mergeCell ref="AI914:AJ914"/>
    <mergeCell ref="AK914:AL914"/>
    <mergeCell ref="AM914:AN914"/>
    <mergeCell ref="AO914:AP914"/>
    <mergeCell ref="AQ914:AR914"/>
    <mergeCell ref="AS914:AV914"/>
    <mergeCell ref="B911:C911"/>
    <mergeCell ref="D911:J911"/>
    <mergeCell ref="K911:L911"/>
    <mergeCell ref="M911:N911"/>
    <mergeCell ref="O911:P911"/>
    <mergeCell ref="Q911:R911"/>
    <mergeCell ref="S911:T911"/>
    <mergeCell ref="U911:V911"/>
    <mergeCell ref="W911:X911"/>
    <mergeCell ref="Y911:Z911"/>
    <mergeCell ref="AA911:AB911"/>
    <mergeCell ref="AC911:AD911"/>
    <mergeCell ref="AE911:AF911"/>
    <mergeCell ref="AG911:AH911"/>
    <mergeCell ref="AI911:AJ911"/>
    <mergeCell ref="AK911:AL911"/>
    <mergeCell ref="AM911:AN911"/>
    <mergeCell ref="AO911:AP911"/>
    <mergeCell ref="AQ911:AR911"/>
    <mergeCell ref="AS911:AV911"/>
    <mergeCell ref="B912:J912"/>
    <mergeCell ref="K912:L912"/>
    <mergeCell ref="M912:N912"/>
    <mergeCell ref="O912:P912"/>
    <mergeCell ref="Q912:R912"/>
    <mergeCell ref="S912:T912"/>
    <mergeCell ref="U912:V912"/>
    <mergeCell ref="W912:X912"/>
    <mergeCell ref="Y912:Z912"/>
    <mergeCell ref="AA912:AB912"/>
    <mergeCell ref="AC912:AD912"/>
    <mergeCell ref="AE912:AF912"/>
    <mergeCell ref="AG912:AH912"/>
    <mergeCell ref="AI912:AJ912"/>
    <mergeCell ref="AK912:AL912"/>
    <mergeCell ref="AM912:AN912"/>
    <mergeCell ref="AO912:AP912"/>
    <mergeCell ref="AQ912:AR912"/>
    <mergeCell ref="AS912:AV912"/>
    <mergeCell ref="B901:J901"/>
    <mergeCell ref="K901:L901"/>
    <mergeCell ref="M901:N901"/>
    <mergeCell ref="O901:P901"/>
    <mergeCell ref="Q901:R901"/>
    <mergeCell ref="S901:T901"/>
    <mergeCell ref="U901:V901"/>
    <mergeCell ref="W901:X901"/>
    <mergeCell ref="Y901:Z901"/>
    <mergeCell ref="AA901:AB901"/>
    <mergeCell ref="AC901:AD901"/>
    <mergeCell ref="AE901:AF901"/>
    <mergeCell ref="AG901:AH901"/>
    <mergeCell ref="AI901:AJ901"/>
    <mergeCell ref="AK901:AL901"/>
    <mergeCell ref="AM901:AN901"/>
    <mergeCell ref="AO901:AP901"/>
    <mergeCell ref="AQ901:AR901"/>
    <mergeCell ref="AS901:AV901"/>
    <mergeCell ref="A903:A907"/>
    <mergeCell ref="B903:C909"/>
    <mergeCell ref="D903:J909"/>
    <mergeCell ref="K903:AR903"/>
    <mergeCell ref="AS903:AV907"/>
    <mergeCell ref="K904:AR907"/>
    <mergeCell ref="K908:AR908"/>
    <mergeCell ref="AS908:AV908"/>
    <mergeCell ref="K909:AR909"/>
    <mergeCell ref="AS909:AV909"/>
    <mergeCell ref="B910:C910"/>
    <mergeCell ref="D910:J910"/>
    <mergeCell ref="K910:L910"/>
    <mergeCell ref="M910:N910"/>
    <mergeCell ref="O910:P910"/>
    <mergeCell ref="Q910:R910"/>
    <mergeCell ref="S910:T910"/>
    <mergeCell ref="U910:V910"/>
    <mergeCell ref="W910:X910"/>
    <mergeCell ref="Y910:Z910"/>
    <mergeCell ref="AA910:AB910"/>
    <mergeCell ref="AC910:AD910"/>
    <mergeCell ref="AE910:AF910"/>
    <mergeCell ref="AG910:AH910"/>
    <mergeCell ref="AI910:AJ910"/>
    <mergeCell ref="AK910:AL910"/>
    <mergeCell ref="AM910:AN910"/>
    <mergeCell ref="AO910:AP910"/>
    <mergeCell ref="AQ910:AR910"/>
    <mergeCell ref="AS910:AV910"/>
    <mergeCell ref="B899:J899"/>
    <mergeCell ref="K899:L899"/>
    <mergeCell ref="M899:N899"/>
    <mergeCell ref="O899:P899"/>
    <mergeCell ref="Q899:R899"/>
    <mergeCell ref="S899:T899"/>
    <mergeCell ref="U899:V899"/>
    <mergeCell ref="W899:X899"/>
    <mergeCell ref="Y899:Z899"/>
    <mergeCell ref="AA899:AB899"/>
    <mergeCell ref="AC899:AD899"/>
    <mergeCell ref="AE899:AF899"/>
    <mergeCell ref="AG899:AH899"/>
    <mergeCell ref="AI899:AJ899"/>
    <mergeCell ref="AK899:AL899"/>
    <mergeCell ref="AM899:AN899"/>
    <mergeCell ref="AO899:AP899"/>
    <mergeCell ref="AQ899:AR899"/>
    <mergeCell ref="AS899:AV899"/>
    <mergeCell ref="B900:J900"/>
    <mergeCell ref="K900:L900"/>
    <mergeCell ref="M900:N900"/>
    <mergeCell ref="O900:P900"/>
    <mergeCell ref="Q900:R900"/>
    <mergeCell ref="S900:T900"/>
    <mergeCell ref="U900:V900"/>
    <mergeCell ref="W900:X900"/>
    <mergeCell ref="Y900:Z900"/>
    <mergeCell ref="AA900:AB900"/>
    <mergeCell ref="AC900:AD900"/>
    <mergeCell ref="AE900:AF900"/>
    <mergeCell ref="AG900:AH900"/>
    <mergeCell ref="AI900:AJ900"/>
    <mergeCell ref="AK900:AL900"/>
    <mergeCell ref="AM900:AN900"/>
    <mergeCell ref="AO900:AP900"/>
    <mergeCell ref="AQ900:AR900"/>
    <mergeCell ref="AS900:AV900"/>
    <mergeCell ref="B897:J897"/>
    <mergeCell ref="K897:L897"/>
    <mergeCell ref="M897:N897"/>
    <mergeCell ref="O897:P897"/>
    <mergeCell ref="Q897:R897"/>
    <mergeCell ref="S897:T897"/>
    <mergeCell ref="U897:V897"/>
    <mergeCell ref="W897:X897"/>
    <mergeCell ref="Y897:Z897"/>
    <mergeCell ref="AA897:AB897"/>
    <mergeCell ref="AC897:AD897"/>
    <mergeCell ref="AE897:AF897"/>
    <mergeCell ref="AG897:AH897"/>
    <mergeCell ref="AI897:AJ897"/>
    <mergeCell ref="AK897:AL897"/>
    <mergeCell ref="AM897:AN897"/>
    <mergeCell ref="AO897:AP897"/>
    <mergeCell ref="AQ897:AR897"/>
    <mergeCell ref="AS897:AV897"/>
    <mergeCell ref="B898:J898"/>
    <mergeCell ref="K898:L898"/>
    <mergeCell ref="M898:N898"/>
    <mergeCell ref="O898:P898"/>
    <mergeCell ref="Q898:R898"/>
    <mergeCell ref="S898:T898"/>
    <mergeCell ref="U898:V898"/>
    <mergeCell ref="W898:X898"/>
    <mergeCell ref="Y898:Z898"/>
    <mergeCell ref="AA898:AB898"/>
    <mergeCell ref="AC898:AD898"/>
    <mergeCell ref="AE898:AF898"/>
    <mergeCell ref="AG898:AH898"/>
    <mergeCell ref="AI898:AJ898"/>
    <mergeCell ref="AK898:AL898"/>
    <mergeCell ref="AM898:AN898"/>
    <mergeCell ref="AO898:AP898"/>
    <mergeCell ref="AQ898:AR898"/>
    <mergeCell ref="AS898:AV898"/>
    <mergeCell ref="B895:J895"/>
    <mergeCell ref="K895:L895"/>
    <mergeCell ref="M895:N895"/>
    <mergeCell ref="O895:P895"/>
    <mergeCell ref="Q895:R895"/>
    <mergeCell ref="S895:T895"/>
    <mergeCell ref="U895:V895"/>
    <mergeCell ref="W895:X895"/>
    <mergeCell ref="Y895:Z895"/>
    <mergeCell ref="AA895:AB895"/>
    <mergeCell ref="AC895:AD895"/>
    <mergeCell ref="AE895:AF895"/>
    <mergeCell ref="AG895:AH895"/>
    <mergeCell ref="AI895:AJ895"/>
    <mergeCell ref="AK895:AL895"/>
    <mergeCell ref="AM895:AN895"/>
    <mergeCell ref="AO895:AP895"/>
    <mergeCell ref="AQ895:AR895"/>
    <mergeCell ref="AS895:AV895"/>
    <mergeCell ref="B896:J896"/>
    <mergeCell ref="K896:L896"/>
    <mergeCell ref="M896:N896"/>
    <mergeCell ref="O896:P896"/>
    <mergeCell ref="Q896:R896"/>
    <mergeCell ref="S896:T896"/>
    <mergeCell ref="U896:V896"/>
    <mergeCell ref="W896:X896"/>
    <mergeCell ref="Y896:Z896"/>
    <mergeCell ref="AA896:AB896"/>
    <mergeCell ref="AC896:AD896"/>
    <mergeCell ref="AE896:AF896"/>
    <mergeCell ref="AG896:AH896"/>
    <mergeCell ref="AI896:AJ896"/>
    <mergeCell ref="AK896:AL896"/>
    <mergeCell ref="AM896:AN896"/>
    <mergeCell ref="AO896:AP896"/>
    <mergeCell ref="AQ896:AR896"/>
    <mergeCell ref="AS896:AV896"/>
    <mergeCell ref="B893:J893"/>
    <mergeCell ref="K893:L893"/>
    <mergeCell ref="M893:N893"/>
    <mergeCell ref="O893:P893"/>
    <mergeCell ref="Q893:R893"/>
    <mergeCell ref="S893:T893"/>
    <mergeCell ref="U893:V893"/>
    <mergeCell ref="W893:X893"/>
    <mergeCell ref="Y893:Z893"/>
    <mergeCell ref="AA893:AB893"/>
    <mergeCell ref="AC893:AD893"/>
    <mergeCell ref="AE893:AF893"/>
    <mergeCell ref="AG893:AH893"/>
    <mergeCell ref="AI893:AJ893"/>
    <mergeCell ref="AK893:AL893"/>
    <mergeCell ref="AM893:AN893"/>
    <mergeCell ref="AO893:AP893"/>
    <mergeCell ref="AQ893:AR893"/>
    <mergeCell ref="AS893:AV893"/>
    <mergeCell ref="B894:J894"/>
    <mergeCell ref="K894:L894"/>
    <mergeCell ref="M894:N894"/>
    <mergeCell ref="O894:P894"/>
    <mergeCell ref="Q894:R894"/>
    <mergeCell ref="S894:T894"/>
    <mergeCell ref="U894:V894"/>
    <mergeCell ref="W894:X894"/>
    <mergeCell ref="Y894:Z894"/>
    <mergeCell ref="AA894:AB894"/>
    <mergeCell ref="AC894:AD894"/>
    <mergeCell ref="AE894:AF894"/>
    <mergeCell ref="AG894:AH894"/>
    <mergeCell ref="AI894:AJ894"/>
    <mergeCell ref="AK894:AL894"/>
    <mergeCell ref="AM894:AN894"/>
    <mergeCell ref="AO894:AP894"/>
    <mergeCell ref="AQ894:AR894"/>
    <mergeCell ref="AS894:AV894"/>
    <mergeCell ref="A884:A888"/>
    <mergeCell ref="B884:C890"/>
    <mergeCell ref="D884:J890"/>
    <mergeCell ref="K884:AR884"/>
    <mergeCell ref="AS884:AV888"/>
    <mergeCell ref="K885:AR888"/>
    <mergeCell ref="K889:AR889"/>
    <mergeCell ref="AS889:AV889"/>
    <mergeCell ref="K890:AR890"/>
    <mergeCell ref="AS890:AV890"/>
    <mergeCell ref="B891:C891"/>
    <mergeCell ref="D891:J891"/>
    <mergeCell ref="K891:L891"/>
    <mergeCell ref="M891:N891"/>
    <mergeCell ref="O891:P891"/>
    <mergeCell ref="Q891:R891"/>
    <mergeCell ref="S891:T891"/>
    <mergeCell ref="U891:V891"/>
    <mergeCell ref="W891:X891"/>
    <mergeCell ref="Y891:Z891"/>
    <mergeCell ref="AA891:AB891"/>
    <mergeCell ref="AC891:AD891"/>
    <mergeCell ref="AE891:AF891"/>
    <mergeCell ref="AG891:AH891"/>
    <mergeCell ref="AI891:AJ891"/>
    <mergeCell ref="AK891:AL891"/>
    <mergeCell ref="AM891:AN891"/>
    <mergeCell ref="AO891:AP891"/>
    <mergeCell ref="AQ891:AR891"/>
    <mergeCell ref="AS891:AV891"/>
    <mergeCell ref="B892:C892"/>
    <mergeCell ref="D892:J892"/>
    <mergeCell ref="K892:L892"/>
    <mergeCell ref="M892:N892"/>
    <mergeCell ref="O892:P892"/>
    <mergeCell ref="Q892:R892"/>
    <mergeCell ref="S892:T892"/>
    <mergeCell ref="U892:V892"/>
    <mergeCell ref="W892:X892"/>
    <mergeCell ref="Y892:Z892"/>
    <mergeCell ref="AA892:AB892"/>
    <mergeCell ref="AC892:AD892"/>
    <mergeCell ref="AE892:AF892"/>
    <mergeCell ref="AG892:AH892"/>
    <mergeCell ref="AI892:AJ892"/>
    <mergeCell ref="AK892:AL892"/>
    <mergeCell ref="AM892:AN892"/>
    <mergeCell ref="AO892:AP892"/>
    <mergeCell ref="AQ892:AR892"/>
    <mergeCell ref="AS892:AV892"/>
    <mergeCell ref="B881:J881"/>
    <mergeCell ref="K881:L881"/>
    <mergeCell ref="M881:N881"/>
    <mergeCell ref="O881:P881"/>
    <mergeCell ref="Q881:R881"/>
    <mergeCell ref="S881:T881"/>
    <mergeCell ref="U881:V881"/>
    <mergeCell ref="W881:X881"/>
    <mergeCell ref="Y881:Z881"/>
    <mergeCell ref="AA881:AB881"/>
    <mergeCell ref="AC881:AD881"/>
    <mergeCell ref="AE881:AF881"/>
    <mergeCell ref="AG881:AH881"/>
    <mergeCell ref="AI881:AJ881"/>
    <mergeCell ref="AK881:AL881"/>
    <mergeCell ref="AM881:AN881"/>
    <mergeCell ref="AO881:AP881"/>
    <mergeCell ref="AQ881:AR881"/>
    <mergeCell ref="AS881:AV881"/>
    <mergeCell ref="B882:J882"/>
    <mergeCell ref="K882:L882"/>
    <mergeCell ref="M882:N882"/>
    <mergeCell ref="O882:P882"/>
    <mergeCell ref="Q882:R882"/>
    <mergeCell ref="S882:T882"/>
    <mergeCell ref="U882:V882"/>
    <mergeCell ref="W882:X882"/>
    <mergeCell ref="Y882:Z882"/>
    <mergeCell ref="AA882:AB882"/>
    <mergeCell ref="AC882:AD882"/>
    <mergeCell ref="AE882:AF882"/>
    <mergeCell ref="AG882:AH882"/>
    <mergeCell ref="AI882:AJ882"/>
    <mergeCell ref="AK882:AL882"/>
    <mergeCell ref="AM882:AN882"/>
    <mergeCell ref="AO882:AP882"/>
    <mergeCell ref="AQ882:AR882"/>
    <mergeCell ref="AS882:AV882"/>
    <mergeCell ref="B879:J879"/>
    <mergeCell ref="K879:L879"/>
    <mergeCell ref="M879:N879"/>
    <mergeCell ref="O879:P879"/>
    <mergeCell ref="Q879:R879"/>
    <mergeCell ref="S879:T879"/>
    <mergeCell ref="U879:V879"/>
    <mergeCell ref="W879:X879"/>
    <mergeCell ref="Y879:Z879"/>
    <mergeCell ref="AA879:AB879"/>
    <mergeCell ref="AC879:AD879"/>
    <mergeCell ref="AE879:AF879"/>
    <mergeCell ref="AG879:AH879"/>
    <mergeCell ref="AI879:AJ879"/>
    <mergeCell ref="AK879:AL879"/>
    <mergeCell ref="AM879:AN879"/>
    <mergeCell ref="AO879:AP879"/>
    <mergeCell ref="AQ879:AR879"/>
    <mergeCell ref="AS879:AV879"/>
    <mergeCell ref="B880:J880"/>
    <mergeCell ref="K880:L880"/>
    <mergeCell ref="M880:N880"/>
    <mergeCell ref="O880:P880"/>
    <mergeCell ref="Q880:R880"/>
    <mergeCell ref="S880:T880"/>
    <mergeCell ref="U880:V880"/>
    <mergeCell ref="W880:X880"/>
    <mergeCell ref="Y880:Z880"/>
    <mergeCell ref="AA880:AB880"/>
    <mergeCell ref="AC880:AD880"/>
    <mergeCell ref="AE880:AF880"/>
    <mergeCell ref="AG880:AH880"/>
    <mergeCell ref="AI880:AJ880"/>
    <mergeCell ref="AK880:AL880"/>
    <mergeCell ref="AM880:AN880"/>
    <mergeCell ref="AO880:AP880"/>
    <mergeCell ref="AQ880:AR880"/>
    <mergeCell ref="AS880:AV880"/>
    <mergeCell ref="B877:J877"/>
    <mergeCell ref="K877:L877"/>
    <mergeCell ref="M877:N877"/>
    <mergeCell ref="O877:P877"/>
    <mergeCell ref="Q877:R877"/>
    <mergeCell ref="S877:T877"/>
    <mergeCell ref="U877:V877"/>
    <mergeCell ref="W877:X877"/>
    <mergeCell ref="Y877:Z877"/>
    <mergeCell ref="AA877:AB877"/>
    <mergeCell ref="AC877:AD877"/>
    <mergeCell ref="AE877:AF877"/>
    <mergeCell ref="AG877:AH877"/>
    <mergeCell ref="AI877:AJ877"/>
    <mergeCell ref="AK877:AL877"/>
    <mergeCell ref="AM877:AN877"/>
    <mergeCell ref="AO877:AP877"/>
    <mergeCell ref="AQ877:AR877"/>
    <mergeCell ref="AS877:AV877"/>
    <mergeCell ref="B878:J878"/>
    <mergeCell ref="K878:L878"/>
    <mergeCell ref="M878:N878"/>
    <mergeCell ref="O878:P878"/>
    <mergeCell ref="Q878:R878"/>
    <mergeCell ref="S878:T878"/>
    <mergeCell ref="U878:V878"/>
    <mergeCell ref="W878:X878"/>
    <mergeCell ref="Y878:Z878"/>
    <mergeCell ref="AA878:AB878"/>
    <mergeCell ref="AC878:AD878"/>
    <mergeCell ref="AE878:AF878"/>
    <mergeCell ref="AG878:AH878"/>
    <mergeCell ref="AI878:AJ878"/>
    <mergeCell ref="AK878:AL878"/>
    <mergeCell ref="AM878:AN878"/>
    <mergeCell ref="AO878:AP878"/>
    <mergeCell ref="AQ878:AR878"/>
    <mergeCell ref="AS878:AV878"/>
    <mergeCell ref="B875:J875"/>
    <mergeCell ref="K875:L875"/>
    <mergeCell ref="M875:N875"/>
    <mergeCell ref="O875:P875"/>
    <mergeCell ref="Q875:R875"/>
    <mergeCell ref="S875:T875"/>
    <mergeCell ref="U875:V875"/>
    <mergeCell ref="W875:X875"/>
    <mergeCell ref="Y875:Z875"/>
    <mergeCell ref="AA875:AB875"/>
    <mergeCell ref="AC875:AD875"/>
    <mergeCell ref="AE875:AF875"/>
    <mergeCell ref="AG875:AH875"/>
    <mergeCell ref="AI875:AJ875"/>
    <mergeCell ref="AK875:AL875"/>
    <mergeCell ref="AM875:AN875"/>
    <mergeCell ref="AO875:AP875"/>
    <mergeCell ref="AQ875:AR875"/>
    <mergeCell ref="AS875:AV875"/>
    <mergeCell ref="B876:J876"/>
    <mergeCell ref="K876:L876"/>
    <mergeCell ref="M876:N876"/>
    <mergeCell ref="O876:P876"/>
    <mergeCell ref="Q876:R876"/>
    <mergeCell ref="S876:T876"/>
    <mergeCell ref="U876:V876"/>
    <mergeCell ref="W876:X876"/>
    <mergeCell ref="Y876:Z876"/>
    <mergeCell ref="AA876:AB876"/>
    <mergeCell ref="AC876:AD876"/>
    <mergeCell ref="AE876:AF876"/>
    <mergeCell ref="AG876:AH876"/>
    <mergeCell ref="AI876:AJ876"/>
    <mergeCell ref="AK876:AL876"/>
    <mergeCell ref="AM876:AN876"/>
    <mergeCell ref="AO876:AP876"/>
    <mergeCell ref="AQ876:AR876"/>
    <mergeCell ref="AS876:AV876"/>
    <mergeCell ref="B873:J873"/>
    <mergeCell ref="K873:L873"/>
    <mergeCell ref="M873:N873"/>
    <mergeCell ref="O873:P873"/>
    <mergeCell ref="Q873:R873"/>
    <mergeCell ref="S873:T873"/>
    <mergeCell ref="U873:V873"/>
    <mergeCell ref="W873:X873"/>
    <mergeCell ref="Y873:Z873"/>
    <mergeCell ref="AA873:AB873"/>
    <mergeCell ref="AC873:AD873"/>
    <mergeCell ref="AE873:AF873"/>
    <mergeCell ref="AG873:AH873"/>
    <mergeCell ref="AI873:AJ873"/>
    <mergeCell ref="AK873:AL873"/>
    <mergeCell ref="AM873:AN873"/>
    <mergeCell ref="AO873:AP873"/>
    <mergeCell ref="AQ873:AR873"/>
    <mergeCell ref="AS873:AV873"/>
    <mergeCell ref="B874:J874"/>
    <mergeCell ref="K874:L874"/>
    <mergeCell ref="M874:N874"/>
    <mergeCell ref="O874:P874"/>
    <mergeCell ref="Q874:R874"/>
    <mergeCell ref="S874:T874"/>
    <mergeCell ref="U874:V874"/>
    <mergeCell ref="W874:X874"/>
    <mergeCell ref="Y874:Z874"/>
    <mergeCell ref="AA874:AB874"/>
    <mergeCell ref="AC874:AD874"/>
    <mergeCell ref="AE874:AF874"/>
    <mergeCell ref="AG874:AH874"/>
    <mergeCell ref="AI874:AJ874"/>
    <mergeCell ref="AK874:AL874"/>
    <mergeCell ref="AM874:AN874"/>
    <mergeCell ref="AO874:AP874"/>
    <mergeCell ref="AQ874:AR874"/>
    <mergeCell ref="AS874:AV874"/>
    <mergeCell ref="B871:J871"/>
    <mergeCell ref="K871:L871"/>
    <mergeCell ref="M871:N871"/>
    <mergeCell ref="O871:P871"/>
    <mergeCell ref="Q871:R871"/>
    <mergeCell ref="S871:T871"/>
    <mergeCell ref="U871:V871"/>
    <mergeCell ref="W871:X871"/>
    <mergeCell ref="Y871:Z871"/>
    <mergeCell ref="AA871:AB871"/>
    <mergeCell ref="AC871:AD871"/>
    <mergeCell ref="AE871:AF871"/>
    <mergeCell ref="AG871:AH871"/>
    <mergeCell ref="AI871:AJ871"/>
    <mergeCell ref="AK871:AL871"/>
    <mergeCell ref="AM871:AN871"/>
    <mergeCell ref="AO871:AP871"/>
    <mergeCell ref="AQ871:AR871"/>
    <mergeCell ref="AS871:AV871"/>
    <mergeCell ref="B872:J872"/>
    <mergeCell ref="K872:L872"/>
    <mergeCell ref="M872:N872"/>
    <mergeCell ref="O872:P872"/>
    <mergeCell ref="Q872:R872"/>
    <mergeCell ref="S872:T872"/>
    <mergeCell ref="U872:V872"/>
    <mergeCell ref="W872:X872"/>
    <mergeCell ref="Y872:Z872"/>
    <mergeCell ref="AA872:AB872"/>
    <mergeCell ref="AC872:AD872"/>
    <mergeCell ref="AE872:AF872"/>
    <mergeCell ref="AG872:AH872"/>
    <mergeCell ref="AI872:AJ872"/>
    <mergeCell ref="AK872:AL872"/>
    <mergeCell ref="AM872:AN872"/>
    <mergeCell ref="AO872:AP872"/>
    <mergeCell ref="AQ872:AR872"/>
    <mergeCell ref="AS872:AV872"/>
    <mergeCell ref="B869:J869"/>
    <mergeCell ref="K869:L869"/>
    <mergeCell ref="M869:N869"/>
    <mergeCell ref="O869:P869"/>
    <mergeCell ref="Q869:R869"/>
    <mergeCell ref="S869:T869"/>
    <mergeCell ref="U869:V869"/>
    <mergeCell ref="W869:X869"/>
    <mergeCell ref="Y869:Z869"/>
    <mergeCell ref="AA869:AB869"/>
    <mergeCell ref="AC869:AD869"/>
    <mergeCell ref="AE869:AF869"/>
    <mergeCell ref="AG869:AH869"/>
    <mergeCell ref="AI869:AJ869"/>
    <mergeCell ref="AK869:AL869"/>
    <mergeCell ref="AM869:AN869"/>
    <mergeCell ref="AO869:AP869"/>
    <mergeCell ref="AQ869:AR869"/>
    <mergeCell ref="AS869:AV869"/>
    <mergeCell ref="B870:J870"/>
    <mergeCell ref="K870:L870"/>
    <mergeCell ref="M870:N870"/>
    <mergeCell ref="O870:P870"/>
    <mergeCell ref="Q870:R870"/>
    <mergeCell ref="S870:T870"/>
    <mergeCell ref="U870:V870"/>
    <mergeCell ref="W870:X870"/>
    <mergeCell ref="Y870:Z870"/>
    <mergeCell ref="AA870:AB870"/>
    <mergeCell ref="AC870:AD870"/>
    <mergeCell ref="AE870:AF870"/>
    <mergeCell ref="AG870:AH870"/>
    <mergeCell ref="AI870:AJ870"/>
    <mergeCell ref="AK870:AL870"/>
    <mergeCell ref="AM870:AN870"/>
    <mergeCell ref="AO870:AP870"/>
    <mergeCell ref="AQ870:AR870"/>
    <mergeCell ref="AS870:AV870"/>
    <mergeCell ref="B867:J867"/>
    <mergeCell ref="K867:L867"/>
    <mergeCell ref="M867:N867"/>
    <mergeCell ref="O867:P867"/>
    <mergeCell ref="Q867:R867"/>
    <mergeCell ref="S867:T867"/>
    <mergeCell ref="U867:V867"/>
    <mergeCell ref="W867:X867"/>
    <mergeCell ref="Y867:Z867"/>
    <mergeCell ref="AA867:AB867"/>
    <mergeCell ref="AC867:AD867"/>
    <mergeCell ref="AE867:AF867"/>
    <mergeCell ref="AG867:AH867"/>
    <mergeCell ref="AI867:AJ867"/>
    <mergeCell ref="AK867:AL867"/>
    <mergeCell ref="AM867:AN867"/>
    <mergeCell ref="AO867:AP867"/>
    <mergeCell ref="AQ867:AR867"/>
    <mergeCell ref="AS867:AV867"/>
    <mergeCell ref="B868:J868"/>
    <mergeCell ref="K868:L868"/>
    <mergeCell ref="M868:N868"/>
    <mergeCell ref="O868:P868"/>
    <mergeCell ref="Q868:R868"/>
    <mergeCell ref="S868:T868"/>
    <mergeCell ref="U868:V868"/>
    <mergeCell ref="W868:X868"/>
    <mergeCell ref="Y868:Z868"/>
    <mergeCell ref="AA868:AB868"/>
    <mergeCell ref="AC868:AD868"/>
    <mergeCell ref="AE868:AF868"/>
    <mergeCell ref="AG868:AH868"/>
    <mergeCell ref="AI868:AJ868"/>
    <mergeCell ref="AK868:AL868"/>
    <mergeCell ref="AM868:AN868"/>
    <mergeCell ref="AO868:AP868"/>
    <mergeCell ref="AQ868:AR868"/>
    <mergeCell ref="AS868:AV868"/>
    <mergeCell ref="B865:J865"/>
    <mergeCell ref="K865:L865"/>
    <mergeCell ref="M865:N865"/>
    <mergeCell ref="O865:P865"/>
    <mergeCell ref="Q865:R865"/>
    <mergeCell ref="S865:T865"/>
    <mergeCell ref="U865:V865"/>
    <mergeCell ref="W865:X865"/>
    <mergeCell ref="Y865:Z865"/>
    <mergeCell ref="AA865:AB865"/>
    <mergeCell ref="AC865:AD865"/>
    <mergeCell ref="AE865:AF865"/>
    <mergeCell ref="AG865:AH865"/>
    <mergeCell ref="AI865:AJ865"/>
    <mergeCell ref="AK865:AL865"/>
    <mergeCell ref="AM865:AN865"/>
    <mergeCell ref="AO865:AP865"/>
    <mergeCell ref="AQ865:AR865"/>
    <mergeCell ref="AS865:AV865"/>
    <mergeCell ref="B866:J866"/>
    <mergeCell ref="K866:L866"/>
    <mergeCell ref="M866:N866"/>
    <mergeCell ref="O866:P866"/>
    <mergeCell ref="Q866:R866"/>
    <mergeCell ref="S866:T866"/>
    <mergeCell ref="U866:V866"/>
    <mergeCell ref="W866:X866"/>
    <mergeCell ref="Y866:Z866"/>
    <mergeCell ref="AA866:AB866"/>
    <mergeCell ref="AC866:AD866"/>
    <mergeCell ref="AE866:AF866"/>
    <mergeCell ref="AG866:AH866"/>
    <mergeCell ref="AI866:AJ866"/>
    <mergeCell ref="AK866:AL866"/>
    <mergeCell ref="AM866:AN866"/>
    <mergeCell ref="AO866:AP866"/>
    <mergeCell ref="AQ866:AR866"/>
    <mergeCell ref="AS866:AV866"/>
    <mergeCell ref="A856:A860"/>
    <mergeCell ref="B856:C862"/>
    <mergeCell ref="D856:J862"/>
    <mergeCell ref="K856:AR856"/>
    <mergeCell ref="AS856:AV860"/>
    <mergeCell ref="K857:AR860"/>
    <mergeCell ref="K861:AR861"/>
    <mergeCell ref="AS861:AV861"/>
    <mergeCell ref="K862:AR862"/>
    <mergeCell ref="AS862:AV862"/>
    <mergeCell ref="B863:C863"/>
    <mergeCell ref="D863:J863"/>
    <mergeCell ref="K863:L863"/>
    <mergeCell ref="M863:N863"/>
    <mergeCell ref="O863:P863"/>
    <mergeCell ref="Q863:R863"/>
    <mergeCell ref="S863:T863"/>
    <mergeCell ref="U863:V863"/>
    <mergeCell ref="W863:X863"/>
    <mergeCell ref="Y863:Z863"/>
    <mergeCell ref="AA863:AB863"/>
    <mergeCell ref="AC863:AD863"/>
    <mergeCell ref="AE863:AF863"/>
    <mergeCell ref="AG863:AH863"/>
    <mergeCell ref="AI863:AJ863"/>
    <mergeCell ref="AK863:AL863"/>
    <mergeCell ref="AM863:AN863"/>
    <mergeCell ref="AO863:AP863"/>
    <mergeCell ref="AQ863:AR863"/>
    <mergeCell ref="AS863:AV863"/>
    <mergeCell ref="B864:C864"/>
    <mergeCell ref="D864:J864"/>
    <mergeCell ref="K864:L864"/>
    <mergeCell ref="M864:N864"/>
    <mergeCell ref="O864:P864"/>
    <mergeCell ref="Q864:R864"/>
    <mergeCell ref="S864:T864"/>
    <mergeCell ref="U864:V864"/>
    <mergeCell ref="W864:X864"/>
    <mergeCell ref="Y864:Z864"/>
    <mergeCell ref="AA864:AB864"/>
    <mergeCell ref="AC864:AD864"/>
    <mergeCell ref="AE864:AF864"/>
    <mergeCell ref="AG864:AH864"/>
    <mergeCell ref="AI864:AJ864"/>
    <mergeCell ref="AK864:AL864"/>
    <mergeCell ref="AM864:AN864"/>
    <mergeCell ref="AO864:AP864"/>
    <mergeCell ref="AQ864:AR864"/>
    <mergeCell ref="AS864:AV864"/>
    <mergeCell ref="B853:J853"/>
    <mergeCell ref="K853:L853"/>
    <mergeCell ref="M853:N853"/>
    <mergeCell ref="O853:P853"/>
    <mergeCell ref="Q853:R853"/>
    <mergeCell ref="S853:T853"/>
    <mergeCell ref="U853:V853"/>
    <mergeCell ref="W853:X853"/>
    <mergeCell ref="Y853:Z853"/>
    <mergeCell ref="AA853:AB853"/>
    <mergeCell ref="AC853:AD853"/>
    <mergeCell ref="AE853:AF853"/>
    <mergeCell ref="AG853:AH853"/>
    <mergeCell ref="AI853:AJ853"/>
    <mergeCell ref="AK853:AL853"/>
    <mergeCell ref="AM853:AN853"/>
    <mergeCell ref="AO853:AP853"/>
    <mergeCell ref="AQ853:AR853"/>
    <mergeCell ref="AS853:AV853"/>
    <mergeCell ref="B854:J854"/>
    <mergeCell ref="K854:L854"/>
    <mergeCell ref="M854:N854"/>
    <mergeCell ref="O854:P854"/>
    <mergeCell ref="Q854:R854"/>
    <mergeCell ref="S854:T854"/>
    <mergeCell ref="U854:V854"/>
    <mergeCell ref="W854:X854"/>
    <mergeCell ref="Y854:Z854"/>
    <mergeCell ref="AA854:AB854"/>
    <mergeCell ref="AC854:AD854"/>
    <mergeCell ref="AE854:AF854"/>
    <mergeCell ref="AG854:AH854"/>
    <mergeCell ref="AI854:AJ854"/>
    <mergeCell ref="AK854:AL854"/>
    <mergeCell ref="AM854:AN854"/>
    <mergeCell ref="AO854:AP854"/>
    <mergeCell ref="AQ854:AR854"/>
    <mergeCell ref="AS854:AV854"/>
    <mergeCell ref="B851:J851"/>
    <mergeCell ref="K851:L851"/>
    <mergeCell ref="M851:N851"/>
    <mergeCell ref="O851:P851"/>
    <mergeCell ref="Q851:R851"/>
    <mergeCell ref="S851:T851"/>
    <mergeCell ref="U851:V851"/>
    <mergeCell ref="W851:X851"/>
    <mergeCell ref="Y851:Z851"/>
    <mergeCell ref="AA851:AB851"/>
    <mergeCell ref="AC851:AD851"/>
    <mergeCell ref="AE851:AF851"/>
    <mergeCell ref="AG851:AH851"/>
    <mergeCell ref="AI851:AJ851"/>
    <mergeCell ref="AK851:AL851"/>
    <mergeCell ref="AM851:AN851"/>
    <mergeCell ref="AO851:AP851"/>
    <mergeCell ref="AQ851:AR851"/>
    <mergeCell ref="AS851:AV851"/>
    <mergeCell ref="B852:J852"/>
    <mergeCell ref="K852:L852"/>
    <mergeCell ref="M852:N852"/>
    <mergeCell ref="O852:P852"/>
    <mergeCell ref="Q852:R852"/>
    <mergeCell ref="S852:T852"/>
    <mergeCell ref="U852:V852"/>
    <mergeCell ref="W852:X852"/>
    <mergeCell ref="Y852:Z852"/>
    <mergeCell ref="AA852:AB852"/>
    <mergeCell ref="AC852:AD852"/>
    <mergeCell ref="AE852:AF852"/>
    <mergeCell ref="AG852:AH852"/>
    <mergeCell ref="AI852:AJ852"/>
    <mergeCell ref="AK852:AL852"/>
    <mergeCell ref="AM852:AN852"/>
    <mergeCell ref="AO852:AP852"/>
    <mergeCell ref="AQ852:AR852"/>
    <mergeCell ref="AS852:AV852"/>
    <mergeCell ref="B849:J849"/>
    <mergeCell ref="K849:L849"/>
    <mergeCell ref="M849:N849"/>
    <mergeCell ref="O849:P849"/>
    <mergeCell ref="Q849:R849"/>
    <mergeCell ref="S849:T849"/>
    <mergeCell ref="U849:V849"/>
    <mergeCell ref="W849:X849"/>
    <mergeCell ref="Y849:Z849"/>
    <mergeCell ref="AA849:AB849"/>
    <mergeCell ref="AC849:AD849"/>
    <mergeCell ref="AE849:AF849"/>
    <mergeCell ref="AG849:AH849"/>
    <mergeCell ref="AI849:AJ849"/>
    <mergeCell ref="AK849:AL849"/>
    <mergeCell ref="AM849:AN849"/>
    <mergeCell ref="AO849:AP849"/>
    <mergeCell ref="AQ849:AR849"/>
    <mergeCell ref="AS849:AV849"/>
    <mergeCell ref="B850:J850"/>
    <mergeCell ref="K850:L850"/>
    <mergeCell ref="M850:N850"/>
    <mergeCell ref="O850:P850"/>
    <mergeCell ref="Q850:R850"/>
    <mergeCell ref="S850:T850"/>
    <mergeCell ref="U850:V850"/>
    <mergeCell ref="W850:X850"/>
    <mergeCell ref="Y850:Z850"/>
    <mergeCell ref="AA850:AB850"/>
    <mergeCell ref="AC850:AD850"/>
    <mergeCell ref="AE850:AF850"/>
    <mergeCell ref="AG850:AH850"/>
    <mergeCell ref="AI850:AJ850"/>
    <mergeCell ref="AK850:AL850"/>
    <mergeCell ref="AM850:AN850"/>
    <mergeCell ref="AO850:AP850"/>
    <mergeCell ref="AQ850:AR850"/>
    <mergeCell ref="AS850:AV850"/>
    <mergeCell ref="B847:J847"/>
    <mergeCell ref="K847:L847"/>
    <mergeCell ref="M847:N847"/>
    <mergeCell ref="O847:P847"/>
    <mergeCell ref="Q847:R847"/>
    <mergeCell ref="S847:T847"/>
    <mergeCell ref="U847:V847"/>
    <mergeCell ref="W847:X847"/>
    <mergeCell ref="Y847:Z847"/>
    <mergeCell ref="AA847:AB847"/>
    <mergeCell ref="AC847:AD847"/>
    <mergeCell ref="AE847:AF847"/>
    <mergeCell ref="AG847:AH847"/>
    <mergeCell ref="AI847:AJ847"/>
    <mergeCell ref="AK847:AL847"/>
    <mergeCell ref="AM847:AN847"/>
    <mergeCell ref="AO847:AP847"/>
    <mergeCell ref="AQ847:AR847"/>
    <mergeCell ref="AS847:AV847"/>
    <mergeCell ref="B848:J848"/>
    <mergeCell ref="K848:L848"/>
    <mergeCell ref="M848:N848"/>
    <mergeCell ref="O848:P848"/>
    <mergeCell ref="Q848:R848"/>
    <mergeCell ref="S848:T848"/>
    <mergeCell ref="U848:V848"/>
    <mergeCell ref="W848:X848"/>
    <mergeCell ref="Y848:Z848"/>
    <mergeCell ref="AA848:AB848"/>
    <mergeCell ref="AC848:AD848"/>
    <mergeCell ref="AE848:AF848"/>
    <mergeCell ref="AG848:AH848"/>
    <mergeCell ref="AI848:AJ848"/>
    <mergeCell ref="AK848:AL848"/>
    <mergeCell ref="AM848:AN848"/>
    <mergeCell ref="AO848:AP848"/>
    <mergeCell ref="AQ848:AR848"/>
    <mergeCell ref="AS848:AV848"/>
    <mergeCell ref="B845:J845"/>
    <mergeCell ref="K845:L845"/>
    <mergeCell ref="M845:N845"/>
    <mergeCell ref="O845:P845"/>
    <mergeCell ref="Q845:R845"/>
    <mergeCell ref="S845:T845"/>
    <mergeCell ref="U845:V845"/>
    <mergeCell ref="W845:X845"/>
    <mergeCell ref="Y845:Z845"/>
    <mergeCell ref="AA845:AB845"/>
    <mergeCell ref="AC845:AD845"/>
    <mergeCell ref="AE845:AF845"/>
    <mergeCell ref="AG845:AH845"/>
    <mergeCell ref="AI845:AJ845"/>
    <mergeCell ref="AK845:AL845"/>
    <mergeCell ref="AM845:AN845"/>
    <mergeCell ref="AO845:AP845"/>
    <mergeCell ref="AQ845:AR845"/>
    <mergeCell ref="AS845:AV845"/>
    <mergeCell ref="B846:J846"/>
    <mergeCell ref="K846:L846"/>
    <mergeCell ref="M846:N846"/>
    <mergeCell ref="O846:P846"/>
    <mergeCell ref="Q846:R846"/>
    <mergeCell ref="S846:T846"/>
    <mergeCell ref="U846:V846"/>
    <mergeCell ref="W846:X846"/>
    <mergeCell ref="Y846:Z846"/>
    <mergeCell ref="AA846:AB846"/>
    <mergeCell ref="AC846:AD846"/>
    <mergeCell ref="AE846:AF846"/>
    <mergeCell ref="AG846:AH846"/>
    <mergeCell ref="AI846:AJ846"/>
    <mergeCell ref="AK846:AL846"/>
    <mergeCell ref="AM846:AN846"/>
    <mergeCell ref="AO846:AP846"/>
    <mergeCell ref="AQ846:AR846"/>
    <mergeCell ref="AS846:AV846"/>
    <mergeCell ref="B843:J843"/>
    <mergeCell ref="K843:L843"/>
    <mergeCell ref="M843:N843"/>
    <mergeCell ref="O843:P843"/>
    <mergeCell ref="Q843:R843"/>
    <mergeCell ref="S843:T843"/>
    <mergeCell ref="U843:V843"/>
    <mergeCell ref="W843:X843"/>
    <mergeCell ref="Y843:Z843"/>
    <mergeCell ref="AA843:AB843"/>
    <mergeCell ref="AC843:AD843"/>
    <mergeCell ref="AE843:AF843"/>
    <mergeCell ref="AG843:AH843"/>
    <mergeCell ref="AI843:AJ843"/>
    <mergeCell ref="AK843:AL843"/>
    <mergeCell ref="AM843:AN843"/>
    <mergeCell ref="AO843:AP843"/>
    <mergeCell ref="AQ843:AR843"/>
    <mergeCell ref="AS843:AV843"/>
    <mergeCell ref="B844:J844"/>
    <mergeCell ref="K844:L844"/>
    <mergeCell ref="M844:N844"/>
    <mergeCell ref="O844:P844"/>
    <mergeCell ref="Q844:R844"/>
    <mergeCell ref="S844:T844"/>
    <mergeCell ref="U844:V844"/>
    <mergeCell ref="W844:X844"/>
    <mergeCell ref="Y844:Z844"/>
    <mergeCell ref="AA844:AB844"/>
    <mergeCell ref="AC844:AD844"/>
    <mergeCell ref="AE844:AF844"/>
    <mergeCell ref="AG844:AH844"/>
    <mergeCell ref="AI844:AJ844"/>
    <mergeCell ref="AK844:AL844"/>
    <mergeCell ref="AM844:AN844"/>
    <mergeCell ref="AO844:AP844"/>
    <mergeCell ref="AQ844:AR844"/>
    <mergeCell ref="AS844:AV844"/>
    <mergeCell ref="B841:J841"/>
    <mergeCell ref="K841:L841"/>
    <mergeCell ref="M841:N841"/>
    <mergeCell ref="O841:P841"/>
    <mergeCell ref="Q841:R841"/>
    <mergeCell ref="S841:T841"/>
    <mergeCell ref="U841:V841"/>
    <mergeCell ref="W841:X841"/>
    <mergeCell ref="Y841:Z841"/>
    <mergeCell ref="AA841:AB841"/>
    <mergeCell ref="AC841:AD841"/>
    <mergeCell ref="AE841:AF841"/>
    <mergeCell ref="AG841:AH841"/>
    <mergeCell ref="AI841:AJ841"/>
    <mergeCell ref="AK841:AL841"/>
    <mergeCell ref="AM841:AN841"/>
    <mergeCell ref="AO841:AP841"/>
    <mergeCell ref="AQ841:AR841"/>
    <mergeCell ref="AS841:AV841"/>
    <mergeCell ref="B842:J842"/>
    <mergeCell ref="K842:L842"/>
    <mergeCell ref="M842:N842"/>
    <mergeCell ref="O842:P842"/>
    <mergeCell ref="Q842:R842"/>
    <mergeCell ref="S842:T842"/>
    <mergeCell ref="U842:V842"/>
    <mergeCell ref="W842:X842"/>
    <mergeCell ref="Y842:Z842"/>
    <mergeCell ref="AA842:AB842"/>
    <mergeCell ref="AC842:AD842"/>
    <mergeCell ref="AE842:AF842"/>
    <mergeCell ref="AG842:AH842"/>
    <mergeCell ref="AI842:AJ842"/>
    <mergeCell ref="AK842:AL842"/>
    <mergeCell ref="AM842:AN842"/>
    <mergeCell ref="AO842:AP842"/>
    <mergeCell ref="AQ842:AR842"/>
    <mergeCell ref="AS842:AV842"/>
    <mergeCell ref="B839:J839"/>
    <mergeCell ref="K839:L839"/>
    <mergeCell ref="M839:N839"/>
    <mergeCell ref="O839:P839"/>
    <mergeCell ref="Q839:R839"/>
    <mergeCell ref="S839:T839"/>
    <mergeCell ref="U839:V839"/>
    <mergeCell ref="W839:X839"/>
    <mergeCell ref="Y839:Z839"/>
    <mergeCell ref="AA839:AB839"/>
    <mergeCell ref="AC839:AD839"/>
    <mergeCell ref="AE839:AF839"/>
    <mergeCell ref="AG839:AH839"/>
    <mergeCell ref="AI839:AJ839"/>
    <mergeCell ref="AK839:AL839"/>
    <mergeCell ref="AM839:AN839"/>
    <mergeCell ref="AO839:AP839"/>
    <mergeCell ref="AQ839:AR839"/>
    <mergeCell ref="AS839:AV839"/>
    <mergeCell ref="B840:J840"/>
    <mergeCell ref="K840:L840"/>
    <mergeCell ref="M840:N840"/>
    <mergeCell ref="O840:P840"/>
    <mergeCell ref="Q840:R840"/>
    <mergeCell ref="S840:T840"/>
    <mergeCell ref="U840:V840"/>
    <mergeCell ref="W840:X840"/>
    <mergeCell ref="Y840:Z840"/>
    <mergeCell ref="AA840:AB840"/>
    <mergeCell ref="AC840:AD840"/>
    <mergeCell ref="AE840:AF840"/>
    <mergeCell ref="AG840:AH840"/>
    <mergeCell ref="AI840:AJ840"/>
    <mergeCell ref="AK840:AL840"/>
    <mergeCell ref="AM840:AN840"/>
    <mergeCell ref="AO840:AP840"/>
    <mergeCell ref="AQ840:AR840"/>
    <mergeCell ref="AS840:AV840"/>
    <mergeCell ref="B837:J837"/>
    <mergeCell ref="K837:L837"/>
    <mergeCell ref="M837:N837"/>
    <mergeCell ref="O837:P837"/>
    <mergeCell ref="Q837:R837"/>
    <mergeCell ref="S837:T837"/>
    <mergeCell ref="U837:V837"/>
    <mergeCell ref="W837:X837"/>
    <mergeCell ref="Y837:Z837"/>
    <mergeCell ref="AA837:AB837"/>
    <mergeCell ref="AC837:AD837"/>
    <mergeCell ref="AE837:AF837"/>
    <mergeCell ref="AG837:AH837"/>
    <mergeCell ref="AI837:AJ837"/>
    <mergeCell ref="AK837:AL837"/>
    <mergeCell ref="AM837:AN837"/>
    <mergeCell ref="AO837:AP837"/>
    <mergeCell ref="AQ837:AR837"/>
    <mergeCell ref="AS837:AV837"/>
    <mergeCell ref="B838:J838"/>
    <mergeCell ref="K838:L838"/>
    <mergeCell ref="M838:N838"/>
    <mergeCell ref="O838:P838"/>
    <mergeCell ref="Q838:R838"/>
    <mergeCell ref="S838:T838"/>
    <mergeCell ref="U838:V838"/>
    <mergeCell ref="W838:X838"/>
    <mergeCell ref="Y838:Z838"/>
    <mergeCell ref="AA838:AB838"/>
    <mergeCell ref="AC838:AD838"/>
    <mergeCell ref="AE838:AF838"/>
    <mergeCell ref="AG838:AH838"/>
    <mergeCell ref="AI838:AJ838"/>
    <mergeCell ref="AK838:AL838"/>
    <mergeCell ref="AM838:AN838"/>
    <mergeCell ref="AO838:AP838"/>
    <mergeCell ref="AQ838:AR838"/>
    <mergeCell ref="AS838:AV838"/>
    <mergeCell ref="B835:J835"/>
    <mergeCell ref="K835:L835"/>
    <mergeCell ref="M835:N835"/>
    <mergeCell ref="O835:P835"/>
    <mergeCell ref="Q835:R835"/>
    <mergeCell ref="S835:T835"/>
    <mergeCell ref="U835:V835"/>
    <mergeCell ref="W835:X835"/>
    <mergeCell ref="Y835:Z835"/>
    <mergeCell ref="AA835:AB835"/>
    <mergeCell ref="AC835:AD835"/>
    <mergeCell ref="AE835:AF835"/>
    <mergeCell ref="AG835:AH835"/>
    <mergeCell ref="AI835:AJ835"/>
    <mergeCell ref="AK835:AL835"/>
    <mergeCell ref="AM835:AN835"/>
    <mergeCell ref="AO835:AP835"/>
    <mergeCell ref="AQ835:AR835"/>
    <mergeCell ref="AS835:AV835"/>
    <mergeCell ref="B836:J836"/>
    <mergeCell ref="K836:L836"/>
    <mergeCell ref="M836:N836"/>
    <mergeCell ref="O836:P836"/>
    <mergeCell ref="Q836:R836"/>
    <mergeCell ref="S836:T836"/>
    <mergeCell ref="U836:V836"/>
    <mergeCell ref="W836:X836"/>
    <mergeCell ref="Y836:Z836"/>
    <mergeCell ref="AA836:AB836"/>
    <mergeCell ref="AC836:AD836"/>
    <mergeCell ref="AE836:AF836"/>
    <mergeCell ref="AG836:AH836"/>
    <mergeCell ref="AI836:AJ836"/>
    <mergeCell ref="AK836:AL836"/>
    <mergeCell ref="AM836:AN836"/>
    <mergeCell ref="AO836:AP836"/>
    <mergeCell ref="AQ836:AR836"/>
    <mergeCell ref="AS836:AV836"/>
    <mergeCell ref="B833:J833"/>
    <mergeCell ref="K833:L833"/>
    <mergeCell ref="M833:N833"/>
    <mergeCell ref="O833:P833"/>
    <mergeCell ref="Q833:R833"/>
    <mergeCell ref="S833:T833"/>
    <mergeCell ref="U833:V833"/>
    <mergeCell ref="W833:X833"/>
    <mergeCell ref="Y833:Z833"/>
    <mergeCell ref="AA833:AB833"/>
    <mergeCell ref="AC833:AD833"/>
    <mergeCell ref="AE833:AF833"/>
    <mergeCell ref="AG833:AH833"/>
    <mergeCell ref="AI833:AJ833"/>
    <mergeCell ref="AK833:AL833"/>
    <mergeCell ref="AM833:AN833"/>
    <mergeCell ref="AO833:AP833"/>
    <mergeCell ref="AQ833:AR833"/>
    <mergeCell ref="AS833:AV833"/>
    <mergeCell ref="B834:J834"/>
    <mergeCell ref="K834:L834"/>
    <mergeCell ref="M834:N834"/>
    <mergeCell ref="O834:P834"/>
    <mergeCell ref="Q834:R834"/>
    <mergeCell ref="S834:T834"/>
    <mergeCell ref="U834:V834"/>
    <mergeCell ref="W834:X834"/>
    <mergeCell ref="Y834:Z834"/>
    <mergeCell ref="AA834:AB834"/>
    <mergeCell ref="AC834:AD834"/>
    <mergeCell ref="AE834:AF834"/>
    <mergeCell ref="AG834:AH834"/>
    <mergeCell ref="AI834:AJ834"/>
    <mergeCell ref="AK834:AL834"/>
    <mergeCell ref="AM834:AN834"/>
    <mergeCell ref="AO834:AP834"/>
    <mergeCell ref="AQ834:AR834"/>
    <mergeCell ref="AS834:AV834"/>
    <mergeCell ref="B831:J831"/>
    <mergeCell ref="K831:L831"/>
    <mergeCell ref="M831:N831"/>
    <mergeCell ref="O831:P831"/>
    <mergeCell ref="Q831:R831"/>
    <mergeCell ref="S831:T831"/>
    <mergeCell ref="U831:V831"/>
    <mergeCell ref="W831:X831"/>
    <mergeCell ref="Y831:Z831"/>
    <mergeCell ref="AA831:AB831"/>
    <mergeCell ref="AC831:AD831"/>
    <mergeCell ref="AE831:AF831"/>
    <mergeCell ref="AG831:AH831"/>
    <mergeCell ref="AI831:AJ831"/>
    <mergeCell ref="AK831:AL831"/>
    <mergeCell ref="AM831:AN831"/>
    <mergeCell ref="AO831:AP831"/>
    <mergeCell ref="AQ831:AR831"/>
    <mergeCell ref="AS831:AV831"/>
    <mergeCell ref="B832:J832"/>
    <mergeCell ref="K832:L832"/>
    <mergeCell ref="M832:N832"/>
    <mergeCell ref="O832:P832"/>
    <mergeCell ref="Q832:R832"/>
    <mergeCell ref="S832:T832"/>
    <mergeCell ref="U832:V832"/>
    <mergeCell ref="W832:X832"/>
    <mergeCell ref="Y832:Z832"/>
    <mergeCell ref="AA832:AB832"/>
    <mergeCell ref="AC832:AD832"/>
    <mergeCell ref="AE832:AF832"/>
    <mergeCell ref="AG832:AH832"/>
    <mergeCell ref="AI832:AJ832"/>
    <mergeCell ref="AK832:AL832"/>
    <mergeCell ref="AM832:AN832"/>
    <mergeCell ref="AO832:AP832"/>
    <mergeCell ref="AQ832:AR832"/>
    <mergeCell ref="AS832:AV832"/>
    <mergeCell ref="A822:A826"/>
    <mergeCell ref="B822:C828"/>
    <mergeCell ref="D822:J828"/>
    <mergeCell ref="K822:AR822"/>
    <mergeCell ref="AS822:AV826"/>
    <mergeCell ref="K823:AR826"/>
    <mergeCell ref="K827:AR827"/>
    <mergeCell ref="AS827:AV827"/>
    <mergeCell ref="K828:AR828"/>
    <mergeCell ref="AS828:AV828"/>
    <mergeCell ref="B829:C829"/>
    <mergeCell ref="D829:J829"/>
    <mergeCell ref="K829:L829"/>
    <mergeCell ref="M829:N829"/>
    <mergeCell ref="O829:P829"/>
    <mergeCell ref="Q829:R829"/>
    <mergeCell ref="S829:T829"/>
    <mergeCell ref="U829:V829"/>
    <mergeCell ref="W829:X829"/>
    <mergeCell ref="Y829:Z829"/>
    <mergeCell ref="AA829:AB829"/>
    <mergeCell ref="AC829:AD829"/>
    <mergeCell ref="AE829:AF829"/>
    <mergeCell ref="AG829:AH829"/>
    <mergeCell ref="AI829:AJ829"/>
    <mergeCell ref="AK829:AL829"/>
    <mergeCell ref="AM829:AN829"/>
    <mergeCell ref="AO829:AP829"/>
    <mergeCell ref="AQ829:AR829"/>
    <mergeCell ref="AS829:AV829"/>
    <mergeCell ref="B830:C830"/>
    <mergeCell ref="D830:J830"/>
    <mergeCell ref="K830:L830"/>
    <mergeCell ref="M830:N830"/>
    <mergeCell ref="O830:P830"/>
    <mergeCell ref="Q830:R830"/>
    <mergeCell ref="S830:T830"/>
    <mergeCell ref="U830:V830"/>
    <mergeCell ref="W830:X830"/>
    <mergeCell ref="Y830:Z830"/>
    <mergeCell ref="AA830:AB830"/>
    <mergeCell ref="AC830:AD830"/>
    <mergeCell ref="AE830:AF830"/>
    <mergeCell ref="AG830:AH830"/>
    <mergeCell ref="AI830:AJ830"/>
    <mergeCell ref="AK830:AL830"/>
    <mergeCell ref="AM830:AN830"/>
    <mergeCell ref="AO830:AP830"/>
    <mergeCell ref="AQ830:AR830"/>
    <mergeCell ref="AS830:AV830"/>
    <mergeCell ref="B819:J819"/>
    <mergeCell ref="K819:L819"/>
    <mergeCell ref="M819:N819"/>
    <mergeCell ref="O819:P819"/>
    <mergeCell ref="Q819:R819"/>
    <mergeCell ref="S819:T819"/>
    <mergeCell ref="U819:V819"/>
    <mergeCell ref="W819:X819"/>
    <mergeCell ref="Y819:Z819"/>
    <mergeCell ref="AA819:AB819"/>
    <mergeCell ref="AC819:AD819"/>
    <mergeCell ref="AE819:AF819"/>
    <mergeCell ref="AG819:AH819"/>
    <mergeCell ref="AI819:AJ819"/>
    <mergeCell ref="AK819:AL819"/>
    <mergeCell ref="AM819:AN819"/>
    <mergeCell ref="AO819:AP819"/>
    <mergeCell ref="AQ819:AR819"/>
    <mergeCell ref="AS819:AV819"/>
    <mergeCell ref="B820:J820"/>
    <mergeCell ref="K820:L820"/>
    <mergeCell ref="M820:N820"/>
    <mergeCell ref="O820:P820"/>
    <mergeCell ref="Q820:R820"/>
    <mergeCell ref="S820:T820"/>
    <mergeCell ref="U820:V820"/>
    <mergeCell ref="W820:X820"/>
    <mergeCell ref="Y820:Z820"/>
    <mergeCell ref="AA820:AB820"/>
    <mergeCell ref="AC820:AD820"/>
    <mergeCell ref="AE820:AF820"/>
    <mergeCell ref="AG820:AH820"/>
    <mergeCell ref="AI820:AJ820"/>
    <mergeCell ref="AK820:AL820"/>
    <mergeCell ref="AM820:AN820"/>
    <mergeCell ref="AO820:AP820"/>
    <mergeCell ref="AQ820:AR820"/>
    <mergeCell ref="AS820:AV820"/>
    <mergeCell ref="B817:J817"/>
    <mergeCell ref="K817:L817"/>
    <mergeCell ref="M817:N817"/>
    <mergeCell ref="O817:P817"/>
    <mergeCell ref="Q817:R817"/>
    <mergeCell ref="S817:T817"/>
    <mergeCell ref="U817:V817"/>
    <mergeCell ref="W817:X817"/>
    <mergeCell ref="Y817:Z817"/>
    <mergeCell ref="AA817:AB817"/>
    <mergeCell ref="AC817:AD817"/>
    <mergeCell ref="AE817:AF817"/>
    <mergeCell ref="AG817:AH817"/>
    <mergeCell ref="AI817:AJ817"/>
    <mergeCell ref="AK817:AL817"/>
    <mergeCell ref="AM817:AN817"/>
    <mergeCell ref="AO817:AP817"/>
    <mergeCell ref="AQ817:AR817"/>
    <mergeCell ref="AS817:AV817"/>
    <mergeCell ref="B818:J818"/>
    <mergeCell ref="K818:L818"/>
    <mergeCell ref="M818:N818"/>
    <mergeCell ref="O818:P818"/>
    <mergeCell ref="Q818:R818"/>
    <mergeCell ref="S818:T818"/>
    <mergeCell ref="U818:V818"/>
    <mergeCell ref="W818:X818"/>
    <mergeCell ref="Y818:Z818"/>
    <mergeCell ref="AA818:AB818"/>
    <mergeCell ref="AC818:AD818"/>
    <mergeCell ref="AE818:AF818"/>
    <mergeCell ref="AG818:AH818"/>
    <mergeCell ref="AI818:AJ818"/>
    <mergeCell ref="AK818:AL818"/>
    <mergeCell ref="AM818:AN818"/>
    <mergeCell ref="AO818:AP818"/>
    <mergeCell ref="AQ818:AR818"/>
    <mergeCell ref="AS818:AV818"/>
    <mergeCell ref="B815:J815"/>
    <mergeCell ref="K815:L815"/>
    <mergeCell ref="M815:N815"/>
    <mergeCell ref="O815:P815"/>
    <mergeCell ref="Q815:R815"/>
    <mergeCell ref="S815:T815"/>
    <mergeCell ref="U815:V815"/>
    <mergeCell ref="W815:X815"/>
    <mergeCell ref="Y815:Z815"/>
    <mergeCell ref="AA815:AB815"/>
    <mergeCell ref="AC815:AD815"/>
    <mergeCell ref="AE815:AF815"/>
    <mergeCell ref="AG815:AH815"/>
    <mergeCell ref="AI815:AJ815"/>
    <mergeCell ref="AK815:AL815"/>
    <mergeCell ref="AM815:AN815"/>
    <mergeCell ref="AO815:AP815"/>
    <mergeCell ref="AQ815:AR815"/>
    <mergeCell ref="AS815:AV815"/>
    <mergeCell ref="B816:J816"/>
    <mergeCell ref="K816:L816"/>
    <mergeCell ref="M816:N816"/>
    <mergeCell ref="O816:P816"/>
    <mergeCell ref="Q816:R816"/>
    <mergeCell ref="S816:T816"/>
    <mergeCell ref="U816:V816"/>
    <mergeCell ref="W816:X816"/>
    <mergeCell ref="Y816:Z816"/>
    <mergeCell ref="AA816:AB816"/>
    <mergeCell ref="AC816:AD816"/>
    <mergeCell ref="AE816:AF816"/>
    <mergeCell ref="AG816:AH816"/>
    <mergeCell ref="AI816:AJ816"/>
    <mergeCell ref="AK816:AL816"/>
    <mergeCell ref="AM816:AN816"/>
    <mergeCell ref="AO816:AP816"/>
    <mergeCell ref="AQ816:AR816"/>
    <mergeCell ref="AS816:AV816"/>
    <mergeCell ref="B813:J813"/>
    <mergeCell ref="K813:L813"/>
    <mergeCell ref="M813:N813"/>
    <mergeCell ref="O813:P813"/>
    <mergeCell ref="Q813:R813"/>
    <mergeCell ref="S813:T813"/>
    <mergeCell ref="U813:V813"/>
    <mergeCell ref="W813:X813"/>
    <mergeCell ref="Y813:Z813"/>
    <mergeCell ref="AA813:AB813"/>
    <mergeCell ref="AC813:AD813"/>
    <mergeCell ref="AE813:AF813"/>
    <mergeCell ref="AG813:AH813"/>
    <mergeCell ref="AI813:AJ813"/>
    <mergeCell ref="AK813:AL813"/>
    <mergeCell ref="AM813:AN813"/>
    <mergeCell ref="AO813:AP813"/>
    <mergeCell ref="AQ813:AR813"/>
    <mergeCell ref="AS813:AV813"/>
    <mergeCell ref="B814:J814"/>
    <mergeCell ref="K814:L814"/>
    <mergeCell ref="M814:N814"/>
    <mergeCell ref="O814:P814"/>
    <mergeCell ref="Q814:R814"/>
    <mergeCell ref="S814:T814"/>
    <mergeCell ref="U814:V814"/>
    <mergeCell ref="W814:X814"/>
    <mergeCell ref="Y814:Z814"/>
    <mergeCell ref="AA814:AB814"/>
    <mergeCell ref="AC814:AD814"/>
    <mergeCell ref="AE814:AF814"/>
    <mergeCell ref="AG814:AH814"/>
    <mergeCell ref="AI814:AJ814"/>
    <mergeCell ref="AK814:AL814"/>
    <mergeCell ref="AM814:AN814"/>
    <mergeCell ref="AO814:AP814"/>
    <mergeCell ref="AQ814:AR814"/>
    <mergeCell ref="AS814:AV814"/>
    <mergeCell ref="B811:J811"/>
    <mergeCell ref="K811:L811"/>
    <mergeCell ref="M811:N811"/>
    <mergeCell ref="O811:P811"/>
    <mergeCell ref="Q811:R811"/>
    <mergeCell ref="S811:T811"/>
    <mergeCell ref="U811:V811"/>
    <mergeCell ref="W811:X811"/>
    <mergeCell ref="Y811:Z811"/>
    <mergeCell ref="AA811:AB811"/>
    <mergeCell ref="AC811:AD811"/>
    <mergeCell ref="AE811:AF811"/>
    <mergeCell ref="AG811:AH811"/>
    <mergeCell ref="AI811:AJ811"/>
    <mergeCell ref="AK811:AL811"/>
    <mergeCell ref="AM811:AN811"/>
    <mergeCell ref="AO811:AP811"/>
    <mergeCell ref="AQ811:AR811"/>
    <mergeCell ref="AS811:AV811"/>
    <mergeCell ref="B812:J812"/>
    <mergeCell ref="K812:L812"/>
    <mergeCell ref="M812:N812"/>
    <mergeCell ref="O812:P812"/>
    <mergeCell ref="Q812:R812"/>
    <mergeCell ref="S812:T812"/>
    <mergeCell ref="U812:V812"/>
    <mergeCell ref="W812:X812"/>
    <mergeCell ref="Y812:Z812"/>
    <mergeCell ref="AA812:AB812"/>
    <mergeCell ref="AC812:AD812"/>
    <mergeCell ref="AE812:AF812"/>
    <mergeCell ref="AG812:AH812"/>
    <mergeCell ref="AI812:AJ812"/>
    <mergeCell ref="AK812:AL812"/>
    <mergeCell ref="AM812:AN812"/>
    <mergeCell ref="AO812:AP812"/>
    <mergeCell ref="AQ812:AR812"/>
    <mergeCell ref="AS812:AV812"/>
    <mergeCell ref="B809:J809"/>
    <mergeCell ref="K809:L809"/>
    <mergeCell ref="M809:N809"/>
    <mergeCell ref="O809:P809"/>
    <mergeCell ref="Q809:R809"/>
    <mergeCell ref="S809:T809"/>
    <mergeCell ref="U809:V809"/>
    <mergeCell ref="W809:X809"/>
    <mergeCell ref="Y809:Z809"/>
    <mergeCell ref="AA809:AB809"/>
    <mergeCell ref="AC809:AD809"/>
    <mergeCell ref="AE809:AF809"/>
    <mergeCell ref="AG809:AH809"/>
    <mergeCell ref="AI809:AJ809"/>
    <mergeCell ref="AK809:AL809"/>
    <mergeCell ref="AM809:AN809"/>
    <mergeCell ref="AO809:AP809"/>
    <mergeCell ref="AQ809:AR809"/>
    <mergeCell ref="AS809:AV809"/>
    <mergeCell ref="B810:J810"/>
    <mergeCell ref="K810:L810"/>
    <mergeCell ref="M810:N810"/>
    <mergeCell ref="O810:P810"/>
    <mergeCell ref="Q810:R810"/>
    <mergeCell ref="S810:T810"/>
    <mergeCell ref="U810:V810"/>
    <mergeCell ref="W810:X810"/>
    <mergeCell ref="Y810:Z810"/>
    <mergeCell ref="AA810:AB810"/>
    <mergeCell ref="AC810:AD810"/>
    <mergeCell ref="AE810:AF810"/>
    <mergeCell ref="AG810:AH810"/>
    <mergeCell ref="AI810:AJ810"/>
    <mergeCell ref="AK810:AL810"/>
    <mergeCell ref="AM810:AN810"/>
    <mergeCell ref="AO810:AP810"/>
    <mergeCell ref="AQ810:AR810"/>
    <mergeCell ref="AS810:AV810"/>
    <mergeCell ref="B807:J807"/>
    <mergeCell ref="K807:L807"/>
    <mergeCell ref="M807:N807"/>
    <mergeCell ref="O807:P807"/>
    <mergeCell ref="Q807:R807"/>
    <mergeCell ref="S807:T807"/>
    <mergeCell ref="U807:V807"/>
    <mergeCell ref="W807:X807"/>
    <mergeCell ref="Y807:Z807"/>
    <mergeCell ref="AA807:AB807"/>
    <mergeCell ref="AC807:AD807"/>
    <mergeCell ref="AE807:AF807"/>
    <mergeCell ref="AG807:AH807"/>
    <mergeCell ref="AI807:AJ807"/>
    <mergeCell ref="AK807:AL807"/>
    <mergeCell ref="AM807:AN807"/>
    <mergeCell ref="AO807:AP807"/>
    <mergeCell ref="AQ807:AR807"/>
    <mergeCell ref="AS807:AV807"/>
    <mergeCell ref="B808:J808"/>
    <mergeCell ref="K808:L808"/>
    <mergeCell ref="M808:N808"/>
    <mergeCell ref="O808:P808"/>
    <mergeCell ref="Q808:R808"/>
    <mergeCell ref="S808:T808"/>
    <mergeCell ref="U808:V808"/>
    <mergeCell ref="W808:X808"/>
    <mergeCell ref="Y808:Z808"/>
    <mergeCell ref="AA808:AB808"/>
    <mergeCell ref="AC808:AD808"/>
    <mergeCell ref="AE808:AF808"/>
    <mergeCell ref="AG808:AH808"/>
    <mergeCell ref="AI808:AJ808"/>
    <mergeCell ref="AK808:AL808"/>
    <mergeCell ref="AM808:AN808"/>
    <mergeCell ref="AO808:AP808"/>
    <mergeCell ref="AQ808:AR808"/>
    <mergeCell ref="AS808:AV808"/>
    <mergeCell ref="B805:J805"/>
    <mergeCell ref="K805:L805"/>
    <mergeCell ref="M805:N805"/>
    <mergeCell ref="O805:P805"/>
    <mergeCell ref="Q805:R805"/>
    <mergeCell ref="S805:T805"/>
    <mergeCell ref="U805:V805"/>
    <mergeCell ref="W805:X805"/>
    <mergeCell ref="Y805:Z805"/>
    <mergeCell ref="AA805:AB805"/>
    <mergeCell ref="AC805:AD805"/>
    <mergeCell ref="AE805:AF805"/>
    <mergeCell ref="AG805:AH805"/>
    <mergeCell ref="AI805:AJ805"/>
    <mergeCell ref="AK805:AL805"/>
    <mergeCell ref="AM805:AN805"/>
    <mergeCell ref="AO805:AP805"/>
    <mergeCell ref="AQ805:AR805"/>
    <mergeCell ref="AS805:AV805"/>
    <mergeCell ref="B806:J806"/>
    <mergeCell ref="K806:L806"/>
    <mergeCell ref="M806:N806"/>
    <mergeCell ref="O806:P806"/>
    <mergeCell ref="Q806:R806"/>
    <mergeCell ref="S806:T806"/>
    <mergeCell ref="U806:V806"/>
    <mergeCell ref="W806:X806"/>
    <mergeCell ref="Y806:Z806"/>
    <mergeCell ref="AA806:AB806"/>
    <mergeCell ref="AC806:AD806"/>
    <mergeCell ref="AE806:AF806"/>
    <mergeCell ref="AG806:AH806"/>
    <mergeCell ref="AI806:AJ806"/>
    <mergeCell ref="AK806:AL806"/>
    <mergeCell ref="AM806:AN806"/>
    <mergeCell ref="AO806:AP806"/>
    <mergeCell ref="AQ806:AR806"/>
    <mergeCell ref="AS806:AV806"/>
    <mergeCell ref="B803:J803"/>
    <mergeCell ref="K803:L803"/>
    <mergeCell ref="M803:N803"/>
    <mergeCell ref="O803:P803"/>
    <mergeCell ref="Q803:R803"/>
    <mergeCell ref="S803:T803"/>
    <mergeCell ref="U803:V803"/>
    <mergeCell ref="W803:X803"/>
    <mergeCell ref="Y803:Z803"/>
    <mergeCell ref="AA803:AB803"/>
    <mergeCell ref="AC803:AD803"/>
    <mergeCell ref="AE803:AF803"/>
    <mergeCell ref="AG803:AH803"/>
    <mergeCell ref="AI803:AJ803"/>
    <mergeCell ref="AK803:AL803"/>
    <mergeCell ref="AM803:AN803"/>
    <mergeCell ref="AO803:AP803"/>
    <mergeCell ref="AQ803:AR803"/>
    <mergeCell ref="AS803:AV803"/>
    <mergeCell ref="B804:J804"/>
    <mergeCell ref="K804:L804"/>
    <mergeCell ref="M804:N804"/>
    <mergeCell ref="O804:P804"/>
    <mergeCell ref="Q804:R804"/>
    <mergeCell ref="S804:T804"/>
    <mergeCell ref="U804:V804"/>
    <mergeCell ref="W804:X804"/>
    <mergeCell ref="Y804:Z804"/>
    <mergeCell ref="AA804:AB804"/>
    <mergeCell ref="AC804:AD804"/>
    <mergeCell ref="AE804:AF804"/>
    <mergeCell ref="AG804:AH804"/>
    <mergeCell ref="AI804:AJ804"/>
    <mergeCell ref="AK804:AL804"/>
    <mergeCell ref="AM804:AN804"/>
    <mergeCell ref="AO804:AP804"/>
    <mergeCell ref="AQ804:AR804"/>
    <mergeCell ref="AS804:AV804"/>
    <mergeCell ref="B801:J801"/>
    <mergeCell ref="K801:L801"/>
    <mergeCell ref="M801:N801"/>
    <mergeCell ref="O801:P801"/>
    <mergeCell ref="Q801:R801"/>
    <mergeCell ref="S801:T801"/>
    <mergeCell ref="U801:V801"/>
    <mergeCell ref="W801:X801"/>
    <mergeCell ref="Y801:Z801"/>
    <mergeCell ref="AA801:AB801"/>
    <mergeCell ref="AC801:AD801"/>
    <mergeCell ref="AE801:AF801"/>
    <mergeCell ref="AG801:AH801"/>
    <mergeCell ref="AI801:AJ801"/>
    <mergeCell ref="AK801:AL801"/>
    <mergeCell ref="AM801:AN801"/>
    <mergeCell ref="AO801:AP801"/>
    <mergeCell ref="AQ801:AR801"/>
    <mergeCell ref="AS801:AV801"/>
    <mergeCell ref="B802:J802"/>
    <mergeCell ref="K802:L802"/>
    <mergeCell ref="M802:N802"/>
    <mergeCell ref="O802:P802"/>
    <mergeCell ref="Q802:R802"/>
    <mergeCell ref="S802:T802"/>
    <mergeCell ref="U802:V802"/>
    <mergeCell ref="W802:X802"/>
    <mergeCell ref="Y802:Z802"/>
    <mergeCell ref="AA802:AB802"/>
    <mergeCell ref="AC802:AD802"/>
    <mergeCell ref="AE802:AF802"/>
    <mergeCell ref="AG802:AH802"/>
    <mergeCell ref="AI802:AJ802"/>
    <mergeCell ref="AK802:AL802"/>
    <mergeCell ref="AM802:AN802"/>
    <mergeCell ref="AO802:AP802"/>
    <mergeCell ref="AQ802:AR802"/>
    <mergeCell ref="AS802:AV802"/>
    <mergeCell ref="B799:J799"/>
    <mergeCell ref="K799:L799"/>
    <mergeCell ref="M799:N799"/>
    <mergeCell ref="O799:P799"/>
    <mergeCell ref="Q799:R799"/>
    <mergeCell ref="S799:T799"/>
    <mergeCell ref="U799:V799"/>
    <mergeCell ref="W799:X799"/>
    <mergeCell ref="Y799:Z799"/>
    <mergeCell ref="AA799:AB799"/>
    <mergeCell ref="AC799:AD799"/>
    <mergeCell ref="AE799:AF799"/>
    <mergeCell ref="AG799:AH799"/>
    <mergeCell ref="AI799:AJ799"/>
    <mergeCell ref="AK799:AL799"/>
    <mergeCell ref="AM799:AN799"/>
    <mergeCell ref="AO799:AP799"/>
    <mergeCell ref="AQ799:AR799"/>
    <mergeCell ref="AS799:AV799"/>
    <mergeCell ref="B800:J800"/>
    <mergeCell ref="K800:L800"/>
    <mergeCell ref="M800:N800"/>
    <mergeCell ref="O800:P800"/>
    <mergeCell ref="Q800:R800"/>
    <mergeCell ref="S800:T800"/>
    <mergeCell ref="U800:V800"/>
    <mergeCell ref="W800:X800"/>
    <mergeCell ref="Y800:Z800"/>
    <mergeCell ref="AA800:AB800"/>
    <mergeCell ref="AC800:AD800"/>
    <mergeCell ref="AE800:AF800"/>
    <mergeCell ref="AG800:AH800"/>
    <mergeCell ref="AI800:AJ800"/>
    <mergeCell ref="AK800:AL800"/>
    <mergeCell ref="AM800:AN800"/>
    <mergeCell ref="AO800:AP800"/>
    <mergeCell ref="AQ800:AR800"/>
    <mergeCell ref="AS800:AV800"/>
    <mergeCell ref="B797:J797"/>
    <mergeCell ref="K797:L797"/>
    <mergeCell ref="M797:N797"/>
    <mergeCell ref="O797:P797"/>
    <mergeCell ref="Q797:R797"/>
    <mergeCell ref="S797:T797"/>
    <mergeCell ref="U797:V797"/>
    <mergeCell ref="W797:X797"/>
    <mergeCell ref="Y797:Z797"/>
    <mergeCell ref="AA797:AB797"/>
    <mergeCell ref="AC797:AD797"/>
    <mergeCell ref="AE797:AF797"/>
    <mergeCell ref="AG797:AH797"/>
    <mergeCell ref="AI797:AJ797"/>
    <mergeCell ref="AK797:AL797"/>
    <mergeCell ref="AM797:AN797"/>
    <mergeCell ref="AO797:AP797"/>
    <mergeCell ref="AQ797:AR797"/>
    <mergeCell ref="AS797:AV797"/>
    <mergeCell ref="B798:J798"/>
    <mergeCell ref="K798:L798"/>
    <mergeCell ref="M798:N798"/>
    <mergeCell ref="O798:P798"/>
    <mergeCell ref="Q798:R798"/>
    <mergeCell ref="S798:T798"/>
    <mergeCell ref="U798:V798"/>
    <mergeCell ref="W798:X798"/>
    <mergeCell ref="Y798:Z798"/>
    <mergeCell ref="AA798:AB798"/>
    <mergeCell ref="AC798:AD798"/>
    <mergeCell ref="AE798:AF798"/>
    <mergeCell ref="AG798:AH798"/>
    <mergeCell ref="AI798:AJ798"/>
    <mergeCell ref="AK798:AL798"/>
    <mergeCell ref="AM798:AN798"/>
    <mergeCell ref="AO798:AP798"/>
    <mergeCell ref="AQ798:AR798"/>
    <mergeCell ref="AS798:AV798"/>
    <mergeCell ref="A788:A792"/>
    <mergeCell ref="B788:C794"/>
    <mergeCell ref="D788:J794"/>
    <mergeCell ref="K788:AR788"/>
    <mergeCell ref="AS788:AV792"/>
    <mergeCell ref="K789:AR792"/>
    <mergeCell ref="K793:AR793"/>
    <mergeCell ref="AS793:AV793"/>
    <mergeCell ref="K794:AR794"/>
    <mergeCell ref="AS794:AV794"/>
    <mergeCell ref="B795:C795"/>
    <mergeCell ref="D795:J795"/>
    <mergeCell ref="K795:L795"/>
    <mergeCell ref="M795:N795"/>
    <mergeCell ref="O795:P795"/>
    <mergeCell ref="Q795:R795"/>
    <mergeCell ref="S795:T795"/>
    <mergeCell ref="U795:V795"/>
    <mergeCell ref="W795:X795"/>
    <mergeCell ref="Y795:Z795"/>
    <mergeCell ref="AA795:AB795"/>
    <mergeCell ref="AC795:AD795"/>
    <mergeCell ref="AE795:AF795"/>
    <mergeCell ref="AG795:AH795"/>
    <mergeCell ref="AI795:AJ795"/>
    <mergeCell ref="AK795:AL795"/>
    <mergeCell ref="AM795:AN795"/>
    <mergeCell ref="AO795:AP795"/>
    <mergeCell ref="AQ795:AR795"/>
    <mergeCell ref="AS795:AV795"/>
    <mergeCell ref="B796:C796"/>
    <mergeCell ref="D796:J796"/>
    <mergeCell ref="K796:L796"/>
    <mergeCell ref="M796:N796"/>
    <mergeCell ref="O796:P796"/>
    <mergeCell ref="Q796:R796"/>
    <mergeCell ref="S796:T796"/>
    <mergeCell ref="U796:V796"/>
    <mergeCell ref="W796:X796"/>
    <mergeCell ref="Y796:Z796"/>
    <mergeCell ref="AA796:AB796"/>
    <mergeCell ref="AC796:AD796"/>
    <mergeCell ref="AE796:AF796"/>
    <mergeCell ref="AG796:AH796"/>
    <mergeCell ref="AI796:AJ796"/>
    <mergeCell ref="AK796:AL796"/>
    <mergeCell ref="AM796:AN796"/>
    <mergeCell ref="AO796:AP796"/>
    <mergeCell ref="AQ796:AR796"/>
    <mergeCell ref="AS796:AV796"/>
    <mergeCell ref="B785:J785"/>
    <mergeCell ref="K785:L785"/>
    <mergeCell ref="M785:N785"/>
    <mergeCell ref="O785:P785"/>
    <mergeCell ref="Q785:R785"/>
    <mergeCell ref="S785:T785"/>
    <mergeCell ref="U785:V785"/>
    <mergeCell ref="W785:X785"/>
    <mergeCell ref="Y785:Z785"/>
    <mergeCell ref="AA785:AB785"/>
    <mergeCell ref="AC785:AD785"/>
    <mergeCell ref="AE785:AF785"/>
    <mergeCell ref="AG785:AH785"/>
    <mergeCell ref="AI785:AJ785"/>
    <mergeCell ref="AK785:AL785"/>
    <mergeCell ref="AM785:AN785"/>
    <mergeCell ref="AO785:AP785"/>
    <mergeCell ref="AQ785:AR785"/>
    <mergeCell ref="AS785:AV785"/>
    <mergeCell ref="B786:J786"/>
    <mergeCell ref="K786:L786"/>
    <mergeCell ref="M786:N786"/>
    <mergeCell ref="O786:P786"/>
    <mergeCell ref="Q786:R786"/>
    <mergeCell ref="S786:T786"/>
    <mergeCell ref="U786:V786"/>
    <mergeCell ref="W786:X786"/>
    <mergeCell ref="Y786:Z786"/>
    <mergeCell ref="AA786:AB786"/>
    <mergeCell ref="AC786:AD786"/>
    <mergeCell ref="AE786:AF786"/>
    <mergeCell ref="AG786:AH786"/>
    <mergeCell ref="AI786:AJ786"/>
    <mergeCell ref="AK786:AL786"/>
    <mergeCell ref="AM786:AN786"/>
    <mergeCell ref="AO786:AP786"/>
    <mergeCell ref="AQ786:AR786"/>
    <mergeCell ref="AS786:AV786"/>
    <mergeCell ref="B783:J783"/>
    <mergeCell ref="K783:L783"/>
    <mergeCell ref="M783:N783"/>
    <mergeCell ref="O783:P783"/>
    <mergeCell ref="Q783:R783"/>
    <mergeCell ref="S783:T783"/>
    <mergeCell ref="U783:V783"/>
    <mergeCell ref="W783:X783"/>
    <mergeCell ref="Y783:Z783"/>
    <mergeCell ref="AA783:AB783"/>
    <mergeCell ref="AC783:AD783"/>
    <mergeCell ref="AE783:AF783"/>
    <mergeCell ref="AG783:AH783"/>
    <mergeCell ref="AI783:AJ783"/>
    <mergeCell ref="AK783:AL783"/>
    <mergeCell ref="AM783:AN783"/>
    <mergeCell ref="AO783:AP783"/>
    <mergeCell ref="AQ783:AR783"/>
    <mergeCell ref="AS783:AV783"/>
    <mergeCell ref="B784:J784"/>
    <mergeCell ref="K784:L784"/>
    <mergeCell ref="M784:N784"/>
    <mergeCell ref="O784:P784"/>
    <mergeCell ref="Q784:R784"/>
    <mergeCell ref="S784:T784"/>
    <mergeCell ref="U784:V784"/>
    <mergeCell ref="W784:X784"/>
    <mergeCell ref="Y784:Z784"/>
    <mergeCell ref="AA784:AB784"/>
    <mergeCell ref="AC784:AD784"/>
    <mergeCell ref="AE784:AF784"/>
    <mergeCell ref="AG784:AH784"/>
    <mergeCell ref="AI784:AJ784"/>
    <mergeCell ref="AK784:AL784"/>
    <mergeCell ref="AM784:AN784"/>
    <mergeCell ref="AO784:AP784"/>
    <mergeCell ref="AQ784:AR784"/>
    <mergeCell ref="AS784:AV784"/>
    <mergeCell ref="B781:J781"/>
    <mergeCell ref="K781:L781"/>
    <mergeCell ref="M781:N781"/>
    <mergeCell ref="O781:P781"/>
    <mergeCell ref="Q781:R781"/>
    <mergeCell ref="S781:T781"/>
    <mergeCell ref="U781:V781"/>
    <mergeCell ref="W781:X781"/>
    <mergeCell ref="Y781:Z781"/>
    <mergeCell ref="AA781:AB781"/>
    <mergeCell ref="AC781:AD781"/>
    <mergeCell ref="AE781:AF781"/>
    <mergeCell ref="AG781:AH781"/>
    <mergeCell ref="AI781:AJ781"/>
    <mergeCell ref="AK781:AL781"/>
    <mergeCell ref="AM781:AN781"/>
    <mergeCell ref="AO781:AP781"/>
    <mergeCell ref="AQ781:AR781"/>
    <mergeCell ref="AS781:AV781"/>
    <mergeCell ref="B782:J782"/>
    <mergeCell ref="K782:L782"/>
    <mergeCell ref="M782:N782"/>
    <mergeCell ref="O782:P782"/>
    <mergeCell ref="Q782:R782"/>
    <mergeCell ref="S782:T782"/>
    <mergeCell ref="U782:V782"/>
    <mergeCell ref="W782:X782"/>
    <mergeCell ref="Y782:Z782"/>
    <mergeCell ref="AA782:AB782"/>
    <mergeCell ref="AC782:AD782"/>
    <mergeCell ref="AE782:AF782"/>
    <mergeCell ref="AG782:AH782"/>
    <mergeCell ref="AI782:AJ782"/>
    <mergeCell ref="AK782:AL782"/>
    <mergeCell ref="AM782:AN782"/>
    <mergeCell ref="AO782:AP782"/>
    <mergeCell ref="AQ782:AR782"/>
    <mergeCell ref="AS782:AV782"/>
    <mergeCell ref="B779:J779"/>
    <mergeCell ref="K779:L779"/>
    <mergeCell ref="M779:N779"/>
    <mergeCell ref="O779:P779"/>
    <mergeCell ref="Q779:R779"/>
    <mergeCell ref="S779:T779"/>
    <mergeCell ref="U779:V779"/>
    <mergeCell ref="W779:X779"/>
    <mergeCell ref="Y779:Z779"/>
    <mergeCell ref="AA779:AB779"/>
    <mergeCell ref="AC779:AD779"/>
    <mergeCell ref="AE779:AF779"/>
    <mergeCell ref="AG779:AH779"/>
    <mergeCell ref="AI779:AJ779"/>
    <mergeCell ref="AK779:AL779"/>
    <mergeCell ref="AM779:AN779"/>
    <mergeCell ref="AO779:AP779"/>
    <mergeCell ref="AQ779:AR779"/>
    <mergeCell ref="AS779:AV779"/>
    <mergeCell ref="B780:J780"/>
    <mergeCell ref="K780:L780"/>
    <mergeCell ref="M780:N780"/>
    <mergeCell ref="O780:P780"/>
    <mergeCell ref="Q780:R780"/>
    <mergeCell ref="S780:T780"/>
    <mergeCell ref="U780:V780"/>
    <mergeCell ref="W780:X780"/>
    <mergeCell ref="Y780:Z780"/>
    <mergeCell ref="AA780:AB780"/>
    <mergeCell ref="AC780:AD780"/>
    <mergeCell ref="AE780:AF780"/>
    <mergeCell ref="AG780:AH780"/>
    <mergeCell ref="AI780:AJ780"/>
    <mergeCell ref="AK780:AL780"/>
    <mergeCell ref="AM780:AN780"/>
    <mergeCell ref="AO780:AP780"/>
    <mergeCell ref="AQ780:AR780"/>
    <mergeCell ref="AS780:AV780"/>
    <mergeCell ref="B777:J777"/>
    <mergeCell ref="K777:L777"/>
    <mergeCell ref="M777:N777"/>
    <mergeCell ref="O777:P777"/>
    <mergeCell ref="Q777:R777"/>
    <mergeCell ref="S777:T777"/>
    <mergeCell ref="U777:V777"/>
    <mergeCell ref="W777:X777"/>
    <mergeCell ref="Y777:Z777"/>
    <mergeCell ref="AA777:AB777"/>
    <mergeCell ref="AC777:AD777"/>
    <mergeCell ref="AE777:AF777"/>
    <mergeCell ref="AG777:AH777"/>
    <mergeCell ref="AI777:AJ777"/>
    <mergeCell ref="AK777:AL777"/>
    <mergeCell ref="AM777:AN777"/>
    <mergeCell ref="AO777:AP777"/>
    <mergeCell ref="AQ777:AR777"/>
    <mergeCell ref="AS777:AV777"/>
    <mergeCell ref="B778:J778"/>
    <mergeCell ref="K778:L778"/>
    <mergeCell ref="M778:N778"/>
    <mergeCell ref="O778:P778"/>
    <mergeCell ref="Q778:R778"/>
    <mergeCell ref="S778:T778"/>
    <mergeCell ref="U778:V778"/>
    <mergeCell ref="W778:X778"/>
    <mergeCell ref="Y778:Z778"/>
    <mergeCell ref="AA778:AB778"/>
    <mergeCell ref="AC778:AD778"/>
    <mergeCell ref="AE778:AF778"/>
    <mergeCell ref="AG778:AH778"/>
    <mergeCell ref="AI778:AJ778"/>
    <mergeCell ref="AK778:AL778"/>
    <mergeCell ref="AM778:AN778"/>
    <mergeCell ref="AO778:AP778"/>
    <mergeCell ref="AQ778:AR778"/>
    <mergeCell ref="AS778:AV778"/>
    <mergeCell ref="B775:J775"/>
    <mergeCell ref="K775:L775"/>
    <mergeCell ref="M775:N775"/>
    <mergeCell ref="O775:P775"/>
    <mergeCell ref="Q775:R775"/>
    <mergeCell ref="S775:T775"/>
    <mergeCell ref="U775:V775"/>
    <mergeCell ref="W775:X775"/>
    <mergeCell ref="Y775:Z775"/>
    <mergeCell ref="AA775:AB775"/>
    <mergeCell ref="AC775:AD775"/>
    <mergeCell ref="AE775:AF775"/>
    <mergeCell ref="AG775:AH775"/>
    <mergeCell ref="AI775:AJ775"/>
    <mergeCell ref="AK775:AL775"/>
    <mergeCell ref="AM775:AN775"/>
    <mergeCell ref="AO775:AP775"/>
    <mergeCell ref="AQ775:AR775"/>
    <mergeCell ref="AS775:AV775"/>
    <mergeCell ref="B776:J776"/>
    <mergeCell ref="K776:L776"/>
    <mergeCell ref="M776:N776"/>
    <mergeCell ref="O776:P776"/>
    <mergeCell ref="Q776:R776"/>
    <mergeCell ref="S776:T776"/>
    <mergeCell ref="U776:V776"/>
    <mergeCell ref="W776:X776"/>
    <mergeCell ref="Y776:Z776"/>
    <mergeCell ref="AA776:AB776"/>
    <mergeCell ref="AC776:AD776"/>
    <mergeCell ref="AE776:AF776"/>
    <mergeCell ref="AG776:AH776"/>
    <mergeCell ref="AI776:AJ776"/>
    <mergeCell ref="AK776:AL776"/>
    <mergeCell ref="AM776:AN776"/>
    <mergeCell ref="AO776:AP776"/>
    <mergeCell ref="AQ776:AR776"/>
    <mergeCell ref="AS776:AV776"/>
    <mergeCell ref="A766:A770"/>
    <mergeCell ref="B766:C772"/>
    <mergeCell ref="D766:J772"/>
    <mergeCell ref="K766:AR766"/>
    <mergeCell ref="AS766:AV770"/>
    <mergeCell ref="K767:AR770"/>
    <mergeCell ref="K771:AR771"/>
    <mergeCell ref="AS771:AV771"/>
    <mergeCell ref="K772:AR772"/>
    <mergeCell ref="AS772:AV772"/>
    <mergeCell ref="B773:C773"/>
    <mergeCell ref="D773:J773"/>
    <mergeCell ref="K773:L773"/>
    <mergeCell ref="M773:N773"/>
    <mergeCell ref="O773:P773"/>
    <mergeCell ref="Q773:R773"/>
    <mergeCell ref="S773:T773"/>
    <mergeCell ref="U773:V773"/>
    <mergeCell ref="W773:X773"/>
    <mergeCell ref="Y773:Z773"/>
    <mergeCell ref="AA773:AB773"/>
    <mergeCell ref="AC773:AD773"/>
    <mergeCell ref="AE773:AF773"/>
    <mergeCell ref="AG773:AH773"/>
    <mergeCell ref="AI773:AJ773"/>
    <mergeCell ref="AK773:AL773"/>
    <mergeCell ref="AM773:AN773"/>
    <mergeCell ref="AO773:AP773"/>
    <mergeCell ref="AQ773:AR773"/>
    <mergeCell ref="AS773:AV773"/>
    <mergeCell ref="B774:C774"/>
    <mergeCell ref="D774:J774"/>
    <mergeCell ref="K774:L774"/>
    <mergeCell ref="M774:N774"/>
    <mergeCell ref="O774:P774"/>
    <mergeCell ref="Q774:R774"/>
    <mergeCell ref="S774:T774"/>
    <mergeCell ref="U774:V774"/>
    <mergeCell ref="W774:X774"/>
    <mergeCell ref="Y774:Z774"/>
    <mergeCell ref="AA774:AB774"/>
    <mergeCell ref="AC774:AD774"/>
    <mergeCell ref="AE774:AF774"/>
    <mergeCell ref="AG774:AH774"/>
    <mergeCell ref="AI774:AJ774"/>
    <mergeCell ref="AK774:AL774"/>
    <mergeCell ref="AM774:AN774"/>
    <mergeCell ref="AO774:AP774"/>
    <mergeCell ref="AQ774:AR774"/>
    <mergeCell ref="AS774:AV774"/>
    <mergeCell ref="B763:J763"/>
    <mergeCell ref="K763:L763"/>
    <mergeCell ref="M763:N763"/>
    <mergeCell ref="O763:P763"/>
    <mergeCell ref="Q763:R763"/>
    <mergeCell ref="S763:T763"/>
    <mergeCell ref="U763:V763"/>
    <mergeCell ref="W763:X763"/>
    <mergeCell ref="Y763:Z763"/>
    <mergeCell ref="AA763:AB763"/>
    <mergeCell ref="AC763:AD763"/>
    <mergeCell ref="AE763:AF763"/>
    <mergeCell ref="AG763:AH763"/>
    <mergeCell ref="AI763:AJ763"/>
    <mergeCell ref="AK763:AL763"/>
    <mergeCell ref="AM763:AN763"/>
    <mergeCell ref="AO763:AP763"/>
    <mergeCell ref="AQ763:AR763"/>
    <mergeCell ref="AS763:AV763"/>
    <mergeCell ref="B764:J764"/>
    <mergeCell ref="K764:L764"/>
    <mergeCell ref="M764:N764"/>
    <mergeCell ref="O764:P764"/>
    <mergeCell ref="Q764:R764"/>
    <mergeCell ref="S764:T764"/>
    <mergeCell ref="U764:V764"/>
    <mergeCell ref="W764:X764"/>
    <mergeCell ref="Y764:Z764"/>
    <mergeCell ref="AA764:AB764"/>
    <mergeCell ref="AC764:AD764"/>
    <mergeCell ref="AE764:AF764"/>
    <mergeCell ref="AG764:AH764"/>
    <mergeCell ref="AI764:AJ764"/>
    <mergeCell ref="AK764:AL764"/>
    <mergeCell ref="AM764:AN764"/>
    <mergeCell ref="AO764:AP764"/>
    <mergeCell ref="AQ764:AR764"/>
    <mergeCell ref="AS764:AV764"/>
    <mergeCell ref="B761:J761"/>
    <mergeCell ref="K761:L761"/>
    <mergeCell ref="M761:N761"/>
    <mergeCell ref="O761:P761"/>
    <mergeCell ref="Q761:R761"/>
    <mergeCell ref="S761:T761"/>
    <mergeCell ref="U761:V761"/>
    <mergeCell ref="W761:X761"/>
    <mergeCell ref="Y761:Z761"/>
    <mergeCell ref="AA761:AB761"/>
    <mergeCell ref="AC761:AD761"/>
    <mergeCell ref="AE761:AF761"/>
    <mergeCell ref="AG761:AH761"/>
    <mergeCell ref="AI761:AJ761"/>
    <mergeCell ref="AK761:AL761"/>
    <mergeCell ref="AM761:AN761"/>
    <mergeCell ref="AO761:AP761"/>
    <mergeCell ref="AQ761:AR761"/>
    <mergeCell ref="AS761:AV761"/>
    <mergeCell ref="B762:J762"/>
    <mergeCell ref="K762:L762"/>
    <mergeCell ref="M762:N762"/>
    <mergeCell ref="O762:P762"/>
    <mergeCell ref="Q762:R762"/>
    <mergeCell ref="S762:T762"/>
    <mergeCell ref="U762:V762"/>
    <mergeCell ref="W762:X762"/>
    <mergeCell ref="Y762:Z762"/>
    <mergeCell ref="AA762:AB762"/>
    <mergeCell ref="AC762:AD762"/>
    <mergeCell ref="AE762:AF762"/>
    <mergeCell ref="AG762:AH762"/>
    <mergeCell ref="AI762:AJ762"/>
    <mergeCell ref="AK762:AL762"/>
    <mergeCell ref="AM762:AN762"/>
    <mergeCell ref="AO762:AP762"/>
    <mergeCell ref="AQ762:AR762"/>
    <mergeCell ref="AS762:AV762"/>
    <mergeCell ref="B759:J759"/>
    <mergeCell ref="K759:L759"/>
    <mergeCell ref="M759:N759"/>
    <mergeCell ref="O759:P759"/>
    <mergeCell ref="Q759:R759"/>
    <mergeCell ref="S759:T759"/>
    <mergeCell ref="U759:V759"/>
    <mergeCell ref="W759:X759"/>
    <mergeCell ref="Y759:Z759"/>
    <mergeCell ref="AA759:AB759"/>
    <mergeCell ref="AC759:AD759"/>
    <mergeCell ref="AE759:AF759"/>
    <mergeCell ref="AG759:AH759"/>
    <mergeCell ref="AI759:AJ759"/>
    <mergeCell ref="AK759:AL759"/>
    <mergeCell ref="AM759:AN759"/>
    <mergeCell ref="AO759:AP759"/>
    <mergeCell ref="AQ759:AR759"/>
    <mergeCell ref="AS759:AV759"/>
    <mergeCell ref="B760:J760"/>
    <mergeCell ref="K760:L760"/>
    <mergeCell ref="M760:N760"/>
    <mergeCell ref="O760:P760"/>
    <mergeCell ref="Q760:R760"/>
    <mergeCell ref="S760:T760"/>
    <mergeCell ref="U760:V760"/>
    <mergeCell ref="W760:X760"/>
    <mergeCell ref="Y760:Z760"/>
    <mergeCell ref="AA760:AB760"/>
    <mergeCell ref="AC760:AD760"/>
    <mergeCell ref="AE760:AF760"/>
    <mergeCell ref="AG760:AH760"/>
    <mergeCell ref="AI760:AJ760"/>
    <mergeCell ref="AK760:AL760"/>
    <mergeCell ref="AM760:AN760"/>
    <mergeCell ref="AO760:AP760"/>
    <mergeCell ref="AQ760:AR760"/>
    <mergeCell ref="AS760:AV760"/>
    <mergeCell ref="B757:J757"/>
    <mergeCell ref="K757:L757"/>
    <mergeCell ref="M757:N757"/>
    <mergeCell ref="O757:P757"/>
    <mergeCell ref="Q757:R757"/>
    <mergeCell ref="S757:T757"/>
    <mergeCell ref="U757:V757"/>
    <mergeCell ref="W757:X757"/>
    <mergeCell ref="Y757:Z757"/>
    <mergeCell ref="AA757:AB757"/>
    <mergeCell ref="AC757:AD757"/>
    <mergeCell ref="AE757:AF757"/>
    <mergeCell ref="AG757:AH757"/>
    <mergeCell ref="AI757:AJ757"/>
    <mergeCell ref="AK757:AL757"/>
    <mergeCell ref="AM757:AN757"/>
    <mergeCell ref="AO757:AP757"/>
    <mergeCell ref="AQ757:AR757"/>
    <mergeCell ref="AS757:AV757"/>
    <mergeCell ref="B758:J758"/>
    <mergeCell ref="K758:L758"/>
    <mergeCell ref="M758:N758"/>
    <mergeCell ref="O758:P758"/>
    <mergeCell ref="Q758:R758"/>
    <mergeCell ref="S758:T758"/>
    <mergeCell ref="U758:V758"/>
    <mergeCell ref="W758:X758"/>
    <mergeCell ref="Y758:Z758"/>
    <mergeCell ref="AA758:AB758"/>
    <mergeCell ref="AC758:AD758"/>
    <mergeCell ref="AE758:AF758"/>
    <mergeCell ref="AG758:AH758"/>
    <mergeCell ref="AI758:AJ758"/>
    <mergeCell ref="AK758:AL758"/>
    <mergeCell ref="AM758:AN758"/>
    <mergeCell ref="AO758:AP758"/>
    <mergeCell ref="AQ758:AR758"/>
    <mergeCell ref="AS758:AV758"/>
    <mergeCell ref="B755:J755"/>
    <mergeCell ref="K755:L755"/>
    <mergeCell ref="M755:N755"/>
    <mergeCell ref="O755:P755"/>
    <mergeCell ref="Q755:R755"/>
    <mergeCell ref="S755:T755"/>
    <mergeCell ref="U755:V755"/>
    <mergeCell ref="W755:X755"/>
    <mergeCell ref="Y755:Z755"/>
    <mergeCell ref="AA755:AB755"/>
    <mergeCell ref="AC755:AD755"/>
    <mergeCell ref="AE755:AF755"/>
    <mergeCell ref="AG755:AH755"/>
    <mergeCell ref="AI755:AJ755"/>
    <mergeCell ref="AK755:AL755"/>
    <mergeCell ref="AM755:AN755"/>
    <mergeCell ref="AO755:AP755"/>
    <mergeCell ref="AQ755:AR755"/>
    <mergeCell ref="AS755:AV755"/>
    <mergeCell ref="B756:J756"/>
    <mergeCell ref="K756:L756"/>
    <mergeCell ref="M756:N756"/>
    <mergeCell ref="O756:P756"/>
    <mergeCell ref="Q756:R756"/>
    <mergeCell ref="S756:T756"/>
    <mergeCell ref="U756:V756"/>
    <mergeCell ref="W756:X756"/>
    <mergeCell ref="Y756:Z756"/>
    <mergeCell ref="AA756:AB756"/>
    <mergeCell ref="AC756:AD756"/>
    <mergeCell ref="AE756:AF756"/>
    <mergeCell ref="AG756:AH756"/>
    <mergeCell ref="AI756:AJ756"/>
    <mergeCell ref="AK756:AL756"/>
    <mergeCell ref="AM756:AN756"/>
    <mergeCell ref="AO756:AP756"/>
    <mergeCell ref="AQ756:AR756"/>
    <mergeCell ref="AS756:AV756"/>
    <mergeCell ref="B753:J753"/>
    <mergeCell ref="K753:L753"/>
    <mergeCell ref="M753:N753"/>
    <mergeCell ref="O753:P753"/>
    <mergeCell ref="Q753:R753"/>
    <mergeCell ref="S753:T753"/>
    <mergeCell ref="U753:V753"/>
    <mergeCell ref="W753:X753"/>
    <mergeCell ref="Y753:Z753"/>
    <mergeCell ref="AA753:AB753"/>
    <mergeCell ref="AC753:AD753"/>
    <mergeCell ref="AE753:AF753"/>
    <mergeCell ref="AG753:AH753"/>
    <mergeCell ref="AI753:AJ753"/>
    <mergeCell ref="AK753:AL753"/>
    <mergeCell ref="AM753:AN753"/>
    <mergeCell ref="AO753:AP753"/>
    <mergeCell ref="AQ753:AR753"/>
    <mergeCell ref="AS753:AV753"/>
    <mergeCell ref="B754:J754"/>
    <mergeCell ref="K754:L754"/>
    <mergeCell ref="M754:N754"/>
    <mergeCell ref="O754:P754"/>
    <mergeCell ref="Q754:R754"/>
    <mergeCell ref="S754:T754"/>
    <mergeCell ref="U754:V754"/>
    <mergeCell ref="W754:X754"/>
    <mergeCell ref="Y754:Z754"/>
    <mergeCell ref="AA754:AB754"/>
    <mergeCell ref="AC754:AD754"/>
    <mergeCell ref="AE754:AF754"/>
    <mergeCell ref="AG754:AH754"/>
    <mergeCell ref="AI754:AJ754"/>
    <mergeCell ref="AK754:AL754"/>
    <mergeCell ref="AM754:AN754"/>
    <mergeCell ref="AO754:AP754"/>
    <mergeCell ref="AQ754:AR754"/>
    <mergeCell ref="AS754:AV754"/>
    <mergeCell ref="B751:J751"/>
    <mergeCell ref="K751:L751"/>
    <mergeCell ref="M751:N751"/>
    <mergeCell ref="O751:P751"/>
    <mergeCell ref="Q751:R751"/>
    <mergeCell ref="S751:T751"/>
    <mergeCell ref="U751:V751"/>
    <mergeCell ref="W751:X751"/>
    <mergeCell ref="Y751:Z751"/>
    <mergeCell ref="AA751:AB751"/>
    <mergeCell ref="AC751:AD751"/>
    <mergeCell ref="AE751:AF751"/>
    <mergeCell ref="AG751:AH751"/>
    <mergeCell ref="AI751:AJ751"/>
    <mergeCell ref="AK751:AL751"/>
    <mergeCell ref="AM751:AN751"/>
    <mergeCell ref="AO751:AP751"/>
    <mergeCell ref="AQ751:AR751"/>
    <mergeCell ref="AS751:AV751"/>
    <mergeCell ref="B752:J752"/>
    <mergeCell ref="K752:L752"/>
    <mergeCell ref="M752:N752"/>
    <mergeCell ref="O752:P752"/>
    <mergeCell ref="Q752:R752"/>
    <mergeCell ref="S752:T752"/>
    <mergeCell ref="U752:V752"/>
    <mergeCell ref="W752:X752"/>
    <mergeCell ref="Y752:Z752"/>
    <mergeCell ref="AA752:AB752"/>
    <mergeCell ref="AC752:AD752"/>
    <mergeCell ref="AE752:AF752"/>
    <mergeCell ref="AG752:AH752"/>
    <mergeCell ref="AI752:AJ752"/>
    <mergeCell ref="AK752:AL752"/>
    <mergeCell ref="AM752:AN752"/>
    <mergeCell ref="AO752:AP752"/>
    <mergeCell ref="AQ752:AR752"/>
    <mergeCell ref="AS752:AV752"/>
    <mergeCell ref="B749:J749"/>
    <mergeCell ref="K749:L749"/>
    <mergeCell ref="M749:N749"/>
    <mergeCell ref="O749:P749"/>
    <mergeCell ref="Q749:R749"/>
    <mergeCell ref="S749:T749"/>
    <mergeCell ref="U749:V749"/>
    <mergeCell ref="W749:X749"/>
    <mergeCell ref="Y749:Z749"/>
    <mergeCell ref="AA749:AB749"/>
    <mergeCell ref="AC749:AD749"/>
    <mergeCell ref="AE749:AF749"/>
    <mergeCell ref="AG749:AH749"/>
    <mergeCell ref="AI749:AJ749"/>
    <mergeCell ref="AK749:AL749"/>
    <mergeCell ref="AM749:AN749"/>
    <mergeCell ref="AO749:AP749"/>
    <mergeCell ref="AQ749:AR749"/>
    <mergeCell ref="AS749:AV749"/>
    <mergeCell ref="B750:J750"/>
    <mergeCell ref="K750:L750"/>
    <mergeCell ref="M750:N750"/>
    <mergeCell ref="O750:P750"/>
    <mergeCell ref="Q750:R750"/>
    <mergeCell ref="S750:T750"/>
    <mergeCell ref="U750:V750"/>
    <mergeCell ref="W750:X750"/>
    <mergeCell ref="Y750:Z750"/>
    <mergeCell ref="AA750:AB750"/>
    <mergeCell ref="AC750:AD750"/>
    <mergeCell ref="AE750:AF750"/>
    <mergeCell ref="AG750:AH750"/>
    <mergeCell ref="AI750:AJ750"/>
    <mergeCell ref="AK750:AL750"/>
    <mergeCell ref="AM750:AN750"/>
    <mergeCell ref="AO750:AP750"/>
    <mergeCell ref="AQ750:AR750"/>
    <mergeCell ref="AS750:AV750"/>
    <mergeCell ref="B747:J747"/>
    <mergeCell ref="K747:L747"/>
    <mergeCell ref="M747:N747"/>
    <mergeCell ref="O747:P747"/>
    <mergeCell ref="Q747:R747"/>
    <mergeCell ref="S747:T747"/>
    <mergeCell ref="U747:V747"/>
    <mergeCell ref="W747:X747"/>
    <mergeCell ref="Y747:Z747"/>
    <mergeCell ref="AA747:AB747"/>
    <mergeCell ref="AC747:AD747"/>
    <mergeCell ref="AE747:AF747"/>
    <mergeCell ref="AG747:AH747"/>
    <mergeCell ref="AI747:AJ747"/>
    <mergeCell ref="AK747:AL747"/>
    <mergeCell ref="AM747:AN747"/>
    <mergeCell ref="AO747:AP747"/>
    <mergeCell ref="AQ747:AR747"/>
    <mergeCell ref="AS747:AV747"/>
    <mergeCell ref="B748:J748"/>
    <mergeCell ref="K748:L748"/>
    <mergeCell ref="M748:N748"/>
    <mergeCell ref="O748:P748"/>
    <mergeCell ref="Q748:R748"/>
    <mergeCell ref="S748:T748"/>
    <mergeCell ref="U748:V748"/>
    <mergeCell ref="W748:X748"/>
    <mergeCell ref="Y748:Z748"/>
    <mergeCell ref="AA748:AB748"/>
    <mergeCell ref="AC748:AD748"/>
    <mergeCell ref="AE748:AF748"/>
    <mergeCell ref="AG748:AH748"/>
    <mergeCell ref="AI748:AJ748"/>
    <mergeCell ref="AK748:AL748"/>
    <mergeCell ref="AM748:AN748"/>
    <mergeCell ref="AO748:AP748"/>
    <mergeCell ref="AQ748:AR748"/>
    <mergeCell ref="AS748:AV748"/>
    <mergeCell ref="B745:J745"/>
    <mergeCell ref="K745:L745"/>
    <mergeCell ref="M745:N745"/>
    <mergeCell ref="O745:P745"/>
    <mergeCell ref="Q745:R745"/>
    <mergeCell ref="S745:T745"/>
    <mergeCell ref="U745:V745"/>
    <mergeCell ref="W745:X745"/>
    <mergeCell ref="Y745:Z745"/>
    <mergeCell ref="AA745:AB745"/>
    <mergeCell ref="AC745:AD745"/>
    <mergeCell ref="AE745:AF745"/>
    <mergeCell ref="AG745:AH745"/>
    <mergeCell ref="AI745:AJ745"/>
    <mergeCell ref="AK745:AL745"/>
    <mergeCell ref="AM745:AN745"/>
    <mergeCell ref="AO745:AP745"/>
    <mergeCell ref="AQ745:AR745"/>
    <mergeCell ref="AS745:AV745"/>
    <mergeCell ref="B746:J746"/>
    <mergeCell ref="K746:L746"/>
    <mergeCell ref="M746:N746"/>
    <mergeCell ref="O746:P746"/>
    <mergeCell ref="Q746:R746"/>
    <mergeCell ref="S746:T746"/>
    <mergeCell ref="U746:V746"/>
    <mergeCell ref="W746:X746"/>
    <mergeCell ref="Y746:Z746"/>
    <mergeCell ref="AA746:AB746"/>
    <mergeCell ref="AC746:AD746"/>
    <mergeCell ref="AE746:AF746"/>
    <mergeCell ref="AG746:AH746"/>
    <mergeCell ref="AI746:AJ746"/>
    <mergeCell ref="AK746:AL746"/>
    <mergeCell ref="AM746:AN746"/>
    <mergeCell ref="AO746:AP746"/>
    <mergeCell ref="AQ746:AR746"/>
    <mergeCell ref="AS746:AV746"/>
    <mergeCell ref="B743:J743"/>
    <mergeCell ref="K743:L743"/>
    <mergeCell ref="M743:N743"/>
    <mergeCell ref="O743:P743"/>
    <mergeCell ref="Q743:R743"/>
    <mergeCell ref="S743:T743"/>
    <mergeCell ref="U743:V743"/>
    <mergeCell ref="W743:X743"/>
    <mergeCell ref="Y743:Z743"/>
    <mergeCell ref="AA743:AB743"/>
    <mergeCell ref="AC743:AD743"/>
    <mergeCell ref="AE743:AF743"/>
    <mergeCell ref="AG743:AH743"/>
    <mergeCell ref="AI743:AJ743"/>
    <mergeCell ref="AK743:AL743"/>
    <mergeCell ref="AM743:AN743"/>
    <mergeCell ref="AO743:AP743"/>
    <mergeCell ref="AQ743:AR743"/>
    <mergeCell ref="AS743:AV743"/>
    <mergeCell ref="B744:J744"/>
    <mergeCell ref="K744:L744"/>
    <mergeCell ref="M744:N744"/>
    <mergeCell ref="O744:P744"/>
    <mergeCell ref="Q744:R744"/>
    <mergeCell ref="S744:T744"/>
    <mergeCell ref="U744:V744"/>
    <mergeCell ref="W744:X744"/>
    <mergeCell ref="Y744:Z744"/>
    <mergeCell ref="AA744:AB744"/>
    <mergeCell ref="AC744:AD744"/>
    <mergeCell ref="AE744:AF744"/>
    <mergeCell ref="AG744:AH744"/>
    <mergeCell ref="AI744:AJ744"/>
    <mergeCell ref="AK744:AL744"/>
    <mergeCell ref="AM744:AN744"/>
    <mergeCell ref="AO744:AP744"/>
    <mergeCell ref="AQ744:AR744"/>
    <mergeCell ref="AS744:AV744"/>
    <mergeCell ref="B741:J741"/>
    <mergeCell ref="K741:L741"/>
    <mergeCell ref="M741:N741"/>
    <mergeCell ref="O741:P741"/>
    <mergeCell ref="Q741:R741"/>
    <mergeCell ref="S741:T741"/>
    <mergeCell ref="U741:V741"/>
    <mergeCell ref="W741:X741"/>
    <mergeCell ref="Y741:Z741"/>
    <mergeCell ref="AA741:AB741"/>
    <mergeCell ref="AC741:AD741"/>
    <mergeCell ref="AE741:AF741"/>
    <mergeCell ref="AG741:AH741"/>
    <mergeCell ref="AI741:AJ741"/>
    <mergeCell ref="AK741:AL741"/>
    <mergeCell ref="AM741:AN741"/>
    <mergeCell ref="AO741:AP741"/>
    <mergeCell ref="AQ741:AR741"/>
    <mergeCell ref="AS741:AV741"/>
    <mergeCell ref="B742:J742"/>
    <mergeCell ref="K742:L742"/>
    <mergeCell ref="M742:N742"/>
    <mergeCell ref="O742:P742"/>
    <mergeCell ref="Q742:R742"/>
    <mergeCell ref="S742:T742"/>
    <mergeCell ref="U742:V742"/>
    <mergeCell ref="W742:X742"/>
    <mergeCell ref="Y742:Z742"/>
    <mergeCell ref="AA742:AB742"/>
    <mergeCell ref="AC742:AD742"/>
    <mergeCell ref="AE742:AF742"/>
    <mergeCell ref="AG742:AH742"/>
    <mergeCell ref="AI742:AJ742"/>
    <mergeCell ref="AK742:AL742"/>
    <mergeCell ref="AM742:AN742"/>
    <mergeCell ref="AO742:AP742"/>
    <mergeCell ref="AQ742:AR742"/>
    <mergeCell ref="AS742:AV742"/>
    <mergeCell ref="A732:A736"/>
    <mergeCell ref="B732:C738"/>
    <mergeCell ref="D732:J738"/>
    <mergeCell ref="K732:AR732"/>
    <mergeCell ref="AS732:AV736"/>
    <mergeCell ref="K733:AR736"/>
    <mergeCell ref="K737:AR737"/>
    <mergeCell ref="AS737:AV737"/>
    <mergeCell ref="K738:AR738"/>
    <mergeCell ref="AS738:AV738"/>
    <mergeCell ref="B739:C739"/>
    <mergeCell ref="D739:J739"/>
    <mergeCell ref="K739:L739"/>
    <mergeCell ref="M739:N739"/>
    <mergeCell ref="O739:P739"/>
    <mergeCell ref="Q739:R739"/>
    <mergeCell ref="S739:T739"/>
    <mergeCell ref="U739:V739"/>
    <mergeCell ref="W739:X739"/>
    <mergeCell ref="Y739:Z739"/>
    <mergeCell ref="AA739:AB739"/>
    <mergeCell ref="AC739:AD739"/>
    <mergeCell ref="AE739:AF739"/>
    <mergeCell ref="AG739:AH739"/>
    <mergeCell ref="AI739:AJ739"/>
    <mergeCell ref="AK739:AL739"/>
    <mergeCell ref="AM739:AN739"/>
    <mergeCell ref="AO739:AP739"/>
    <mergeCell ref="AQ739:AR739"/>
    <mergeCell ref="AS739:AV739"/>
    <mergeCell ref="B740:C740"/>
    <mergeCell ref="D740:J740"/>
    <mergeCell ref="K740:L740"/>
    <mergeCell ref="M740:N740"/>
    <mergeCell ref="O740:P740"/>
    <mergeCell ref="Q740:R740"/>
    <mergeCell ref="S740:T740"/>
    <mergeCell ref="U740:V740"/>
    <mergeCell ref="W740:X740"/>
    <mergeCell ref="Y740:Z740"/>
    <mergeCell ref="AA740:AB740"/>
    <mergeCell ref="AC740:AD740"/>
    <mergeCell ref="AE740:AF740"/>
    <mergeCell ref="AG740:AH740"/>
    <mergeCell ref="AI740:AJ740"/>
    <mergeCell ref="AK740:AL740"/>
    <mergeCell ref="AM740:AN740"/>
    <mergeCell ref="AO740:AP740"/>
    <mergeCell ref="AQ740:AR740"/>
    <mergeCell ref="AS740:AV740"/>
    <mergeCell ref="B729:J729"/>
    <mergeCell ref="K729:L729"/>
    <mergeCell ref="M729:N729"/>
    <mergeCell ref="O729:P729"/>
    <mergeCell ref="Q729:R729"/>
    <mergeCell ref="S729:T729"/>
    <mergeCell ref="U729:V729"/>
    <mergeCell ref="W729:X729"/>
    <mergeCell ref="Y729:Z729"/>
    <mergeCell ref="AA729:AB729"/>
    <mergeCell ref="AC729:AD729"/>
    <mergeCell ref="AE729:AF729"/>
    <mergeCell ref="AG729:AH729"/>
    <mergeCell ref="AI729:AJ729"/>
    <mergeCell ref="AK729:AL729"/>
    <mergeCell ref="AM729:AN729"/>
    <mergeCell ref="AO729:AP729"/>
    <mergeCell ref="AQ729:AR729"/>
    <mergeCell ref="AS729:AV729"/>
    <mergeCell ref="B730:J730"/>
    <mergeCell ref="K730:L730"/>
    <mergeCell ref="M730:N730"/>
    <mergeCell ref="O730:P730"/>
    <mergeCell ref="Q730:R730"/>
    <mergeCell ref="S730:T730"/>
    <mergeCell ref="U730:V730"/>
    <mergeCell ref="W730:X730"/>
    <mergeCell ref="Y730:Z730"/>
    <mergeCell ref="AA730:AB730"/>
    <mergeCell ref="AC730:AD730"/>
    <mergeCell ref="AE730:AF730"/>
    <mergeCell ref="AG730:AH730"/>
    <mergeCell ref="AI730:AJ730"/>
    <mergeCell ref="AK730:AL730"/>
    <mergeCell ref="AM730:AN730"/>
    <mergeCell ref="AO730:AP730"/>
    <mergeCell ref="AQ730:AR730"/>
    <mergeCell ref="AS730:AV730"/>
    <mergeCell ref="B727:J727"/>
    <mergeCell ref="K727:L727"/>
    <mergeCell ref="M727:N727"/>
    <mergeCell ref="O727:P727"/>
    <mergeCell ref="Q727:R727"/>
    <mergeCell ref="S727:T727"/>
    <mergeCell ref="U727:V727"/>
    <mergeCell ref="W727:X727"/>
    <mergeCell ref="Y727:Z727"/>
    <mergeCell ref="AA727:AB727"/>
    <mergeCell ref="AC727:AD727"/>
    <mergeCell ref="AE727:AF727"/>
    <mergeCell ref="AG727:AH727"/>
    <mergeCell ref="AI727:AJ727"/>
    <mergeCell ref="AK727:AL727"/>
    <mergeCell ref="AM727:AN727"/>
    <mergeCell ref="AO727:AP727"/>
    <mergeCell ref="AQ727:AR727"/>
    <mergeCell ref="AS727:AV727"/>
    <mergeCell ref="B728:J728"/>
    <mergeCell ref="K728:L728"/>
    <mergeCell ref="M728:N728"/>
    <mergeCell ref="O728:P728"/>
    <mergeCell ref="Q728:R728"/>
    <mergeCell ref="S728:T728"/>
    <mergeCell ref="U728:V728"/>
    <mergeCell ref="W728:X728"/>
    <mergeCell ref="Y728:Z728"/>
    <mergeCell ref="AA728:AB728"/>
    <mergeCell ref="AC728:AD728"/>
    <mergeCell ref="AE728:AF728"/>
    <mergeCell ref="AG728:AH728"/>
    <mergeCell ref="AI728:AJ728"/>
    <mergeCell ref="AK728:AL728"/>
    <mergeCell ref="AM728:AN728"/>
    <mergeCell ref="AO728:AP728"/>
    <mergeCell ref="AQ728:AR728"/>
    <mergeCell ref="AS728:AV728"/>
    <mergeCell ref="B725:J725"/>
    <mergeCell ref="K725:L725"/>
    <mergeCell ref="M725:N725"/>
    <mergeCell ref="O725:P725"/>
    <mergeCell ref="Q725:R725"/>
    <mergeCell ref="S725:T725"/>
    <mergeCell ref="U725:V725"/>
    <mergeCell ref="W725:X725"/>
    <mergeCell ref="Y725:Z725"/>
    <mergeCell ref="AA725:AB725"/>
    <mergeCell ref="AC725:AD725"/>
    <mergeCell ref="AE725:AF725"/>
    <mergeCell ref="AG725:AH725"/>
    <mergeCell ref="AI725:AJ725"/>
    <mergeCell ref="AK725:AL725"/>
    <mergeCell ref="AM725:AN725"/>
    <mergeCell ref="AO725:AP725"/>
    <mergeCell ref="AQ725:AR725"/>
    <mergeCell ref="AS725:AV725"/>
    <mergeCell ref="B726:J726"/>
    <mergeCell ref="K726:L726"/>
    <mergeCell ref="M726:N726"/>
    <mergeCell ref="O726:P726"/>
    <mergeCell ref="Q726:R726"/>
    <mergeCell ref="S726:T726"/>
    <mergeCell ref="U726:V726"/>
    <mergeCell ref="W726:X726"/>
    <mergeCell ref="Y726:Z726"/>
    <mergeCell ref="AA726:AB726"/>
    <mergeCell ref="AC726:AD726"/>
    <mergeCell ref="AE726:AF726"/>
    <mergeCell ref="AG726:AH726"/>
    <mergeCell ref="AI726:AJ726"/>
    <mergeCell ref="AK726:AL726"/>
    <mergeCell ref="AM726:AN726"/>
    <mergeCell ref="AO726:AP726"/>
    <mergeCell ref="AQ726:AR726"/>
    <mergeCell ref="AS726:AV726"/>
    <mergeCell ref="A716:A720"/>
    <mergeCell ref="B716:C722"/>
    <mergeCell ref="D716:J722"/>
    <mergeCell ref="K716:AR716"/>
    <mergeCell ref="AS716:AV720"/>
    <mergeCell ref="K717:AR720"/>
    <mergeCell ref="K721:AR721"/>
    <mergeCell ref="AS721:AV721"/>
    <mergeCell ref="K722:AR722"/>
    <mergeCell ref="AS722:AV722"/>
    <mergeCell ref="B723:C723"/>
    <mergeCell ref="D723:J723"/>
    <mergeCell ref="K723:L723"/>
    <mergeCell ref="M723:N723"/>
    <mergeCell ref="O723:P723"/>
    <mergeCell ref="Q723:R723"/>
    <mergeCell ref="S723:T723"/>
    <mergeCell ref="U723:V723"/>
    <mergeCell ref="W723:X723"/>
    <mergeCell ref="Y723:Z723"/>
    <mergeCell ref="AA723:AB723"/>
    <mergeCell ref="AC723:AD723"/>
    <mergeCell ref="AE723:AF723"/>
    <mergeCell ref="AG723:AH723"/>
    <mergeCell ref="AI723:AJ723"/>
    <mergeCell ref="AK723:AL723"/>
    <mergeCell ref="AM723:AN723"/>
    <mergeCell ref="AO723:AP723"/>
    <mergeCell ref="AQ723:AR723"/>
    <mergeCell ref="AS723:AV723"/>
    <mergeCell ref="B724:C724"/>
    <mergeCell ref="D724:J724"/>
    <mergeCell ref="K724:L724"/>
    <mergeCell ref="M724:N724"/>
    <mergeCell ref="O724:P724"/>
    <mergeCell ref="Q724:R724"/>
    <mergeCell ref="S724:T724"/>
    <mergeCell ref="U724:V724"/>
    <mergeCell ref="W724:X724"/>
    <mergeCell ref="Y724:Z724"/>
    <mergeCell ref="AA724:AB724"/>
    <mergeCell ref="AC724:AD724"/>
    <mergeCell ref="AE724:AF724"/>
    <mergeCell ref="AG724:AH724"/>
    <mergeCell ref="AI724:AJ724"/>
    <mergeCell ref="AK724:AL724"/>
    <mergeCell ref="AM724:AN724"/>
    <mergeCell ref="AO724:AP724"/>
    <mergeCell ref="AQ724:AR724"/>
    <mergeCell ref="AS724:AV724"/>
    <mergeCell ref="B713:J713"/>
    <mergeCell ref="K713:L713"/>
    <mergeCell ref="M713:N713"/>
    <mergeCell ref="O713:P713"/>
    <mergeCell ref="Q713:R713"/>
    <mergeCell ref="S713:T713"/>
    <mergeCell ref="U713:V713"/>
    <mergeCell ref="W713:X713"/>
    <mergeCell ref="Y713:Z713"/>
    <mergeCell ref="AA713:AB713"/>
    <mergeCell ref="AC713:AD713"/>
    <mergeCell ref="AE713:AF713"/>
    <mergeCell ref="AG713:AH713"/>
    <mergeCell ref="AI713:AJ713"/>
    <mergeCell ref="AK713:AL713"/>
    <mergeCell ref="AM713:AN713"/>
    <mergeCell ref="AO713:AP713"/>
    <mergeCell ref="AQ713:AR713"/>
    <mergeCell ref="AS713:AV713"/>
    <mergeCell ref="B714:J714"/>
    <mergeCell ref="K714:L714"/>
    <mergeCell ref="M714:N714"/>
    <mergeCell ref="O714:P714"/>
    <mergeCell ref="Q714:R714"/>
    <mergeCell ref="S714:T714"/>
    <mergeCell ref="U714:V714"/>
    <mergeCell ref="W714:X714"/>
    <mergeCell ref="Y714:Z714"/>
    <mergeCell ref="AA714:AB714"/>
    <mergeCell ref="AC714:AD714"/>
    <mergeCell ref="AE714:AF714"/>
    <mergeCell ref="AG714:AH714"/>
    <mergeCell ref="AI714:AJ714"/>
    <mergeCell ref="AK714:AL714"/>
    <mergeCell ref="AM714:AN714"/>
    <mergeCell ref="AO714:AP714"/>
    <mergeCell ref="AQ714:AR714"/>
    <mergeCell ref="AS714:AV714"/>
    <mergeCell ref="B711:J711"/>
    <mergeCell ref="K711:L711"/>
    <mergeCell ref="M711:N711"/>
    <mergeCell ref="O711:P711"/>
    <mergeCell ref="Q711:R711"/>
    <mergeCell ref="S711:T711"/>
    <mergeCell ref="U711:V711"/>
    <mergeCell ref="W711:X711"/>
    <mergeCell ref="Y711:Z711"/>
    <mergeCell ref="AA711:AB711"/>
    <mergeCell ref="AC711:AD711"/>
    <mergeCell ref="AE711:AF711"/>
    <mergeCell ref="AG711:AH711"/>
    <mergeCell ref="AI711:AJ711"/>
    <mergeCell ref="AK711:AL711"/>
    <mergeCell ref="AM711:AN711"/>
    <mergeCell ref="AO711:AP711"/>
    <mergeCell ref="AQ711:AR711"/>
    <mergeCell ref="AS711:AV711"/>
    <mergeCell ref="B712:J712"/>
    <mergeCell ref="K712:L712"/>
    <mergeCell ref="M712:N712"/>
    <mergeCell ref="O712:P712"/>
    <mergeCell ref="Q712:R712"/>
    <mergeCell ref="S712:T712"/>
    <mergeCell ref="U712:V712"/>
    <mergeCell ref="W712:X712"/>
    <mergeCell ref="Y712:Z712"/>
    <mergeCell ref="AA712:AB712"/>
    <mergeCell ref="AC712:AD712"/>
    <mergeCell ref="AE712:AF712"/>
    <mergeCell ref="AG712:AH712"/>
    <mergeCell ref="AI712:AJ712"/>
    <mergeCell ref="AK712:AL712"/>
    <mergeCell ref="AM712:AN712"/>
    <mergeCell ref="AO712:AP712"/>
    <mergeCell ref="AQ712:AR712"/>
    <mergeCell ref="AS712:AV712"/>
    <mergeCell ref="B709:J709"/>
    <mergeCell ref="K709:L709"/>
    <mergeCell ref="M709:N709"/>
    <mergeCell ref="O709:P709"/>
    <mergeCell ref="Q709:R709"/>
    <mergeCell ref="S709:T709"/>
    <mergeCell ref="U709:V709"/>
    <mergeCell ref="W709:X709"/>
    <mergeCell ref="Y709:Z709"/>
    <mergeCell ref="AA709:AB709"/>
    <mergeCell ref="AC709:AD709"/>
    <mergeCell ref="AE709:AF709"/>
    <mergeCell ref="AG709:AH709"/>
    <mergeCell ref="AI709:AJ709"/>
    <mergeCell ref="AK709:AL709"/>
    <mergeCell ref="AM709:AN709"/>
    <mergeCell ref="AO709:AP709"/>
    <mergeCell ref="AQ709:AR709"/>
    <mergeCell ref="AS709:AV709"/>
    <mergeCell ref="B710:J710"/>
    <mergeCell ref="K710:L710"/>
    <mergeCell ref="M710:N710"/>
    <mergeCell ref="O710:P710"/>
    <mergeCell ref="Q710:R710"/>
    <mergeCell ref="S710:T710"/>
    <mergeCell ref="U710:V710"/>
    <mergeCell ref="W710:X710"/>
    <mergeCell ref="Y710:Z710"/>
    <mergeCell ref="AA710:AB710"/>
    <mergeCell ref="AC710:AD710"/>
    <mergeCell ref="AE710:AF710"/>
    <mergeCell ref="AG710:AH710"/>
    <mergeCell ref="AI710:AJ710"/>
    <mergeCell ref="AK710:AL710"/>
    <mergeCell ref="AM710:AN710"/>
    <mergeCell ref="AO710:AP710"/>
    <mergeCell ref="AQ710:AR710"/>
    <mergeCell ref="AS710:AV710"/>
    <mergeCell ref="B707:J707"/>
    <mergeCell ref="K707:L707"/>
    <mergeCell ref="M707:N707"/>
    <mergeCell ref="O707:P707"/>
    <mergeCell ref="Q707:R707"/>
    <mergeCell ref="S707:T707"/>
    <mergeCell ref="U707:V707"/>
    <mergeCell ref="W707:X707"/>
    <mergeCell ref="Y707:Z707"/>
    <mergeCell ref="AA707:AB707"/>
    <mergeCell ref="AC707:AD707"/>
    <mergeCell ref="AE707:AF707"/>
    <mergeCell ref="AG707:AH707"/>
    <mergeCell ref="AI707:AJ707"/>
    <mergeCell ref="AK707:AL707"/>
    <mergeCell ref="AM707:AN707"/>
    <mergeCell ref="AO707:AP707"/>
    <mergeCell ref="AQ707:AR707"/>
    <mergeCell ref="AS707:AV707"/>
    <mergeCell ref="B708:J708"/>
    <mergeCell ref="K708:L708"/>
    <mergeCell ref="M708:N708"/>
    <mergeCell ref="O708:P708"/>
    <mergeCell ref="Q708:R708"/>
    <mergeCell ref="S708:T708"/>
    <mergeCell ref="U708:V708"/>
    <mergeCell ref="W708:X708"/>
    <mergeCell ref="Y708:Z708"/>
    <mergeCell ref="AA708:AB708"/>
    <mergeCell ref="AC708:AD708"/>
    <mergeCell ref="AE708:AF708"/>
    <mergeCell ref="AG708:AH708"/>
    <mergeCell ref="AI708:AJ708"/>
    <mergeCell ref="AK708:AL708"/>
    <mergeCell ref="AM708:AN708"/>
    <mergeCell ref="AO708:AP708"/>
    <mergeCell ref="AQ708:AR708"/>
    <mergeCell ref="AS708:AV708"/>
    <mergeCell ref="B705:J705"/>
    <mergeCell ref="K705:L705"/>
    <mergeCell ref="M705:N705"/>
    <mergeCell ref="O705:P705"/>
    <mergeCell ref="Q705:R705"/>
    <mergeCell ref="S705:T705"/>
    <mergeCell ref="U705:V705"/>
    <mergeCell ref="W705:X705"/>
    <mergeCell ref="Y705:Z705"/>
    <mergeCell ref="AA705:AB705"/>
    <mergeCell ref="AC705:AD705"/>
    <mergeCell ref="AE705:AF705"/>
    <mergeCell ref="AG705:AH705"/>
    <mergeCell ref="AI705:AJ705"/>
    <mergeCell ref="AK705:AL705"/>
    <mergeCell ref="AM705:AN705"/>
    <mergeCell ref="AO705:AP705"/>
    <mergeCell ref="AQ705:AR705"/>
    <mergeCell ref="AS705:AV705"/>
    <mergeCell ref="B706:J706"/>
    <mergeCell ref="K706:L706"/>
    <mergeCell ref="M706:N706"/>
    <mergeCell ref="O706:P706"/>
    <mergeCell ref="Q706:R706"/>
    <mergeCell ref="S706:T706"/>
    <mergeCell ref="U706:V706"/>
    <mergeCell ref="W706:X706"/>
    <mergeCell ref="Y706:Z706"/>
    <mergeCell ref="AA706:AB706"/>
    <mergeCell ref="AC706:AD706"/>
    <mergeCell ref="AE706:AF706"/>
    <mergeCell ref="AG706:AH706"/>
    <mergeCell ref="AI706:AJ706"/>
    <mergeCell ref="AK706:AL706"/>
    <mergeCell ref="AM706:AN706"/>
    <mergeCell ref="AO706:AP706"/>
    <mergeCell ref="AQ706:AR706"/>
    <mergeCell ref="AS706:AV706"/>
    <mergeCell ref="B703:J703"/>
    <mergeCell ref="K703:L703"/>
    <mergeCell ref="M703:N703"/>
    <mergeCell ref="O703:P703"/>
    <mergeCell ref="Q703:R703"/>
    <mergeCell ref="S703:T703"/>
    <mergeCell ref="U703:V703"/>
    <mergeCell ref="W703:X703"/>
    <mergeCell ref="Y703:Z703"/>
    <mergeCell ref="AA703:AB703"/>
    <mergeCell ref="AC703:AD703"/>
    <mergeCell ref="AE703:AF703"/>
    <mergeCell ref="AG703:AH703"/>
    <mergeCell ref="AI703:AJ703"/>
    <mergeCell ref="AK703:AL703"/>
    <mergeCell ref="AM703:AN703"/>
    <mergeCell ref="AO703:AP703"/>
    <mergeCell ref="AQ703:AR703"/>
    <mergeCell ref="AS703:AV703"/>
    <mergeCell ref="B704:J704"/>
    <mergeCell ref="K704:L704"/>
    <mergeCell ref="M704:N704"/>
    <mergeCell ref="O704:P704"/>
    <mergeCell ref="Q704:R704"/>
    <mergeCell ref="S704:T704"/>
    <mergeCell ref="U704:V704"/>
    <mergeCell ref="W704:X704"/>
    <mergeCell ref="Y704:Z704"/>
    <mergeCell ref="AA704:AB704"/>
    <mergeCell ref="AC704:AD704"/>
    <mergeCell ref="AE704:AF704"/>
    <mergeCell ref="AG704:AH704"/>
    <mergeCell ref="AI704:AJ704"/>
    <mergeCell ref="AK704:AL704"/>
    <mergeCell ref="AM704:AN704"/>
    <mergeCell ref="AO704:AP704"/>
    <mergeCell ref="AQ704:AR704"/>
    <mergeCell ref="AS704:AV704"/>
    <mergeCell ref="B701:J701"/>
    <mergeCell ref="K701:L701"/>
    <mergeCell ref="M701:N701"/>
    <mergeCell ref="O701:P701"/>
    <mergeCell ref="Q701:R701"/>
    <mergeCell ref="S701:T701"/>
    <mergeCell ref="U701:V701"/>
    <mergeCell ref="W701:X701"/>
    <mergeCell ref="Y701:Z701"/>
    <mergeCell ref="AA701:AB701"/>
    <mergeCell ref="AC701:AD701"/>
    <mergeCell ref="AE701:AF701"/>
    <mergeCell ref="AG701:AH701"/>
    <mergeCell ref="AI701:AJ701"/>
    <mergeCell ref="AK701:AL701"/>
    <mergeCell ref="AM701:AN701"/>
    <mergeCell ref="AO701:AP701"/>
    <mergeCell ref="AQ701:AR701"/>
    <mergeCell ref="AS701:AV701"/>
    <mergeCell ref="B702:J702"/>
    <mergeCell ref="K702:L702"/>
    <mergeCell ref="M702:N702"/>
    <mergeCell ref="O702:P702"/>
    <mergeCell ref="Q702:R702"/>
    <mergeCell ref="S702:T702"/>
    <mergeCell ref="U702:V702"/>
    <mergeCell ref="W702:X702"/>
    <mergeCell ref="Y702:Z702"/>
    <mergeCell ref="AA702:AB702"/>
    <mergeCell ref="AC702:AD702"/>
    <mergeCell ref="AE702:AF702"/>
    <mergeCell ref="AG702:AH702"/>
    <mergeCell ref="AI702:AJ702"/>
    <mergeCell ref="AK702:AL702"/>
    <mergeCell ref="AM702:AN702"/>
    <mergeCell ref="AO702:AP702"/>
    <mergeCell ref="AQ702:AR702"/>
    <mergeCell ref="AS702:AV702"/>
    <mergeCell ref="B699:C699"/>
    <mergeCell ref="D699:J699"/>
    <mergeCell ref="K699:L699"/>
    <mergeCell ref="M699:N699"/>
    <mergeCell ref="O699:P699"/>
    <mergeCell ref="Q699:R699"/>
    <mergeCell ref="S699:T699"/>
    <mergeCell ref="U699:V699"/>
    <mergeCell ref="W699:X699"/>
    <mergeCell ref="Y699:Z699"/>
    <mergeCell ref="AA699:AB699"/>
    <mergeCell ref="AC699:AD699"/>
    <mergeCell ref="AE699:AF699"/>
    <mergeCell ref="AG699:AH699"/>
    <mergeCell ref="AI699:AJ699"/>
    <mergeCell ref="AK699:AL699"/>
    <mergeCell ref="AM699:AN699"/>
    <mergeCell ref="AO699:AP699"/>
    <mergeCell ref="AQ699:AR699"/>
    <mergeCell ref="AS699:AV699"/>
    <mergeCell ref="B700:J700"/>
    <mergeCell ref="K700:L700"/>
    <mergeCell ref="M700:N700"/>
    <mergeCell ref="O700:P700"/>
    <mergeCell ref="Q700:R700"/>
    <mergeCell ref="S700:T700"/>
    <mergeCell ref="U700:V700"/>
    <mergeCell ref="W700:X700"/>
    <mergeCell ref="Y700:Z700"/>
    <mergeCell ref="AA700:AB700"/>
    <mergeCell ref="AC700:AD700"/>
    <mergeCell ref="AE700:AF700"/>
    <mergeCell ref="AG700:AH700"/>
    <mergeCell ref="AI700:AJ700"/>
    <mergeCell ref="AK700:AL700"/>
    <mergeCell ref="AM700:AN700"/>
    <mergeCell ref="AO700:AP700"/>
    <mergeCell ref="AQ700:AR700"/>
    <mergeCell ref="AS700:AV700"/>
    <mergeCell ref="B689:J689"/>
    <mergeCell ref="K689:L689"/>
    <mergeCell ref="M689:N689"/>
    <mergeCell ref="O689:P689"/>
    <mergeCell ref="Q689:R689"/>
    <mergeCell ref="S689:T689"/>
    <mergeCell ref="U689:V689"/>
    <mergeCell ref="W689:X689"/>
    <mergeCell ref="Y689:Z689"/>
    <mergeCell ref="AA689:AB689"/>
    <mergeCell ref="AC689:AD689"/>
    <mergeCell ref="AE689:AF689"/>
    <mergeCell ref="AG689:AH689"/>
    <mergeCell ref="AI689:AJ689"/>
    <mergeCell ref="AK689:AL689"/>
    <mergeCell ref="AM689:AN689"/>
    <mergeCell ref="AO689:AP689"/>
    <mergeCell ref="AQ689:AR689"/>
    <mergeCell ref="AS689:AV689"/>
    <mergeCell ref="A691:A695"/>
    <mergeCell ref="B691:C697"/>
    <mergeCell ref="D691:J697"/>
    <mergeCell ref="K691:AR691"/>
    <mergeCell ref="AS691:AV695"/>
    <mergeCell ref="K692:AR695"/>
    <mergeCell ref="K696:AR696"/>
    <mergeCell ref="AS696:AV696"/>
    <mergeCell ref="K697:AR697"/>
    <mergeCell ref="AS697:AV697"/>
    <mergeCell ref="B698:C698"/>
    <mergeCell ref="D698:J698"/>
    <mergeCell ref="K698:L698"/>
    <mergeCell ref="M698:N698"/>
    <mergeCell ref="O698:P698"/>
    <mergeCell ref="Q698:R698"/>
    <mergeCell ref="S698:T698"/>
    <mergeCell ref="U698:V698"/>
    <mergeCell ref="W698:X698"/>
    <mergeCell ref="Y698:Z698"/>
    <mergeCell ref="AA698:AB698"/>
    <mergeCell ref="AC698:AD698"/>
    <mergeCell ref="AE698:AF698"/>
    <mergeCell ref="AG698:AH698"/>
    <mergeCell ref="AI698:AJ698"/>
    <mergeCell ref="AK698:AL698"/>
    <mergeCell ref="AM698:AN698"/>
    <mergeCell ref="AO698:AP698"/>
    <mergeCell ref="AQ698:AR698"/>
    <mergeCell ref="AS698:AV698"/>
    <mergeCell ref="B687:J687"/>
    <mergeCell ref="K687:L687"/>
    <mergeCell ref="M687:N687"/>
    <mergeCell ref="O687:P687"/>
    <mergeCell ref="Q687:R687"/>
    <mergeCell ref="S687:T687"/>
    <mergeCell ref="U687:V687"/>
    <mergeCell ref="W687:X687"/>
    <mergeCell ref="Y687:Z687"/>
    <mergeCell ref="AA687:AB687"/>
    <mergeCell ref="AC687:AD687"/>
    <mergeCell ref="AE687:AF687"/>
    <mergeCell ref="AG687:AH687"/>
    <mergeCell ref="AI687:AJ687"/>
    <mergeCell ref="AK687:AL687"/>
    <mergeCell ref="AM687:AN687"/>
    <mergeCell ref="AO687:AP687"/>
    <mergeCell ref="AQ687:AR687"/>
    <mergeCell ref="AS687:AV687"/>
    <mergeCell ref="B688:J688"/>
    <mergeCell ref="K688:L688"/>
    <mergeCell ref="M688:N688"/>
    <mergeCell ref="O688:P688"/>
    <mergeCell ref="Q688:R688"/>
    <mergeCell ref="S688:T688"/>
    <mergeCell ref="U688:V688"/>
    <mergeCell ref="W688:X688"/>
    <mergeCell ref="Y688:Z688"/>
    <mergeCell ref="AA688:AB688"/>
    <mergeCell ref="AC688:AD688"/>
    <mergeCell ref="AE688:AF688"/>
    <mergeCell ref="AG688:AH688"/>
    <mergeCell ref="AI688:AJ688"/>
    <mergeCell ref="AK688:AL688"/>
    <mergeCell ref="AM688:AN688"/>
    <mergeCell ref="AO688:AP688"/>
    <mergeCell ref="AQ688:AR688"/>
    <mergeCell ref="AS688:AV688"/>
    <mergeCell ref="B685:J685"/>
    <mergeCell ref="K685:L685"/>
    <mergeCell ref="M685:N685"/>
    <mergeCell ref="O685:P685"/>
    <mergeCell ref="Q685:R685"/>
    <mergeCell ref="S685:T685"/>
    <mergeCell ref="U685:V685"/>
    <mergeCell ref="W685:X685"/>
    <mergeCell ref="Y685:Z685"/>
    <mergeCell ref="AA685:AB685"/>
    <mergeCell ref="AC685:AD685"/>
    <mergeCell ref="AE685:AF685"/>
    <mergeCell ref="AG685:AH685"/>
    <mergeCell ref="AI685:AJ685"/>
    <mergeCell ref="AK685:AL685"/>
    <mergeCell ref="AM685:AN685"/>
    <mergeCell ref="AO685:AP685"/>
    <mergeCell ref="AQ685:AR685"/>
    <mergeCell ref="AS685:AV685"/>
    <mergeCell ref="B686:J686"/>
    <mergeCell ref="K686:L686"/>
    <mergeCell ref="M686:N686"/>
    <mergeCell ref="O686:P686"/>
    <mergeCell ref="Q686:R686"/>
    <mergeCell ref="S686:T686"/>
    <mergeCell ref="U686:V686"/>
    <mergeCell ref="W686:X686"/>
    <mergeCell ref="Y686:Z686"/>
    <mergeCell ref="AA686:AB686"/>
    <mergeCell ref="AC686:AD686"/>
    <mergeCell ref="AE686:AF686"/>
    <mergeCell ref="AG686:AH686"/>
    <mergeCell ref="AI686:AJ686"/>
    <mergeCell ref="AK686:AL686"/>
    <mergeCell ref="AM686:AN686"/>
    <mergeCell ref="AO686:AP686"/>
    <mergeCell ref="AQ686:AR686"/>
    <mergeCell ref="AS686:AV686"/>
    <mergeCell ref="B683:J683"/>
    <mergeCell ref="K683:L683"/>
    <mergeCell ref="M683:N683"/>
    <mergeCell ref="O683:P683"/>
    <mergeCell ref="Q683:R683"/>
    <mergeCell ref="S683:T683"/>
    <mergeCell ref="U683:V683"/>
    <mergeCell ref="W683:X683"/>
    <mergeCell ref="Y683:Z683"/>
    <mergeCell ref="AA683:AB683"/>
    <mergeCell ref="AC683:AD683"/>
    <mergeCell ref="AE683:AF683"/>
    <mergeCell ref="AG683:AH683"/>
    <mergeCell ref="AI683:AJ683"/>
    <mergeCell ref="AK683:AL683"/>
    <mergeCell ref="AM683:AN683"/>
    <mergeCell ref="AO683:AP683"/>
    <mergeCell ref="AQ683:AR683"/>
    <mergeCell ref="AS683:AV683"/>
    <mergeCell ref="B684:J684"/>
    <mergeCell ref="K684:L684"/>
    <mergeCell ref="M684:N684"/>
    <mergeCell ref="O684:P684"/>
    <mergeCell ref="Q684:R684"/>
    <mergeCell ref="S684:T684"/>
    <mergeCell ref="U684:V684"/>
    <mergeCell ref="W684:X684"/>
    <mergeCell ref="Y684:Z684"/>
    <mergeCell ref="AA684:AB684"/>
    <mergeCell ref="AC684:AD684"/>
    <mergeCell ref="AE684:AF684"/>
    <mergeCell ref="AG684:AH684"/>
    <mergeCell ref="AI684:AJ684"/>
    <mergeCell ref="AK684:AL684"/>
    <mergeCell ref="AM684:AN684"/>
    <mergeCell ref="AO684:AP684"/>
    <mergeCell ref="AQ684:AR684"/>
    <mergeCell ref="AS684:AV684"/>
    <mergeCell ref="B681:J681"/>
    <mergeCell ref="K681:L681"/>
    <mergeCell ref="M681:N681"/>
    <mergeCell ref="O681:P681"/>
    <mergeCell ref="Q681:R681"/>
    <mergeCell ref="S681:T681"/>
    <mergeCell ref="U681:V681"/>
    <mergeCell ref="W681:X681"/>
    <mergeCell ref="Y681:Z681"/>
    <mergeCell ref="AA681:AB681"/>
    <mergeCell ref="AC681:AD681"/>
    <mergeCell ref="AE681:AF681"/>
    <mergeCell ref="AG681:AH681"/>
    <mergeCell ref="AI681:AJ681"/>
    <mergeCell ref="AK681:AL681"/>
    <mergeCell ref="AM681:AN681"/>
    <mergeCell ref="AO681:AP681"/>
    <mergeCell ref="AQ681:AR681"/>
    <mergeCell ref="AS681:AV681"/>
    <mergeCell ref="B682:J682"/>
    <mergeCell ref="K682:L682"/>
    <mergeCell ref="M682:N682"/>
    <mergeCell ref="O682:P682"/>
    <mergeCell ref="Q682:R682"/>
    <mergeCell ref="S682:T682"/>
    <mergeCell ref="U682:V682"/>
    <mergeCell ref="W682:X682"/>
    <mergeCell ref="Y682:Z682"/>
    <mergeCell ref="AA682:AB682"/>
    <mergeCell ref="AC682:AD682"/>
    <mergeCell ref="AE682:AF682"/>
    <mergeCell ref="AG682:AH682"/>
    <mergeCell ref="AI682:AJ682"/>
    <mergeCell ref="AK682:AL682"/>
    <mergeCell ref="AM682:AN682"/>
    <mergeCell ref="AO682:AP682"/>
    <mergeCell ref="AQ682:AR682"/>
    <mergeCell ref="AS682:AV682"/>
    <mergeCell ref="B679:J679"/>
    <mergeCell ref="K679:L679"/>
    <mergeCell ref="M679:N679"/>
    <mergeCell ref="O679:P679"/>
    <mergeCell ref="Q679:R679"/>
    <mergeCell ref="S679:T679"/>
    <mergeCell ref="U679:V679"/>
    <mergeCell ref="W679:X679"/>
    <mergeCell ref="Y679:Z679"/>
    <mergeCell ref="AA679:AB679"/>
    <mergeCell ref="AC679:AD679"/>
    <mergeCell ref="AE679:AF679"/>
    <mergeCell ref="AG679:AH679"/>
    <mergeCell ref="AI679:AJ679"/>
    <mergeCell ref="AK679:AL679"/>
    <mergeCell ref="AM679:AN679"/>
    <mergeCell ref="AO679:AP679"/>
    <mergeCell ref="AQ679:AR679"/>
    <mergeCell ref="AS679:AV679"/>
    <mergeCell ref="B680:J680"/>
    <mergeCell ref="K680:L680"/>
    <mergeCell ref="M680:N680"/>
    <mergeCell ref="O680:P680"/>
    <mergeCell ref="Q680:R680"/>
    <mergeCell ref="S680:T680"/>
    <mergeCell ref="U680:V680"/>
    <mergeCell ref="W680:X680"/>
    <mergeCell ref="Y680:Z680"/>
    <mergeCell ref="AA680:AB680"/>
    <mergeCell ref="AC680:AD680"/>
    <mergeCell ref="AE680:AF680"/>
    <mergeCell ref="AG680:AH680"/>
    <mergeCell ref="AI680:AJ680"/>
    <mergeCell ref="AK680:AL680"/>
    <mergeCell ref="AM680:AN680"/>
    <mergeCell ref="AO680:AP680"/>
    <mergeCell ref="AQ680:AR680"/>
    <mergeCell ref="AS680:AV680"/>
    <mergeCell ref="B677:J677"/>
    <mergeCell ref="K677:L677"/>
    <mergeCell ref="M677:N677"/>
    <mergeCell ref="O677:P677"/>
    <mergeCell ref="Q677:R677"/>
    <mergeCell ref="S677:T677"/>
    <mergeCell ref="U677:V677"/>
    <mergeCell ref="W677:X677"/>
    <mergeCell ref="Y677:Z677"/>
    <mergeCell ref="AA677:AB677"/>
    <mergeCell ref="AC677:AD677"/>
    <mergeCell ref="AE677:AF677"/>
    <mergeCell ref="AG677:AH677"/>
    <mergeCell ref="AI677:AJ677"/>
    <mergeCell ref="AK677:AL677"/>
    <mergeCell ref="AM677:AN677"/>
    <mergeCell ref="AO677:AP677"/>
    <mergeCell ref="AQ677:AR677"/>
    <mergeCell ref="AS677:AV677"/>
    <mergeCell ref="B678:J678"/>
    <mergeCell ref="K678:L678"/>
    <mergeCell ref="M678:N678"/>
    <mergeCell ref="O678:P678"/>
    <mergeCell ref="Q678:R678"/>
    <mergeCell ref="S678:T678"/>
    <mergeCell ref="U678:V678"/>
    <mergeCell ref="W678:X678"/>
    <mergeCell ref="Y678:Z678"/>
    <mergeCell ref="AA678:AB678"/>
    <mergeCell ref="AC678:AD678"/>
    <mergeCell ref="AE678:AF678"/>
    <mergeCell ref="AG678:AH678"/>
    <mergeCell ref="AI678:AJ678"/>
    <mergeCell ref="AK678:AL678"/>
    <mergeCell ref="AM678:AN678"/>
    <mergeCell ref="AO678:AP678"/>
    <mergeCell ref="AQ678:AR678"/>
    <mergeCell ref="AS678:AV678"/>
    <mergeCell ref="B675:J675"/>
    <mergeCell ref="K675:L675"/>
    <mergeCell ref="M675:N675"/>
    <mergeCell ref="O675:P675"/>
    <mergeCell ref="Q675:R675"/>
    <mergeCell ref="S675:T675"/>
    <mergeCell ref="U675:V675"/>
    <mergeCell ref="W675:X675"/>
    <mergeCell ref="Y675:Z675"/>
    <mergeCell ref="AA675:AB675"/>
    <mergeCell ref="AC675:AD675"/>
    <mergeCell ref="AE675:AF675"/>
    <mergeCell ref="AG675:AH675"/>
    <mergeCell ref="AI675:AJ675"/>
    <mergeCell ref="AK675:AL675"/>
    <mergeCell ref="AM675:AN675"/>
    <mergeCell ref="AO675:AP675"/>
    <mergeCell ref="AQ675:AR675"/>
    <mergeCell ref="AS675:AV675"/>
    <mergeCell ref="B676:J676"/>
    <mergeCell ref="K676:L676"/>
    <mergeCell ref="M676:N676"/>
    <mergeCell ref="O676:P676"/>
    <mergeCell ref="Q676:R676"/>
    <mergeCell ref="S676:T676"/>
    <mergeCell ref="U676:V676"/>
    <mergeCell ref="W676:X676"/>
    <mergeCell ref="Y676:Z676"/>
    <mergeCell ref="AA676:AB676"/>
    <mergeCell ref="AC676:AD676"/>
    <mergeCell ref="AE676:AF676"/>
    <mergeCell ref="AG676:AH676"/>
    <mergeCell ref="AI676:AJ676"/>
    <mergeCell ref="AK676:AL676"/>
    <mergeCell ref="AM676:AN676"/>
    <mergeCell ref="AO676:AP676"/>
    <mergeCell ref="AQ676:AR676"/>
    <mergeCell ref="AS676:AV676"/>
    <mergeCell ref="B673:J673"/>
    <mergeCell ref="K673:L673"/>
    <mergeCell ref="M673:N673"/>
    <mergeCell ref="O673:P673"/>
    <mergeCell ref="Q673:R673"/>
    <mergeCell ref="S673:T673"/>
    <mergeCell ref="U673:V673"/>
    <mergeCell ref="W673:X673"/>
    <mergeCell ref="Y673:Z673"/>
    <mergeCell ref="AA673:AB673"/>
    <mergeCell ref="AC673:AD673"/>
    <mergeCell ref="AE673:AF673"/>
    <mergeCell ref="AG673:AH673"/>
    <mergeCell ref="AI673:AJ673"/>
    <mergeCell ref="AK673:AL673"/>
    <mergeCell ref="AM673:AN673"/>
    <mergeCell ref="AO673:AP673"/>
    <mergeCell ref="AQ673:AR673"/>
    <mergeCell ref="AS673:AV673"/>
    <mergeCell ref="B674:J674"/>
    <mergeCell ref="K674:L674"/>
    <mergeCell ref="M674:N674"/>
    <mergeCell ref="O674:P674"/>
    <mergeCell ref="Q674:R674"/>
    <mergeCell ref="S674:T674"/>
    <mergeCell ref="U674:V674"/>
    <mergeCell ref="W674:X674"/>
    <mergeCell ref="Y674:Z674"/>
    <mergeCell ref="AA674:AB674"/>
    <mergeCell ref="AC674:AD674"/>
    <mergeCell ref="AE674:AF674"/>
    <mergeCell ref="AG674:AH674"/>
    <mergeCell ref="AI674:AJ674"/>
    <mergeCell ref="AK674:AL674"/>
    <mergeCell ref="AM674:AN674"/>
    <mergeCell ref="AO674:AP674"/>
    <mergeCell ref="AQ674:AR674"/>
    <mergeCell ref="AS674:AV674"/>
    <mergeCell ref="B671:J671"/>
    <mergeCell ref="K671:L671"/>
    <mergeCell ref="M671:N671"/>
    <mergeCell ref="O671:P671"/>
    <mergeCell ref="Q671:R671"/>
    <mergeCell ref="S671:T671"/>
    <mergeCell ref="U671:V671"/>
    <mergeCell ref="W671:X671"/>
    <mergeCell ref="Y671:Z671"/>
    <mergeCell ref="AA671:AB671"/>
    <mergeCell ref="AC671:AD671"/>
    <mergeCell ref="AE671:AF671"/>
    <mergeCell ref="AG671:AH671"/>
    <mergeCell ref="AI671:AJ671"/>
    <mergeCell ref="AK671:AL671"/>
    <mergeCell ref="AM671:AN671"/>
    <mergeCell ref="AO671:AP671"/>
    <mergeCell ref="AQ671:AR671"/>
    <mergeCell ref="AS671:AV671"/>
    <mergeCell ref="B672:J672"/>
    <mergeCell ref="K672:L672"/>
    <mergeCell ref="M672:N672"/>
    <mergeCell ref="O672:P672"/>
    <mergeCell ref="Q672:R672"/>
    <mergeCell ref="S672:T672"/>
    <mergeCell ref="U672:V672"/>
    <mergeCell ref="W672:X672"/>
    <mergeCell ref="Y672:Z672"/>
    <mergeCell ref="AA672:AB672"/>
    <mergeCell ref="AC672:AD672"/>
    <mergeCell ref="AE672:AF672"/>
    <mergeCell ref="AG672:AH672"/>
    <mergeCell ref="AI672:AJ672"/>
    <mergeCell ref="AK672:AL672"/>
    <mergeCell ref="AM672:AN672"/>
    <mergeCell ref="AO672:AP672"/>
    <mergeCell ref="AQ672:AR672"/>
    <mergeCell ref="AS672:AV672"/>
    <mergeCell ref="B669:J669"/>
    <mergeCell ref="K669:L669"/>
    <mergeCell ref="M669:N669"/>
    <mergeCell ref="O669:P669"/>
    <mergeCell ref="Q669:R669"/>
    <mergeCell ref="S669:T669"/>
    <mergeCell ref="U669:V669"/>
    <mergeCell ref="W669:X669"/>
    <mergeCell ref="Y669:Z669"/>
    <mergeCell ref="AA669:AB669"/>
    <mergeCell ref="AC669:AD669"/>
    <mergeCell ref="AE669:AF669"/>
    <mergeCell ref="AG669:AH669"/>
    <mergeCell ref="AI669:AJ669"/>
    <mergeCell ref="AK669:AL669"/>
    <mergeCell ref="AM669:AN669"/>
    <mergeCell ref="AO669:AP669"/>
    <mergeCell ref="AQ669:AR669"/>
    <mergeCell ref="AS669:AV669"/>
    <mergeCell ref="B670:J670"/>
    <mergeCell ref="K670:L670"/>
    <mergeCell ref="M670:N670"/>
    <mergeCell ref="O670:P670"/>
    <mergeCell ref="Q670:R670"/>
    <mergeCell ref="S670:T670"/>
    <mergeCell ref="U670:V670"/>
    <mergeCell ref="W670:X670"/>
    <mergeCell ref="Y670:Z670"/>
    <mergeCell ref="AA670:AB670"/>
    <mergeCell ref="AC670:AD670"/>
    <mergeCell ref="AE670:AF670"/>
    <mergeCell ref="AG670:AH670"/>
    <mergeCell ref="AI670:AJ670"/>
    <mergeCell ref="AK670:AL670"/>
    <mergeCell ref="AM670:AN670"/>
    <mergeCell ref="AO670:AP670"/>
    <mergeCell ref="AQ670:AR670"/>
    <mergeCell ref="AS670:AV670"/>
    <mergeCell ref="B667:J667"/>
    <mergeCell ref="K667:L667"/>
    <mergeCell ref="M667:N667"/>
    <mergeCell ref="O667:P667"/>
    <mergeCell ref="Q667:R667"/>
    <mergeCell ref="S667:T667"/>
    <mergeCell ref="U667:V667"/>
    <mergeCell ref="W667:X667"/>
    <mergeCell ref="Y667:Z667"/>
    <mergeCell ref="AA667:AB667"/>
    <mergeCell ref="AC667:AD667"/>
    <mergeCell ref="AE667:AF667"/>
    <mergeCell ref="AG667:AH667"/>
    <mergeCell ref="AI667:AJ667"/>
    <mergeCell ref="AK667:AL667"/>
    <mergeCell ref="AM667:AN667"/>
    <mergeCell ref="AO667:AP667"/>
    <mergeCell ref="AQ667:AR667"/>
    <mergeCell ref="AS667:AV667"/>
    <mergeCell ref="B668:J668"/>
    <mergeCell ref="K668:L668"/>
    <mergeCell ref="M668:N668"/>
    <mergeCell ref="O668:P668"/>
    <mergeCell ref="Q668:R668"/>
    <mergeCell ref="S668:T668"/>
    <mergeCell ref="U668:V668"/>
    <mergeCell ref="W668:X668"/>
    <mergeCell ref="Y668:Z668"/>
    <mergeCell ref="AA668:AB668"/>
    <mergeCell ref="AC668:AD668"/>
    <mergeCell ref="AE668:AF668"/>
    <mergeCell ref="AG668:AH668"/>
    <mergeCell ref="AI668:AJ668"/>
    <mergeCell ref="AK668:AL668"/>
    <mergeCell ref="AM668:AN668"/>
    <mergeCell ref="AO668:AP668"/>
    <mergeCell ref="AQ668:AR668"/>
    <mergeCell ref="AS668:AV668"/>
    <mergeCell ref="B665:C665"/>
    <mergeCell ref="D665:J665"/>
    <mergeCell ref="K665:L665"/>
    <mergeCell ref="M665:N665"/>
    <mergeCell ref="O665:P665"/>
    <mergeCell ref="Q665:R665"/>
    <mergeCell ref="S665:T665"/>
    <mergeCell ref="U665:V665"/>
    <mergeCell ref="W665:X665"/>
    <mergeCell ref="Y665:Z665"/>
    <mergeCell ref="AA665:AB665"/>
    <mergeCell ref="AC665:AD665"/>
    <mergeCell ref="AE665:AF665"/>
    <mergeCell ref="AG665:AH665"/>
    <mergeCell ref="AI665:AJ665"/>
    <mergeCell ref="AK665:AL665"/>
    <mergeCell ref="AM665:AN665"/>
    <mergeCell ref="AO665:AP665"/>
    <mergeCell ref="AQ665:AR665"/>
    <mergeCell ref="AS665:AV665"/>
    <mergeCell ref="B666:J666"/>
    <mergeCell ref="K666:L666"/>
    <mergeCell ref="M666:N666"/>
    <mergeCell ref="O666:P666"/>
    <mergeCell ref="Q666:R666"/>
    <mergeCell ref="S666:T666"/>
    <mergeCell ref="U666:V666"/>
    <mergeCell ref="W666:X666"/>
    <mergeCell ref="Y666:Z666"/>
    <mergeCell ref="AA666:AB666"/>
    <mergeCell ref="AC666:AD666"/>
    <mergeCell ref="AE666:AF666"/>
    <mergeCell ref="AG666:AH666"/>
    <mergeCell ref="AI666:AJ666"/>
    <mergeCell ref="AK666:AL666"/>
    <mergeCell ref="AM666:AN666"/>
    <mergeCell ref="AO666:AP666"/>
    <mergeCell ref="AQ666:AR666"/>
    <mergeCell ref="AS666:AV666"/>
    <mergeCell ref="B655:J655"/>
    <mergeCell ref="K655:L655"/>
    <mergeCell ref="M655:N655"/>
    <mergeCell ref="O655:P655"/>
    <mergeCell ref="Q655:R655"/>
    <mergeCell ref="S655:T655"/>
    <mergeCell ref="U655:V655"/>
    <mergeCell ref="W655:X655"/>
    <mergeCell ref="Y655:Z655"/>
    <mergeCell ref="AA655:AB655"/>
    <mergeCell ref="AC655:AD655"/>
    <mergeCell ref="AE655:AF655"/>
    <mergeCell ref="AG655:AH655"/>
    <mergeCell ref="AI655:AJ655"/>
    <mergeCell ref="AK655:AL655"/>
    <mergeCell ref="AM655:AN655"/>
    <mergeCell ref="AO655:AP655"/>
    <mergeCell ref="AQ655:AR655"/>
    <mergeCell ref="AS655:AV655"/>
    <mergeCell ref="A657:A661"/>
    <mergeCell ref="B657:C663"/>
    <mergeCell ref="D657:J663"/>
    <mergeCell ref="K657:AR657"/>
    <mergeCell ref="AS657:AV661"/>
    <mergeCell ref="K658:AR661"/>
    <mergeCell ref="K662:AR662"/>
    <mergeCell ref="AS662:AV662"/>
    <mergeCell ref="K663:AR663"/>
    <mergeCell ref="AS663:AV663"/>
    <mergeCell ref="B664:C664"/>
    <mergeCell ref="D664:J664"/>
    <mergeCell ref="K664:L664"/>
    <mergeCell ref="M664:N664"/>
    <mergeCell ref="O664:P664"/>
    <mergeCell ref="Q664:R664"/>
    <mergeCell ref="S664:T664"/>
    <mergeCell ref="U664:V664"/>
    <mergeCell ref="W664:X664"/>
    <mergeCell ref="Y664:Z664"/>
    <mergeCell ref="AA664:AB664"/>
    <mergeCell ref="AC664:AD664"/>
    <mergeCell ref="AE664:AF664"/>
    <mergeCell ref="AG664:AH664"/>
    <mergeCell ref="AI664:AJ664"/>
    <mergeCell ref="AK664:AL664"/>
    <mergeCell ref="AM664:AN664"/>
    <mergeCell ref="AO664:AP664"/>
    <mergeCell ref="AQ664:AR664"/>
    <mergeCell ref="AS664:AV664"/>
    <mergeCell ref="B653:J653"/>
    <mergeCell ref="K653:L653"/>
    <mergeCell ref="M653:N653"/>
    <mergeCell ref="O653:P653"/>
    <mergeCell ref="Q653:R653"/>
    <mergeCell ref="S653:T653"/>
    <mergeCell ref="U653:V653"/>
    <mergeCell ref="W653:X653"/>
    <mergeCell ref="Y653:Z653"/>
    <mergeCell ref="AA653:AB653"/>
    <mergeCell ref="AC653:AD653"/>
    <mergeCell ref="AE653:AF653"/>
    <mergeCell ref="AG653:AH653"/>
    <mergeCell ref="AI653:AJ653"/>
    <mergeCell ref="AK653:AL653"/>
    <mergeCell ref="AM653:AN653"/>
    <mergeCell ref="AO653:AP653"/>
    <mergeCell ref="AQ653:AR653"/>
    <mergeCell ref="AS653:AV653"/>
    <mergeCell ref="B654:J654"/>
    <mergeCell ref="K654:L654"/>
    <mergeCell ref="M654:N654"/>
    <mergeCell ref="O654:P654"/>
    <mergeCell ref="Q654:R654"/>
    <mergeCell ref="S654:T654"/>
    <mergeCell ref="U654:V654"/>
    <mergeCell ref="W654:X654"/>
    <mergeCell ref="Y654:Z654"/>
    <mergeCell ref="AA654:AB654"/>
    <mergeCell ref="AC654:AD654"/>
    <mergeCell ref="AE654:AF654"/>
    <mergeCell ref="AG654:AH654"/>
    <mergeCell ref="AI654:AJ654"/>
    <mergeCell ref="AK654:AL654"/>
    <mergeCell ref="AM654:AN654"/>
    <mergeCell ref="AO654:AP654"/>
    <mergeCell ref="AQ654:AR654"/>
    <mergeCell ref="AS654:AV654"/>
    <mergeCell ref="B651:J651"/>
    <mergeCell ref="K651:L651"/>
    <mergeCell ref="M651:N651"/>
    <mergeCell ref="O651:P651"/>
    <mergeCell ref="Q651:R651"/>
    <mergeCell ref="S651:T651"/>
    <mergeCell ref="U651:V651"/>
    <mergeCell ref="W651:X651"/>
    <mergeCell ref="Y651:Z651"/>
    <mergeCell ref="AA651:AB651"/>
    <mergeCell ref="AC651:AD651"/>
    <mergeCell ref="AE651:AF651"/>
    <mergeCell ref="AG651:AH651"/>
    <mergeCell ref="AI651:AJ651"/>
    <mergeCell ref="AK651:AL651"/>
    <mergeCell ref="AM651:AN651"/>
    <mergeCell ref="AO651:AP651"/>
    <mergeCell ref="AQ651:AR651"/>
    <mergeCell ref="AS651:AV651"/>
    <mergeCell ref="B652:J652"/>
    <mergeCell ref="K652:L652"/>
    <mergeCell ref="M652:N652"/>
    <mergeCell ref="O652:P652"/>
    <mergeCell ref="Q652:R652"/>
    <mergeCell ref="S652:T652"/>
    <mergeCell ref="U652:V652"/>
    <mergeCell ref="W652:X652"/>
    <mergeCell ref="Y652:Z652"/>
    <mergeCell ref="AA652:AB652"/>
    <mergeCell ref="AC652:AD652"/>
    <mergeCell ref="AE652:AF652"/>
    <mergeCell ref="AG652:AH652"/>
    <mergeCell ref="AI652:AJ652"/>
    <mergeCell ref="AK652:AL652"/>
    <mergeCell ref="AM652:AN652"/>
    <mergeCell ref="AO652:AP652"/>
    <mergeCell ref="AQ652:AR652"/>
    <mergeCell ref="AS652:AV652"/>
    <mergeCell ref="B649:J649"/>
    <mergeCell ref="K649:L649"/>
    <mergeCell ref="M649:N649"/>
    <mergeCell ref="O649:P649"/>
    <mergeCell ref="Q649:R649"/>
    <mergeCell ref="S649:T649"/>
    <mergeCell ref="U649:V649"/>
    <mergeCell ref="W649:X649"/>
    <mergeCell ref="Y649:Z649"/>
    <mergeCell ref="AA649:AB649"/>
    <mergeCell ref="AC649:AD649"/>
    <mergeCell ref="AE649:AF649"/>
    <mergeCell ref="AG649:AH649"/>
    <mergeCell ref="AI649:AJ649"/>
    <mergeCell ref="AK649:AL649"/>
    <mergeCell ref="AM649:AN649"/>
    <mergeCell ref="AO649:AP649"/>
    <mergeCell ref="AQ649:AR649"/>
    <mergeCell ref="AS649:AV649"/>
    <mergeCell ref="B650:J650"/>
    <mergeCell ref="K650:L650"/>
    <mergeCell ref="M650:N650"/>
    <mergeCell ref="O650:P650"/>
    <mergeCell ref="Q650:R650"/>
    <mergeCell ref="S650:T650"/>
    <mergeCell ref="U650:V650"/>
    <mergeCell ref="W650:X650"/>
    <mergeCell ref="Y650:Z650"/>
    <mergeCell ref="AA650:AB650"/>
    <mergeCell ref="AC650:AD650"/>
    <mergeCell ref="AE650:AF650"/>
    <mergeCell ref="AG650:AH650"/>
    <mergeCell ref="AI650:AJ650"/>
    <mergeCell ref="AK650:AL650"/>
    <mergeCell ref="AM650:AN650"/>
    <mergeCell ref="AO650:AP650"/>
    <mergeCell ref="AQ650:AR650"/>
    <mergeCell ref="AS650:AV650"/>
    <mergeCell ref="B647:J647"/>
    <mergeCell ref="K647:L647"/>
    <mergeCell ref="M647:N647"/>
    <mergeCell ref="O647:P647"/>
    <mergeCell ref="Q647:R647"/>
    <mergeCell ref="S647:T647"/>
    <mergeCell ref="U647:V647"/>
    <mergeCell ref="W647:X647"/>
    <mergeCell ref="Y647:Z647"/>
    <mergeCell ref="AA647:AB647"/>
    <mergeCell ref="AC647:AD647"/>
    <mergeCell ref="AE647:AF647"/>
    <mergeCell ref="AG647:AH647"/>
    <mergeCell ref="AI647:AJ647"/>
    <mergeCell ref="AK647:AL647"/>
    <mergeCell ref="AM647:AN647"/>
    <mergeCell ref="AO647:AP647"/>
    <mergeCell ref="AQ647:AR647"/>
    <mergeCell ref="AS647:AV647"/>
    <mergeCell ref="B648:J648"/>
    <mergeCell ref="K648:L648"/>
    <mergeCell ref="M648:N648"/>
    <mergeCell ref="O648:P648"/>
    <mergeCell ref="Q648:R648"/>
    <mergeCell ref="S648:T648"/>
    <mergeCell ref="U648:V648"/>
    <mergeCell ref="W648:X648"/>
    <mergeCell ref="Y648:Z648"/>
    <mergeCell ref="AA648:AB648"/>
    <mergeCell ref="AC648:AD648"/>
    <mergeCell ref="AE648:AF648"/>
    <mergeCell ref="AG648:AH648"/>
    <mergeCell ref="AI648:AJ648"/>
    <mergeCell ref="AK648:AL648"/>
    <mergeCell ref="AM648:AN648"/>
    <mergeCell ref="AO648:AP648"/>
    <mergeCell ref="AQ648:AR648"/>
    <mergeCell ref="AS648:AV648"/>
    <mergeCell ref="A638:A642"/>
    <mergeCell ref="B638:C644"/>
    <mergeCell ref="D638:J644"/>
    <mergeCell ref="K638:AR638"/>
    <mergeCell ref="AS638:AV642"/>
    <mergeCell ref="K639:AR642"/>
    <mergeCell ref="K643:AR643"/>
    <mergeCell ref="AS643:AV643"/>
    <mergeCell ref="K644:AR644"/>
    <mergeCell ref="AS644:AV644"/>
    <mergeCell ref="B645:C645"/>
    <mergeCell ref="D645:J645"/>
    <mergeCell ref="K645:L645"/>
    <mergeCell ref="M645:N645"/>
    <mergeCell ref="O645:P645"/>
    <mergeCell ref="Q645:R645"/>
    <mergeCell ref="S645:T645"/>
    <mergeCell ref="U645:V645"/>
    <mergeCell ref="W645:X645"/>
    <mergeCell ref="Y645:Z645"/>
    <mergeCell ref="AA645:AB645"/>
    <mergeCell ref="AC645:AD645"/>
    <mergeCell ref="AE645:AF645"/>
    <mergeCell ref="AG645:AH645"/>
    <mergeCell ref="AI645:AJ645"/>
    <mergeCell ref="AK645:AL645"/>
    <mergeCell ref="AM645:AN645"/>
    <mergeCell ref="AO645:AP645"/>
    <mergeCell ref="AQ645:AR645"/>
    <mergeCell ref="AS645:AV645"/>
    <mergeCell ref="B646:C646"/>
    <mergeCell ref="D646:J646"/>
    <mergeCell ref="K646:L646"/>
    <mergeCell ref="M646:N646"/>
    <mergeCell ref="O646:P646"/>
    <mergeCell ref="Q646:R646"/>
    <mergeCell ref="S646:T646"/>
    <mergeCell ref="U646:V646"/>
    <mergeCell ref="W646:X646"/>
    <mergeCell ref="Y646:Z646"/>
    <mergeCell ref="AA646:AB646"/>
    <mergeCell ref="AC646:AD646"/>
    <mergeCell ref="AE646:AF646"/>
    <mergeCell ref="AG646:AH646"/>
    <mergeCell ref="AI646:AJ646"/>
    <mergeCell ref="AK646:AL646"/>
    <mergeCell ref="AM646:AN646"/>
    <mergeCell ref="AO646:AP646"/>
    <mergeCell ref="AQ646:AR646"/>
    <mergeCell ref="AS646:AV646"/>
    <mergeCell ref="B635:J635"/>
    <mergeCell ref="K635:L635"/>
    <mergeCell ref="M635:N635"/>
    <mergeCell ref="O635:P635"/>
    <mergeCell ref="Q635:R635"/>
    <mergeCell ref="S635:T635"/>
    <mergeCell ref="U635:V635"/>
    <mergeCell ref="W635:X635"/>
    <mergeCell ref="Y635:Z635"/>
    <mergeCell ref="AA635:AB635"/>
    <mergeCell ref="AC635:AD635"/>
    <mergeCell ref="AE635:AF635"/>
    <mergeCell ref="AG635:AH635"/>
    <mergeCell ref="AI635:AJ635"/>
    <mergeCell ref="AK635:AL635"/>
    <mergeCell ref="AM635:AN635"/>
    <mergeCell ref="AO635:AP635"/>
    <mergeCell ref="AQ635:AR635"/>
    <mergeCell ref="AS635:AV635"/>
    <mergeCell ref="B636:J636"/>
    <mergeCell ref="K636:L636"/>
    <mergeCell ref="M636:N636"/>
    <mergeCell ref="O636:P636"/>
    <mergeCell ref="Q636:R636"/>
    <mergeCell ref="S636:T636"/>
    <mergeCell ref="U636:V636"/>
    <mergeCell ref="W636:X636"/>
    <mergeCell ref="Y636:Z636"/>
    <mergeCell ref="AA636:AB636"/>
    <mergeCell ref="AC636:AD636"/>
    <mergeCell ref="AE636:AF636"/>
    <mergeCell ref="AG636:AH636"/>
    <mergeCell ref="AI636:AJ636"/>
    <mergeCell ref="AK636:AL636"/>
    <mergeCell ref="AM636:AN636"/>
    <mergeCell ref="AO636:AP636"/>
    <mergeCell ref="AQ636:AR636"/>
    <mergeCell ref="AS636:AV636"/>
    <mergeCell ref="B633:J633"/>
    <mergeCell ref="K633:L633"/>
    <mergeCell ref="M633:N633"/>
    <mergeCell ref="O633:P633"/>
    <mergeCell ref="Q633:R633"/>
    <mergeCell ref="S633:T633"/>
    <mergeCell ref="U633:V633"/>
    <mergeCell ref="W633:X633"/>
    <mergeCell ref="Y633:Z633"/>
    <mergeCell ref="AA633:AB633"/>
    <mergeCell ref="AC633:AD633"/>
    <mergeCell ref="AE633:AF633"/>
    <mergeCell ref="AG633:AH633"/>
    <mergeCell ref="AI633:AJ633"/>
    <mergeCell ref="AK633:AL633"/>
    <mergeCell ref="AM633:AN633"/>
    <mergeCell ref="AO633:AP633"/>
    <mergeCell ref="AQ633:AR633"/>
    <mergeCell ref="AS633:AV633"/>
    <mergeCell ref="B634:J634"/>
    <mergeCell ref="K634:L634"/>
    <mergeCell ref="M634:N634"/>
    <mergeCell ref="O634:P634"/>
    <mergeCell ref="Q634:R634"/>
    <mergeCell ref="S634:T634"/>
    <mergeCell ref="U634:V634"/>
    <mergeCell ref="W634:X634"/>
    <mergeCell ref="Y634:Z634"/>
    <mergeCell ref="AA634:AB634"/>
    <mergeCell ref="AC634:AD634"/>
    <mergeCell ref="AE634:AF634"/>
    <mergeCell ref="AG634:AH634"/>
    <mergeCell ref="AI634:AJ634"/>
    <mergeCell ref="AK634:AL634"/>
    <mergeCell ref="AM634:AN634"/>
    <mergeCell ref="AO634:AP634"/>
    <mergeCell ref="AQ634:AR634"/>
    <mergeCell ref="AS634:AV634"/>
    <mergeCell ref="B631:J631"/>
    <mergeCell ref="K631:L631"/>
    <mergeCell ref="M631:N631"/>
    <mergeCell ref="O631:P631"/>
    <mergeCell ref="Q631:R631"/>
    <mergeCell ref="S631:T631"/>
    <mergeCell ref="U631:V631"/>
    <mergeCell ref="W631:X631"/>
    <mergeCell ref="Y631:Z631"/>
    <mergeCell ref="AA631:AB631"/>
    <mergeCell ref="AC631:AD631"/>
    <mergeCell ref="AE631:AF631"/>
    <mergeCell ref="AG631:AH631"/>
    <mergeCell ref="AI631:AJ631"/>
    <mergeCell ref="AK631:AL631"/>
    <mergeCell ref="AM631:AN631"/>
    <mergeCell ref="AO631:AP631"/>
    <mergeCell ref="AQ631:AR631"/>
    <mergeCell ref="AS631:AV631"/>
    <mergeCell ref="B632:J632"/>
    <mergeCell ref="K632:L632"/>
    <mergeCell ref="M632:N632"/>
    <mergeCell ref="O632:P632"/>
    <mergeCell ref="Q632:R632"/>
    <mergeCell ref="S632:T632"/>
    <mergeCell ref="U632:V632"/>
    <mergeCell ref="W632:X632"/>
    <mergeCell ref="Y632:Z632"/>
    <mergeCell ref="AA632:AB632"/>
    <mergeCell ref="AC632:AD632"/>
    <mergeCell ref="AE632:AF632"/>
    <mergeCell ref="AG632:AH632"/>
    <mergeCell ref="AI632:AJ632"/>
    <mergeCell ref="AK632:AL632"/>
    <mergeCell ref="AM632:AN632"/>
    <mergeCell ref="AO632:AP632"/>
    <mergeCell ref="AQ632:AR632"/>
    <mergeCell ref="AS632:AV632"/>
    <mergeCell ref="B629:J629"/>
    <mergeCell ref="K629:L629"/>
    <mergeCell ref="M629:N629"/>
    <mergeCell ref="O629:P629"/>
    <mergeCell ref="Q629:R629"/>
    <mergeCell ref="S629:T629"/>
    <mergeCell ref="U629:V629"/>
    <mergeCell ref="W629:X629"/>
    <mergeCell ref="Y629:Z629"/>
    <mergeCell ref="AA629:AB629"/>
    <mergeCell ref="AC629:AD629"/>
    <mergeCell ref="AE629:AF629"/>
    <mergeCell ref="AG629:AH629"/>
    <mergeCell ref="AI629:AJ629"/>
    <mergeCell ref="AK629:AL629"/>
    <mergeCell ref="AM629:AN629"/>
    <mergeCell ref="AO629:AP629"/>
    <mergeCell ref="AQ629:AR629"/>
    <mergeCell ref="AS629:AV629"/>
    <mergeCell ref="B630:J630"/>
    <mergeCell ref="K630:L630"/>
    <mergeCell ref="M630:N630"/>
    <mergeCell ref="O630:P630"/>
    <mergeCell ref="Q630:R630"/>
    <mergeCell ref="S630:T630"/>
    <mergeCell ref="U630:V630"/>
    <mergeCell ref="W630:X630"/>
    <mergeCell ref="Y630:Z630"/>
    <mergeCell ref="AA630:AB630"/>
    <mergeCell ref="AC630:AD630"/>
    <mergeCell ref="AE630:AF630"/>
    <mergeCell ref="AG630:AH630"/>
    <mergeCell ref="AI630:AJ630"/>
    <mergeCell ref="AK630:AL630"/>
    <mergeCell ref="AM630:AN630"/>
    <mergeCell ref="AO630:AP630"/>
    <mergeCell ref="AQ630:AR630"/>
    <mergeCell ref="AS630:AV630"/>
    <mergeCell ref="B627:C627"/>
    <mergeCell ref="D627:J627"/>
    <mergeCell ref="K627:L627"/>
    <mergeCell ref="M627:N627"/>
    <mergeCell ref="O627:P627"/>
    <mergeCell ref="Q627:R627"/>
    <mergeCell ref="S627:T627"/>
    <mergeCell ref="U627:V627"/>
    <mergeCell ref="W627:X627"/>
    <mergeCell ref="Y627:Z627"/>
    <mergeCell ref="AA627:AB627"/>
    <mergeCell ref="AC627:AD627"/>
    <mergeCell ref="AE627:AF627"/>
    <mergeCell ref="AG627:AH627"/>
    <mergeCell ref="AI627:AJ627"/>
    <mergeCell ref="AK627:AL627"/>
    <mergeCell ref="AM627:AN627"/>
    <mergeCell ref="AO627:AP627"/>
    <mergeCell ref="AQ627:AR627"/>
    <mergeCell ref="AS627:AV627"/>
    <mergeCell ref="B628:J628"/>
    <mergeCell ref="K628:L628"/>
    <mergeCell ref="M628:N628"/>
    <mergeCell ref="O628:P628"/>
    <mergeCell ref="Q628:R628"/>
    <mergeCell ref="S628:T628"/>
    <mergeCell ref="U628:V628"/>
    <mergeCell ref="W628:X628"/>
    <mergeCell ref="Y628:Z628"/>
    <mergeCell ref="AA628:AB628"/>
    <mergeCell ref="AC628:AD628"/>
    <mergeCell ref="AE628:AF628"/>
    <mergeCell ref="AG628:AH628"/>
    <mergeCell ref="AI628:AJ628"/>
    <mergeCell ref="AK628:AL628"/>
    <mergeCell ref="AM628:AN628"/>
    <mergeCell ref="AO628:AP628"/>
    <mergeCell ref="AQ628:AR628"/>
    <mergeCell ref="AS628:AV628"/>
    <mergeCell ref="B617:J617"/>
    <mergeCell ref="K617:L617"/>
    <mergeCell ref="M617:N617"/>
    <mergeCell ref="O617:P617"/>
    <mergeCell ref="Q617:R617"/>
    <mergeCell ref="S617:T617"/>
    <mergeCell ref="U617:V617"/>
    <mergeCell ref="W617:X617"/>
    <mergeCell ref="Y617:Z617"/>
    <mergeCell ref="AA617:AB617"/>
    <mergeCell ref="AC617:AD617"/>
    <mergeCell ref="AE617:AF617"/>
    <mergeCell ref="AG617:AH617"/>
    <mergeCell ref="AI617:AJ617"/>
    <mergeCell ref="AK617:AL617"/>
    <mergeCell ref="AM617:AN617"/>
    <mergeCell ref="AO617:AP617"/>
    <mergeCell ref="AQ617:AR617"/>
    <mergeCell ref="AS617:AV617"/>
    <mergeCell ref="A619:A623"/>
    <mergeCell ref="B619:C625"/>
    <mergeCell ref="D619:J625"/>
    <mergeCell ref="K619:AR619"/>
    <mergeCell ref="AS619:AV623"/>
    <mergeCell ref="K620:AR623"/>
    <mergeCell ref="K624:AR624"/>
    <mergeCell ref="AS624:AV624"/>
    <mergeCell ref="K625:AR625"/>
    <mergeCell ref="AS625:AV625"/>
    <mergeCell ref="B626:C626"/>
    <mergeCell ref="D626:J626"/>
    <mergeCell ref="K626:L626"/>
    <mergeCell ref="M626:N626"/>
    <mergeCell ref="O626:P626"/>
    <mergeCell ref="Q626:R626"/>
    <mergeCell ref="S626:T626"/>
    <mergeCell ref="U626:V626"/>
    <mergeCell ref="W626:X626"/>
    <mergeCell ref="Y626:Z626"/>
    <mergeCell ref="AA626:AB626"/>
    <mergeCell ref="AC626:AD626"/>
    <mergeCell ref="AE626:AF626"/>
    <mergeCell ref="AG626:AH626"/>
    <mergeCell ref="AI626:AJ626"/>
    <mergeCell ref="AK626:AL626"/>
    <mergeCell ref="AM626:AN626"/>
    <mergeCell ref="AO626:AP626"/>
    <mergeCell ref="AQ626:AR626"/>
    <mergeCell ref="AS626:AV626"/>
    <mergeCell ref="B615:J615"/>
    <mergeCell ref="K615:L615"/>
    <mergeCell ref="M615:N615"/>
    <mergeCell ref="O615:P615"/>
    <mergeCell ref="Q615:R615"/>
    <mergeCell ref="S615:T615"/>
    <mergeCell ref="U615:V615"/>
    <mergeCell ref="W615:X615"/>
    <mergeCell ref="Y615:Z615"/>
    <mergeCell ref="AA615:AB615"/>
    <mergeCell ref="AC615:AD615"/>
    <mergeCell ref="AE615:AF615"/>
    <mergeCell ref="AG615:AH615"/>
    <mergeCell ref="AI615:AJ615"/>
    <mergeCell ref="AK615:AL615"/>
    <mergeCell ref="AM615:AN615"/>
    <mergeCell ref="AO615:AP615"/>
    <mergeCell ref="AQ615:AR615"/>
    <mergeCell ref="AS615:AV615"/>
    <mergeCell ref="B616:J616"/>
    <mergeCell ref="K616:L616"/>
    <mergeCell ref="M616:N616"/>
    <mergeCell ref="O616:P616"/>
    <mergeCell ref="Q616:R616"/>
    <mergeCell ref="S616:T616"/>
    <mergeCell ref="U616:V616"/>
    <mergeCell ref="W616:X616"/>
    <mergeCell ref="Y616:Z616"/>
    <mergeCell ref="AA616:AB616"/>
    <mergeCell ref="AC616:AD616"/>
    <mergeCell ref="AE616:AF616"/>
    <mergeCell ref="AG616:AH616"/>
    <mergeCell ref="AI616:AJ616"/>
    <mergeCell ref="AK616:AL616"/>
    <mergeCell ref="AM616:AN616"/>
    <mergeCell ref="AO616:AP616"/>
    <mergeCell ref="AQ616:AR616"/>
    <mergeCell ref="AS616:AV616"/>
    <mergeCell ref="B613:J613"/>
    <mergeCell ref="K613:L613"/>
    <mergeCell ref="M613:N613"/>
    <mergeCell ref="O613:P613"/>
    <mergeCell ref="Q613:R613"/>
    <mergeCell ref="S613:T613"/>
    <mergeCell ref="U613:V613"/>
    <mergeCell ref="W613:X613"/>
    <mergeCell ref="Y613:Z613"/>
    <mergeCell ref="AA613:AB613"/>
    <mergeCell ref="AC613:AD613"/>
    <mergeCell ref="AE613:AF613"/>
    <mergeCell ref="AG613:AH613"/>
    <mergeCell ref="AI613:AJ613"/>
    <mergeCell ref="AK613:AL613"/>
    <mergeCell ref="AM613:AN613"/>
    <mergeCell ref="AO613:AP613"/>
    <mergeCell ref="AQ613:AR613"/>
    <mergeCell ref="AS613:AV613"/>
    <mergeCell ref="B614:J614"/>
    <mergeCell ref="K614:L614"/>
    <mergeCell ref="M614:N614"/>
    <mergeCell ref="O614:P614"/>
    <mergeCell ref="Q614:R614"/>
    <mergeCell ref="S614:T614"/>
    <mergeCell ref="U614:V614"/>
    <mergeCell ref="W614:X614"/>
    <mergeCell ref="Y614:Z614"/>
    <mergeCell ref="AA614:AB614"/>
    <mergeCell ref="AC614:AD614"/>
    <mergeCell ref="AE614:AF614"/>
    <mergeCell ref="AG614:AH614"/>
    <mergeCell ref="AI614:AJ614"/>
    <mergeCell ref="AK614:AL614"/>
    <mergeCell ref="AM614:AN614"/>
    <mergeCell ref="AO614:AP614"/>
    <mergeCell ref="AQ614:AR614"/>
    <mergeCell ref="AS614:AV614"/>
    <mergeCell ref="B611:C611"/>
    <mergeCell ref="D611:J611"/>
    <mergeCell ref="K611:L611"/>
    <mergeCell ref="M611:N611"/>
    <mergeCell ref="O611:P611"/>
    <mergeCell ref="Q611:R611"/>
    <mergeCell ref="S611:T611"/>
    <mergeCell ref="U611:V611"/>
    <mergeCell ref="W611:X611"/>
    <mergeCell ref="Y611:Z611"/>
    <mergeCell ref="AA611:AB611"/>
    <mergeCell ref="AC611:AD611"/>
    <mergeCell ref="AE611:AF611"/>
    <mergeCell ref="AG611:AH611"/>
    <mergeCell ref="AI611:AJ611"/>
    <mergeCell ref="AK611:AL611"/>
    <mergeCell ref="AM611:AN611"/>
    <mergeCell ref="AO611:AP611"/>
    <mergeCell ref="AQ611:AR611"/>
    <mergeCell ref="AS611:AV611"/>
    <mergeCell ref="B612:J612"/>
    <mergeCell ref="K612:L612"/>
    <mergeCell ref="M612:N612"/>
    <mergeCell ref="O612:P612"/>
    <mergeCell ref="Q612:R612"/>
    <mergeCell ref="S612:T612"/>
    <mergeCell ref="U612:V612"/>
    <mergeCell ref="W612:X612"/>
    <mergeCell ref="Y612:Z612"/>
    <mergeCell ref="AA612:AB612"/>
    <mergeCell ref="AC612:AD612"/>
    <mergeCell ref="AE612:AF612"/>
    <mergeCell ref="AG612:AH612"/>
    <mergeCell ref="AI612:AJ612"/>
    <mergeCell ref="AK612:AL612"/>
    <mergeCell ref="AM612:AN612"/>
    <mergeCell ref="AO612:AP612"/>
    <mergeCell ref="AQ612:AR612"/>
    <mergeCell ref="AS612:AV612"/>
    <mergeCell ref="B601:J601"/>
    <mergeCell ref="K601:L601"/>
    <mergeCell ref="M601:N601"/>
    <mergeCell ref="O601:P601"/>
    <mergeCell ref="Q601:R601"/>
    <mergeCell ref="S601:T601"/>
    <mergeCell ref="U601:V601"/>
    <mergeCell ref="W601:X601"/>
    <mergeCell ref="Y601:Z601"/>
    <mergeCell ref="AA601:AB601"/>
    <mergeCell ref="AC601:AD601"/>
    <mergeCell ref="AE601:AF601"/>
    <mergeCell ref="AG601:AH601"/>
    <mergeCell ref="AI601:AJ601"/>
    <mergeCell ref="AK601:AL601"/>
    <mergeCell ref="AM601:AN601"/>
    <mergeCell ref="AO601:AP601"/>
    <mergeCell ref="AQ601:AR601"/>
    <mergeCell ref="AS601:AV601"/>
    <mergeCell ref="A603:A607"/>
    <mergeCell ref="B603:C609"/>
    <mergeCell ref="D603:J609"/>
    <mergeCell ref="K603:AR603"/>
    <mergeCell ref="AS603:AV607"/>
    <mergeCell ref="K604:AR607"/>
    <mergeCell ref="K608:AR608"/>
    <mergeCell ref="AS608:AV608"/>
    <mergeCell ref="K609:AR609"/>
    <mergeCell ref="AS609:AV609"/>
    <mergeCell ref="B610:C610"/>
    <mergeCell ref="D610:J610"/>
    <mergeCell ref="K610:L610"/>
    <mergeCell ref="M610:N610"/>
    <mergeCell ref="O610:P610"/>
    <mergeCell ref="Q610:R610"/>
    <mergeCell ref="S610:T610"/>
    <mergeCell ref="U610:V610"/>
    <mergeCell ref="W610:X610"/>
    <mergeCell ref="Y610:Z610"/>
    <mergeCell ref="AA610:AB610"/>
    <mergeCell ref="AC610:AD610"/>
    <mergeCell ref="AE610:AF610"/>
    <mergeCell ref="AG610:AH610"/>
    <mergeCell ref="AI610:AJ610"/>
    <mergeCell ref="AK610:AL610"/>
    <mergeCell ref="AM610:AN610"/>
    <mergeCell ref="AO610:AP610"/>
    <mergeCell ref="AQ610:AR610"/>
    <mergeCell ref="AS610:AV610"/>
    <mergeCell ref="B599:J599"/>
    <mergeCell ref="K599:L599"/>
    <mergeCell ref="M599:N599"/>
    <mergeCell ref="O599:P599"/>
    <mergeCell ref="Q599:R599"/>
    <mergeCell ref="S599:T599"/>
    <mergeCell ref="U599:V599"/>
    <mergeCell ref="W599:X599"/>
    <mergeCell ref="Y599:Z599"/>
    <mergeCell ref="AA599:AB599"/>
    <mergeCell ref="AC599:AD599"/>
    <mergeCell ref="AE599:AF599"/>
    <mergeCell ref="AG599:AH599"/>
    <mergeCell ref="AI599:AJ599"/>
    <mergeCell ref="AK599:AL599"/>
    <mergeCell ref="AM599:AN599"/>
    <mergeCell ref="AO599:AP599"/>
    <mergeCell ref="AQ599:AR599"/>
    <mergeCell ref="AS599:AV599"/>
    <mergeCell ref="B600:J600"/>
    <mergeCell ref="K600:L600"/>
    <mergeCell ref="M600:N600"/>
    <mergeCell ref="O600:P600"/>
    <mergeCell ref="Q600:R600"/>
    <mergeCell ref="S600:T600"/>
    <mergeCell ref="U600:V600"/>
    <mergeCell ref="W600:X600"/>
    <mergeCell ref="Y600:Z600"/>
    <mergeCell ref="AA600:AB600"/>
    <mergeCell ref="AC600:AD600"/>
    <mergeCell ref="AE600:AF600"/>
    <mergeCell ref="AG600:AH600"/>
    <mergeCell ref="AI600:AJ600"/>
    <mergeCell ref="AK600:AL600"/>
    <mergeCell ref="AM600:AN600"/>
    <mergeCell ref="AO600:AP600"/>
    <mergeCell ref="AQ600:AR600"/>
    <mergeCell ref="AS600:AV600"/>
    <mergeCell ref="B597:J597"/>
    <mergeCell ref="K597:L597"/>
    <mergeCell ref="M597:N597"/>
    <mergeCell ref="O597:P597"/>
    <mergeCell ref="Q597:R597"/>
    <mergeCell ref="S597:T597"/>
    <mergeCell ref="U597:V597"/>
    <mergeCell ref="W597:X597"/>
    <mergeCell ref="Y597:Z597"/>
    <mergeCell ref="AA597:AB597"/>
    <mergeCell ref="AC597:AD597"/>
    <mergeCell ref="AE597:AF597"/>
    <mergeCell ref="AG597:AH597"/>
    <mergeCell ref="AI597:AJ597"/>
    <mergeCell ref="AK597:AL597"/>
    <mergeCell ref="AM597:AN597"/>
    <mergeCell ref="AO597:AP597"/>
    <mergeCell ref="AQ597:AR597"/>
    <mergeCell ref="AS597:AV597"/>
    <mergeCell ref="B598:J598"/>
    <mergeCell ref="K598:L598"/>
    <mergeCell ref="M598:N598"/>
    <mergeCell ref="O598:P598"/>
    <mergeCell ref="Q598:R598"/>
    <mergeCell ref="S598:T598"/>
    <mergeCell ref="U598:V598"/>
    <mergeCell ref="W598:X598"/>
    <mergeCell ref="Y598:Z598"/>
    <mergeCell ref="AA598:AB598"/>
    <mergeCell ref="AC598:AD598"/>
    <mergeCell ref="AE598:AF598"/>
    <mergeCell ref="AG598:AH598"/>
    <mergeCell ref="AI598:AJ598"/>
    <mergeCell ref="AK598:AL598"/>
    <mergeCell ref="AM598:AN598"/>
    <mergeCell ref="AO598:AP598"/>
    <mergeCell ref="AQ598:AR598"/>
    <mergeCell ref="AS598:AV598"/>
    <mergeCell ref="B595:J595"/>
    <mergeCell ref="K595:L595"/>
    <mergeCell ref="M595:N595"/>
    <mergeCell ref="O595:P595"/>
    <mergeCell ref="Q595:R595"/>
    <mergeCell ref="S595:T595"/>
    <mergeCell ref="U595:V595"/>
    <mergeCell ref="W595:X595"/>
    <mergeCell ref="Y595:Z595"/>
    <mergeCell ref="AA595:AB595"/>
    <mergeCell ref="AC595:AD595"/>
    <mergeCell ref="AE595:AF595"/>
    <mergeCell ref="AG595:AH595"/>
    <mergeCell ref="AI595:AJ595"/>
    <mergeCell ref="AK595:AL595"/>
    <mergeCell ref="AM595:AN595"/>
    <mergeCell ref="AO595:AP595"/>
    <mergeCell ref="AQ595:AR595"/>
    <mergeCell ref="AS595:AV595"/>
    <mergeCell ref="B596:J596"/>
    <mergeCell ref="K596:L596"/>
    <mergeCell ref="M596:N596"/>
    <mergeCell ref="O596:P596"/>
    <mergeCell ref="Q596:R596"/>
    <mergeCell ref="S596:T596"/>
    <mergeCell ref="U596:V596"/>
    <mergeCell ref="W596:X596"/>
    <mergeCell ref="Y596:Z596"/>
    <mergeCell ref="AA596:AB596"/>
    <mergeCell ref="AC596:AD596"/>
    <mergeCell ref="AE596:AF596"/>
    <mergeCell ref="AG596:AH596"/>
    <mergeCell ref="AI596:AJ596"/>
    <mergeCell ref="AK596:AL596"/>
    <mergeCell ref="AM596:AN596"/>
    <mergeCell ref="AO596:AP596"/>
    <mergeCell ref="AQ596:AR596"/>
    <mergeCell ref="AS596:AV596"/>
    <mergeCell ref="B593:J593"/>
    <mergeCell ref="K593:L593"/>
    <mergeCell ref="M593:N593"/>
    <mergeCell ref="O593:P593"/>
    <mergeCell ref="Q593:R593"/>
    <mergeCell ref="S593:T593"/>
    <mergeCell ref="U593:V593"/>
    <mergeCell ref="W593:X593"/>
    <mergeCell ref="Y593:Z593"/>
    <mergeCell ref="AA593:AB593"/>
    <mergeCell ref="AC593:AD593"/>
    <mergeCell ref="AE593:AF593"/>
    <mergeCell ref="AG593:AH593"/>
    <mergeCell ref="AI593:AJ593"/>
    <mergeCell ref="AK593:AL593"/>
    <mergeCell ref="AM593:AN593"/>
    <mergeCell ref="AO593:AP593"/>
    <mergeCell ref="AQ593:AR593"/>
    <mergeCell ref="AS593:AV593"/>
    <mergeCell ref="B594:J594"/>
    <mergeCell ref="K594:L594"/>
    <mergeCell ref="M594:N594"/>
    <mergeCell ref="O594:P594"/>
    <mergeCell ref="Q594:R594"/>
    <mergeCell ref="S594:T594"/>
    <mergeCell ref="U594:V594"/>
    <mergeCell ref="W594:X594"/>
    <mergeCell ref="Y594:Z594"/>
    <mergeCell ref="AA594:AB594"/>
    <mergeCell ref="AC594:AD594"/>
    <mergeCell ref="AE594:AF594"/>
    <mergeCell ref="AG594:AH594"/>
    <mergeCell ref="AI594:AJ594"/>
    <mergeCell ref="AK594:AL594"/>
    <mergeCell ref="AM594:AN594"/>
    <mergeCell ref="AO594:AP594"/>
    <mergeCell ref="AQ594:AR594"/>
    <mergeCell ref="AS594:AV594"/>
    <mergeCell ref="B591:J591"/>
    <mergeCell ref="K591:L591"/>
    <mergeCell ref="M591:N591"/>
    <mergeCell ref="O591:P591"/>
    <mergeCell ref="Q591:R591"/>
    <mergeCell ref="S591:T591"/>
    <mergeCell ref="U591:V591"/>
    <mergeCell ref="W591:X591"/>
    <mergeCell ref="Y591:Z591"/>
    <mergeCell ref="AA591:AB591"/>
    <mergeCell ref="AC591:AD591"/>
    <mergeCell ref="AE591:AF591"/>
    <mergeCell ref="AG591:AH591"/>
    <mergeCell ref="AI591:AJ591"/>
    <mergeCell ref="AK591:AL591"/>
    <mergeCell ref="AM591:AN591"/>
    <mergeCell ref="AO591:AP591"/>
    <mergeCell ref="AQ591:AR591"/>
    <mergeCell ref="AS591:AV591"/>
    <mergeCell ref="B592:J592"/>
    <mergeCell ref="K592:L592"/>
    <mergeCell ref="M592:N592"/>
    <mergeCell ref="O592:P592"/>
    <mergeCell ref="Q592:R592"/>
    <mergeCell ref="S592:T592"/>
    <mergeCell ref="U592:V592"/>
    <mergeCell ref="W592:X592"/>
    <mergeCell ref="Y592:Z592"/>
    <mergeCell ref="AA592:AB592"/>
    <mergeCell ref="AC592:AD592"/>
    <mergeCell ref="AE592:AF592"/>
    <mergeCell ref="AG592:AH592"/>
    <mergeCell ref="AI592:AJ592"/>
    <mergeCell ref="AK592:AL592"/>
    <mergeCell ref="AM592:AN592"/>
    <mergeCell ref="AO592:AP592"/>
    <mergeCell ref="AQ592:AR592"/>
    <mergeCell ref="AS592:AV592"/>
    <mergeCell ref="B589:C589"/>
    <mergeCell ref="D589:J589"/>
    <mergeCell ref="K589:L589"/>
    <mergeCell ref="M589:N589"/>
    <mergeCell ref="O589:P589"/>
    <mergeCell ref="Q589:R589"/>
    <mergeCell ref="S589:T589"/>
    <mergeCell ref="U589:V589"/>
    <mergeCell ref="W589:X589"/>
    <mergeCell ref="Y589:Z589"/>
    <mergeCell ref="AA589:AB589"/>
    <mergeCell ref="AC589:AD589"/>
    <mergeCell ref="AE589:AF589"/>
    <mergeCell ref="AG589:AH589"/>
    <mergeCell ref="AI589:AJ589"/>
    <mergeCell ref="AK589:AL589"/>
    <mergeCell ref="AM589:AN589"/>
    <mergeCell ref="AO589:AP589"/>
    <mergeCell ref="AQ589:AR589"/>
    <mergeCell ref="AS589:AV589"/>
    <mergeCell ref="B590:J590"/>
    <mergeCell ref="K590:L590"/>
    <mergeCell ref="M590:N590"/>
    <mergeCell ref="O590:P590"/>
    <mergeCell ref="Q590:R590"/>
    <mergeCell ref="S590:T590"/>
    <mergeCell ref="U590:V590"/>
    <mergeCell ref="W590:X590"/>
    <mergeCell ref="Y590:Z590"/>
    <mergeCell ref="AA590:AB590"/>
    <mergeCell ref="AC590:AD590"/>
    <mergeCell ref="AE590:AF590"/>
    <mergeCell ref="AG590:AH590"/>
    <mergeCell ref="AI590:AJ590"/>
    <mergeCell ref="AK590:AL590"/>
    <mergeCell ref="AM590:AN590"/>
    <mergeCell ref="AO590:AP590"/>
    <mergeCell ref="AQ590:AR590"/>
    <mergeCell ref="AS590:AV590"/>
    <mergeCell ref="B579:J579"/>
    <mergeCell ref="K579:L579"/>
    <mergeCell ref="M579:N579"/>
    <mergeCell ref="O579:P579"/>
    <mergeCell ref="Q579:R579"/>
    <mergeCell ref="S579:T579"/>
    <mergeCell ref="U579:V579"/>
    <mergeCell ref="W579:X579"/>
    <mergeCell ref="Y579:Z579"/>
    <mergeCell ref="AA579:AB579"/>
    <mergeCell ref="AC579:AD579"/>
    <mergeCell ref="AE579:AF579"/>
    <mergeCell ref="AG579:AH579"/>
    <mergeCell ref="AI579:AJ579"/>
    <mergeCell ref="AK579:AL579"/>
    <mergeCell ref="AM579:AN579"/>
    <mergeCell ref="AO579:AP579"/>
    <mergeCell ref="AQ579:AR579"/>
    <mergeCell ref="AS579:AV579"/>
    <mergeCell ref="A581:A585"/>
    <mergeCell ref="B581:C587"/>
    <mergeCell ref="D581:J587"/>
    <mergeCell ref="K581:AR581"/>
    <mergeCell ref="AS581:AV585"/>
    <mergeCell ref="K582:AR585"/>
    <mergeCell ref="K586:AR586"/>
    <mergeCell ref="AS586:AV586"/>
    <mergeCell ref="K587:AR587"/>
    <mergeCell ref="AS587:AV587"/>
    <mergeCell ref="B588:C588"/>
    <mergeCell ref="D588:J588"/>
    <mergeCell ref="K588:L588"/>
    <mergeCell ref="M588:N588"/>
    <mergeCell ref="O588:P588"/>
    <mergeCell ref="Q588:R588"/>
    <mergeCell ref="S588:T588"/>
    <mergeCell ref="U588:V588"/>
    <mergeCell ref="W588:X588"/>
    <mergeCell ref="Y588:Z588"/>
    <mergeCell ref="AA588:AB588"/>
    <mergeCell ref="AC588:AD588"/>
    <mergeCell ref="AE588:AF588"/>
    <mergeCell ref="AG588:AH588"/>
    <mergeCell ref="AI588:AJ588"/>
    <mergeCell ref="AK588:AL588"/>
    <mergeCell ref="AM588:AN588"/>
    <mergeCell ref="AO588:AP588"/>
    <mergeCell ref="AQ588:AR588"/>
    <mergeCell ref="AS588:AV588"/>
    <mergeCell ref="B577:J577"/>
    <mergeCell ref="K577:L577"/>
    <mergeCell ref="M577:N577"/>
    <mergeCell ref="O577:P577"/>
    <mergeCell ref="Q577:R577"/>
    <mergeCell ref="S577:T577"/>
    <mergeCell ref="U577:V577"/>
    <mergeCell ref="W577:X577"/>
    <mergeCell ref="Y577:Z577"/>
    <mergeCell ref="AA577:AB577"/>
    <mergeCell ref="AC577:AD577"/>
    <mergeCell ref="AE577:AF577"/>
    <mergeCell ref="AG577:AH577"/>
    <mergeCell ref="AI577:AJ577"/>
    <mergeCell ref="AK577:AL577"/>
    <mergeCell ref="AM577:AN577"/>
    <mergeCell ref="AO577:AP577"/>
    <mergeCell ref="AQ577:AR577"/>
    <mergeCell ref="AS577:AV577"/>
    <mergeCell ref="B578:J578"/>
    <mergeCell ref="K578:L578"/>
    <mergeCell ref="M578:N578"/>
    <mergeCell ref="O578:P578"/>
    <mergeCell ref="Q578:R578"/>
    <mergeCell ref="S578:T578"/>
    <mergeCell ref="U578:V578"/>
    <mergeCell ref="W578:X578"/>
    <mergeCell ref="Y578:Z578"/>
    <mergeCell ref="AA578:AB578"/>
    <mergeCell ref="AC578:AD578"/>
    <mergeCell ref="AE578:AF578"/>
    <mergeCell ref="AG578:AH578"/>
    <mergeCell ref="AI578:AJ578"/>
    <mergeCell ref="AK578:AL578"/>
    <mergeCell ref="AM578:AN578"/>
    <mergeCell ref="AO578:AP578"/>
    <mergeCell ref="AQ578:AR578"/>
    <mergeCell ref="AS578:AV578"/>
    <mergeCell ref="B575:J575"/>
    <mergeCell ref="K575:L575"/>
    <mergeCell ref="M575:N575"/>
    <mergeCell ref="O575:P575"/>
    <mergeCell ref="Q575:R575"/>
    <mergeCell ref="S575:T575"/>
    <mergeCell ref="U575:V575"/>
    <mergeCell ref="W575:X575"/>
    <mergeCell ref="Y575:Z575"/>
    <mergeCell ref="AA575:AB575"/>
    <mergeCell ref="AC575:AD575"/>
    <mergeCell ref="AE575:AF575"/>
    <mergeCell ref="AG575:AH575"/>
    <mergeCell ref="AI575:AJ575"/>
    <mergeCell ref="AK575:AL575"/>
    <mergeCell ref="AM575:AN575"/>
    <mergeCell ref="AO575:AP575"/>
    <mergeCell ref="AQ575:AR575"/>
    <mergeCell ref="AS575:AV575"/>
    <mergeCell ref="B576:J576"/>
    <mergeCell ref="K576:L576"/>
    <mergeCell ref="M576:N576"/>
    <mergeCell ref="O576:P576"/>
    <mergeCell ref="Q576:R576"/>
    <mergeCell ref="S576:T576"/>
    <mergeCell ref="U576:V576"/>
    <mergeCell ref="W576:X576"/>
    <mergeCell ref="Y576:Z576"/>
    <mergeCell ref="AA576:AB576"/>
    <mergeCell ref="AC576:AD576"/>
    <mergeCell ref="AE576:AF576"/>
    <mergeCell ref="AG576:AH576"/>
    <mergeCell ref="AI576:AJ576"/>
    <mergeCell ref="AK576:AL576"/>
    <mergeCell ref="AM576:AN576"/>
    <mergeCell ref="AO576:AP576"/>
    <mergeCell ref="AQ576:AR576"/>
    <mergeCell ref="AS576:AV576"/>
    <mergeCell ref="B573:J573"/>
    <mergeCell ref="K573:L573"/>
    <mergeCell ref="M573:N573"/>
    <mergeCell ref="O573:P573"/>
    <mergeCell ref="Q573:R573"/>
    <mergeCell ref="S573:T573"/>
    <mergeCell ref="U573:V573"/>
    <mergeCell ref="W573:X573"/>
    <mergeCell ref="Y573:Z573"/>
    <mergeCell ref="AA573:AB573"/>
    <mergeCell ref="AC573:AD573"/>
    <mergeCell ref="AE573:AF573"/>
    <mergeCell ref="AG573:AH573"/>
    <mergeCell ref="AI573:AJ573"/>
    <mergeCell ref="AK573:AL573"/>
    <mergeCell ref="AM573:AN573"/>
    <mergeCell ref="AO573:AP573"/>
    <mergeCell ref="AQ573:AR573"/>
    <mergeCell ref="AS573:AV573"/>
    <mergeCell ref="B574:J574"/>
    <mergeCell ref="K574:L574"/>
    <mergeCell ref="M574:N574"/>
    <mergeCell ref="O574:P574"/>
    <mergeCell ref="Q574:R574"/>
    <mergeCell ref="S574:T574"/>
    <mergeCell ref="U574:V574"/>
    <mergeCell ref="W574:X574"/>
    <mergeCell ref="Y574:Z574"/>
    <mergeCell ref="AA574:AB574"/>
    <mergeCell ref="AC574:AD574"/>
    <mergeCell ref="AE574:AF574"/>
    <mergeCell ref="AG574:AH574"/>
    <mergeCell ref="AI574:AJ574"/>
    <mergeCell ref="AK574:AL574"/>
    <mergeCell ref="AM574:AN574"/>
    <mergeCell ref="AO574:AP574"/>
    <mergeCell ref="AQ574:AR574"/>
    <mergeCell ref="AS574:AV574"/>
    <mergeCell ref="B571:J571"/>
    <mergeCell ref="K571:L571"/>
    <mergeCell ref="M571:N571"/>
    <mergeCell ref="O571:P571"/>
    <mergeCell ref="Q571:R571"/>
    <mergeCell ref="S571:T571"/>
    <mergeCell ref="U571:V571"/>
    <mergeCell ref="W571:X571"/>
    <mergeCell ref="Y571:Z571"/>
    <mergeCell ref="AA571:AB571"/>
    <mergeCell ref="AC571:AD571"/>
    <mergeCell ref="AE571:AF571"/>
    <mergeCell ref="AG571:AH571"/>
    <mergeCell ref="AI571:AJ571"/>
    <mergeCell ref="AK571:AL571"/>
    <mergeCell ref="AM571:AN571"/>
    <mergeCell ref="AO571:AP571"/>
    <mergeCell ref="AQ571:AR571"/>
    <mergeCell ref="AS571:AV571"/>
    <mergeCell ref="B572:J572"/>
    <mergeCell ref="K572:L572"/>
    <mergeCell ref="M572:N572"/>
    <mergeCell ref="O572:P572"/>
    <mergeCell ref="Q572:R572"/>
    <mergeCell ref="S572:T572"/>
    <mergeCell ref="U572:V572"/>
    <mergeCell ref="W572:X572"/>
    <mergeCell ref="Y572:Z572"/>
    <mergeCell ref="AA572:AB572"/>
    <mergeCell ref="AC572:AD572"/>
    <mergeCell ref="AE572:AF572"/>
    <mergeCell ref="AG572:AH572"/>
    <mergeCell ref="AI572:AJ572"/>
    <mergeCell ref="AK572:AL572"/>
    <mergeCell ref="AM572:AN572"/>
    <mergeCell ref="AO572:AP572"/>
    <mergeCell ref="AQ572:AR572"/>
    <mergeCell ref="AS572:AV572"/>
    <mergeCell ref="B569:J569"/>
    <mergeCell ref="K569:L569"/>
    <mergeCell ref="M569:N569"/>
    <mergeCell ref="O569:P569"/>
    <mergeCell ref="Q569:R569"/>
    <mergeCell ref="S569:T569"/>
    <mergeCell ref="U569:V569"/>
    <mergeCell ref="W569:X569"/>
    <mergeCell ref="Y569:Z569"/>
    <mergeCell ref="AA569:AB569"/>
    <mergeCell ref="AC569:AD569"/>
    <mergeCell ref="AE569:AF569"/>
    <mergeCell ref="AG569:AH569"/>
    <mergeCell ref="AI569:AJ569"/>
    <mergeCell ref="AK569:AL569"/>
    <mergeCell ref="AM569:AN569"/>
    <mergeCell ref="AO569:AP569"/>
    <mergeCell ref="AQ569:AR569"/>
    <mergeCell ref="AS569:AV569"/>
    <mergeCell ref="B570:J570"/>
    <mergeCell ref="K570:L570"/>
    <mergeCell ref="M570:N570"/>
    <mergeCell ref="O570:P570"/>
    <mergeCell ref="Q570:R570"/>
    <mergeCell ref="S570:T570"/>
    <mergeCell ref="U570:V570"/>
    <mergeCell ref="W570:X570"/>
    <mergeCell ref="Y570:Z570"/>
    <mergeCell ref="AA570:AB570"/>
    <mergeCell ref="AC570:AD570"/>
    <mergeCell ref="AE570:AF570"/>
    <mergeCell ref="AG570:AH570"/>
    <mergeCell ref="AI570:AJ570"/>
    <mergeCell ref="AK570:AL570"/>
    <mergeCell ref="AM570:AN570"/>
    <mergeCell ref="AO570:AP570"/>
    <mergeCell ref="AQ570:AR570"/>
    <mergeCell ref="AS570:AV570"/>
    <mergeCell ref="B567:J567"/>
    <mergeCell ref="K567:L567"/>
    <mergeCell ref="M567:N567"/>
    <mergeCell ref="O567:P567"/>
    <mergeCell ref="Q567:R567"/>
    <mergeCell ref="S567:T567"/>
    <mergeCell ref="U567:V567"/>
    <mergeCell ref="W567:X567"/>
    <mergeCell ref="Y567:Z567"/>
    <mergeCell ref="AA567:AB567"/>
    <mergeCell ref="AC567:AD567"/>
    <mergeCell ref="AE567:AF567"/>
    <mergeCell ref="AG567:AH567"/>
    <mergeCell ref="AI567:AJ567"/>
    <mergeCell ref="AK567:AL567"/>
    <mergeCell ref="AM567:AN567"/>
    <mergeCell ref="AO567:AP567"/>
    <mergeCell ref="AQ567:AR567"/>
    <mergeCell ref="AS567:AV567"/>
    <mergeCell ref="B568:J568"/>
    <mergeCell ref="K568:L568"/>
    <mergeCell ref="M568:N568"/>
    <mergeCell ref="O568:P568"/>
    <mergeCell ref="Q568:R568"/>
    <mergeCell ref="S568:T568"/>
    <mergeCell ref="U568:V568"/>
    <mergeCell ref="W568:X568"/>
    <mergeCell ref="Y568:Z568"/>
    <mergeCell ref="AA568:AB568"/>
    <mergeCell ref="AC568:AD568"/>
    <mergeCell ref="AE568:AF568"/>
    <mergeCell ref="AG568:AH568"/>
    <mergeCell ref="AI568:AJ568"/>
    <mergeCell ref="AK568:AL568"/>
    <mergeCell ref="AM568:AN568"/>
    <mergeCell ref="AO568:AP568"/>
    <mergeCell ref="AQ568:AR568"/>
    <mergeCell ref="AS568:AV568"/>
    <mergeCell ref="B565:J565"/>
    <mergeCell ref="K565:L565"/>
    <mergeCell ref="M565:N565"/>
    <mergeCell ref="O565:P565"/>
    <mergeCell ref="Q565:R565"/>
    <mergeCell ref="S565:T565"/>
    <mergeCell ref="U565:V565"/>
    <mergeCell ref="W565:X565"/>
    <mergeCell ref="Y565:Z565"/>
    <mergeCell ref="AA565:AB565"/>
    <mergeCell ref="AC565:AD565"/>
    <mergeCell ref="AE565:AF565"/>
    <mergeCell ref="AG565:AH565"/>
    <mergeCell ref="AI565:AJ565"/>
    <mergeCell ref="AK565:AL565"/>
    <mergeCell ref="AM565:AN565"/>
    <mergeCell ref="AO565:AP565"/>
    <mergeCell ref="AQ565:AR565"/>
    <mergeCell ref="AS565:AV565"/>
    <mergeCell ref="B566:J566"/>
    <mergeCell ref="K566:L566"/>
    <mergeCell ref="M566:N566"/>
    <mergeCell ref="O566:P566"/>
    <mergeCell ref="Q566:R566"/>
    <mergeCell ref="S566:T566"/>
    <mergeCell ref="U566:V566"/>
    <mergeCell ref="W566:X566"/>
    <mergeCell ref="Y566:Z566"/>
    <mergeCell ref="AA566:AB566"/>
    <mergeCell ref="AC566:AD566"/>
    <mergeCell ref="AE566:AF566"/>
    <mergeCell ref="AG566:AH566"/>
    <mergeCell ref="AI566:AJ566"/>
    <mergeCell ref="AK566:AL566"/>
    <mergeCell ref="AM566:AN566"/>
    <mergeCell ref="AO566:AP566"/>
    <mergeCell ref="AQ566:AR566"/>
    <mergeCell ref="AS566:AV566"/>
    <mergeCell ref="B563:J563"/>
    <mergeCell ref="K563:L563"/>
    <mergeCell ref="M563:N563"/>
    <mergeCell ref="O563:P563"/>
    <mergeCell ref="Q563:R563"/>
    <mergeCell ref="S563:T563"/>
    <mergeCell ref="U563:V563"/>
    <mergeCell ref="W563:X563"/>
    <mergeCell ref="Y563:Z563"/>
    <mergeCell ref="AA563:AB563"/>
    <mergeCell ref="AC563:AD563"/>
    <mergeCell ref="AE563:AF563"/>
    <mergeCell ref="AG563:AH563"/>
    <mergeCell ref="AI563:AJ563"/>
    <mergeCell ref="AK563:AL563"/>
    <mergeCell ref="AM563:AN563"/>
    <mergeCell ref="AO563:AP563"/>
    <mergeCell ref="AQ563:AR563"/>
    <mergeCell ref="AS563:AV563"/>
    <mergeCell ref="B564:J564"/>
    <mergeCell ref="K564:L564"/>
    <mergeCell ref="M564:N564"/>
    <mergeCell ref="O564:P564"/>
    <mergeCell ref="Q564:R564"/>
    <mergeCell ref="S564:T564"/>
    <mergeCell ref="U564:V564"/>
    <mergeCell ref="W564:X564"/>
    <mergeCell ref="Y564:Z564"/>
    <mergeCell ref="AA564:AB564"/>
    <mergeCell ref="AC564:AD564"/>
    <mergeCell ref="AE564:AF564"/>
    <mergeCell ref="AG564:AH564"/>
    <mergeCell ref="AI564:AJ564"/>
    <mergeCell ref="AK564:AL564"/>
    <mergeCell ref="AM564:AN564"/>
    <mergeCell ref="AO564:AP564"/>
    <mergeCell ref="AQ564:AR564"/>
    <mergeCell ref="AS564:AV564"/>
    <mergeCell ref="B561:J561"/>
    <mergeCell ref="K561:L561"/>
    <mergeCell ref="M561:N561"/>
    <mergeCell ref="O561:P561"/>
    <mergeCell ref="Q561:R561"/>
    <mergeCell ref="S561:T561"/>
    <mergeCell ref="U561:V561"/>
    <mergeCell ref="W561:X561"/>
    <mergeCell ref="Y561:Z561"/>
    <mergeCell ref="AA561:AB561"/>
    <mergeCell ref="AC561:AD561"/>
    <mergeCell ref="AE561:AF561"/>
    <mergeCell ref="AG561:AH561"/>
    <mergeCell ref="AI561:AJ561"/>
    <mergeCell ref="AK561:AL561"/>
    <mergeCell ref="AM561:AN561"/>
    <mergeCell ref="AO561:AP561"/>
    <mergeCell ref="AQ561:AR561"/>
    <mergeCell ref="AS561:AV561"/>
    <mergeCell ref="B562:J562"/>
    <mergeCell ref="K562:L562"/>
    <mergeCell ref="M562:N562"/>
    <mergeCell ref="O562:P562"/>
    <mergeCell ref="Q562:R562"/>
    <mergeCell ref="S562:T562"/>
    <mergeCell ref="U562:V562"/>
    <mergeCell ref="W562:X562"/>
    <mergeCell ref="Y562:Z562"/>
    <mergeCell ref="AA562:AB562"/>
    <mergeCell ref="AC562:AD562"/>
    <mergeCell ref="AE562:AF562"/>
    <mergeCell ref="AG562:AH562"/>
    <mergeCell ref="AI562:AJ562"/>
    <mergeCell ref="AK562:AL562"/>
    <mergeCell ref="AM562:AN562"/>
    <mergeCell ref="AO562:AP562"/>
    <mergeCell ref="AQ562:AR562"/>
    <mergeCell ref="AS562:AV562"/>
    <mergeCell ref="B559:J559"/>
    <mergeCell ref="K559:L559"/>
    <mergeCell ref="M559:N559"/>
    <mergeCell ref="O559:P559"/>
    <mergeCell ref="Q559:R559"/>
    <mergeCell ref="S559:T559"/>
    <mergeCell ref="U559:V559"/>
    <mergeCell ref="W559:X559"/>
    <mergeCell ref="Y559:Z559"/>
    <mergeCell ref="AA559:AB559"/>
    <mergeCell ref="AC559:AD559"/>
    <mergeCell ref="AE559:AF559"/>
    <mergeCell ref="AG559:AH559"/>
    <mergeCell ref="AI559:AJ559"/>
    <mergeCell ref="AK559:AL559"/>
    <mergeCell ref="AM559:AN559"/>
    <mergeCell ref="AO559:AP559"/>
    <mergeCell ref="AQ559:AR559"/>
    <mergeCell ref="AS559:AV559"/>
    <mergeCell ref="B560:J560"/>
    <mergeCell ref="K560:L560"/>
    <mergeCell ref="M560:N560"/>
    <mergeCell ref="O560:P560"/>
    <mergeCell ref="Q560:R560"/>
    <mergeCell ref="S560:T560"/>
    <mergeCell ref="U560:V560"/>
    <mergeCell ref="W560:X560"/>
    <mergeCell ref="Y560:Z560"/>
    <mergeCell ref="AA560:AB560"/>
    <mergeCell ref="AC560:AD560"/>
    <mergeCell ref="AE560:AF560"/>
    <mergeCell ref="AG560:AH560"/>
    <mergeCell ref="AI560:AJ560"/>
    <mergeCell ref="AK560:AL560"/>
    <mergeCell ref="AM560:AN560"/>
    <mergeCell ref="AO560:AP560"/>
    <mergeCell ref="AQ560:AR560"/>
    <mergeCell ref="AS560:AV560"/>
    <mergeCell ref="B557:J557"/>
    <mergeCell ref="K557:L557"/>
    <mergeCell ref="M557:N557"/>
    <mergeCell ref="O557:P557"/>
    <mergeCell ref="Q557:R557"/>
    <mergeCell ref="S557:T557"/>
    <mergeCell ref="U557:V557"/>
    <mergeCell ref="W557:X557"/>
    <mergeCell ref="Y557:Z557"/>
    <mergeCell ref="AA557:AB557"/>
    <mergeCell ref="AC557:AD557"/>
    <mergeCell ref="AE557:AF557"/>
    <mergeCell ref="AG557:AH557"/>
    <mergeCell ref="AI557:AJ557"/>
    <mergeCell ref="AK557:AL557"/>
    <mergeCell ref="AM557:AN557"/>
    <mergeCell ref="AO557:AP557"/>
    <mergeCell ref="AQ557:AR557"/>
    <mergeCell ref="AS557:AV557"/>
    <mergeCell ref="B558:J558"/>
    <mergeCell ref="K558:L558"/>
    <mergeCell ref="M558:N558"/>
    <mergeCell ref="O558:P558"/>
    <mergeCell ref="Q558:R558"/>
    <mergeCell ref="S558:T558"/>
    <mergeCell ref="U558:V558"/>
    <mergeCell ref="W558:X558"/>
    <mergeCell ref="Y558:Z558"/>
    <mergeCell ref="AA558:AB558"/>
    <mergeCell ref="AC558:AD558"/>
    <mergeCell ref="AE558:AF558"/>
    <mergeCell ref="AG558:AH558"/>
    <mergeCell ref="AI558:AJ558"/>
    <mergeCell ref="AK558:AL558"/>
    <mergeCell ref="AM558:AN558"/>
    <mergeCell ref="AO558:AP558"/>
    <mergeCell ref="AQ558:AR558"/>
    <mergeCell ref="AS558:AV558"/>
    <mergeCell ref="B555:J555"/>
    <mergeCell ref="K555:L555"/>
    <mergeCell ref="M555:N555"/>
    <mergeCell ref="O555:P555"/>
    <mergeCell ref="Q555:R555"/>
    <mergeCell ref="S555:T555"/>
    <mergeCell ref="U555:V555"/>
    <mergeCell ref="W555:X555"/>
    <mergeCell ref="Y555:Z555"/>
    <mergeCell ref="AA555:AB555"/>
    <mergeCell ref="AC555:AD555"/>
    <mergeCell ref="AE555:AF555"/>
    <mergeCell ref="AG555:AH555"/>
    <mergeCell ref="AI555:AJ555"/>
    <mergeCell ref="AK555:AL555"/>
    <mergeCell ref="AM555:AN555"/>
    <mergeCell ref="AO555:AP555"/>
    <mergeCell ref="AQ555:AR555"/>
    <mergeCell ref="AS555:AV555"/>
    <mergeCell ref="B556:J556"/>
    <mergeCell ref="K556:L556"/>
    <mergeCell ref="M556:N556"/>
    <mergeCell ref="O556:P556"/>
    <mergeCell ref="Q556:R556"/>
    <mergeCell ref="S556:T556"/>
    <mergeCell ref="U556:V556"/>
    <mergeCell ref="W556:X556"/>
    <mergeCell ref="Y556:Z556"/>
    <mergeCell ref="AA556:AB556"/>
    <mergeCell ref="AC556:AD556"/>
    <mergeCell ref="AE556:AF556"/>
    <mergeCell ref="AG556:AH556"/>
    <mergeCell ref="AI556:AJ556"/>
    <mergeCell ref="AK556:AL556"/>
    <mergeCell ref="AM556:AN556"/>
    <mergeCell ref="AO556:AP556"/>
    <mergeCell ref="AQ556:AR556"/>
    <mergeCell ref="AS556:AV556"/>
    <mergeCell ref="B553:J553"/>
    <mergeCell ref="K553:L553"/>
    <mergeCell ref="M553:N553"/>
    <mergeCell ref="O553:P553"/>
    <mergeCell ref="Q553:R553"/>
    <mergeCell ref="S553:T553"/>
    <mergeCell ref="U553:V553"/>
    <mergeCell ref="W553:X553"/>
    <mergeCell ref="Y553:Z553"/>
    <mergeCell ref="AA553:AB553"/>
    <mergeCell ref="AC553:AD553"/>
    <mergeCell ref="AE553:AF553"/>
    <mergeCell ref="AG553:AH553"/>
    <mergeCell ref="AI553:AJ553"/>
    <mergeCell ref="AK553:AL553"/>
    <mergeCell ref="AM553:AN553"/>
    <mergeCell ref="AO553:AP553"/>
    <mergeCell ref="AQ553:AR553"/>
    <mergeCell ref="AS553:AV553"/>
    <mergeCell ref="B554:J554"/>
    <mergeCell ref="K554:L554"/>
    <mergeCell ref="M554:N554"/>
    <mergeCell ref="O554:P554"/>
    <mergeCell ref="Q554:R554"/>
    <mergeCell ref="S554:T554"/>
    <mergeCell ref="U554:V554"/>
    <mergeCell ref="W554:X554"/>
    <mergeCell ref="Y554:Z554"/>
    <mergeCell ref="AA554:AB554"/>
    <mergeCell ref="AC554:AD554"/>
    <mergeCell ref="AE554:AF554"/>
    <mergeCell ref="AG554:AH554"/>
    <mergeCell ref="AI554:AJ554"/>
    <mergeCell ref="AK554:AL554"/>
    <mergeCell ref="AM554:AN554"/>
    <mergeCell ref="AO554:AP554"/>
    <mergeCell ref="AQ554:AR554"/>
    <mergeCell ref="AS554:AV554"/>
    <mergeCell ref="B551:J551"/>
    <mergeCell ref="K551:L551"/>
    <mergeCell ref="M551:N551"/>
    <mergeCell ref="O551:P551"/>
    <mergeCell ref="Q551:R551"/>
    <mergeCell ref="S551:T551"/>
    <mergeCell ref="U551:V551"/>
    <mergeCell ref="W551:X551"/>
    <mergeCell ref="Y551:Z551"/>
    <mergeCell ref="AA551:AB551"/>
    <mergeCell ref="AC551:AD551"/>
    <mergeCell ref="AE551:AF551"/>
    <mergeCell ref="AG551:AH551"/>
    <mergeCell ref="AI551:AJ551"/>
    <mergeCell ref="AK551:AL551"/>
    <mergeCell ref="AM551:AN551"/>
    <mergeCell ref="AO551:AP551"/>
    <mergeCell ref="AQ551:AR551"/>
    <mergeCell ref="AS551:AV551"/>
    <mergeCell ref="B552:J552"/>
    <mergeCell ref="K552:L552"/>
    <mergeCell ref="M552:N552"/>
    <mergeCell ref="O552:P552"/>
    <mergeCell ref="Q552:R552"/>
    <mergeCell ref="S552:T552"/>
    <mergeCell ref="U552:V552"/>
    <mergeCell ref="W552:X552"/>
    <mergeCell ref="Y552:Z552"/>
    <mergeCell ref="AA552:AB552"/>
    <mergeCell ref="AC552:AD552"/>
    <mergeCell ref="AE552:AF552"/>
    <mergeCell ref="AG552:AH552"/>
    <mergeCell ref="AI552:AJ552"/>
    <mergeCell ref="AK552:AL552"/>
    <mergeCell ref="AM552:AN552"/>
    <mergeCell ref="AO552:AP552"/>
    <mergeCell ref="AQ552:AR552"/>
    <mergeCell ref="AS552:AV552"/>
    <mergeCell ref="B549:J549"/>
    <mergeCell ref="K549:L549"/>
    <mergeCell ref="M549:N549"/>
    <mergeCell ref="O549:P549"/>
    <mergeCell ref="Q549:R549"/>
    <mergeCell ref="S549:T549"/>
    <mergeCell ref="U549:V549"/>
    <mergeCell ref="W549:X549"/>
    <mergeCell ref="Y549:Z549"/>
    <mergeCell ref="AA549:AB549"/>
    <mergeCell ref="AC549:AD549"/>
    <mergeCell ref="AE549:AF549"/>
    <mergeCell ref="AG549:AH549"/>
    <mergeCell ref="AI549:AJ549"/>
    <mergeCell ref="AK549:AL549"/>
    <mergeCell ref="AM549:AN549"/>
    <mergeCell ref="AO549:AP549"/>
    <mergeCell ref="AQ549:AR549"/>
    <mergeCell ref="AS549:AV549"/>
    <mergeCell ref="B550:J550"/>
    <mergeCell ref="K550:L550"/>
    <mergeCell ref="M550:N550"/>
    <mergeCell ref="O550:P550"/>
    <mergeCell ref="Q550:R550"/>
    <mergeCell ref="S550:T550"/>
    <mergeCell ref="U550:V550"/>
    <mergeCell ref="W550:X550"/>
    <mergeCell ref="Y550:Z550"/>
    <mergeCell ref="AA550:AB550"/>
    <mergeCell ref="AC550:AD550"/>
    <mergeCell ref="AE550:AF550"/>
    <mergeCell ref="AG550:AH550"/>
    <mergeCell ref="AI550:AJ550"/>
    <mergeCell ref="AK550:AL550"/>
    <mergeCell ref="AM550:AN550"/>
    <mergeCell ref="AO550:AP550"/>
    <mergeCell ref="AQ550:AR550"/>
    <mergeCell ref="AS550:AV550"/>
    <mergeCell ref="B547:J547"/>
    <mergeCell ref="K547:L547"/>
    <mergeCell ref="M547:N547"/>
    <mergeCell ref="O547:P547"/>
    <mergeCell ref="Q547:R547"/>
    <mergeCell ref="S547:T547"/>
    <mergeCell ref="U547:V547"/>
    <mergeCell ref="W547:X547"/>
    <mergeCell ref="Y547:Z547"/>
    <mergeCell ref="AA547:AB547"/>
    <mergeCell ref="AC547:AD547"/>
    <mergeCell ref="AE547:AF547"/>
    <mergeCell ref="AG547:AH547"/>
    <mergeCell ref="AI547:AJ547"/>
    <mergeCell ref="AK547:AL547"/>
    <mergeCell ref="AM547:AN547"/>
    <mergeCell ref="AO547:AP547"/>
    <mergeCell ref="AQ547:AR547"/>
    <mergeCell ref="AS547:AV547"/>
    <mergeCell ref="B548:J548"/>
    <mergeCell ref="K548:L548"/>
    <mergeCell ref="M548:N548"/>
    <mergeCell ref="O548:P548"/>
    <mergeCell ref="Q548:R548"/>
    <mergeCell ref="S548:T548"/>
    <mergeCell ref="U548:V548"/>
    <mergeCell ref="W548:X548"/>
    <mergeCell ref="Y548:Z548"/>
    <mergeCell ref="AA548:AB548"/>
    <mergeCell ref="AC548:AD548"/>
    <mergeCell ref="AE548:AF548"/>
    <mergeCell ref="AG548:AH548"/>
    <mergeCell ref="AI548:AJ548"/>
    <mergeCell ref="AK548:AL548"/>
    <mergeCell ref="AM548:AN548"/>
    <mergeCell ref="AO548:AP548"/>
    <mergeCell ref="AQ548:AR548"/>
    <mergeCell ref="AS548:AV548"/>
    <mergeCell ref="A538:A542"/>
    <mergeCell ref="B538:C544"/>
    <mergeCell ref="D538:J544"/>
    <mergeCell ref="K538:AR538"/>
    <mergeCell ref="AS538:AV542"/>
    <mergeCell ref="K539:AR542"/>
    <mergeCell ref="K543:AR543"/>
    <mergeCell ref="AS543:AV543"/>
    <mergeCell ref="K544:AR544"/>
    <mergeCell ref="AS544:AV544"/>
    <mergeCell ref="B545:C545"/>
    <mergeCell ref="D545:J545"/>
    <mergeCell ref="K545:L545"/>
    <mergeCell ref="M545:N545"/>
    <mergeCell ref="O545:P545"/>
    <mergeCell ref="Q545:R545"/>
    <mergeCell ref="S545:T545"/>
    <mergeCell ref="U545:V545"/>
    <mergeCell ref="W545:X545"/>
    <mergeCell ref="Y545:Z545"/>
    <mergeCell ref="AA545:AB545"/>
    <mergeCell ref="AC545:AD545"/>
    <mergeCell ref="AE545:AF545"/>
    <mergeCell ref="AG545:AH545"/>
    <mergeCell ref="AI545:AJ545"/>
    <mergeCell ref="AK545:AL545"/>
    <mergeCell ref="AM545:AN545"/>
    <mergeCell ref="AO545:AP545"/>
    <mergeCell ref="AQ545:AR545"/>
    <mergeCell ref="AS545:AV545"/>
    <mergeCell ref="B546:C546"/>
    <mergeCell ref="D546:J546"/>
    <mergeCell ref="K546:L546"/>
    <mergeCell ref="M546:N546"/>
    <mergeCell ref="O546:P546"/>
    <mergeCell ref="Q546:R546"/>
    <mergeCell ref="S546:T546"/>
    <mergeCell ref="U546:V546"/>
    <mergeCell ref="W546:X546"/>
    <mergeCell ref="Y546:Z546"/>
    <mergeCell ref="AA546:AB546"/>
    <mergeCell ref="AC546:AD546"/>
    <mergeCell ref="AE546:AF546"/>
    <mergeCell ref="AG546:AH546"/>
    <mergeCell ref="AI546:AJ546"/>
    <mergeCell ref="AK546:AL546"/>
    <mergeCell ref="AM546:AN546"/>
    <mergeCell ref="AO546:AP546"/>
    <mergeCell ref="AQ546:AR546"/>
    <mergeCell ref="AS546:AV546"/>
    <mergeCell ref="B535:J535"/>
    <mergeCell ref="K535:L535"/>
    <mergeCell ref="M535:N535"/>
    <mergeCell ref="O535:P535"/>
    <mergeCell ref="Q535:R535"/>
    <mergeCell ref="S535:T535"/>
    <mergeCell ref="U535:V535"/>
    <mergeCell ref="W535:X535"/>
    <mergeCell ref="Y535:Z535"/>
    <mergeCell ref="AA535:AB535"/>
    <mergeCell ref="AC535:AD535"/>
    <mergeCell ref="AE535:AF535"/>
    <mergeCell ref="AG535:AH535"/>
    <mergeCell ref="AI535:AJ535"/>
    <mergeCell ref="AK535:AL535"/>
    <mergeCell ref="AM535:AN535"/>
    <mergeCell ref="AO535:AP535"/>
    <mergeCell ref="AQ535:AR535"/>
    <mergeCell ref="AS535:AV535"/>
    <mergeCell ref="B536:J536"/>
    <mergeCell ref="K536:L536"/>
    <mergeCell ref="M536:N536"/>
    <mergeCell ref="O536:P536"/>
    <mergeCell ref="Q536:R536"/>
    <mergeCell ref="S536:T536"/>
    <mergeCell ref="U536:V536"/>
    <mergeCell ref="W536:X536"/>
    <mergeCell ref="Y536:Z536"/>
    <mergeCell ref="AA536:AB536"/>
    <mergeCell ref="AC536:AD536"/>
    <mergeCell ref="AE536:AF536"/>
    <mergeCell ref="AG536:AH536"/>
    <mergeCell ref="AI536:AJ536"/>
    <mergeCell ref="AK536:AL536"/>
    <mergeCell ref="AM536:AN536"/>
    <mergeCell ref="AO536:AP536"/>
    <mergeCell ref="AQ536:AR536"/>
    <mergeCell ref="AS536:AV536"/>
    <mergeCell ref="B533:J533"/>
    <mergeCell ref="K533:L533"/>
    <mergeCell ref="M533:N533"/>
    <mergeCell ref="O533:P533"/>
    <mergeCell ref="Q533:R533"/>
    <mergeCell ref="S533:T533"/>
    <mergeCell ref="U533:V533"/>
    <mergeCell ref="W533:X533"/>
    <mergeCell ref="Y533:Z533"/>
    <mergeCell ref="AA533:AB533"/>
    <mergeCell ref="AC533:AD533"/>
    <mergeCell ref="AE533:AF533"/>
    <mergeCell ref="AG533:AH533"/>
    <mergeCell ref="AI533:AJ533"/>
    <mergeCell ref="AK533:AL533"/>
    <mergeCell ref="AM533:AN533"/>
    <mergeCell ref="AO533:AP533"/>
    <mergeCell ref="AQ533:AR533"/>
    <mergeCell ref="AS533:AV533"/>
    <mergeCell ref="B534:J534"/>
    <mergeCell ref="K534:L534"/>
    <mergeCell ref="M534:N534"/>
    <mergeCell ref="O534:P534"/>
    <mergeCell ref="Q534:R534"/>
    <mergeCell ref="S534:T534"/>
    <mergeCell ref="U534:V534"/>
    <mergeCell ref="W534:X534"/>
    <mergeCell ref="Y534:Z534"/>
    <mergeCell ref="AA534:AB534"/>
    <mergeCell ref="AC534:AD534"/>
    <mergeCell ref="AE534:AF534"/>
    <mergeCell ref="AG534:AH534"/>
    <mergeCell ref="AI534:AJ534"/>
    <mergeCell ref="AK534:AL534"/>
    <mergeCell ref="AM534:AN534"/>
    <mergeCell ref="AO534:AP534"/>
    <mergeCell ref="AQ534:AR534"/>
    <mergeCell ref="AS534:AV534"/>
    <mergeCell ref="B531:J531"/>
    <mergeCell ref="K531:L531"/>
    <mergeCell ref="M531:N531"/>
    <mergeCell ref="O531:P531"/>
    <mergeCell ref="Q531:R531"/>
    <mergeCell ref="S531:T531"/>
    <mergeCell ref="U531:V531"/>
    <mergeCell ref="W531:X531"/>
    <mergeCell ref="Y531:Z531"/>
    <mergeCell ref="AA531:AB531"/>
    <mergeCell ref="AC531:AD531"/>
    <mergeCell ref="AE531:AF531"/>
    <mergeCell ref="AG531:AH531"/>
    <mergeCell ref="AI531:AJ531"/>
    <mergeCell ref="AK531:AL531"/>
    <mergeCell ref="AM531:AN531"/>
    <mergeCell ref="AO531:AP531"/>
    <mergeCell ref="AQ531:AR531"/>
    <mergeCell ref="AS531:AV531"/>
    <mergeCell ref="B532:J532"/>
    <mergeCell ref="K532:L532"/>
    <mergeCell ref="M532:N532"/>
    <mergeCell ref="O532:P532"/>
    <mergeCell ref="Q532:R532"/>
    <mergeCell ref="S532:T532"/>
    <mergeCell ref="U532:V532"/>
    <mergeCell ref="W532:X532"/>
    <mergeCell ref="Y532:Z532"/>
    <mergeCell ref="AA532:AB532"/>
    <mergeCell ref="AC532:AD532"/>
    <mergeCell ref="AE532:AF532"/>
    <mergeCell ref="AG532:AH532"/>
    <mergeCell ref="AI532:AJ532"/>
    <mergeCell ref="AK532:AL532"/>
    <mergeCell ref="AM532:AN532"/>
    <mergeCell ref="AO532:AP532"/>
    <mergeCell ref="AQ532:AR532"/>
    <mergeCell ref="AS532:AV532"/>
    <mergeCell ref="B529:J529"/>
    <mergeCell ref="K529:L529"/>
    <mergeCell ref="M529:N529"/>
    <mergeCell ref="O529:P529"/>
    <mergeCell ref="Q529:R529"/>
    <mergeCell ref="S529:T529"/>
    <mergeCell ref="U529:V529"/>
    <mergeCell ref="W529:X529"/>
    <mergeCell ref="Y529:Z529"/>
    <mergeCell ref="AA529:AB529"/>
    <mergeCell ref="AC529:AD529"/>
    <mergeCell ref="AE529:AF529"/>
    <mergeCell ref="AG529:AH529"/>
    <mergeCell ref="AI529:AJ529"/>
    <mergeCell ref="AK529:AL529"/>
    <mergeCell ref="AM529:AN529"/>
    <mergeCell ref="AO529:AP529"/>
    <mergeCell ref="AQ529:AR529"/>
    <mergeCell ref="AS529:AV529"/>
    <mergeCell ref="B530:J530"/>
    <mergeCell ref="K530:L530"/>
    <mergeCell ref="M530:N530"/>
    <mergeCell ref="O530:P530"/>
    <mergeCell ref="Q530:R530"/>
    <mergeCell ref="S530:T530"/>
    <mergeCell ref="U530:V530"/>
    <mergeCell ref="W530:X530"/>
    <mergeCell ref="Y530:Z530"/>
    <mergeCell ref="AA530:AB530"/>
    <mergeCell ref="AC530:AD530"/>
    <mergeCell ref="AE530:AF530"/>
    <mergeCell ref="AG530:AH530"/>
    <mergeCell ref="AI530:AJ530"/>
    <mergeCell ref="AK530:AL530"/>
    <mergeCell ref="AM530:AN530"/>
    <mergeCell ref="AO530:AP530"/>
    <mergeCell ref="AQ530:AR530"/>
    <mergeCell ref="AS530:AV530"/>
    <mergeCell ref="B527:C527"/>
    <mergeCell ref="D527:J527"/>
    <mergeCell ref="K527:L527"/>
    <mergeCell ref="M527:N527"/>
    <mergeCell ref="O527:P527"/>
    <mergeCell ref="Q527:R527"/>
    <mergeCell ref="S527:T527"/>
    <mergeCell ref="U527:V527"/>
    <mergeCell ref="W527:X527"/>
    <mergeCell ref="Y527:Z527"/>
    <mergeCell ref="AA527:AB527"/>
    <mergeCell ref="AC527:AD527"/>
    <mergeCell ref="AE527:AF527"/>
    <mergeCell ref="AG527:AH527"/>
    <mergeCell ref="AI527:AJ527"/>
    <mergeCell ref="AK527:AL527"/>
    <mergeCell ref="AM527:AN527"/>
    <mergeCell ref="AO527:AP527"/>
    <mergeCell ref="AQ527:AR527"/>
    <mergeCell ref="AS527:AV527"/>
    <mergeCell ref="B528:J528"/>
    <mergeCell ref="K528:L528"/>
    <mergeCell ref="M528:N528"/>
    <mergeCell ref="O528:P528"/>
    <mergeCell ref="Q528:R528"/>
    <mergeCell ref="S528:T528"/>
    <mergeCell ref="U528:V528"/>
    <mergeCell ref="W528:X528"/>
    <mergeCell ref="Y528:Z528"/>
    <mergeCell ref="AA528:AB528"/>
    <mergeCell ref="AC528:AD528"/>
    <mergeCell ref="AE528:AF528"/>
    <mergeCell ref="AG528:AH528"/>
    <mergeCell ref="AI528:AJ528"/>
    <mergeCell ref="AK528:AL528"/>
    <mergeCell ref="AM528:AN528"/>
    <mergeCell ref="AO528:AP528"/>
    <mergeCell ref="AQ528:AR528"/>
    <mergeCell ref="AS528:AV528"/>
    <mergeCell ref="B517:J517"/>
    <mergeCell ref="K517:L517"/>
    <mergeCell ref="M517:N517"/>
    <mergeCell ref="O517:P517"/>
    <mergeCell ref="Q517:R517"/>
    <mergeCell ref="S517:T517"/>
    <mergeCell ref="U517:V517"/>
    <mergeCell ref="W517:X517"/>
    <mergeCell ref="Y517:Z517"/>
    <mergeCell ref="AA517:AB517"/>
    <mergeCell ref="AC517:AD517"/>
    <mergeCell ref="AE517:AF517"/>
    <mergeCell ref="AG517:AH517"/>
    <mergeCell ref="AI517:AJ517"/>
    <mergeCell ref="AK517:AL517"/>
    <mergeCell ref="AM517:AN517"/>
    <mergeCell ref="AO517:AP517"/>
    <mergeCell ref="AQ517:AR517"/>
    <mergeCell ref="AS517:AV517"/>
    <mergeCell ref="A519:A523"/>
    <mergeCell ref="B519:C525"/>
    <mergeCell ref="D519:J525"/>
    <mergeCell ref="K519:AR519"/>
    <mergeCell ref="AS519:AV523"/>
    <mergeCell ref="K520:AR523"/>
    <mergeCell ref="K524:AR524"/>
    <mergeCell ref="AS524:AV524"/>
    <mergeCell ref="K525:AR525"/>
    <mergeCell ref="AS525:AV525"/>
    <mergeCell ref="B526:C526"/>
    <mergeCell ref="D526:J526"/>
    <mergeCell ref="K526:L526"/>
    <mergeCell ref="M526:N526"/>
    <mergeCell ref="O526:P526"/>
    <mergeCell ref="Q526:R526"/>
    <mergeCell ref="S526:T526"/>
    <mergeCell ref="U526:V526"/>
    <mergeCell ref="W526:X526"/>
    <mergeCell ref="Y526:Z526"/>
    <mergeCell ref="AA526:AB526"/>
    <mergeCell ref="AC526:AD526"/>
    <mergeCell ref="AE526:AF526"/>
    <mergeCell ref="AG526:AH526"/>
    <mergeCell ref="AI526:AJ526"/>
    <mergeCell ref="AK526:AL526"/>
    <mergeCell ref="AM526:AN526"/>
    <mergeCell ref="AO526:AP526"/>
    <mergeCell ref="AQ526:AR526"/>
    <mergeCell ref="AS526:AV526"/>
    <mergeCell ref="B515:J515"/>
    <mergeCell ref="K515:L515"/>
    <mergeCell ref="M515:N515"/>
    <mergeCell ref="O515:P515"/>
    <mergeCell ref="Q515:R515"/>
    <mergeCell ref="S515:T515"/>
    <mergeCell ref="U515:V515"/>
    <mergeCell ref="W515:X515"/>
    <mergeCell ref="Y515:Z515"/>
    <mergeCell ref="AA515:AB515"/>
    <mergeCell ref="AC515:AD515"/>
    <mergeCell ref="AE515:AF515"/>
    <mergeCell ref="AG515:AH515"/>
    <mergeCell ref="AI515:AJ515"/>
    <mergeCell ref="AK515:AL515"/>
    <mergeCell ref="AM515:AN515"/>
    <mergeCell ref="AO515:AP515"/>
    <mergeCell ref="AQ515:AR515"/>
    <mergeCell ref="AS515:AV515"/>
    <mergeCell ref="B516:J516"/>
    <mergeCell ref="K516:L516"/>
    <mergeCell ref="M516:N516"/>
    <mergeCell ref="O516:P516"/>
    <mergeCell ref="Q516:R516"/>
    <mergeCell ref="S516:T516"/>
    <mergeCell ref="U516:V516"/>
    <mergeCell ref="W516:X516"/>
    <mergeCell ref="Y516:Z516"/>
    <mergeCell ref="AA516:AB516"/>
    <mergeCell ref="AC516:AD516"/>
    <mergeCell ref="AE516:AF516"/>
    <mergeCell ref="AG516:AH516"/>
    <mergeCell ref="AI516:AJ516"/>
    <mergeCell ref="AK516:AL516"/>
    <mergeCell ref="AM516:AN516"/>
    <mergeCell ref="AO516:AP516"/>
    <mergeCell ref="AQ516:AR516"/>
    <mergeCell ref="AS516:AV516"/>
    <mergeCell ref="B513:J513"/>
    <mergeCell ref="K513:L513"/>
    <mergeCell ref="M513:N513"/>
    <mergeCell ref="O513:P513"/>
    <mergeCell ref="Q513:R513"/>
    <mergeCell ref="S513:T513"/>
    <mergeCell ref="U513:V513"/>
    <mergeCell ref="W513:X513"/>
    <mergeCell ref="Y513:Z513"/>
    <mergeCell ref="AA513:AB513"/>
    <mergeCell ref="AC513:AD513"/>
    <mergeCell ref="AE513:AF513"/>
    <mergeCell ref="AG513:AH513"/>
    <mergeCell ref="AI513:AJ513"/>
    <mergeCell ref="AK513:AL513"/>
    <mergeCell ref="AM513:AN513"/>
    <mergeCell ref="AO513:AP513"/>
    <mergeCell ref="AQ513:AR513"/>
    <mergeCell ref="AS513:AV513"/>
    <mergeCell ref="B514:J514"/>
    <mergeCell ref="K514:L514"/>
    <mergeCell ref="M514:N514"/>
    <mergeCell ref="O514:P514"/>
    <mergeCell ref="Q514:R514"/>
    <mergeCell ref="S514:T514"/>
    <mergeCell ref="U514:V514"/>
    <mergeCell ref="W514:X514"/>
    <mergeCell ref="Y514:Z514"/>
    <mergeCell ref="AA514:AB514"/>
    <mergeCell ref="AC514:AD514"/>
    <mergeCell ref="AE514:AF514"/>
    <mergeCell ref="AG514:AH514"/>
    <mergeCell ref="AI514:AJ514"/>
    <mergeCell ref="AK514:AL514"/>
    <mergeCell ref="AM514:AN514"/>
    <mergeCell ref="AO514:AP514"/>
    <mergeCell ref="AQ514:AR514"/>
    <mergeCell ref="AS514:AV514"/>
    <mergeCell ref="B511:J511"/>
    <mergeCell ref="K511:L511"/>
    <mergeCell ref="M511:N511"/>
    <mergeCell ref="O511:P511"/>
    <mergeCell ref="Q511:R511"/>
    <mergeCell ref="S511:T511"/>
    <mergeCell ref="U511:V511"/>
    <mergeCell ref="W511:X511"/>
    <mergeCell ref="Y511:Z511"/>
    <mergeCell ref="AA511:AB511"/>
    <mergeCell ref="AC511:AD511"/>
    <mergeCell ref="AE511:AF511"/>
    <mergeCell ref="AG511:AH511"/>
    <mergeCell ref="AI511:AJ511"/>
    <mergeCell ref="AK511:AL511"/>
    <mergeCell ref="AM511:AN511"/>
    <mergeCell ref="AO511:AP511"/>
    <mergeCell ref="AQ511:AR511"/>
    <mergeCell ref="AS511:AV511"/>
    <mergeCell ref="B512:J512"/>
    <mergeCell ref="K512:L512"/>
    <mergeCell ref="M512:N512"/>
    <mergeCell ref="O512:P512"/>
    <mergeCell ref="Q512:R512"/>
    <mergeCell ref="S512:T512"/>
    <mergeCell ref="U512:V512"/>
    <mergeCell ref="W512:X512"/>
    <mergeCell ref="Y512:Z512"/>
    <mergeCell ref="AA512:AB512"/>
    <mergeCell ref="AC512:AD512"/>
    <mergeCell ref="AE512:AF512"/>
    <mergeCell ref="AG512:AH512"/>
    <mergeCell ref="AI512:AJ512"/>
    <mergeCell ref="AK512:AL512"/>
    <mergeCell ref="AM512:AN512"/>
    <mergeCell ref="AO512:AP512"/>
    <mergeCell ref="AQ512:AR512"/>
    <mergeCell ref="AS512:AV512"/>
    <mergeCell ref="B509:J509"/>
    <mergeCell ref="K509:L509"/>
    <mergeCell ref="M509:N509"/>
    <mergeCell ref="O509:P509"/>
    <mergeCell ref="Q509:R509"/>
    <mergeCell ref="S509:T509"/>
    <mergeCell ref="U509:V509"/>
    <mergeCell ref="W509:X509"/>
    <mergeCell ref="Y509:Z509"/>
    <mergeCell ref="AA509:AB509"/>
    <mergeCell ref="AC509:AD509"/>
    <mergeCell ref="AE509:AF509"/>
    <mergeCell ref="AG509:AH509"/>
    <mergeCell ref="AI509:AJ509"/>
    <mergeCell ref="AK509:AL509"/>
    <mergeCell ref="AM509:AN509"/>
    <mergeCell ref="AO509:AP509"/>
    <mergeCell ref="AQ509:AR509"/>
    <mergeCell ref="AS509:AV509"/>
    <mergeCell ref="B510:J510"/>
    <mergeCell ref="K510:L510"/>
    <mergeCell ref="M510:N510"/>
    <mergeCell ref="O510:P510"/>
    <mergeCell ref="Q510:R510"/>
    <mergeCell ref="S510:T510"/>
    <mergeCell ref="U510:V510"/>
    <mergeCell ref="W510:X510"/>
    <mergeCell ref="Y510:Z510"/>
    <mergeCell ref="AA510:AB510"/>
    <mergeCell ref="AC510:AD510"/>
    <mergeCell ref="AE510:AF510"/>
    <mergeCell ref="AG510:AH510"/>
    <mergeCell ref="AI510:AJ510"/>
    <mergeCell ref="AK510:AL510"/>
    <mergeCell ref="AM510:AN510"/>
    <mergeCell ref="AO510:AP510"/>
    <mergeCell ref="AQ510:AR510"/>
    <mergeCell ref="AS510:AV510"/>
    <mergeCell ref="B507:J507"/>
    <mergeCell ref="K507:L507"/>
    <mergeCell ref="M507:N507"/>
    <mergeCell ref="O507:P507"/>
    <mergeCell ref="Q507:R507"/>
    <mergeCell ref="S507:T507"/>
    <mergeCell ref="U507:V507"/>
    <mergeCell ref="W507:X507"/>
    <mergeCell ref="Y507:Z507"/>
    <mergeCell ref="AA507:AB507"/>
    <mergeCell ref="AC507:AD507"/>
    <mergeCell ref="AE507:AF507"/>
    <mergeCell ref="AG507:AH507"/>
    <mergeCell ref="AI507:AJ507"/>
    <mergeCell ref="AK507:AL507"/>
    <mergeCell ref="AM507:AN507"/>
    <mergeCell ref="AO507:AP507"/>
    <mergeCell ref="AQ507:AR507"/>
    <mergeCell ref="AS507:AV507"/>
    <mergeCell ref="B508:J508"/>
    <mergeCell ref="K508:L508"/>
    <mergeCell ref="M508:N508"/>
    <mergeCell ref="O508:P508"/>
    <mergeCell ref="Q508:R508"/>
    <mergeCell ref="S508:T508"/>
    <mergeCell ref="U508:V508"/>
    <mergeCell ref="W508:X508"/>
    <mergeCell ref="Y508:Z508"/>
    <mergeCell ref="AA508:AB508"/>
    <mergeCell ref="AC508:AD508"/>
    <mergeCell ref="AE508:AF508"/>
    <mergeCell ref="AG508:AH508"/>
    <mergeCell ref="AI508:AJ508"/>
    <mergeCell ref="AK508:AL508"/>
    <mergeCell ref="AM508:AN508"/>
    <mergeCell ref="AO508:AP508"/>
    <mergeCell ref="AQ508:AR508"/>
    <mergeCell ref="AS508:AV508"/>
    <mergeCell ref="B505:J505"/>
    <mergeCell ref="K505:L505"/>
    <mergeCell ref="M505:N505"/>
    <mergeCell ref="O505:P505"/>
    <mergeCell ref="Q505:R505"/>
    <mergeCell ref="S505:T505"/>
    <mergeCell ref="U505:V505"/>
    <mergeCell ref="W505:X505"/>
    <mergeCell ref="Y505:Z505"/>
    <mergeCell ref="AA505:AB505"/>
    <mergeCell ref="AC505:AD505"/>
    <mergeCell ref="AE505:AF505"/>
    <mergeCell ref="AG505:AH505"/>
    <mergeCell ref="AI505:AJ505"/>
    <mergeCell ref="AK505:AL505"/>
    <mergeCell ref="AM505:AN505"/>
    <mergeCell ref="AO505:AP505"/>
    <mergeCell ref="AQ505:AR505"/>
    <mergeCell ref="AS505:AV505"/>
    <mergeCell ref="B506:J506"/>
    <mergeCell ref="K506:L506"/>
    <mergeCell ref="M506:N506"/>
    <mergeCell ref="O506:P506"/>
    <mergeCell ref="Q506:R506"/>
    <mergeCell ref="S506:T506"/>
    <mergeCell ref="U506:V506"/>
    <mergeCell ref="W506:X506"/>
    <mergeCell ref="Y506:Z506"/>
    <mergeCell ref="AA506:AB506"/>
    <mergeCell ref="AC506:AD506"/>
    <mergeCell ref="AE506:AF506"/>
    <mergeCell ref="AG506:AH506"/>
    <mergeCell ref="AI506:AJ506"/>
    <mergeCell ref="AK506:AL506"/>
    <mergeCell ref="AM506:AN506"/>
    <mergeCell ref="AO506:AP506"/>
    <mergeCell ref="AQ506:AR506"/>
    <mergeCell ref="AS506:AV506"/>
    <mergeCell ref="B503:J503"/>
    <mergeCell ref="K503:L503"/>
    <mergeCell ref="M503:N503"/>
    <mergeCell ref="O503:P503"/>
    <mergeCell ref="Q503:R503"/>
    <mergeCell ref="S503:T503"/>
    <mergeCell ref="U503:V503"/>
    <mergeCell ref="W503:X503"/>
    <mergeCell ref="Y503:Z503"/>
    <mergeCell ref="AA503:AB503"/>
    <mergeCell ref="AC503:AD503"/>
    <mergeCell ref="AE503:AF503"/>
    <mergeCell ref="AG503:AH503"/>
    <mergeCell ref="AI503:AJ503"/>
    <mergeCell ref="AK503:AL503"/>
    <mergeCell ref="AM503:AN503"/>
    <mergeCell ref="AO503:AP503"/>
    <mergeCell ref="AQ503:AR503"/>
    <mergeCell ref="AS503:AV503"/>
    <mergeCell ref="B504:J504"/>
    <mergeCell ref="K504:L504"/>
    <mergeCell ref="M504:N504"/>
    <mergeCell ref="O504:P504"/>
    <mergeCell ref="Q504:R504"/>
    <mergeCell ref="S504:T504"/>
    <mergeCell ref="U504:V504"/>
    <mergeCell ref="W504:X504"/>
    <mergeCell ref="Y504:Z504"/>
    <mergeCell ref="AA504:AB504"/>
    <mergeCell ref="AC504:AD504"/>
    <mergeCell ref="AE504:AF504"/>
    <mergeCell ref="AG504:AH504"/>
    <mergeCell ref="AI504:AJ504"/>
    <mergeCell ref="AK504:AL504"/>
    <mergeCell ref="AM504:AN504"/>
    <mergeCell ref="AO504:AP504"/>
    <mergeCell ref="AQ504:AR504"/>
    <mergeCell ref="AS504:AV504"/>
    <mergeCell ref="B501:J501"/>
    <mergeCell ref="K501:L501"/>
    <mergeCell ref="M501:N501"/>
    <mergeCell ref="O501:P501"/>
    <mergeCell ref="Q501:R501"/>
    <mergeCell ref="S501:T501"/>
    <mergeCell ref="U501:V501"/>
    <mergeCell ref="W501:X501"/>
    <mergeCell ref="Y501:Z501"/>
    <mergeCell ref="AA501:AB501"/>
    <mergeCell ref="AC501:AD501"/>
    <mergeCell ref="AE501:AF501"/>
    <mergeCell ref="AG501:AH501"/>
    <mergeCell ref="AI501:AJ501"/>
    <mergeCell ref="AK501:AL501"/>
    <mergeCell ref="AM501:AN501"/>
    <mergeCell ref="AO501:AP501"/>
    <mergeCell ref="AQ501:AR501"/>
    <mergeCell ref="AS501:AV501"/>
    <mergeCell ref="B502:J502"/>
    <mergeCell ref="K502:L502"/>
    <mergeCell ref="M502:N502"/>
    <mergeCell ref="O502:P502"/>
    <mergeCell ref="Q502:R502"/>
    <mergeCell ref="S502:T502"/>
    <mergeCell ref="U502:V502"/>
    <mergeCell ref="W502:X502"/>
    <mergeCell ref="Y502:Z502"/>
    <mergeCell ref="AA502:AB502"/>
    <mergeCell ref="AC502:AD502"/>
    <mergeCell ref="AE502:AF502"/>
    <mergeCell ref="AG502:AH502"/>
    <mergeCell ref="AI502:AJ502"/>
    <mergeCell ref="AK502:AL502"/>
    <mergeCell ref="AM502:AN502"/>
    <mergeCell ref="AO502:AP502"/>
    <mergeCell ref="AQ502:AR502"/>
    <mergeCell ref="AS502:AV502"/>
    <mergeCell ref="B499:C499"/>
    <mergeCell ref="D499:J499"/>
    <mergeCell ref="K499:L499"/>
    <mergeCell ref="M499:N499"/>
    <mergeCell ref="O499:P499"/>
    <mergeCell ref="Q499:R499"/>
    <mergeCell ref="S499:T499"/>
    <mergeCell ref="U499:V499"/>
    <mergeCell ref="W499:X499"/>
    <mergeCell ref="Y499:Z499"/>
    <mergeCell ref="AA499:AB499"/>
    <mergeCell ref="AC499:AD499"/>
    <mergeCell ref="AE499:AF499"/>
    <mergeCell ref="AG499:AH499"/>
    <mergeCell ref="AI499:AJ499"/>
    <mergeCell ref="AK499:AL499"/>
    <mergeCell ref="AM499:AN499"/>
    <mergeCell ref="AO499:AP499"/>
    <mergeCell ref="AQ499:AR499"/>
    <mergeCell ref="AS499:AV499"/>
    <mergeCell ref="B500:J500"/>
    <mergeCell ref="K500:L500"/>
    <mergeCell ref="M500:N500"/>
    <mergeCell ref="O500:P500"/>
    <mergeCell ref="Q500:R500"/>
    <mergeCell ref="S500:T500"/>
    <mergeCell ref="U500:V500"/>
    <mergeCell ref="W500:X500"/>
    <mergeCell ref="Y500:Z500"/>
    <mergeCell ref="AA500:AB500"/>
    <mergeCell ref="AC500:AD500"/>
    <mergeCell ref="AE500:AF500"/>
    <mergeCell ref="AG500:AH500"/>
    <mergeCell ref="AI500:AJ500"/>
    <mergeCell ref="AK500:AL500"/>
    <mergeCell ref="AM500:AN500"/>
    <mergeCell ref="AO500:AP500"/>
    <mergeCell ref="AQ500:AR500"/>
    <mergeCell ref="AS500:AV500"/>
    <mergeCell ref="B489:J489"/>
    <mergeCell ref="K489:L489"/>
    <mergeCell ref="M489:N489"/>
    <mergeCell ref="O489:P489"/>
    <mergeCell ref="Q489:R489"/>
    <mergeCell ref="S489:T489"/>
    <mergeCell ref="U489:V489"/>
    <mergeCell ref="W489:X489"/>
    <mergeCell ref="Y489:Z489"/>
    <mergeCell ref="AA489:AB489"/>
    <mergeCell ref="AC489:AD489"/>
    <mergeCell ref="AE489:AF489"/>
    <mergeCell ref="AG489:AH489"/>
    <mergeCell ref="AI489:AJ489"/>
    <mergeCell ref="AK489:AL489"/>
    <mergeCell ref="AM489:AN489"/>
    <mergeCell ref="AO489:AP489"/>
    <mergeCell ref="AQ489:AR489"/>
    <mergeCell ref="AS489:AV489"/>
    <mergeCell ref="A491:A495"/>
    <mergeCell ref="B491:C497"/>
    <mergeCell ref="D491:J497"/>
    <mergeCell ref="K491:AR491"/>
    <mergeCell ref="AS491:AV495"/>
    <mergeCell ref="K492:AR495"/>
    <mergeCell ref="K496:AR496"/>
    <mergeCell ref="AS496:AV496"/>
    <mergeCell ref="K497:AR497"/>
    <mergeCell ref="AS497:AV497"/>
    <mergeCell ref="B498:C498"/>
    <mergeCell ref="D498:J498"/>
    <mergeCell ref="K498:L498"/>
    <mergeCell ref="M498:N498"/>
    <mergeCell ref="O498:P498"/>
    <mergeCell ref="Q498:R498"/>
    <mergeCell ref="S498:T498"/>
    <mergeCell ref="U498:V498"/>
    <mergeCell ref="W498:X498"/>
    <mergeCell ref="Y498:Z498"/>
    <mergeCell ref="AA498:AB498"/>
    <mergeCell ref="AC498:AD498"/>
    <mergeCell ref="AE498:AF498"/>
    <mergeCell ref="AG498:AH498"/>
    <mergeCell ref="AI498:AJ498"/>
    <mergeCell ref="AK498:AL498"/>
    <mergeCell ref="AM498:AN498"/>
    <mergeCell ref="AO498:AP498"/>
    <mergeCell ref="AQ498:AR498"/>
    <mergeCell ref="AS498:AV498"/>
    <mergeCell ref="B487:J487"/>
    <mergeCell ref="K487:L487"/>
    <mergeCell ref="M487:N487"/>
    <mergeCell ref="O487:P487"/>
    <mergeCell ref="Q487:R487"/>
    <mergeCell ref="S487:T487"/>
    <mergeCell ref="U487:V487"/>
    <mergeCell ref="W487:X487"/>
    <mergeCell ref="Y487:Z487"/>
    <mergeCell ref="AA487:AB487"/>
    <mergeCell ref="AC487:AD487"/>
    <mergeCell ref="AE487:AF487"/>
    <mergeCell ref="AG487:AH487"/>
    <mergeCell ref="AI487:AJ487"/>
    <mergeCell ref="AK487:AL487"/>
    <mergeCell ref="AM487:AN487"/>
    <mergeCell ref="AO487:AP487"/>
    <mergeCell ref="AQ487:AR487"/>
    <mergeCell ref="AS487:AV487"/>
    <mergeCell ref="B488:J488"/>
    <mergeCell ref="K488:L488"/>
    <mergeCell ref="M488:N488"/>
    <mergeCell ref="O488:P488"/>
    <mergeCell ref="Q488:R488"/>
    <mergeCell ref="S488:T488"/>
    <mergeCell ref="U488:V488"/>
    <mergeCell ref="W488:X488"/>
    <mergeCell ref="Y488:Z488"/>
    <mergeCell ref="AA488:AB488"/>
    <mergeCell ref="AC488:AD488"/>
    <mergeCell ref="AE488:AF488"/>
    <mergeCell ref="AG488:AH488"/>
    <mergeCell ref="AI488:AJ488"/>
    <mergeCell ref="AK488:AL488"/>
    <mergeCell ref="AM488:AN488"/>
    <mergeCell ref="AO488:AP488"/>
    <mergeCell ref="AQ488:AR488"/>
    <mergeCell ref="AS488:AV488"/>
    <mergeCell ref="A478:A482"/>
    <mergeCell ref="B478:C484"/>
    <mergeCell ref="D478:J484"/>
    <mergeCell ref="K478:AR478"/>
    <mergeCell ref="AS478:AV482"/>
    <mergeCell ref="K479:AR482"/>
    <mergeCell ref="K483:AR483"/>
    <mergeCell ref="AS483:AV483"/>
    <mergeCell ref="K484:AR484"/>
    <mergeCell ref="AS484:AV484"/>
    <mergeCell ref="B485:C485"/>
    <mergeCell ref="D485:J485"/>
    <mergeCell ref="K485:L485"/>
    <mergeCell ref="M485:N485"/>
    <mergeCell ref="O485:P485"/>
    <mergeCell ref="Q485:R485"/>
    <mergeCell ref="S485:T485"/>
    <mergeCell ref="U485:V485"/>
    <mergeCell ref="W485:X485"/>
    <mergeCell ref="Y485:Z485"/>
    <mergeCell ref="AA485:AB485"/>
    <mergeCell ref="AC485:AD485"/>
    <mergeCell ref="AE485:AF485"/>
    <mergeCell ref="AG485:AH485"/>
    <mergeCell ref="AI485:AJ485"/>
    <mergeCell ref="AK485:AL485"/>
    <mergeCell ref="AM485:AN485"/>
    <mergeCell ref="AO485:AP485"/>
    <mergeCell ref="AQ485:AR485"/>
    <mergeCell ref="AS485:AV485"/>
    <mergeCell ref="B486:C486"/>
    <mergeCell ref="D486:J486"/>
    <mergeCell ref="K486:L486"/>
    <mergeCell ref="M486:N486"/>
    <mergeCell ref="O486:P486"/>
    <mergeCell ref="Q486:R486"/>
    <mergeCell ref="S486:T486"/>
    <mergeCell ref="U486:V486"/>
    <mergeCell ref="W486:X486"/>
    <mergeCell ref="Y486:Z486"/>
    <mergeCell ref="AA486:AB486"/>
    <mergeCell ref="AC486:AD486"/>
    <mergeCell ref="AE486:AF486"/>
    <mergeCell ref="AG486:AH486"/>
    <mergeCell ref="AI486:AJ486"/>
    <mergeCell ref="AK486:AL486"/>
    <mergeCell ref="AM486:AN486"/>
    <mergeCell ref="AO486:AP486"/>
    <mergeCell ref="AQ486:AR486"/>
    <mergeCell ref="AS486:AV486"/>
    <mergeCell ref="B475:J475"/>
    <mergeCell ref="K475:L475"/>
    <mergeCell ref="M475:N475"/>
    <mergeCell ref="O475:P475"/>
    <mergeCell ref="Q475:R475"/>
    <mergeCell ref="S475:T475"/>
    <mergeCell ref="U475:V475"/>
    <mergeCell ref="W475:X475"/>
    <mergeCell ref="Y475:Z475"/>
    <mergeCell ref="AA475:AB475"/>
    <mergeCell ref="AC475:AD475"/>
    <mergeCell ref="AE475:AF475"/>
    <mergeCell ref="AG475:AH475"/>
    <mergeCell ref="AI475:AJ475"/>
    <mergeCell ref="AK475:AL475"/>
    <mergeCell ref="AM475:AN475"/>
    <mergeCell ref="AO475:AP475"/>
    <mergeCell ref="AQ475:AR475"/>
    <mergeCell ref="AS475:AV475"/>
    <mergeCell ref="B476:J476"/>
    <mergeCell ref="K476:L476"/>
    <mergeCell ref="M476:N476"/>
    <mergeCell ref="O476:P476"/>
    <mergeCell ref="Q476:R476"/>
    <mergeCell ref="S476:T476"/>
    <mergeCell ref="U476:V476"/>
    <mergeCell ref="W476:X476"/>
    <mergeCell ref="Y476:Z476"/>
    <mergeCell ref="AA476:AB476"/>
    <mergeCell ref="AC476:AD476"/>
    <mergeCell ref="AE476:AF476"/>
    <mergeCell ref="AG476:AH476"/>
    <mergeCell ref="AI476:AJ476"/>
    <mergeCell ref="AK476:AL476"/>
    <mergeCell ref="AM476:AN476"/>
    <mergeCell ref="AO476:AP476"/>
    <mergeCell ref="AQ476:AR476"/>
    <mergeCell ref="AS476:AV476"/>
    <mergeCell ref="B473:J473"/>
    <mergeCell ref="K473:L473"/>
    <mergeCell ref="M473:N473"/>
    <mergeCell ref="O473:P473"/>
    <mergeCell ref="Q473:R473"/>
    <mergeCell ref="S473:T473"/>
    <mergeCell ref="U473:V473"/>
    <mergeCell ref="W473:X473"/>
    <mergeCell ref="Y473:Z473"/>
    <mergeCell ref="AA473:AB473"/>
    <mergeCell ref="AC473:AD473"/>
    <mergeCell ref="AE473:AF473"/>
    <mergeCell ref="AG473:AH473"/>
    <mergeCell ref="AI473:AJ473"/>
    <mergeCell ref="AK473:AL473"/>
    <mergeCell ref="AM473:AN473"/>
    <mergeCell ref="AO473:AP473"/>
    <mergeCell ref="AQ473:AR473"/>
    <mergeCell ref="AS473:AV473"/>
    <mergeCell ref="B474:J474"/>
    <mergeCell ref="K474:L474"/>
    <mergeCell ref="M474:N474"/>
    <mergeCell ref="O474:P474"/>
    <mergeCell ref="Q474:R474"/>
    <mergeCell ref="S474:T474"/>
    <mergeCell ref="U474:V474"/>
    <mergeCell ref="W474:X474"/>
    <mergeCell ref="Y474:Z474"/>
    <mergeCell ref="AA474:AB474"/>
    <mergeCell ref="AC474:AD474"/>
    <mergeCell ref="AE474:AF474"/>
    <mergeCell ref="AG474:AH474"/>
    <mergeCell ref="AI474:AJ474"/>
    <mergeCell ref="AK474:AL474"/>
    <mergeCell ref="AM474:AN474"/>
    <mergeCell ref="AO474:AP474"/>
    <mergeCell ref="AQ474:AR474"/>
    <mergeCell ref="AS474:AV474"/>
    <mergeCell ref="B471:J471"/>
    <mergeCell ref="K471:L471"/>
    <mergeCell ref="M471:N471"/>
    <mergeCell ref="O471:P471"/>
    <mergeCell ref="Q471:R471"/>
    <mergeCell ref="S471:T471"/>
    <mergeCell ref="U471:V471"/>
    <mergeCell ref="W471:X471"/>
    <mergeCell ref="Y471:Z471"/>
    <mergeCell ref="AA471:AB471"/>
    <mergeCell ref="AC471:AD471"/>
    <mergeCell ref="AE471:AF471"/>
    <mergeCell ref="AG471:AH471"/>
    <mergeCell ref="AI471:AJ471"/>
    <mergeCell ref="AK471:AL471"/>
    <mergeCell ref="AM471:AN471"/>
    <mergeCell ref="AO471:AP471"/>
    <mergeCell ref="AQ471:AR471"/>
    <mergeCell ref="AS471:AV471"/>
    <mergeCell ref="B472:J472"/>
    <mergeCell ref="K472:L472"/>
    <mergeCell ref="M472:N472"/>
    <mergeCell ref="O472:P472"/>
    <mergeCell ref="Q472:R472"/>
    <mergeCell ref="S472:T472"/>
    <mergeCell ref="U472:V472"/>
    <mergeCell ref="W472:X472"/>
    <mergeCell ref="Y472:Z472"/>
    <mergeCell ref="AA472:AB472"/>
    <mergeCell ref="AC472:AD472"/>
    <mergeCell ref="AE472:AF472"/>
    <mergeCell ref="AG472:AH472"/>
    <mergeCell ref="AI472:AJ472"/>
    <mergeCell ref="AK472:AL472"/>
    <mergeCell ref="AM472:AN472"/>
    <mergeCell ref="AO472:AP472"/>
    <mergeCell ref="AQ472:AR472"/>
    <mergeCell ref="AS472:AV472"/>
    <mergeCell ref="B469:J469"/>
    <mergeCell ref="K469:L469"/>
    <mergeCell ref="M469:N469"/>
    <mergeCell ref="O469:P469"/>
    <mergeCell ref="Q469:R469"/>
    <mergeCell ref="S469:T469"/>
    <mergeCell ref="U469:V469"/>
    <mergeCell ref="W469:X469"/>
    <mergeCell ref="Y469:Z469"/>
    <mergeCell ref="AA469:AB469"/>
    <mergeCell ref="AC469:AD469"/>
    <mergeCell ref="AE469:AF469"/>
    <mergeCell ref="AG469:AH469"/>
    <mergeCell ref="AI469:AJ469"/>
    <mergeCell ref="AK469:AL469"/>
    <mergeCell ref="AM469:AN469"/>
    <mergeCell ref="AO469:AP469"/>
    <mergeCell ref="AQ469:AR469"/>
    <mergeCell ref="AS469:AV469"/>
    <mergeCell ref="B470:J470"/>
    <mergeCell ref="K470:L470"/>
    <mergeCell ref="M470:N470"/>
    <mergeCell ref="O470:P470"/>
    <mergeCell ref="Q470:R470"/>
    <mergeCell ref="S470:T470"/>
    <mergeCell ref="U470:V470"/>
    <mergeCell ref="W470:X470"/>
    <mergeCell ref="Y470:Z470"/>
    <mergeCell ref="AA470:AB470"/>
    <mergeCell ref="AC470:AD470"/>
    <mergeCell ref="AE470:AF470"/>
    <mergeCell ref="AG470:AH470"/>
    <mergeCell ref="AI470:AJ470"/>
    <mergeCell ref="AK470:AL470"/>
    <mergeCell ref="AM470:AN470"/>
    <mergeCell ref="AO470:AP470"/>
    <mergeCell ref="AQ470:AR470"/>
    <mergeCell ref="AS470:AV470"/>
    <mergeCell ref="B467:J467"/>
    <mergeCell ref="K467:L467"/>
    <mergeCell ref="M467:N467"/>
    <mergeCell ref="O467:P467"/>
    <mergeCell ref="Q467:R467"/>
    <mergeCell ref="S467:T467"/>
    <mergeCell ref="U467:V467"/>
    <mergeCell ref="W467:X467"/>
    <mergeCell ref="Y467:Z467"/>
    <mergeCell ref="AA467:AB467"/>
    <mergeCell ref="AC467:AD467"/>
    <mergeCell ref="AE467:AF467"/>
    <mergeCell ref="AG467:AH467"/>
    <mergeCell ref="AI467:AJ467"/>
    <mergeCell ref="AK467:AL467"/>
    <mergeCell ref="AM467:AN467"/>
    <mergeCell ref="AO467:AP467"/>
    <mergeCell ref="AQ467:AR467"/>
    <mergeCell ref="AS467:AV467"/>
    <mergeCell ref="B468:J468"/>
    <mergeCell ref="K468:L468"/>
    <mergeCell ref="M468:N468"/>
    <mergeCell ref="O468:P468"/>
    <mergeCell ref="Q468:R468"/>
    <mergeCell ref="S468:T468"/>
    <mergeCell ref="U468:V468"/>
    <mergeCell ref="W468:X468"/>
    <mergeCell ref="Y468:Z468"/>
    <mergeCell ref="AA468:AB468"/>
    <mergeCell ref="AC468:AD468"/>
    <mergeCell ref="AE468:AF468"/>
    <mergeCell ref="AG468:AH468"/>
    <mergeCell ref="AI468:AJ468"/>
    <mergeCell ref="AK468:AL468"/>
    <mergeCell ref="AM468:AN468"/>
    <mergeCell ref="AO468:AP468"/>
    <mergeCell ref="AQ468:AR468"/>
    <mergeCell ref="AS468:AV468"/>
    <mergeCell ref="B465:J465"/>
    <mergeCell ref="K465:L465"/>
    <mergeCell ref="M465:N465"/>
    <mergeCell ref="O465:P465"/>
    <mergeCell ref="Q465:R465"/>
    <mergeCell ref="S465:T465"/>
    <mergeCell ref="U465:V465"/>
    <mergeCell ref="W465:X465"/>
    <mergeCell ref="Y465:Z465"/>
    <mergeCell ref="AA465:AB465"/>
    <mergeCell ref="AC465:AD465"/>
    <mergeCell ref="AE465:AF465"/>
    <mergeCell ref="AG465:AH465"/>
    <mergeCell ref="AI465:AJ465"/>
    <mergeCell ref="AK465:AL465"/>
    <mergeCell ref="AM465:AN465"/>
    <mergeCell ref="AO465:AP465"/>
    <mergeCell ref="AQ465:AR465"/>
    <mergeCell ref="AS465:AV465"/>
    <mergeCell ref="B466:J466"/>
    <mergeCell ref="K466:L466"/>
    <mergeCell ref="M466:N466"/>
    <mergeCell ref="O466:P466"/>
    <mergeCell ref="Q466:R466"/>
    <mergeCell ref="S466:T466"/>
    <mergeCell ref="U466:V466"/>
    <mergeCell ref="W466:X466"/>
    <mergeCell ref="Y466:Z466"/>
    <mergeCell ref="AA466:AB466"/>
    <mergeCell ref="AC466:AD466"/>
    <mergeCell ref="AE466:AF466"/>
    <mergeCell ref="AG466:AH466"/>
    <mergeCell ref="AI466:AJ466"/>
    <mergeCell ref="AK466:AL466"/>
    <mergeCell ref="AM466:AN466"/>
    <mergeCell ref="AO466:AP466"/>
    <mergeCell ref="AQ466:AR466"/>
    <mergeCell ref="AS466:AV466"/>
    <mergeCell ref="B463:J463"/>
    <mergeCell ref="K463:L463"/>
    <mergeCell ref="M463:N463"/>
    <mergeCell ref="O463:P463"/>
    <mergeCell ref="Q463:R463"/>
    <mergeCell ref="S463:T463"/>
    <mergeCell ref="U463:V463"/>
    <mergeCell ref="W463:X463"/>
    <mergeCell ref="Y463:Z463"/>
    <mergeCell ref="AA463:AB463"/>
    <mergeCell ref="AC463:AD463"/>
    <mergeCell ref="AE463:AF463"/>
    <mergeCell ref="AG463:AH463"/>
    <mergeCell ref="AI463:AJ463"/>
    <mergeCell ref="AK463:AL463"/>
    <mergeCell ref="AM463:AN463"/>
    <mergeCell ref="AO463:AP463"/>
    <mergeCell ref="AQ463:AR463"/>
    <mergeCell ref="AS463:AV463"/>
    <mergeCell ref="B464:J464"/>
    <mergeCell ref="K464:L464"/>
    <mergeCell ref="M464:N464"/>
    <mergeCell ref="O464:P464"/>
    <mergeCell ref="Q464:R464"/>
    <mergeCell ref="S464:T464"/>
    <mergeCell ref="U464:V464"/>
    <mergeCell ref="W464:X464"/>
    <mergeCell ref="Y464:Z464"/>
    <mergeCell ref="AA464:AB464"/>
    <mergeCell ref="AC464:AD464"/>
    <mergeCell ref="AE464:AF464"/>
    <mergeCell ref="AG464:AH464"/>
    <mergeCell ref="AI464:AJ464"/>
    <mergeCell ref="AK464:AL464"/>
    <mergeCell ref="AM464:AN464"/>
    <mergeCell ref="AO464:AP464"/>
    <mergeCell ref="AQ464:AR464"/>
    <mergeCell ref="AS464:AV464"/>
    <mergeCell ref="B461:J461"/>
    <mergeCell ref="K461:L461"/>
    <mergeCell ref="M461:N461"/>
    <mergeCell ref="O461:P461"/>
    <mergeCell ref="Q461:R461"/>
    <mergeCell ref="S461:T461"/>
    <mergeCell ref="U461:V461"/>
    <mergeCell ref="W461:X461"/>
    <mergeCell ref="Y461:Z461"/>
    <mergeCell ref="AA461:AB461"/>
    <mergeCell ref="AC461:AD461"/>
    <mergeCell ref="AE461:AF461"/>
    <mergeCell ref="AG461:AH461"/>
    <mergeCell ref="AI461:AJ461"/>
    <mergeCell ref="AK461:AL461"/>
    <mergeCell ref="AM461:AN461"/>
    <mergeCell ref="AO461:AP461"/>
    <mergeCell ref="AQ461:AR461"/>
    <mergeCell ref="AS461:AV461"/>
    <mergeCell ref="B462:J462"/>
    <mergeCell ref="K462:L462"/>
    <mergeCell ref="M462:N462"/>
    <mergeCell ref="O462:P462"/>
    <mergeCell ref="Q462:R462"/>
    <mergeCell ref="S462:T462"/>
    <mergeCell ref="U462:V462"/>
    <mergeCell ref="W462:X462"/>
    <mergeCell ref="Y462:Z462"/>
    <mergeCell ref="AA462:AB462"/>
    <mergeCell ref="AC462:AD462"/>
    <mergeCell ref="AE462:AF462"/>
    <mergeCell ref="AG462:AH462"/>
    <mergeCell ref="AI462:AJ462"/>
    <mergeCell ref="AK462:AL462"/>
    <mergeCell ref="AM462:AN462"/>
    <mergeCell ref="AO462:AP462"/>
    <mergeCell ref="AQ462:AR462"/>
    <mergeCell ref="AS462:AV462"/>
    <mergeCell ref="B459:J459"/>
    <mergeCell ref="K459:L459"/>
    <mergeCell ref="M459:N459"/>
    <mergeCell ref="O459:P459"/>
    <mergeCell ref="Q459:R459"/>
    <mergeCell ref="S459:T459"/>
    <mergeCell ref="U459:V459"/>
    <mergeCell ref="W459:X459"/>
    <mergeCell ref="Y459:Z459"/>
    <mergeCell ref="AA459:AB459"/>
    <mergeCell ref="AC459:AD459"/>
    <mergeCell ref="AE459:AF459"/>
    <mergeCell ref="AG459:AH459"/>
    <mergeCell ref="AI459:AJ459"/>
    <mergeCell ref="AK459:AL459"/>
    <mergeCell ref="AM459:AN459"/>
    <mergeCell ref="AO459:AP459"/>
    <mergeCell ref="AQ459:AR459"/>
    <mergeCell ref="AS459:AV459"/>
    <mergeCell ref="B460:J460"/>
    <mergeCell ref="K460:L460"/>
    <mergeCell ref="M460:N460"/>
    <mergeCell ref="O460:P460"/>
    <mergeCell ref="Q460:R460"/>
    <mergeCell ref="S460:T460"/>
    <mergeCell ref="U460:V460"/>
    <mergeCell ref="W460:X460"/>
    <mergeCell ref="Y460:Z460"/>
    <mergeCell ref="AA460:AB460"/>
    <mergeCell ref="AC460:AD460"/>
    <mergeCell ref="AE460:AF460"/>
    <mergeCell ref="AG460:AH460"/>
    <mergeCell ref="AI460:AJ460"/>
    <mergeCell ref="AK460:AL460"/>
    <mergeCell ref="AM460:AN460"/>
    <mergeCell ref="AO460:AP460"/>
    <mergeCell ref="AQ460:AR460"/>
    <mergeCell ref="AS460:AV460"/>
    <mergeCell ref="A450:A454"/>
    <mergeCell ref="B450:C456"/>
    <mergeCell ref="D450:J456"/>
    <mergeCell ref="K450:AR450"/>
    <mergeCell ref="AS450:AV454"/>
    <mergeCell ref="K451:AR454"/>
    <mergeCell ref="K455:AR455"/>
    <mergeCell ref="AS455:AV455"/>
    <mergeCell ref="K456:AR456"/>
    <mergeCell ref="AS456:AV456"/>
    <mergeCell ref="B457:C457"/>
    <mergeCell ref="D457:J457"/>
    <mergeCell ref="K457:L457"/>
    <mergeCell ref="M457:N457"/>
    <mergeCell ref="O457:P457"/>
    <mergeCell ref="Q457:R457"/>
    <mergeCell ref="S457:T457"/>
    <mergeCell ref="U457:V457"/>
    <mergeCell ref="W457:X457"/>
    <mergeCell ref="Y457:Z457"/>
    <mergeCell ref="AA457:AB457"/>
    <mergeCell ref="AC457:AD457"/>
    <mergeCell ref="AE457:AF457"/>
    <mergeCell ref="AG457:AH457"/>
    <mergeCell ref="AI457:AJ457"/>
    <mergeCell ref="AK457:AL457"/>
    <mergeCell ref="AM457:AN457"/>
    <mergeCell ref="AO457:AP457"/>
    <mergeCell ref="AQ457:AR457"/>
    <mergeCell ref="AS457:AV457"/>
    <mergeCell ref="B458:C458"/>
    <mergeCell ref="D458:J458"/>
    <mergeCell ref="K458:L458"/>
    <mergeCell ref="M458:N458"/>
    <mergeCell ref="O458:P458"/>
    <mergeCell ref="Q458:R458"/>
    <mergeCell ref="S458:T458"/>
    <mergeCell ref="U458:V458"/>
    <mergeCell ref="W458:X458"/>
    <mergeCell ref="Y458:Z458"/>
    <mergeCell ref="AA458:AB458"/>
    <mergeCell ref="AC458:AD458"/>
    <mergeCell ref="AE458:AF458"/>
    <mergeCell ref="AG458:AH458"/>
    <mergeCell ref="AI458:AJ458"/>
    <mergeCell ref="AK458:AL458"/>
    <mergeCell ref="AM458:AN458"/>
    <mergeCell ref="AO458:AP458"/>
    <mergeCell ref="AQ458:AR458"/>
    <mergeCell ref="AS458:AV458"/>
    <mergeCell ref="B447:J447"/>
    <mergeCell ref="K447:L447"/>
    <mergeCell ref="M447:N447"/>
    <mergeCell ref="O447:P447"/>
    <mergeCell ref="Q447:R447"/>
    <mergeCell ref="S447:T447"/>
    <mergeCell ref="U447:V447"/>
    <mergeCell ref="W447:X447"/>
    <mergeCell ref="Y447:Z447"/>
    <mergeCell ref="AA447:AB447"/>
    <mergeCell ref="AC447:AD447"/>
    <mergeCell ref="AE447:AF447"/>
    <mergeCell ref="AG447:AH447"/>
    <mergeCell ref="AI447:AJ447"/>
    <mergeCell ref="AK447:AL447"/>
    <mergeCell ref="AM447:AN447"/>
    <mergeCell ref="AO447:AP447"/>
    <mergeCell ref="AQ447:AR447"/>
    <mergeCell ref="AS447:AV447"/>
    <mergeCell ref="B448:J448"/>
    <mergeCell ref="K448:L448"/>
    <mergeCell ref="M448:N448"/>
    <mergeCell ref="O448:P448"/>
    <mergeCell ref="Q448:R448"/>
    <mergeCell ref="S448:T448"/>
    <mergeCell ref="U448:V448"/>
    <mergeCell ref="W448:X448"/>
    <mergeCell ref="Y448:Z448"/>
    <mergeCell ref="AA448:AB448"/>
    <mergeCell ref="AC448:AD448"/>
    <mergeCell ref="AE448:AF448"/>
    <mergeCell ref="AG448:AH448"/>
    <mergeCell ref="AI448:AJ448"/>
    <mergeCell ref="AK448:AL448"/>
    <mergeCell ref="AM448:AN448"/>
    <mergeCell ref="AO448:AP448"/>
    <mergeCell ref="AQ448:AR448"/>
    <mergeCell ref="AS448:AV448"/>
    <mergeCell ref="B445:J445"/>
    <mergeCell ref="K445:L445"/>
    <mergeCell ref="M445:N445"/>
    <mergeCell ref="O445:P445"/>
    <mergeCell ref="Q445:R445"/>
    <mergeCell ref="S445:T445"/>
    <mergeCell ref="U445:V445"/>
    <mergeCell ref="W445:X445"/>
    <mergeCell ref="Y445:Z445"/>
    <mergeCell ref="AA445:AB445"/>
    <mergeCell ref="AC445:AD445"/>
    <mergeCell ref="AE445:AF445"/>
    <mergeCell ref="AG445:AH445"/>
    <mergeCell ref="AI445:AJ445"/>
    <mergeCell ref="AK445:AL445"/>
    <mergeCell ref="AM445:AN445"/>
    <mergeCell ref="AO445:AP445"/>
    <mergeCell ref="AQ445:AR445"/>
    <mergeCell ref="AS445:AV445"/>
    <mergeCell ref="B446:J446"/>
    <mergeCell ref="K446:L446"/>
    <mergeCell ref="M446:N446"/>
    <mergeCell ref="O446:P446"/>
    <mergeCell ref="Q446:R446"/>
    <mergeCell ref="S446:T446"/>
    <mergeCell ref="U446:V446"/>
    <mergeCell ref="W446:X446"/>
    <mergeCell ref="Y446:Z446"/>
    <mergeCell ref="AA446:AB446"/>
    <mergeCell ref="AC446:AD446"/>
    <mergeCell ref="AE446:AF446"/>
    <mergeCell ref="AG446:AH446"/>
    <mergeCell ref="AI446:AJ446"/>
    <mergeCell ref="AK446:AL446"/>
    <mergeCell ref="AM446:AN446"/>
    <mergeCell ref="AO446:AP446"/>
    <mergeCell ref="AQ446:AR446"/>
    <mergeCell ref="AS446:AV446"/>
    <mergeCell ref="B443:J443"/>
    <mergeCell ref="K443:L443"/>
    <mergeCell ref="M443:N443"/>
    <mergeCell ref="O443:P443"/>
    <mergeCell ref="Q443:R443"/>
    <mergeCell ref="S443:T443"/>
    <mergeCell ref="U443:V443"/>
    <mergeCell ref="W443:X443"/>
    <mergeCell ref="Y443:Z443"/>
    <mergeCell ref="AA443:AB443"/>
    <mergeCell ref="AC443:AD443"/>
    <mergeCell ref="AE443:AF443"/>
    <mergeCell ref="AG443:AH443"/>
    <mergeCell ref="AI443:AJ443"/>
    <mergeCell ref="AK443:AL443"/>
    <mergeCell ref="AM443:AN443"/>
    <mergeCell ref="AO443:AP443"/>
    <mergeCell ref="AQ443:AR443"/>
    <mergeCell ref="AS443:AV443"/>
    <mergeCell ref="B444:J444"/>
    <mergeCell ref="K444:L444"/>
    <mergeCell ref="M444:N444"/>
    <mergeCell ref="O444:P444"/>
    <mergeCell ref="Q444:R444"/>
    <mergeCell ref="S444:T444"/>
    <mergeCell ref="U444:V444"/>
    <mergeCell ref="W444:X444"/>
    <mergeCell ref="Y444:Z444"/>
    <mergeCell ref="AA444:AB444"/>
    <mergeCell ref="AC444:AD444"/>
    <mergeCell ref="AE444:AF444"/>
    <mergeCell ref="AG444:AH444"/>
    <mergeCell ref="AI444:AJ444"/>
    <mergeCell ref="AK444:AL444"/>
    <mergeCell ref="AM444:AN444"/>
    <mergeCell ref="AO444:AP444"/>
    <mergeCell ref="AQ444:AR444"/>
    <mergeCell ref="AS444:AV444"/>
    <mergeCell ref="B441:J441"/>
    <mergeCell ref="K441:L441"/>
    <mergeCell ref="M441:N441"/>
    <mergeCell ref="O441:P441"/>
    <mergeCell ref="Q441:R441"/>
    <mergeCell ref="S441:T441"/>
    <mergeCell ref="U441:V441"/>
    <mergeCell ref="W441:X441"/>
    <mergeCell ref="Y441:Z441"/>
    <mergeCell ref="AA441:AB441"/>
    <mergeCell ref="AC441:AD441"/>
    <mergeCell ref="AE441:AF441"/>
    <mergeCell ref="AG441:AH441"/>
    <mergeCell ref="AI441:AJ441"/>
    <mergeCell ref="AK441:AL441"/>
    <mergeCell ref="AM441:AN441"/>
    <mergeCell ref="AO441:AP441"/>
    <mergeCell ref="AQ441:AR441"/>
    <mergeCell ref="AS441:AV441"/>
    <mergeCell ref="B442:J442"/>
    <mergeCell ref="K442:L442"/>
    <mergeCell ref="M442:N442"/>
    <mergeCell ref="O442:P442"/>
    <mergeCell ref="Q442:R442"/>
    <mergeCell ref="S442:T442"/>
    <mergeCell ref="U442:V442"/>
    <mergeCell ref="W442:X442"/>
    <mergeCell ref="Y442:Z442"/>
    <mergeCell ref="AA442:AB442"/>
    <mergeCell ref="AC442:AD442"/>
    <mergeCell ref="AE442:AF442"/>
    <mergeCell ref="AG442:AH442"/>
    <mergeCell ref="AI442:AJ442"/>
    <mergeCell ref="AK442:AL442"/>
    <mergeCell ref="AM442:AN442"/>
    <mergeCell ref="AO442:AP442"/>
    <mergeCell ref="AQ442:AR442"/>
    <mergeCell ref="AS442:AV442"/>
    <mergeCell ref="B439:J439"/>
    <mergeCell ref="K439:L439"/>
    <mergeCell ref="M439:N439"/>
    <mergeCell ref="O439:P439"/>
    <mergeCell ref="Q439:R439"/>
    <mergeCell ref="S439:T439"/>
    <mergeCell ref="U439:V439"/>
    <mergeCell ref="W439:X439"/>
    <mergeCell ref="Y439:Z439"/>
    <mergeCell ref="AA439:AB439"/>
    <mergeCell ref="AC439:AD439"/>
    <mergeCell ref="AE439:AF439"/>
    <mergeCell ref="AG439:AH439"/>
    <mergeCell ref="AI439:AJ439"/>
    <mergeCell ref="AK439:AL439"/>
    <mergeCell ref="AM439:AN439"/>
    <mergeCell ref="AO439:AP439"/>
    <mergeCell ref="AQ439:AR439"/>
    <mergeCell ref="AS439:AV439"/>
    <mergeCell ref="B440:J440"/>
    <mergeCell ref="K440:L440"/>
    <mergeCell ref="M440:N440"/>
    <mergeCell ref="O440:P440"/>
    <mergeCell ref="Q440:R440"/>
    <mergeCell ref="S440:T440"/>
    <mergeCell ref="U440:V440"/>
    <mergeCell ref="W440:X440"/>
    <mergeCell ref="Y440:Z440"/>
    <mergeCell ref="AA440:AB440"/>
    <mergeCell ref="AC440:AD440"/>
    <mergeCell ref="AE440:AF440"/>
    <mergeCell ref="AG440:AH440"/>
    <mergeCell ref="AI440:AJ440"/>
    <mergeCell ref="AK440:AL440"/>
    <mergeCell ref="AM440:AN440"/>
    <mergeCell ref="AO440:AP440"/>
    <mergeCell ref="AQ440:AR440"/>
    <mergeCell ref="AS440:AV440"/>
    <mergeCell ref="B437:J437"/>
    <mergeCell ref="K437:L437"/>
    <mergeCell ref="M437:N437"/>
    <mergeCell ref="O437:P437"/>
    <mergeCell ref="Q437:R437"/>
    <mergeCell ref="S437:T437"/>
    <mergeCell ref="U437:V437"/>
    <mergeCell ref="W437:X437"/>
    <mergeCell ref="Y437:Z437"/>
    <mergeCell ref="AA437:AB437"/>
    <mergeCell ref="AC437:AD437"/>
    <mergeCell ref="AE437:AF437"/>
    <mergeCell ref="AG437:AH437"/>
    <mergeCell ref="AI437:AJ437"/>
    <mergeCell ref="AK437:AL437"/>
    <mergeCell ref="AM437:AN437"/>
    <mergeCell ref="AO437:AP437"/>
    <mergeCell ref="AQ437:AR437"/>
    <mergeCell ref="AS437:AV437"/>
    <mergeCell ref="B438:J438"/>
    <mergeCell ref="K438:L438"/>
    <mergeCell ref="M438:N438"/>
    <mergeCell ref="O438:P438"/>
    <mergeCell ref="Q438:R438"/>
    <mergeCell ref="S438:T438"/>
    <mergeCell ref="U438:V438"/>
    <mergeCell ref="W438:X438"/>
    <mergeCell ref="Y438:Z438"/>
    <mergeCell ref="AA438:AB438"/>
    <mergeCell ref="AC438:AD438"/>
    <mergeCell ref="AE438:AF438"/>
    <mergeCell ref="AG438:AH438"/>
    <mergeCell ref="AI438:AJ438"/>
    <mergeCell ref="AK438:AL438"/>
    <mergeCell ref="AM438:AN438"/>
    <mergeCell ref="AO438:AP438"/>
    <mergeCell ref="AQ438:AR438"/>
    <mergeCell ref="AS438:AV438"/>
    <mergeCell ref="B435:J435"/>
    <mergeCell ref="K435:L435"/>
    <mergeCell ref="M435:N435"/>
    <mergeCell ref="O435:P435"/>
    <mergeCell ref="Q435:R435"/>
    <mergeCell ref="S435:T435"/>
    <mergeCell ref="U435:V435"/>
    <mergeCell ref="W435:X435"/>
    <mergeCell ref="Y435:Z435"/>
    <mergeCell ref="AA435:AB435"/>
    <mergeCell ref="AC435:AD435"/>
    <mergeCell ref="AE435:AF435"/>
    <mergeCell ref="AG435:AH435"/>
    <mergeCell ref="AI435:AJ435"/>
    <mergeCell ref="AK435:AL435"/>
    <mergeCell ref="AM435:AN435"/>
    <mergeCell ref="AO435:AP435"/>
    <mergeCell ref="AQ435:AR435"/>
    <mergeCell ref="AS435:AV435"/>
    <mergeCell ref="B436:J436"/>
    <mergeCell ref="K436:L436"/>
    <mergeCell ref="M436:N436"/>
    <mergeCell ref="O436:P436"/>
    <mergeCell ref="Q436:R436"/>
    <mergeCell ref="S436:T436"/>
    <mergeCell ref="U436:V436"/>
    <mergeCell ref="W436:X436"/>
    <mergeCell ref="Y436:Z436"/>
    <mergeCell ref="AA436:AB436"/>
    <mergeCell ref="AC436:AD436"/>
    <mergeCell ref="AE436:AF436"/>
    <mergeCell ref="AG436:AH436"/>
    <mergeCell ref="AI436:AJ436"/>
    <mergeCell ref="AK436:AL436"/>
    <mergeCell ref="AM436:AN436"/>
    <mergeCell ref="AO436:AP436"/>
    <mergeCell ref="AQ436:AR436"/>
    <mergeCell ref="AS436:AV436"/>
    <mergeCell ref="B433:C433"/>
    <mergeCell ref="D433:J433"/>
    <mergeCell ref="K433:L433"/>
    <mergeCell ref="M433:N433"/>
    <mergeCell ref="O433:P433"/>
    <mergeCell ref="Q433:R433"/>
    <mergeCell ref="S433:T433"/>
    <mergeCell ref="U433:V433"/>
    <mergeCell ref="W433:X433"/>
    <mergeCell ref="Y433:Z433"/>
    <mergeCell ref="AA433:AB433"/>
    <mergeCell ref="AC433:AD433"/>
    <mergeCell ref="AE433:AF433"/>
    <mergeCell ref="AG433:AH433"/>
    <mergeCell ref="AI433:AJ433"/>
    <mergeCell ref="AK433:AL433"/>
    <mergeCell ref="AM433:AN433"/>
    <mergeCell ref="AO433:AP433"/>
    <mergeCell ref="AQ433:AR433"/>
    <mergeCell ref="AS433:AV433"/>
    <mergeCell ref="B434:J434"/>
    <mergeCell ref="K434:L434"/>
    <mergeCell ref="M434:N434"/>
    <mergeCell ref="O434:P434"/>
    <mergeCell ref="Q434:R434"/>
    <mergeCell ref="S434:T434"/>
    <mergeCell ref="U434:V434"/>
    <mergeCell ref="W434:X434"/>
    <mergeCell ref="Y434:Z434"/>
    <mergeCell ref="AA434:AB434"/>
    <mergeCell ref="AC434:AD434"/>
    <mergeCell ref="AE434:AF434"/>
    <mergeCell ref="AG434:AH434"/>
    <mergeCell ref="AI434:AJ434"/>
    <mergeCell ref="AK434:AL434"/>
    <mergeCell ref="AM434:AN434"/>
    <mergeCell ref="AO434:AP434"/>
    <mergeCell ref="AQ434:AR434"/>
    <mergeCell ref="AS434:AV434"/>
    <mergeCell ref="B423:J423"/>
    <mergeCell ref="K423:L423"/>
    <mergeCell ref="M423:N423"/>
    <mergeCell ref="O423:P423"/>
    <mergeCell ref="Q423:R423"/>
    <mergeCell ref="S423:T423"/>
    <mergeCell ref="U423:V423"/>
    <mergeCell ref="W423:X423"/>
    <mergeCell ref="Y423:Z423"/>
    <mergeCell ref="AA423:AB423"/>
    <mergeCell ref="AC423:AD423"/>
    <mergeCell ref="AE423:AF423"/>
    <mergeCell ref="AG423:AH423"/>
    <mergeCell ref="AI423:AJ423"/>
    <mergeCell ref="AK423:AL423"/>
    <mergeCell ref="AM423:AN423"/>
    <mergeCell ref="AO423:AP423"/>
    <mergeCell ref="AQ423:AR423"/>
    <mergeCell ref="AS423:AV423"/>
    <mergeCell ref="A425:A429"/>
    <mergeCell ref="B425:C431"/>
    <mergeCell ref="D425:J431"/>
    <mergeCell ref="K425:AR425"/>
    <mergeCell ref="AS425:AV429"/>
    <mergeCell ref="K426:AR429"/>
    <mergeCell ref="K430:AR430"/>
    <mergeCell ref="AS430:AV430"/>
    <mergeCell ref="K431:AR431"/>
    <mergeCell ref="AS431:AV431"/>
    <mergeCell ref="B432:C432"/>
    <mergeCell ref="D432:J432"/>
    <mergeCell ref="K432:L432"/>
    <mergeCell ref="M432:N432"/>
    <mergeCell ref="O432:P432"/>
    <mergeCell ref="Q432:R432"/>
    <mergeCell ref="S432:T432"/>
    <mergeCell ref="U432:V432"/>
    <mergeCell ref="W432:X432"/>
    <mergeCell ref="Y432:Z432"/>
    <mergeCell ref="AA432:AB432"/>
    <mergeCell ref="AC432:AD432"/>
    <mergeCell ref="AE432:AF432"/>
    <mergeCell ref="AG432:AH432"/>
    <mergeCell ref="AI432:AJ432"/>
    <mergeCell ref="AK432:AL432"/>
    <mergeCell ref="AM432:AN432"/>
    <mergeCell ref="AO432:AP432"/>
    <mergeCell ref="AQ432:AR432"/>
    <mergeCell ref="AS432:AV432"/>
    <mergeCell ref="B421:J421"/>
    <mergeCell ref="K421:L421"/>
    <mergeCell ref="M421:N421"/>
    <mergeCell ref="O421:P421"/>
    <mergeCell ref="Q421:R421"/>
    <mergeCell ref="S421:T421"/>
    <mergeCell ref="U421:V421"/>
    <mergeCell ref="W421:X421"/>
    <mergeCell ref="Y421:Z421"/>
    <mergeCell ref="AA421:AB421"/>
    <mergeCell ref="AC421:AD421"/>
    <mergeCell ref="AE421:AF421"/>
    <mergeCell ref="AG421:AH421"/>
    <mergeCell ref="AI421:AJ421"/>
    <mergeCell ref="AK421:AL421"/>
    <mergeCell ref="AM421:AN421"/>
    <mergeCell ref="AO421:AP421"/>
    <mergeCell ref="AQ421:AR421"/>
    <mergeCell ref="AS421:AV421"/>
    <mergeCell ref="B422:J422"/>
    <mergeCell ref="K422:L422"/>
    <mergeCell ref="M422:N422"/>
    <mergeCell ref="O422:P422"/>
    <mergeCell ref="Q422:R422"/>
    <mergeCell ref="S422:T422"/>
    <mergeCell ref="U422:V422"/>
    <mergeCell ref="W422:X422"/>
    <mergeCell ref="Y422:Z422"/>
    <mergeCell ref="AA422:AB422"/>
    <mergeCell ref="AC422:AD422"/>
    <mergeCell ref="AE422:AF422"/>
    <mergeCell ref="AG422:AH422"/>
    <mergeCell ref="AI422:AJ422"/>
    <mergeCell ref="AK422:AL422"/>
    <mergeCell ref="AM422:AN422"/>
    <mergeCell ref="AO422:AP422"/>
    <mergeCell ref="AQ422:AR422"/>
    <mergeCell ref="AS422:AV422"/>
    <mergeCell ref="B419:J419"/>
    <mergeCell ref="K419:L419"/>
    <mergeCell ref="M419:N419"/>
    <mergeCell ref="O419:P419"/>
    <mergeCell ref="Q419:R419"/>
    <mergeCell ref="S419:T419"/>
    <mergeCell ref="U419:V419"/>
    <mergeCell ref="W419:X419"/>
    <mergeCell ref="Y419:Z419"/>
    <mergeCell ref="AA419:AB419"/>
    <mergeCell ref="AC419:AD419"/>
    <mergeCell ref="AE419:AF419"/>
    <mergeCell ref="AG419:AH419"/>
    <mergeCell ref="AI419:AJ419"/>
    <mergeCell ref="AK419:AL419"/>
    <mergeCell ref="AM419:AN419"/>
    <mergeCell ref="AO419:AP419"/>
    <mergeCell ref="AQ419:AR419"/>
    <mergeCell ref="AS419:AV419"/>
    <mergeCell ref="B420:J420"/>
    <mergeCell ref="K420:L420"/>
    <mergeCell ref="M420:N420"/>
    <mergeCell ref="O420:P420"/>
    <mergeCell ref="Q420:R420"/>
    <mergeCell ref="S420:T420"/>
    <mergeCell ref="U420:V420"/>
    <mergeCell ref="W420:X420"/>
    <mergeCell ref="Y420:Z420"/>
    <mergeCell ref="AA420:AB420"/>
    <mergeCell ref="AC420:AD420"/>
    <mergeCell ref="AE420:AF420"/>
    <mergeCell ref="AG420:AH420"/>
    <mergeCell ref="AI420:AJ420"/>
    <mergeCell ref="AK420:AL420"/>
    <mergeCell ref="AM420:AN420"/>
    <mergeCell ref="AO420:AP420"/>
    <mergeCell ref="AQ420:AR420"/>
    <mergeCell ref="AS420:AV420"/>
    <mergeCell ref="B417:J417"/>
    <mergeCell ref="K417:L417"/>
    <mergeCell ref="M417:N417"/>
    <mergeCell ref="O417:P417"/>
    <mergeCell ref="Q417:R417"/>
    <mergeCell ref="S417:T417"/>
    <mergeCell ref="U417:V417"/>
    <mergeCell ref="W417:X417"/>
    <mergeCell ref="Y417:Z417"/>
    <mergeCell ref="AA417:AB417"/>
    <mergeCell ref="AC417:AD417"/>
    <mergeCell ref="AE417:AF417"/>
    <mergeCell ref="AG417:AH417"/>
    <mergeCell ref="AI417:AJ417"/>
    <mergeCell ref="AK417:AL417"/>
    <mergeCell ref="AM417:AN417"/>
    <mergeCell ref="AO417:AP417"/>
    <mergeCell ref="AQ417:AR417"/>
    <mergeCell ref="AS417:AV417"/>
    <mergeCell ref="B418:J418"/>
    <mergeCell ref="K418:L418"/>
    <mergeCell ref="M418:N418"/>
    <mergeCell ref="O418:P418"/>
    <mergeCell ref="Q418:R418"/>
    <mergeCell ref="S418:T418"/>
    <mergeCell ref="U418:V418"/>
    <mergeCell ref="W418:X418"/>
    <mergeCell ref="Y418:Z418"/>
    <mergeCell ref="AA418:AB418"/>
    <mergeCell ref="AC418:AD418"/>
    <mergeCell ref="AE418:AF418"/>
    <mergeCell ref="AG418:AH418"/>
    <mergeCell ref="AI418:AJ418"/>
    <mergeCell ref="AK418:AL418"/>
    <mergeCell ref="AM418:AN418"/>
    <mergeCell ref="AO418:AP418"/>
    <mergeCell ref="AQ418:AR418"/>
    <mergeCell ref="AS418:AV418"/>
    <mergeCell ref="B415:J415"/>
    <mergeCell ref="K415:L415"/>
    <mergeCell ref="M415:N415"/>
    <mergeCell ref="O415:P415"/>
    <mergeCell ref="Q415:R415"/>
    <mergeCell ref="S415:T415"/>
    <mergeCell ref="U415:V415"/>
    <mergeCell ref="W415:X415"/>
    <mergeCell ref="Y415:Z415"/>
    <mergeCell ref="AA415:AB415"/>
    <mergeCell ref="AC415:AD415"/>
    <mergeCell ref="AE415:AF415"/>
    <mergeCell ref="AG415:AH415"/>
    <mergeCell ref="AI415:AJ415"/>
    <mergeCell ref="AK415:AL415"/>
    <mergeCell ref="AM415:AN415"/>
    <mergeCell ref="AO415:AP415"/>
    <mergeCell ref="AQ415:AR415"/>
    <mergeCell ref="AS415:AV415"/>
    <mergeCell ref="B416:J416"/>
    <mergeCell ref="K416:L416"/>
    <mergeCell ref="M416:N416"/>
    <mergeCell ref="O416:P416"/>
    <mergeCell ref="Q416:R416"/>
    <mergeCell ref="S416:T416"/>
    <mergeCell ref="U416:V416"/>
    <mergeCell ref="W416:X416"/>
    <mergeCell ref="Y416:Z416"/>
    <mergeCell ref="AA416:AB416"/>
    <mergeCell ref="AC416:AD416"/>
    <mergeCell ref="AE416:AF416"/>
    <mergeCell ref="AG416:AH416"/>
    <mergeCell ref="AI416:AJ416"/>
    <mergeCell ref="AK416:AL416"/>
    <mergeCell ref="AM416:AN416"/>
    <mergeCell ref="AO416:AP416"/>
    <mergeCell ref="AQ416:AR416"/>
    <mergeCell ref="AS416:AV416"/>
    <mergeCell ref="B413:J413"/>
    <mergeCell ref="K413:L413"/>
    <mergeCell ref="M413:N413"/>
    <mergeCell ref="O413:P413"/>
    <mergeCell ref="Q413:R413"/>
    <mergeCell ref="S413:T413"/>
    <mergeCell ref="U413:V413"/>
    <mergeCell ref="W413:X413"/>
    <mergeCell ref="Y413:Z413"/>
    <mergeCell ref="AA413:AB413"/>
    <mergeCell ref="AC413:AD413"/>
    <mergeCell ref="AE413:AF413"/>
    <mergeCell ref="AG413:AH413"/>
    <mergeCell ref="AI413:AJ413"/>
    <mergeCell ref="AK413:AL413"/>
    <mergeCell ref="AM413:AN413"/>
    <mergeCell ref="AO413:AP413"/>
    <mergeCell ref="AQ413:AR413"/>
    <mergeCell ref="AS413:AV413"/>
    <mergeCell ref="B414:J414"/>
    <mergeCell ref="K414:L414"/>
    <mergeCell ref="M414:N414"/>
    <mergeCell ref="O414:P414"/>
    <mergeCell ref="Q414:R414"/>
    <mergeCell ref="S414:T414"/>
    <mergeCell ref="U414:V414"/>
    <mergeCell ref="W414:X414"/>
    <mergeCell ref="Y414:Z414"/>
    <mergeCell ref="AA414:AB414"/>
    <mergeCell ref="AC414:AD414"/>
    <mergeCell ref="AE414:AF414"/>
    <mergeCell ref="AG414:AH414"/>
    <mergeCell ref="AI414:AJ414"/>
    <mergeCell ref="AK414:AL414"/>
    <mergeCell ref="AM414:AN414"/>
    <mergeCell ref="AO414:AP414"/>
    <mergeCell ref="AQ414:AR414"/>
    <mergeCell ref="AS414:AV414"/>
    <mergeCell ref="B411:J411"/>
    <mergeCell ref="K411:L411"/>
    <mergeCell ref="M411:N411"/>
    <mergeCell ref="O411:P411"/>
    <mergeCell ref="Q411:R411"/>
    <mergeCell ref="S411:T411"/>
    <mergeCell ref="U411:V411"/>
    <mergeCell ref="W411:X411"/>
    <mergeCell ref="Y411:Z411"/>
    <mergeCell ref="AA411:AB411"/>
    <mergeCell ref="AC411:AD411"/>
    <mergeCell ref="AE411:AF411"/>
    <mergeCell ref="AG411:AH411"/>
    <mergeCell ref="AI411:AJ411"/>
    <mergeCell ref="AK411:AL411"/>
    <mergeCell ref="AM411:AN411"/>
    <mergeCell ref="AO411:AP411"/>
    <mergeCell ref="AQ411:AR411"/>
    <mergeCell ref="AS411:AV411"/>
    <mergeCell ref="B412:J412"/>
    <mergeCell ref="K412:L412"/>
    <mergeCell ref="M412:N412"/>
    <mergeCell ref="O412:P412"/>
    <mergeCell ref="Q412:R412"/>
    <mergeCell ref="S412:T412"/>
    <mergeCell ref="U412:V412"/>
    <mergeCell ref="W412:X412"/>
    <mergeCell ref="Y412:Z412"/>
    <mergeCell ref="AA412:AB412"/>
    <mergeCell ref="AC412:AD412"/>
    <mergeCell ref="AE412:AF412"/>
    <mergeCell ref="AG412:AH412"/>
    <mergeCell ref="AI412:AJ412"/>
    <mergeCell ref="AK412:AL412"/>
    <mergeCell ref="AM412:AN412"/>
    <mergeCell ref="AO412:AP412"/>
    <mergeCell ref="AQ412:AR412"/>
    <mergeCell ref="AS412:AV412"/>
    <mergeCell ref="B409:J409"/>
    <mergeCell ref="K409:L409"/>
    <mergeCell ref="M409:N409"/>
    <mergeCell ref="O409:P409"/>
    <mergeCell ref="Q409:R409"/>
    <mergeCell ref="S409:T409"/>
    <mergeCell ref="U409:V409"/>
    <mergeCell ref="W409:X409"/>
    <mergeCell ref="Y409:Z409"/>
    <mergeCell ref="AA409:AB409"/>
    <mergeCell ref="AC409:AD409"/>
    <mergeCell ref="AE409:AF409"/>
    <mergeCell ref="AG409:AH409"/>
    <mergeCell ref="AI409:AJ409"/>
    <mergeCell ref="AK409:AL409"/>
    <mergeCell ref="AM409:AN409"/>
    <mergeCell ref="AO409:AP409"/>
    <mergeCell ref="AQ409:AR409"/>
    <mergeCell ref="AS409:AV409"/>
    <mergeCell ref="B410:J410"/>
    <mergeCell ref="K410:L410"/>
    <mergeCell ref="M410:N410"/>
    <mergeCell ref="O410:P410"/>
    <mergeCell ref="Q410:R410"/>
    <mergeCell ref="S410:T410"/>
    <mergeCell ref="U410:V410"/>
    <mergeCell ref="W410:X410"/>
    <mergeCell ref="Y410:Z410"/>
    <mergeCell ref="AA410:AB410"/>
    <mergeCell ref="AC410:AD410"/>
    <mergeCell ref="AE410:AF410"/>
    <mergeCell ref="AG410:AH410"/>
    <mergeCell ref="AI410:AJ410"/>
    <mergeCell ref="AK410:AL410"/>
    <mergeCell ref="AM410:AN410"/>
    <mergeCell ref="AO410:AP410"/>
    <mergeCell ref="AQ410:AR410"/>
    <mergeCell ref="AS410:AV410"/>
    <mergeCell ref="B407:J407"/>
    <mergeCell ref="K407:L407"/>
    <mergeCell ref="M407:N407"/>
    <mergeCell ref="O407:P407"/>
    <mergeCell ref="Q407:R407"/>
    <mergeCell ref="S407:T407"/>
    <mergeCell ref="U407:V407"/>
    <mergeCell ref="W407:X407"/>
    <mergeCell ref="Y407:Z407"/>
    <mergeCell ref="AA407:AB407"/>
    <mergeCell ref="AC407:AD407"/>
    <mergeCell ref="AE407:AF407"/>
    <mergeCell ref="AG407:AH407"/>
    <mergeCell ref="AI407:AJ407"/>
    <mergeCell ref="AK407:AL407"/>
    <mergeCell ref="AM407:AN407"/>
    <mergeCell ref="AO407:AP407"/>
    <mergeCell ref="AQ407:AR407"/>
    <mergeCell ref="AS407:AV407"/>
    <mergeCell ref="B408:J408"/>
    <mergeCell ref="K408:L408"/>
    <mergeCell ref="M408:N408"/>
    <mergeCell ref="O408:P408"/>
    <mergeCell ref="Q408:R408"/>
    <mergeCell ref="S408:T408"/>
    <mergeCell ref="U408:V408"/>
    <mergeCell ref="W408:X408"/>
    <mergeCell ref="Y408:Z408"/>
    <mergeCell ref="AA408:AB408"/>
    <mergeCell ref="AC408:AD408"/>
    <mergeCell ref="AE408:AF408"/>
    <mergeCell ref="AG408:AH408"/>
    <mergeCell ref="AI408:AJ408"/>
    <mergeCell ref="AK408:AL408"/>
    <mergeCell ref="AM408:AN408"/>
    <mergeCell ref="AO408:AP408"/>
    <mergeCell ref="AQ408:AR408"/>
    <mergeCell ref="AS408:AV408"/>
    <mergeCell ref="B405:J405"/>
    <mergeCell ref="K405:L405"/>
    <mergeCell ref="M405:N405"/>
    <mergeCell ref="O405:P405"/>
    <mergeCell ref="Q405:R405"/>
    <mergeCell ref="S405:T405"/>
    <mergeCell ref="U405:V405"/>
    <mergeCell ref="W405:X405"/>
    <mergeCell ref="Y405:Z405"/>
    <mergeCell ref="AA405:AB405"/>
    <mergeCell ref="AC405:AD405"/>
    <mergeCell ref="AE405:AF405"/>
    <mergeCell ref="AG405:AH405"/>
    <mergeCell ref="AI405:AJ405"/>
    <mergeCell ref="AK405:AL405"/>
    <mergeCell ref="AM405:AN405"/>
    <mergeCell ref="AO405:AP405"/>
    <mergeCell ref="AQ405:AR405"/>
    <mergeCell ref="AS405:AV405"/>
    <mergeCell ref="B406:J406"/>
    <mergeCell ref="K406:L406"/>
    <mergeCell ref="M406:N406"/>
    <mergeCell ref="O406:P406"/>
    <mergeCell ref="Q406:R406"/>
    <mergeCell ref="S406:T406"/>
    <mergeCell ref="U406:V406"/>
    <mergeCell ref="W406:X406"/>
    <mergeCell ref="Y406:Z406"/>
    <mergeCell ref="AA406:AB406"/>
    <mergeCell ref="AC406:AD406"/>
    <mergeCell ref="AE406:AF406"/>
    <mergeCell ref="AG406:AH406"/>
    <mergeCell ref="AI406:AJ406"/>
    <mergeCell ref="AK406:AL406"/>
    <mergeCell ref="AM406:AN406"/>
    <mergeCell ref="AO406:AP406"/>
    <mergeCell ref="AQ406:AR406"/>
    <mergeCell ref="AS406:AV406"/>
    <mergeCell ref="B403:J403"/>
    <mergeCell ref="K403:L403"/>
    <mergeCell ref="M403:N403"/>
    <mergeCell ref="O403:P403"/>
    <mergeCell ref="Q403:R403"/>
    <mergeCell ref="S403:T403"/>
    <mergeCell ref="U403:V403"/>
    <mergeCell ref="W403:X403"/>
    <mergeCell ref="Y403:Z403"/>
    <mergeCell ref="AA403:AB403"/>
    <mergeCell ref="AC403:AD403"/>
    <mergeCell ref="AE403:AF403"/>
    <mergeCell ref="AG403:AH403"/>
    <mergeCell ref="AI403:AJ403"/>
    <mergeCell ref="AK403:AL403"/>
    <mergeCell ref="AM403:AN403"/>
    <mergeCell ref="AO403:AP403"/>
    <mergeCell ref="AQ403:AR403"/>
    <mergeCell ref="AS403:AV403"/>
    <mergeCell ref="B404:J404"/>
    <mergeCell ref="K404:L404"/>
    <mergeCell ref="M404:N404"/>
    <mergeCell ref="O404:P404"/>
    <mergeCell ref="Q404:R404"/>
    <mergeCell ref="S404:T404"/>
    <mergeCell ref="U404:V404"/>
    <mergeCell ref="W404:X404"/>
    <mergeCell ref="Y404:Z404"/>
    <mergeCell ref="AA404:AB404"/>
    <mergeCell ref="AC404:AD404"/>
    <mergeCell ref="AE404:AF404"/>
    <mergeCell ref="AG404:AH404"/>
    <mergeCell ref="AI404:AJ404"/>
    <mergeCell ref="AK404:AL404"/>
    <mergeCell ref="AM404:AN404"/>
    <mergeCell ref="AO404:AP404"/>
    <mergeCell ref="AQ404:AR404"/>
    <mergeCell ref="AS404:AV404"/>
    <mergeCell ref="B401:J401"/>
    <mergeCell ref="K401:L401"/>
    <mergeCell ref="M401:N401"/>
    <mergeCell ref="O401:P401"/>
    <mergeCell ref="Q401:R401"/>
    <mergeCell ref="S401:T401"/>
    <mergeCell ref="U401:V401"/>
    <mergeCell ref="W401:X401"/>
    <mergeCell ref="Y401:Z401"/>
    <mergeCell ref="AA401:AB401"/>
    <mergeCell ref="AC401:AD401"/>
    <mergeCell ref="AE401:AF401"/>
    <mergeCell ref="AG401:AH401"/>
    <mergeCell ref="AI401:AJ401"/>
    <mergeCell ref="AK401:AL401"/>
    <mergeCell ref="AM401:AN401"/>
    <mergeCell ref="AO401:AP401"/>
    <mergeCell ref="AQ401:AR401"/>
    <mergeCell ref="AS401:AV401"/>
    <mergeCell ref="B402:J402"/>
    <mergeCell ref="K402:L402"/>
    <mergeCell ref="M402:N402"/>
    <mergeCell ref="O402:P402"/>
    <mergeCell ref="Q402:R402"/>
    <mergeCell ref="S402:T402"/>
    <mergeCell ref="U402:V402"/>
    <mergeCell ref="W402:X402"/>
    <mergeCell ref="Y402:Z402"/>
    <mergeCell ref="AA402:AB402"/>
    <mergeCell ref="AC402:AD402"/>
    <mergeCell ref="AE402:AF402"/>
    <mergeCell ref="AG402:AH402"/>
    <mergeCell ref="AI402:AJ402"/>
    <mergeCell ref="AK402:AL402"/>
    <mergeCell ref="AM402:AN402"/>
    <mergeCell ref="AO402:AP402"/>
    <mergeCell ref="AQ402:AR402"/>
    <mergeCell ref="AS402:AV402"/>
    <mergeCell ref="B399:J399"/>
    <mergeCell ref="K399:L399"/>
    <mergeCell ref="M399:N399"/>
    <mergeCell ref="O399:P399"/>
    <mergeCell ref="Q399:R399"/>
    <mergeCell ref="S399:T399"/>
    <mergeCell ref="U399:V399"/>
    <mergeCell ref="W399:X399"/>
    <mergeCell ref="Y399:Z399"/>
    <mergeCell ref="AA399:AB399"/>
    <mergeCell ref="AC399:AD399"/>
    <mergeCell ref="AE399:AF399"/>
    <mergeCell ref="AG399:AH399"/>
    <mergeCell ref="AI399:AJ399"/>
    <mergeCell ref="AK399:AL399"/>
    <mergeCell ref="AM399:AN399"/>
    <mergeCell ref="AO399:AP399"/>
    <mergeCell ref="AQ399:AR399"/>
    <mergeCell ref="AS399:AV399"/>
    <mergeCell ref="B400:J400"/>
    <mergeCell ref="K400:L400"/>
    <mergeCell ref="M400:N400"/>
    <mergeCell ref="O400:P400"/>
    <mergeCell ref="Q400:R400"/>
    <mergeCell ref="S400:T400"/>
    <mergeCell ref="U400:V400"/>
    <mergeCell ref="W400:X400"/>
    <mergeCell ref="Y400:Z400"/>
    <mergeCell ref="AA400:AB400"/>
    <mergeCell ref="AC400:AD400"/>
    <mergeCell ref="AE400:AF400"/>
    <mergeCell ref="AG400:AH400"/>
    <mergeCell ref="AI400:AJ400"/>
    <mergeCell ref="AK400:AL400"/>
    <mergeCell ref="AM400:AN400"/>
    <mergeCell ref="AO400:AP400"/>
    <mergeCell ref="AQ400:AR400"/>
    <mergeCell ref="AS400:AV400"/>
    <mergeCell ref="B397:J397"/>
    <mergeCell ref="K397:L397"/>
    <mergeCell ref="M397:N397"/>
    <mergeCell ref="O397:P397"/>
    <mergeCell ref="Q397:R397"/>
    <mergeCell ref="S397:T397"/>
    <mergeCell ref="U397:V397"/>
    <mergeCell ref="W397:X397"/>
    <mergeCell ref="Y397:Z397"/>
    <mergeCell ref="AA397:AB397"/>
    <mergeCell ref="AC397:AD397"/>
    <mergeCell ref="AE397:AF397"/>
    <mergeCell ref="AG397:AH397"/>
    <mergeCell ref="AI397:AJ397"/>
    <mergeCell ref="AK397:AL397"/>
    <mergeCell ref="AM397:AN397"/>
    <mergeCell ref="AO397:AP397"/>
    <mergeCell ref="AQ397:AR397"/>
    <mergeCell ref="AS397:AV397"/>
    <mergeCell ref="B398:J398"/>
    <mergeCell ref="K398:L398"/>
    <mergeCell ref="M398:N398"/>
    <mergeCell ref="O398:P398"/>
    <mergeCell ref="Q398:R398"/>
    <mergeCell ref="S398:T398"/>
    <mergeCell ref="U398:V398"/>
    <mergeCell ref="W398:X398"/>
    <mergeCell ref="Y398:Z398"/>
    <mergeCell ref="AA398:AB398"/>
    <mergeCell ref="AC398:AD398"/>
    <mergeCell ref="AE398:AF398"/>
    <mergeCell ref="AG398:AH398"/>
    <mergeCell ref="AI398:AJ398"/>
    <mergeCell ref="AK398:AL398"/>
    <mergeCell ref="AM398:AN398"/>
    <mergeCell ref="AO398:AP398"/>
    <mergeCell ref="AQ398:AR398"/>
    <mergeCell ref="AS398:AV398"/>
    <mergeCell ref="B395:J395"/>
    <mergeCell ref="K395:L395"/>
    <mergeCell ref="M395:N395"/>
    <mergeCell ref="O395:P395"/>
    <mergeCell ref="Q395:R395"/>
    <mergeCell ref="S395:T395"/>
    <mergeCell ref="U395:V395"/>
    <mergeCell ref="W395:X395"/>
    <mergeCell ref="Y395:Z395"/>
    <mergeCell ref="AA395:AB395"/>
    <mergeCell ref="AC395:AD395"/>
    <mergeCell ref="AE395:AF395"/>
    <mergeCell ref="AG395:AH395"/>
    <mergeCell ref="AI395:AJ395"/>
    <mergeCell ref="AK395:AL395"/>
    <mergeCell ref="AM395:AN395"/>
    <mergeCell ref="AO395:AP395"/>
    <mergeCell ref="AQ395:AR395"/>
    <mergeCell ref="AS395:AV395"/>
    <mergeCell ref="B396:J396"/>
    <mergeCell ref="K396:L396"/>
    <mergeCell ref="M396:N396"/>
    <mergeCell ref="O396:P396"/>
    <mergeCell ref="Q396:R396"/>
    <mergeCell ref="S396:T396"/>
    <mergeCell ref="U396:V396"/>
    <mergeCell ref="W396:X396"/>
    <mergeCell ref="Y396:Z396"/>
    <mergeCell ref="AA396:AB396"/>
    <mergeCell ref="AC396:AD396"/>
    <mergeCell ref="AE396:AF396"/>
    <mergeCell ref="AG396:AH396"/>
    <mergeCell ref="AI396:AJ396"/>
    <mergeCell ref="AK396:AL396"/>
    <mergeCell ref="AM396:AN396"/>
    <mergeCell ref="AO396:AP396"/>
    <mergeCell ref="AQ396:AR396"/>
    <mergeCell ref="AS396:AV396"/>
    <mergeCell ref="B393:C393"/>
    <mergeCell ref="D393:J393"/>
    <mergeCell ref="K393:L393"/>
    <mergeCell ref="M393:N393"/>
    <mergeCell ref="O393:P393"/>
    <mergeCell ref="Q393:R393"/>
    <mergeCell ref="S393:T393"/>
    <mergeCell ref="U393:V393"/>
    <mergeCell ref="W393:X393"/>
    <mergeCell ref="Y393:Z393"/>
    <mergeCell ref="AA393:AB393"/>
    <mergeCell ref="AC393:AD393"/>
    <mergeCell ref="AE393:AF393"/>
    <mergeCell ref="AG393:AH393"/>
    <mergeCell ref="AI393:AJ393"/>
    <mergeCell ref="AK393:AL393"/>
    <mergeCell ref="AM393:AN393"/>
    <mergeCell ref="AO393:AP393"/>
    <mergeCell ref="AQ393:AR393"/>
    <mergeCell ref="AS393:AV393"/>
    <mergeCell ref="B394:J394"/>
    <mergeCell ref="K394:L394"/>
    <mergeCell ref="M394:N394"/>
    <mergeCell ref="O394:P394"/>
    <mergeCell ref="Q394:R394"/>
    <mergeCell ref="S394:T394"/>
    <mergeCell ref="U394:V394"/>
    <mergeCell ref="W394:X394"/>
    <mergeCell ref="Y394:Z394"/>
    <mergeCell ref="AA394:AB394"/>
    <mergeCell ref="AC394:AD394"/>
    <mergeCell ref="AE394:AF394"/>
    <mergeCell ref="AG394:AH394"/>
    <mergeCell ref="AI394:AJ394"/>
    <mergeCell ref="AK394:AL394"/>
    <mergeCell ref="AM394:AN394"/>
    <mergeCell ref="AO394:AP394"/>
    <mergeCell ref="AQ394:AR394"/>
    <mergeCell ref="AS394:AV394"/>
    <mergeCell ref="B383:J383"/>
    <mergeCell ref="K383:L383"/>
    <mergeCell ref="M383:N383"/>
    <mergeCell ref="O383:P383"/>
    <mergeCell ref="Q383:R383"/>
    <mergeCell ref="S383:T383"/>
    <mergeCell ref="U383:V383"/>
    <mergeCell ref="W383:X383"/>
    <mergeCell ref="Y383:Z383"/>
    <mergeCell ref="AA383:AB383"/>
    <mergeCell ref="AC383:AD383"/>
    <mergeCell ref="AE383:AF383"/>
    <mergeCell ref="AG383:AH383"/>
    <mergeCell ref="AI383:AJ383"/>
    <mergeCell ref="AK383:AL383"/>
    <mergeCell ref="AM383:AN383"/>
    <mergeCell ref="AO383:AP383"/>
    <mergeCell ref="AQ383:AR383"/>
    <mergeCell ref="AS383:AV383"/>
    <mergeCell ref="A385:A389"/>
    <mergeCell ref="B385:C391"/>
    <mergeCell ref="D385:J391"/>
    <mergeCell ref="K385:AR385"/>
    <mergeCell ref="AS385:AV389"/>
    <mergeCell ref="K386:AR389"/>
    <mergeCell ref="K390:AR390"/>
    <mergeCell ref="AS390:AV390"/>
    <mergeCell ref="K391:AR391"/>
    <mergeCell ref="AS391:AV391"/>
    <mergeCell ref="B392:C392"/>
    <mergeCell ref="D392:J392"/>
    <mergeCell ref="K392:L392"/>
    <mergeCell ref="M392:N392"/>
    <mergeCell ref="O392:P392"/>
    <mergeCell ref="Q392:R392"/>
    <mergeCell ref="S392:T392"/>
    <mergeCell ref="U392:V392"/>
    <mergeCell ref="W392:X392"/>
    <mergeCell ref="Y392:Z392"/>
    <mergeCell ref="AA392:AB392"/>
    <mergeCell ref="AC392:AD392"/>
    <mergeCell ref="AE392:AF392"/>
    <mergeCell ref="AG392:AH392"/>
    <mergeCell ref="AI392:AJ392"/>
    <mergeCell ref="AK392:AL392"/>
    <mergeCell ref="AM392:AN392"/>
    <mergeCell ref="AO392:AP392"/>
    <mergeCell ref="AQ392:AR392"/>
    <mergeCell ref="AS392:AV392"/>
    <mergeCell ref="B381:J381"/>
    <mergeCell ref="K381:L381"/>
    <mergeCell ref="M381:N381"/>
    <mergeCell ref="O381:P381"/>
    <mergeCell ref="Q381:R381"/>
    <mergeCell ref="S381:T381"/>
    <mergeCell ref="U381:V381"/>
    <mergeCell ref="W381:X381"/>
    <mergeCell ref="Y381:Z381"/>
    <mergeCell ref="AA381:AB381"/>
    <mergeCell ref="AC381:AD381"/>
    <mergeCell ref="AE381:AF381"/>
    <mergeCell ref="AG381:AH381"/>
    <mergeCell ref="AI381:AJ381"/>
    <mergeCell ref="AK381:AL381"/>
    <mergeCell ref="AM381:AN381"/>
    <mergeCell ref="AO381:AP381"/>
    <mergeCell ref="AQ381:AR381"/>
    <mergeCell ref="AS381:AV381"/>
    <mergeCell ref="B382:J382"/>
    <mergeCell ref="K382:L382"/>
    <mergeCell ref="M382:N382"/>
    <mergeCell ref="O382:P382"/>
    <mergeCell ref="Q382:R382"/>
    <mergeCell ref="S382:T382"/>
    <mergeCell ref="U382:V382"/>
    <mergeCell ref="W382:X382"/>
    <mergeCell ref="Y382:Z382"/>
    <mergeCell ref="AA382:AB382"/>
    <mergeCell ref="AC382:AD382"/>
    <mergeCell ref="AE382:AF382"/>
    <mergeCell ref="AG382:AH382"/>
    <mergeCell ref="AI382:AJ382"/>
    <mergeCell ref="AK382:AL382"/>
    <mergeCell ref="AM382:AN382"/>
    <mergeCell ref="AO382:AP382"/>
    <mergeCell ref="AQ382:AR382"/>
    <mergeCell ref="AS382:AV382"/>
    <mergeCell ref="B379:J379"/>
    <mergeCell ref="K379:L379"/>
    <mergeCell ref="M379:N379"/>
    <mergeCell ref="O379:P379"/>
    <mergeCell ref="Q379:R379"/>
    <mergeCell ref="S379:T379"/>
    <mergeCell ref="U379:V379"/>
    <mergeCell ref="W379:X379"/>
    <mergeCell ref="Y379:Z379"/>
    <mergeCell ref="AA379:AB379"/>
    <mergeCell ref="AC379:AD379"/>
    <mergeCell ref="AE379:AF379"/>
    <mergeCell ref="AG379:AH379"/>
    <mergeCell ref="AI379:AJ379"/>
    <mergeCell ref="AK379:AL379"/>
    <mergeCell ref="AM379:AN379"/>
    <mergeCell ref="AO379:AP379"/>
    <mergeCell ref="AQ379:AR379"/>
    <mergeCell ref="AS379:AV379"/>
    <mergeCell ref="B380:J380"/>
    <mergeCell ref="K380:L380"/>
    <mergeCell ref="M380:N380"/>
    <mergeCell ref="O380:P380"/>
    <mergeCell ref="Q380:R380"/>
    <mergeCell ref="S380:T380"/>
    <mergeCell ref="U380:V380"/>
    <mergeCell ref="W380:X380"/>
    <mergeCell ref="Y380:Z380"/>
    <mergeCell ref="AA380:AB380"/>
    <mergeCell ref="AC380:AD380"/>
    <mergeCell ref="AE380:AF380"/>
    <mergeCell ref="AG380:AH380"/>
    <mergeCell ref="AI380:AJ380"/>
    <mergeCell ref="AK380:AL380"/>
    <mergeCell ref="AM380:AN380"/>
    <mergeCell ref="AO380:AP380"/>
    <mergeCell ref="AQ380:AR380"/>
    <mergeCell ref="AS380:AV380"/>
    <mergeCell ref="B377:J377"/>
    <mergeCell ref="K377:L377"/>
    <mergeCell ref="M377:N377"/>
    <mergeCell ref="O377:P377"/>
    <mergeCell ref="Q377:R377"/>
    <mergeCell ref="S377:T377"/>
    <mergeCell ref="U377:V377"/>
    <mergeCell ref="W377:X377"/>
    <mergeCell ref="Y377:Z377"/>
    <mergeCell ref="AA377:AB377"/>
    <mergeCell ref="AC377:AD377"/>
    <mergeCell ref="AE377:AF377"/>
    <mergeCell ref="AG377:AH377"/>
    <mergeCell ref="AI377:AJ377"/>
    <mergeCell ref="AK377:AL377"/>
    <mergeCell ref="AM377:AN377"/>
    <mergeCell ref="AO377:AP377"/>
    <mergeCell ref="AQ377:AR377"/>
    <mergeCell ref="AS377:AV377"/>
    <mergeCell ref="B378:J378"/>
    <mergeCell ref="K378:L378"/>
    <mergeCell ref="M378:N378"/>
    <mergeCell ref="O378:P378"/>
    <mergeCell ref="Q378:R378"/>
    <mergeCell ref="S378:T378"/>
    <mergeCell ref="U378:V378"/>
    <mergeCell ref="W378:X378"/>
    <mergeCell ref="Y378:Z378"/>
    <mergeCell ref="AA378:AB378"/>
    <mergeCell ref="AC378:AD378"/>
    <mergeCell ref="AE378:AF378"/>
    <mergeCell ref="AG378:AH378"/>
    <mergeCell ref="AI378:AJ378"/>
    <mergeCell ref="AK378:AL378"/>
    <mergeCell ref="AM378:AN378"/>
    <mergeCell ref="AO378:AP378"/>
    <mergeCell ref="AQ378:AR378"/>
    <mergeCell ref="AS378:AV378"/>
    <mergeCell ref="B375:J375"/>
    <mergeCell ref="K375:L375"/>
    <mergeCell ref="M375:N375"/>
    <mergeCell ref="O375:P375"/>
    <mergeCell ref="Q375:R375"/>
    <mergeCell ref="S375:T375"/>
    <mergeCell ref="U375:V375"/>
    <mergeCell ref="W375:X375"/>
    <mergeCell ref="Y375:Z375"/>
    <mergeCell ref="AA375:AB375"/>
    <mergeCell ref="AC375:AD375"/>
    <mergeCell ref="AE375:AF375"/>
    <mergeCell ref="AG375:AH375"/>
    <mergeCell ref="AI375:AJ375"/>
    <mergeCell ref="AK375:AL375"/>
    <mergeCell ref="AM375:AN375"/>
    <mergeCell ref="AO375:AP375"/>
    <mergeCell ref="AQ375:AR375"/>
    <mergeCell ref="AS375:AV375"/>
    <mergeCell ref="B376:J376"/>
    <mergeCell ref="K376:L376"/>
    <mergeCell ref="M376:N376"/>
    <mergeCell ref="O376:P376"/>
    <mergeCell ref="Q376:R376"/>
    <mergeCell ref="S376:T376"/>
    <mergeCell ref="U376:V376"/>
    <mergeCell ref="W376:X376"/>
    <mergeCell ref="Y376:Z376"/>
    <mergeCell ref="AA376:AB376"/>
    <mergeCell ref="AC376:AD376"/>
    <mergeCell ref="AE376:AF376"/>
    <mergeCell ref="AG376:AH376"/>
    <mergeCell ref="AI376:AJ376"/>
    <mergeCell ref="AK376:AL376"/>
    <mergeCell ref="AM376:AN376"/>
    <mergeCell ref="AO376:AP376"/>
    <mergeCell ref="AQ376:AR376"/>
    <mergeCell ref="AS376:AV376"/>
    <mergeCell ref="B373:J373"/>
    <mergeCell ref="K373:L373"/>
    <mergeCell ref="M373:N373"/>
    <mergeCell ref="O373:P373"/>
    <mergeCell ref="Q373:R373"/>
    <mergeCell ref="S373:T373"/>
    <mergeCell ref="U373:V373"/>
    <mergeCell ref="W373:X373"/>
    <mergeCell ref="Y373:Z373"/>
    <mergeCell ref="AA373:AB373"/>
    <mergeCell ref="AC373:AD373"/>
    <mergeCell ref="AE373:AF373"/>
    <mergeCell ref="AG373:AH373"/>
    <mergeCell ref="AI373:AJ373"/>
    <mergeCell ref="AK373:AL373"/>
    <mergeCell ref="AM373:AN373"/>
    <mergeCell ref="AO373:AP373"/>
    <mergeCell ref="AQ373:AR373"/>
    <mergeCell ref="AS373:AV373"/>
    <mergeCell ref="B374:J374"/>
    <mergeCell ref="K374:L374"/>
    <mergeCell ref="M374:N374"/>
    <mergeCell ref="O374:P374"/>
    <mergeCell ref="Q374:R374"/>
    <mergeCell ref="S374:T374"/>
    <mergeCell ref="U374:V374"/>
    <mergeCell ref="W374:X374"/>
    <mergeCell ref="Y374:Z374"/>
    <mergeCell ref="AA374:AB374"/>
    <mergeCell ref="AC374:AD374"/>
    <mergeCell ref="AE374:AF374"/>
    <mergeCell ref="AG374:AH374"/>
    <mergeCell ref="AI374:AJ374"/>
    <mergeCell ref="AK374:AL374"/>
    <mergeCell ref="AM374:AN374"/>
    <mergeCell ref="AO374:AP374"/>
    <mergeCell ref="AQ374:AR374"/>
    <mergeCell ref="AS374:AV374"/>
    <mergeCell ref="B371:J371"/>
    <mergeCell ref="K371:L371"/>
    <mergeCell ref="M371:N371"/>
    <mergeCell ref="O371:P371"/>
    <mergeCell ref="Q371:R371"/>
    <mergeCell ref="S371:T371"/>
    <mergeCell ref="U371:V371"/>
    <mergeCell ref="W371:X371"/>
    <mergeCell ref="Y371:Z371"/>
    <mergeCell ref="AA371:AB371"/>
    <mergeCell ref="AC371:AD371"/>
    <mergeCell ref="AE371:AF371"/>
    <mergeCell ref="AG371:AH371"/>
    <mergeCell ref="AI371:AJ371"/>
    <mergeCell ref="AK371:AL371"/>
    <mergeCell ref="AM371:AN371"/>
    <mergeCell ref="AO371:AP371"/>
    <mergeCell ref="AQ371:AR371"/>
    <mergeCell ref="AS371:AV371"/>
    <mergeCell ref="B372:J372"/>
    <mergeCell ref="K372:L372"/>
    <mergeCell ref="M372:N372"/>
    <mergeCell ref="O372:P372"/>
    <mergeCell ref="Q372:R372"/>
    <mergeCell ref="S372:T372"/>
    <mergeCell ref="U372:V372"/>
    <mergeCell ref="W372:X372"/>
    <mergeCell ref="Y372:Z372"/>
    <mergeCell ref="AA372:AB372"/>
    <mergeCell ref="AC372:AD372"/>
    <mergeCell ref="AE372:AF372"/>
    <mergeCell ref="AG372:AH372"/>
    <mergeCell ref="AI372:AJ372"/>
    <mergeCell ref="AK372:AL372"/>
    <mergeCell ref="AM372:AN372"/>
    <mergeCell ref="AO372:AP372"/>
    <mergeCell ref="AQ372:AR372"/>
    <mergeCell ref="AS372:AV372"/>
    <mergeCell ref="B369:J369"/>
    <mergeCell ref="K369:L369"/>
    <mergeCell ref="M369:N369"/>
    <mergeCell ref="O369:P369"/>
    <mergeCell ref="Q369:R369"/>
    <mergeCell ref="S369:T369"/>
    <mergeCell ref="U369:V369"/>
    <mergeCell ref="W369:X369"/>
    <mergeCell ref="Y369:Z369"/>
    <mergeCell ref="AA369:AB369"/>
    <mergeCell ref="AC369:AD369"/>
    <mergeCell ref="AE369:AF369"/>
    <mergeCell ref="AG369:AH369"/>
    <mergeCell ref="AI369:AJ369"/>
    <mergeCell ref="AK369:AL369"/>
    <mergeCell ref="AM369:AN369"/>
    <mergeCell ref="AO369:AP369"/>
    <mergeCell ref="AQ369:AR369"/>
    <mergeCell ref="AS369:AV369"/>
    <mergeCell ref="B370:J370"/>
    <mergeCell ref="K370:L370"/>
    <mergeCell ref="M370:N370"/>
    <mergeCell ref="O370:P370"/>
    <mergeCell ref="Q370:R370"/>
    <mergeCell ref="S370:T370"/>
    <mergeCell ref="U370:V370"/>
    <mergeCell ref="W370:X370"/>
    <mergeCell ref="Y370:Z370"/>
    <mergeCell ref="AA370:AB370"/>
    <mergeCell ref="AC370:AD370"/>
    <mergeCell ref="AE370:AF370"/>
    <mergeCell ref="AG370:AH370"/>
    <mergeCell ref="AI370:AJ370"/>
    <mergeCell ref="AK370:AL370"/>
    <mergeCell ref="AM370:AN370"/>
    <mergeCell ref="AO370:AP370"/>
    <mergeCell ref="AQ370:AR370"/>
    <mergeCell ref="AS370:AV370"/>
    <mergeCell ref="A360:A364"/>
    <mergeCell ref="B360:C366"/>
    <mergeCell ref="D360:J366"/>
    <mergeCell ref="K360:AR360"/>
    <mergeCell ref="AS360:AV364"/>
    <mergeCell ref="K361:AR364"/>
    <mergeCell ref="K365:AR365"/>
    <mergeCell ref="AS365:AV365"/>
    <mergeCell ref="K366:AR366"/>
    <mergeCell ref="AS366:AV366"/>
    <mergeCell ref="B367:C367"/>
    <mergeCell ref="D367:J367"/>
    <mergeCell ref="K367:L367"/>
    <mergeCell ref="M367:N367"/>
    <mergeCell ref="O367:P367"/>
    <mergeCell ref="Q367:R367"/>
    <mergeCell ref="S367:T367"/>
    <mergeCell ref="U367:V367"/>
    <mergeCell ref="W367:X367"/>
    <mergeCell ref="Y367:Z367"/>
    <mergeCell ref="AA367:AB367"/>
    <mergeCell ref="AC367:AD367"/>
    <mergeCell ref="AE367:AF367"/>
    <mergeCell ref="AG367:AH367"/>
    <mergeCell ref="AI367:AJ367"/>
    <mergeCell ref="AK367:AL367"/>
    <mergeCell ref="AM367:AN367"/>
    <mergeCell ref="AO367:AP367"/>
    <mergeCell ref="AQ367:AR367"/>
    <mergeCell ref="AS367:AV367"/>
    <mergeCell ref="B368:C368"/>
    <mergeCell ref="D368:J368"/>
    <mergeCell ref="K368:L368"/>
    <mergeCell ref="M368:N368"/>
    <mergeCell ref="O368:P368"/>
    <mergeCell ref="Q368:R368"/>
    <mergeCell ref="S368:T368"/>
    <mergeCell ref="U368:V368"/>
    <mergeCell ref="W368:X368"/>
    <mergeCell ref="Y368:Z368"/>
    <mergeCell ref="AA368:AB368"/>
    <mergeCell ref="AC368:AD368"/>
    <mergeCell ref="AE368:AF368"/>
    <mergeCell ref="AG368:AH368"/>
    <mergeCell ref="AI368:AJ368"/>
    <mergeCell ref="AK368:AL368"/>
    <mergeCell ref="AM368:AN368"/>
    <mergeCell ref="AO368:AP368"/>
    <mergeCell ref="AQ368:AR368"/>
    <mergeCell ref="AS368:AV368"/>
    <mergeCell ref="B357:J357"/>
    <mergeCell ref="K357:L357"/>
    <mergeCell ref="M357:N357"/>
    <mergeCell ref="O357:P357"/>
    <mergeCell ref="Q357:R357"/>
    <mergeCell ref="S357:T357"/>
    <mergeCell ref="U357:V357"/>
    <mergeCell ref="W357:X357"/>
    <mergeCell ref="Y357:Z357"/>
    <mergeCell ref="AA357:AB357"/>
    <mergeCell ref="AC357:AD357"/>
    <mergeCell ref="AE357:AF357"/>
    <mergeCell ref="AG357:AH357"/>
    <mergeCell ref="AI357:AJ357"/>
    <mergeCell ref="AK357:AL357"/>
    <mergeCell ref="AM357:AN357"/>
    <mergeCell ref="AO357:AP357"/>
    <mergeCell ref="AQ357:AR357"/>
    <mergeCell ref="AS357:AV357"/>
    <mergeCell ref="B358:J358"/>
    <mergeCell ref="K358:L358"/>
    <mergeCell ref="M358:N358"/>
    <mergeCell ref="O358:P358"/>
    <mergeCell ref="Q358:R358"/>
    <mergeCell ref="S358:T358"/>
    <mergeCell ref="U358:V358"/>
    <mergeCell ref="W358:X358"/>
    <mergeCell ref="Y358:Z358"/>
    <mergeCell ref="AA358:AB358"/>
    <mergeCell ref="AC358:AD358"/>
    <mergeCell ref="AE358:AF358"/>
    <mergeCell ref="AG358:AH358"/>
    <mergeCell ref="AI358:AJ358"/>
    <mergeCell ref="AK358:AL358"/>
    <mergeCell ref="AM358:AN358"/>
    <mergeCell ref="AO358:AP358"/>
    <mergeCell ref="AQ358:AR358"/>
    <mergeCell ref="AS358:AV358"/>
    <mergeCell ref="B355:J355"/>
    <mergeCell ref="K355:L355"/>
    <mergeCell ref="M355:N355"/>
    <mergeCell ref="O355:P355"/>
    <mergeCell ref="Q355:R355"/>
    <mergeCell ref="S355:T355"/>
    <mergeCell ref="U355:V355"/>
    <mergeCell ref="W355:X355"/>
    <mergeCell ref="Y355:Z355"/>
    <mergeCell ref="AA355:AB355"/>
    <mergeCell ref="AC355:AD355"/>
    <mergeCell ref="AE355:AF355"/>
    <mergeCell ref="AG355:AH355"/>
    <mergeCell ref="AI355:AJ355"/>
    <mergeCell ref="AK355:AL355"/>
    <mergeCell ref="AM355:AN355"/>
    <mergeCell ref="AO355:AP355"/>
    <mergeCell ref="AQ355:AR355"/>
    <mergeCell ref="AS355:AV355"/>
    <mergeCell ref="B356:J356"/>
    <mergeCell ref="K356:L356"/>
    <mergeCell ref="M356:N356"/>
    <mergeCell ref="O356:P356"/>
    <mergeCell ref="Q356:R356"/>
    <mergeCell ref="S356:T356"/>
    <mergeCell ref="U356:V356"/>
    <mergeCell ref="W356:X356"/>
    <mergeCell ref="Y356:Z356"/>
    <mergeCell ref="AA356:AB356"/>
    <mergeCell ref="AC356:AD356"/>
    <mergeCell ref="AE356:AF356"/>
    <mergeCell ref="AG356:AH356"/>
    <mergeCell ref="AI356:AJ356"/>
    <mergeCell ref="AK356:AL356"/>
    <mergeCell ref="AM356:AN356"/>
    <mergeCell ref="AO356:AP356"/>
    <mergeCell ref="AQ356:AR356"/>
    <mergeCell ref="AS356:AV356"/>
    <mergeCell ref="B353:J353"/>
    <mergeCell ref="K353:L353"/>
    <mergeCell ref="M353:N353"/>
    <mergeCell ref="O353:P353"/>
    <mergeCell ref="Q353:R353"/>
    <mergeCell ref="S353:T353"/>
    <mergeCell ref="U353:V353"/>
    <mergeCell ref="W353:X353"/>
    <mergeCell ref="Y353:Z353"/>
    <mergeCell ref="AA353:AB353"/>
    <mergeCell ref="AC353:AD353"/>
    <mergeCell ref="AE353:AF353"/>
    <mergeCell ref="AG353:AH353"/>
    <mergeCell ref="AI353:AJ353"/>
    <mergeCell ref="AK353:AL353"/>
    <mergeCell ref="AM353:AN353"/>
    <mergeCell ref="AO353:AP353"/>
    <mergeCell ref="AQ353:AR353"/>
    <mergeCell ref="AS353:AV353"/>
    <mergeCell ref="B354:J354"/>
    <mergeCell ref="K354:L354"/>
    <mergeCell ref="M354:N354"/>
    <mergeCell ref="O354:P354"/>
    <mergeCell ref="Q354:R354"/>
    <mergeCell ref="S354:T354"/>
    <mergeCell ref="U354:V354"/>
    <mergeCell ref="W354:X354"/>
    <mergeCell ref="Y354:Z354"/>
    <mergeCell ref="AA354:AB354"/>
    <mergeCell ref="AC354:AD354"/>
    <mergeCell ref="AE354:AF354"/>
    <mergeCell ref="AG354:AH354"/>
    <mergeCell ref="AI354:AJ354"/>
    <mergeCell ref="AK354:AL354"/>
    <mergeCell ref="AM354:AN354"/>
    <mergeCell ref="AO354:AP354"/>
    <mergeCell ref="AQ354:AR354"/>
    <mergeCell ref="AS354:AV354"/>
    <mergeCell ref="B351:J351"/>
    <mergeCell ref="K351:L351"/>
    <mergeCell ref="M351:N351"/>
    <mergeCell ref="O351:P351"/>
    <mergeCell ref="Q351:R351"/>
    <mergeCell ref="S351:T351"/>
    <mergeCell ref="U351:V351"/>
    <mergeCell ref="W351:X351"/>
    <mergeCell ref="Y351:Z351"/>
    <mergeCell ref="AA351:AB351"/>
    <mergeCell ref="AC351:AD351"/>
    <mergeCell ref="AE351:AF351"/>
    <mergeCell ref="AG351:AH351"/>
    <mergeCell ref="AI351:AJ351"/>
    <mergeCell ref="AK351:AL351"/>
    <mergeCell ref="AM351:AN351"/>
    <mergeCell ref="AO351:AP351"/>
    <mergeCell ref="AQ351:AR351"/>
    <mergeCell ref="AS351:AV351"/>
    <mergeCell ref="B352:J352"/>
    <mergeCell ref="K352:L352"/>
    <mergeCell ref="M352:N352"/>
    <mergeCell ref="O352:P352"/>
    <mergeCell ref="Q352:R352"/>
    <mergeCell ref="S352:T352"/>
    <mergeCell ref="U352:V352"/>
    <mergeCell ref="W352:X352"/>
    <mergeCell ref="Y352:Z352"/>
    <mergeCell ref="AA352:AB352"/>
    <mergeCell ref="AC352:AD352"/>
    <mergeCell ref="AE352:AF352"/>
    <mergeCell ref="AG352:AH352"/>
    <mergeCell ref="AI352:AJ352"/>
    <mergeCell ref="AK352:AL352"/>
    <mergeCell ref="AM352:AN352"/>
    <mergeCell ref="AO352:AP352"/>
    <mergeCell ref="AQ352:AR352"/>
    <mergeCell ref="AS352:AV352"/>
    <mergeCell ref="B349:J349"/>
    <mergeCell ref="K349:L349"/>
    <mergeCell ref="M349:N349"/>
    <mergeCell ref="O349:P349"/>
    <mergeCell ref="Q349:R349"/>
    <mergeCell ref="S349:T349"/>
    <mergeCell ref="U349:V349"/>
    <mergeCell ref="W349:X349"/>
    <mergeCell ref="Y349:Z349"/>
    <mergeCell ref="AA349:AB349"/>
    <mergeCell ref="AC349:AD349"/>
    <mergeCell ref="AE349:AF349"/>
    <mergeCell ref="AG349:AH349"/>
    <mergeCell ref="AI349:AJ349"/>
    <mergeCell ref="AK349:AL349"/>
    <mergeCell ref="AM349:AN349"/>
    <mergeCell ref="AO349:AP349"/>
    <mergeCell ref="AQ349:AR349"/>
    <mergeCell ref="AS349:AV349"/>
    <mergeCell ref="B350:J350"/>
    <mergeCell ref="K350:L350"/>
    <mergeCell ref="M350:N350"/>
    <mergeCell ref="O350:P350"/>
    <mergeCell ref="Q350:R350"/>
    <mergeCell ref="S350:T350"/>
    <mergeCell ref="U350:V350"/>
    <mergeCell ref="W350:X350"/>
    <mergeCell ref="Y350:Z350"/>
    <mergeCell ref="AA350:AB350"/>
    <mergeCell ref="AC350:AD350"/>
    <mergeCell ref="AE350:AF350"/>
    <mergeCell ref="AG350:AH350"/>
    <mergeCell ref="AI350:AJ350"/>
    <mergeCell ref="AK350:AL350"/>
    <mergeCell ref="AM350:AN350"/>
    <mergeCell ref="AO350:AP350"/>
    <mergeCell ref="AQ350:AR350"/>
    <mergeCell ref="AS350:AV350"/>
    <mergeCell ref="B347:J347"/>
    <mergeCell ref="K347:L347"/>
    <mergeCell ref="M347:N347"/>
    <mergeCell ref="O347:P347"/>
    <mergeCell ref="Q347:R347"/>
    <mergeCell ref="S347:T347"/>
    <mergeCell ref="U347:V347"/>
    <mergeCell ref="W347:X347"/>
    <mergeCell ref="Y347:Z347"/>
    <mergeCell ref="AA347:AB347"/>
    <mergeCell ref="AC347:AD347"/>
    <mergeCell ref="AE347:AF347"/>
    <mergeCell ref="AG347:AH347"/>
    <mergeCell ref="AI347:AJ347"/>
    <mergeCell ref="AK347:AL347"/>
    <mergeCell ref="AM347:AN347"/>
    <mergeCell ref="AO347:AP347"/>
    <mergeCell ref="AQ347:AR347"/>
    <mergeCell ref="AS347:AV347"/>
    <mergeCell ref="B348:J348"/>
    <mergeCell ref="K348:L348"/>
    <mergeCell ref="M348:N348"/>
    <mergeCell ref="O348:P348"/>
    <mergeCell ref="Q348:R348"/>
    <mergeCell ref="S348:T348"/>
    <mergeCell ref="U348:V348"/>
    <mergeCell ref="W348:X348"/>
    <mergeCell ref="Y348:Z348"/>
    <mergeCell ref="AA348:AB348"/>
    <mergeCell ref="AC348:AD348"/>
    <mergeCell ref="AE348:AF348"/>
    <mergeCell ref="AG348:AH348"/>
    <mergeCell ref="AI348:AJ348"/>
    <mergeCell ref="AK348:AL348"/>
    <mergeCell ref="AM348:AN348"/>
    <mergeCell ref="AO348:AP348"/>
    <mergeCell ref="AQ348:AR348"/>
    <mergeCell ref="AS348:AV348"/>
    <mergeCell ref="B345:J345"/>
    <mergeCell ref="K345:L345"/>
    <mergeCell ref="M345:N345"/>
    <mergeCell ref="O345:P345"/>
    <mergeCell ref="Q345:R345"/>
    <mergeCell ref="S345:T345"/>
    <mergeCell ref="U345:V345"/>
    <mergeCell ref="W345:X345"/>
    <mergeCell ref="Y345:Z345"/>
    <mergeCell ref="AA345:AB345"/>
    <mergeCell ref="AC345:AD345"/>
    <mergeCell ref="AE345:AF345"/>
    <mergeCell ref="AG345:AH345"/>
    <mergeCell ref="AI345:AJ345"/>
    <mergeCell ref="AK345:AL345"/>
    <mergeCell ref="AM345:AN345"/>
    <mergeCell ref="AO345:AP345"/>
    <mergeCell ref="AQ345:AR345"/>
    <mergeCell ref="AS345:AV345"/>
    <mergeCell ref="B346:J346"/>
    <mergeCell ref="K346:L346"/>
    <mergeCell ref="M346:N346"/>
    <mergeCell ref="O346:P346"/>
    <mergeCell ref="Q346:R346"/>
    <mergeCell ref="S346:T346"/>
    <mergeCell ref="U346:V346"/>
    <mergeCell ref="W346:X346"/>
    <mergeCell ref="Y346:Z346"/>
    <mergeCell ref="AA346:AB346"/>
    <mergeCell ref="AC346:AD346"/>
    <mergeCell ref="AE346:AF346"/>
    <mergeCell ref="AG346:AH346"/>
    <mergeCell ref="AI346:AJ346"/>
    <mergeCell ref="AK346:AL346"/>
    <mergeCell ref="AM346:AN346"/>
    <mergeCell ref="AO346:AP346"/>
    <mergeCell ref="AQ346:AR346"/>
    <mergeCell ref="AS346:AV346"/>
    <mergeCell ref="B343:C343"/>
    <mergeCell ref="D343:J343"/>
    <mergeCell ref="K343:L343"/>
    <mergeCell ref="M343:N343"/>
    <mergeCell ref="O343:P343"/>
    <mergeCell ref="Q343:R343"/>
    <mergeCell ref="S343:T343"/>
    <mergeCell ref="U343:V343"/>
    <mergeCell ref="W343:X343"/>
    <mergeCell ref="Y343:Z343"/>
    <mergeCell ref="AA343:AB343"/>
    <mergeCell ref="AC343:AD343"/>
    <mergeCell ref="AE343:AF343"/>
    <mergeCell ref="AG343:AH343"/>
    <mergeCell ref="AI343:AJ343"/>
    <mergeCell ref="AK343:AL343"/>
    <mergeCell ref="AM343:AN343"/>
    <mergeCell ref="AO343:AP343"/>
    <mergeCell ref="AQ343:AR343"/>
    <mergeCell ref="AS343:AV343"/>
    <mergeCell ref="B344:J344"/>
    <mergeCell ref="K344:L344"/>
    <mergeCell ref="M344:N344"/>
    <mergeCell ref="O344:P344"/>
    <mergeCell ref="Q344:R344"/>
    <mergeCell ref="S344:T344"/>
    <mergeCell ref="U344:V344"/>
    <mergeCell ref="W344:X344"/>
    <mergeCell ref="Y344:Z344"/>
    <mergeCell ref="AA344:AB344"/>
    <mergeCell ref="AC344:AD344"/>
    <mergeCell ref="AE344:AF344"/>
    <mergeCell ref="AG344:AH344"/>
    <mergeCell ref="AI344:AJ344"/>
    <mergeCell ref="AK344:AL344"/>
    <mergeCell ref="AM344:AN344"/>
    <mergeCell ref="AO344:AP344"/>
    <mergeCell ref="AQ344:AR344"/>
    <mergeCell ref="AS344:AV344"/>
    <mergeCell ref="B333:J333"/>
    <mergeCell ref="K333:L333"/>
    <mergeCell ref="M333:N333"/>
    <mergeCell ref="O333:P333"/>
    <mergeCell ref="Q333:R333"/>
    <mergeCell ref="S333:T333"/>
    <mergeCell ref="U333:V333"/>
    <mergeCell ref="W333:X333"/>
    <mergeCell ref="Y333:Z333"/>
    <mergeCell ref="AA333:AB333"/>
    <mergeCell ref="AC333:AD333"/>
    <mergeCell ref="AE333:AF333"/>
    <mergeCell ref="AG333:AH333"/>
    <mergeCell ref="AI333:AJ333"/>
    <mergeCell ref="AK333:AL333"/>
    <mergeCell ref="AM333:AN333"/>
    <mergeCell ref="AO333:AP333"/>
    <mergeCell ref="AQ333:AR333"/>
    <mergeCell ref="AS333:AV333"/>
    <mergeCell ref="A335:A339"/>
    <mergeCell ref="B335:C341"/>
    <mergeCell ref="D335:J341"/>
    <mergeCell ref="K335:AR335"/>
    <mergeCell ref="AS335:AV339"/>
    <mergeCell ref="K336:AR339"/>
    <mergeCell ref="K340:AR340"/>
    <mergeCell ref="AS340:AV340"/>
    <mergeCell ref="K341:AR341"/>
    <mergeCell ref="AS341:AV341"/>
    <mergeCell ref="B342:C342"/>
    <mergeCell ref="D342:J342"/>
    <mergeCell ref="K342:L342"/>
    <mergeCell ref="M342:N342"/>
    <mergeCell ref="O342:P342"/>
    <mergeCell ref="Q342:R342"/>
    <mergeCell ref="S342:T342"/>
    <mergeCell ref="U342:V342"/>
    <mergeCell ref="W342:X342"/>
    <mergeCell ref="Y342:Z342"/>
    <mergeCell ref="AA342:AB342"/>
    <mergeCell ref="AC342:AD342"/>
    <mergeCell ref="AE342:AF342"/>
    <mergeCell ref="AG342:AH342"/>
    <mergeCell ref="AI342:AJ342"/>
    <mergeCell ref="AK342:AL342"/>
    <mergeCell ref="AM342:AN342"/>
    <mergeCell ref="AO342:AP342"/>
    <mergeCell ref="AQ342:AR342"/>
    <mergeCell ref="AS342:AV342"/>
    <mergeCell ref="B331:J331"/>
    <mergeCell ref="K331:L331"/>
    <mergeCell ref="M331:N331"/>
    <mergeCell ref="O331:P331"/>
    <mergeCell ref="Q331:R331"/>
    <mergeCell ref="S331:T331"/>
    <mergeCell ref="U331:V331"/>
    <mergeCell ref="W331:X331"/>
    <mergeCell ref="Y331:Z331"/>
    <mergeCell ref="AA331:AB331"/>
    <mergeCell ref="AC331:AD331"/>
    <mergeCell ref="AE331:AF331"/>
    <mergeCell ref="AG331:AH331"/>
    <mergeCell ref="AI331:AJ331"/>
    <mergeCell ref="AK331:AL331"/>
    <mergeCell ref="AM331:AN331"/>
    <mergeCell ref="AO331:AP331"/>
    <mergeCell ref="AQ331:AR331"/>
    <mergeCell ref="AS331:AV331"/>
    <mergeCell ref="B332:J332"/>
    <mergeCell ref="K332:L332"/>
    <mergeCell ref="M332:N332"/>
    <mergeCell ref="O332:P332"/>
    <mergeCell ref="Q332:R332"/>
    <mergeCell ref="S332:T332"/>
    <mergeCell ref="U332:V332"/>
    <mergeCell ref="W332:X332"/>
    <mergeCell ref="Y332:Z332"/>
    <mergeCell ref="AA332:AB332"/>
    <mergeCell ref="AC332:AD332"/>
    <mergeCell ref="AE332:AF332"/>
    <mergeCell ref="AG332:AH332"/>
    <mergeCell ref="AI332:AJ332"/>
    <mergeCell ref="AK332:AL332"/>
    <mergeCell ref="AM332:AN332"/>
    <mergeCell ref="AO332:AP332"/>
    <mergeCell ref="AQ332:AR332"/>
    <mergeCell ref="AS332:AV332"/>
    <mergeCell ref="B329:J329"/>
    <mergeCell ref="K329:L329"/>
    <mergeCell ref="M329:N329"/>
    <mergeCell ref="O329:P329"/>
    <mergeCell ref="Q329:R329"/>
    <mergeCell ref="S329:T329"/>
    <mergeCell ref="U329:V329"/>
    <mergeCell ref="W329:X329"/>
    <mergeCell ref="Y329:Z329"/>
    <mergeCell ref="AA329:AB329"/>
    <mergeCell ref="AC329:AD329"/>
    <mergeCell ref="AE329:AF329"/>
    <mergeCell ref="AG329:AH329"/>
    <mergeCell ref="AI329:AJ329"/>
    <mergeCell ref="AK329:AL329"/>
    <mergeCell ref="AM329:AN329"/>
    <mergeCell ref="AO329:AP329"/>
    <mergeCell ref="AQ329:AR329"/>
    <mergeCell ref="AS329:AV329"/>
    <mergeCell ref="B330:J330"/>
    <mergeCell ref="K330:L330"/>
    <mergeCell ref="M330:N330"/>
    <mergeCell ref="O330:P330"/>
    <mergeCell ref="Q330:R330"/>
    <mergeCell ref="S330:T330"/>
    <mergeCell ref="U330:V330"/>
    <mergeCell ref="W330:X330"/>
    <mergeCell ref="Y330:Z330"/>
    <mergeCell ref="AA330:AB330"/>
    <mergeCell ref="AC330:AD330"/>
    <mergeCell ref="AE330:AF330"/>
    <mergeCell ref="AG330:AH330"/>
    <mergeCell ref="AI330:AJ330"/>
    <mergeCell ref="AK330:AL330"/>
    <mergeCell ref="AM330:AN330"/>
    <mergeCell ref="AO330:AP330"/>
    <mergeCell ref="AQ330:AR330"/>
    <mergeCell ref="AS330:AV330"/>
    <mergeCell ref="B327:J327"/>
    <mergeCell ref="K327:L327"/>
    <mergeCell ref="M327:N327"/>
    <mergeCell ref="O327:P327"/>
    <mergeCell ref="Q327:R327"/>
    <mergeCell ref="S327:T327"/>
    <mergeCell ref="U327:V327"/>
    <mergeCell ref="W327:X327"/>
    <mergeCell ref="Y327:Z327"/>
    <mergeCell ref="AA327:AB327"/>
    <mergeCell ref="AC327:AD327"/>
    <mergeCell ref="AE327:AF327"/>
    <mergeCell ref="AG327:AH327"/>
    <mergeCell ref="AI327:AJ327"/>
    <mergeCell ref="AK327:AL327"/>
    <mergeCell ref="AM327:AN327"/>
    <mergeCell ref="AO327:AP327"/>
    <mergeCell ref="AQ327:AR327"/>
    <mergeCell ref="AS327:AV327"/>
    <mergeCell ref="B328:J328"/>
    <mergeCell ref="K328:L328"/>
    <mergeCell ref="M328:N328"/>
    <mergeCell ref="O328:P328"/>
    <mergeCell ref="Q328:R328"/>
    <mergeCell ref="S328:T328"/>
    <mergeCell ref="U328:V328"/>
    <mergeCell ref="W328:X328"/>
    <mergeCell ref="Y328:Z328"/>
    <mergeCell ref="AA328:AB328"/>
    <mergeCell ref="AC328:AD328"/>
    <mergeCell ref="AE328:AF328"/>
    <mergeCell ref="AG328:AH328"/>
    <mergeCell ref="AI328:AJ328"/>
    <mergeCell ref="AK328:AL328"/>
    <mergeCell ref="AM328:AN328"/>
    <mergeCell ref="AO328:AP328"/>
    <mergeCell ref="AQ328:AR328"/>
    <mergeCell ref="AS328:AV328"/>
    <mergeCell ref="B325:J325"/>
    <mergeCell ref="K325:L325"/>
    <mergeCell ref="M325:N325"/>
    <mergeCell ref="O325:P325"/>
    <mergeCell ref="Q325:R325"/>
    <mergeCell ref="S325:T325"/>
    <mergeCell ref="U325:V325"/>
    <mergeCell ref="W325:X325"/>
    <mergeCell ref="Y325:Z325"/>
    <mergeCell ref="AA325:AB325"/>
    <mergeCell ref="AC325:AD325"/>
    <mergeCell ref="AE325:AF325"/>
    <mergeCell ref="AG325:AH325"/>
    <mergeCell ref="AI325:AJ325"/>
    <mergeCell ref="AK325:AL325"/>
    <mergeCell ref="AM325:AN325"/>
    <mergeCell ref="AO325:AP325"/>
    <mergeCell ref="AQ325:AR325"/>
    <mergeCell ref="AS325:AV325"/>
    <mergeCell ref="B326:J326"/>
    <mergeCell ref="K326:L326"/>
    <mergeCell ref="M326:N326"/>
    <mergeCell ref="O326:P326"/>
    <mergeCell ref="Q326:R326"/>
    <mergeCell ref="S326:T326"/>
    <mergeCell ref="U326:V326"/>
    <mergeCell ref="W326:X326"/>
    <mergeCell ref="Y326:Z326"/>
    <mergeCell ref="AA326:AB326"/>
    <mergeCell ref="AC326:AD326"/>
    <mergeCell ref="AE326:AF326"/>
    <mergeCell ref="AG326:AH326"/>
    <mergeCell ref="AI326:AJ326"/>
    <mergeCell ref="AK326:AL326"/>
    <mergeCell ref="AM326:AN326"/>
    <mergeCell ref="AO326:AP326"/>
    <mergeCell ref="AQ326:AR326"/>
    <mergeCell ref="AS326:AV326"/>
    <mergeCell ref="B323:J323"/>
    <mergeCell ref="K323:L323"/>
    <mergeCell ref="M323:N323"/>
    <mergeCell ref="O323:P323"/>
    <mergeCell ref="Q323:R323"/>
    <mergeCell ref="S323:T323"/>
    <mergeCell ref="U323:V323"/>
    <mergeCell ref="W323:X323"/>
    <mergeCell ref="Y323:Z323"/>
    <mergeCell ref="AA323:AB323"/>
    <mergeCell ref="AC323:AD323"/>
    <mergeCell ref="AE323:AF323"/>
    <mergeCell ref="AG323:AH323"/>
    <mergeCell ref="AI323:AJ323"/>
    <mergeCell ref="AK323:AL323"/>
    <mergeCell ref="AM323:AN323"/>
    <mergeCell ref="AO323:AP323"/>
    <mergeCell ref="AQ323:AR323"/>
    <mergeCell ref="AS323:AV323"/>
    <mergeCell ref="B324:J324"/>
    <mergeCell ref="K324:L324"/>
    <mergeCell ref="M324:N324"/>
    <mergeCell ref="O324:P324"/>
    <mergeCell ref="Q324:R324"/>
    <mergeCell ref="S324:T324"/>
    <mergeCell ref="U324:V324"/>
    <mergeCell ref="W324:X324"/>
    <mergeCell ref="Y324:Z324"/>
    <mergeCell ref="AA324:AB324"/>
    <mergeCell ref="AC324:AD324"/>
    <mergeCell ref="AE324:AF324"/>
    <mergeCell ref="AG324:AH324"/>
    <mergeCell ref="AI324:AJ324"/>
    <mergeCell ref="AK324:AL324"/>
    <mergeCell ref="AM324:AN324"/>
    <mergeCell ref="AO324:AP324"/>
    <mergeCell ref="AQ324:AR324"/>
    <mergeCell ref="AS324:AV324"/>
    <mergeCell ref="B321:J321"/>
    <mergeCell ref="K321:L321"/>
    <mergeCell ref="M321:N321"/>
    <mergeCell ref="O321:P321"/>
    <mergeCell ref="Q321:R321"/>
    <mergeCell ref="S321:T321"/>
    <mergeCell ref="U321:V321"/>
    <mergeCell ref="W321:X321"/>
    <mergeCell ref="Y321:Z321"/>
    <mergeCell ref="AA321:AB321"/>
    <mergeCell ref="AC321:AD321"/>
    <mergeCell ref="AE321:AF321"/>
    <mergeCell ref="AG321:AH321"/>
    <mergeCell ref="AI321:AJ321"/>
    <mergeCell ref="AK321:AL321"/>
    <mergeCell ref="AM321:AN321"/>
    <mergeCell ref="AO321:AP321"/>
    <mergeCell ref="AQ321:AR321"/>
    <mergeCell ref="AS321:AV321"/>
    <mergeCell ref="B322:J322"/>
    <mergeCell ref="K322:L322"/>
    <mergeCell ref="M322:N322"/>
    <mergeCell ref="O322:P322"/>
    <mergeCell ref="Q322:R322"/>
    <mergeCell ref="S322:T322"/>
    <mergeCell ref="U322:V322"/>
    <mergeCell ref="W322:X322"/>
    <mergeCell ref="Y322:Z322"/>
    <mergeCell ref="AA322:AB322"/>
    <mergeCell ref="AC322:AD322"/>
    <mergeCell ref="AE322:AF322"/>
    <mergeCell ref="AG322:AH322"/>
    <mergeCell ref="AI322:AJ322"/>
    <mergeCell ref="AK322:AL322"/>
    <mergeCell ref="AM322:AN322"/>
    <mergeCell ref="AO322:AP322"/>
    <mergeCell ref="AQ322:AR322"/>
    <mergeCell ref="AS322:AV322"/>
    <mergeCell ref="B319:J319"/>
    <mergeCell ref="K319:L319"/>
    <mergeCell ref="M319:N319"/>
    <mergeCell ref="O319:P319"/>
    <mergeCell ref="Q319:R319"/>
    <mergeCell ref="S319:T319"/>
    <mergeCell ref="U319:V319"/>
    <mergeCell ref="W319:X319"/>
    <mergeCell ref="Y319:Z319"/>
    <mergeCell ref="AA319:AB319"/>
    <mergeCell ref="AC319:AD319"/>
    <mergeCell ref="AE319:AF319"/>
    <mergeCell ref="AG319:AH319"/>
    <mergeCell ref="AI319:AJ319"/>
    <mergeCell ref="AK319:AL319"/>
    <mergeCell ref="AM319:AN319"/>
    <mergeCell ref="AO319:AP319"/>
    <mergeCell ref="AQ319:AR319"/>
    <mergeCell ref="AS319:AV319"/>
    <mergeCell ref="B320:J320"/>
    <mergeCell ref="K320:L320"/>
    <mergeCell ref="M320:N320"/>
    <mergeCell ref="O320:P320"/>
    <mergeCell ref="Q320:R320"/>
    <mergeCell ref="S320:T320"/>
    <mergeCell ref="U320:V320"/>
    <mergeCell ref="W320:X320"/>
    <mergeCell ref="Y320:Z320"/>
    <mergeCell ref="AA320:AB320"/>
    <mergeCell ref="AC320:AD320"/>
    <mergeCell ref="AE320:AF320"/>
    <mergeCell ref="AG320:AH320"/>
    <mergeCell ref="AI320:AJ320"/>
    <mergeCell ref="AK320:AL320"/>
    <mergeCell ref="AM320:AN320"/>
    <mergeCell ref="AO320:AP320"/>
    <mergeCell ref="AQ320:AR320"/>
    <mergeCell ref="AS320:AV320"/>
    <mergeCell ref="B317:J317"/>
    <mergeCell ref="K317:L317"/>
    <mergeCell ref="M317:N317"/>
    <mergeCell ref="O317:P317"/>
    <mergeCell ref="Q317:R317"/>
    <mergeCell ref="S317:T317"/>
    <mergeCell ref="U317:V317"/>
    <mergeCell ref="W317:X317"/>
    <mergeCell ref="Y317:Z317"/>
    <mergeCell ref="AA317:AB317"/>
    <mergeCell ref="AC317:AD317"/>
    <mergeCell ref="AE317:AF317"/>
    <mergeCell ref="AG317:AH317"/>
    <mergeCell ref="AI317:AJ317"/>
    <mergeCell ref="AK317:AL317"/>
    <mergeCell ref="AM317:AN317"/>
    <mergeCell ref="AO317:AP317"/>
    <mergeCell ref="AQ317:AR317"/>
    <mergeCell ref="AS317:AV317"/>
    <mergeCell ref="B318:J318"/>
    <mergeCell ref="K318:L318"/>
    <mergeCell ref="M318:N318"/>
    <mergeCell ref="O318:P318"/>
    <mergeCell ref="Q318:R318"/>
    <mergeCell ref="S318:T318"/>
    <mergeCell ref="U318:V318"/>
    <mergeCell ref="W318:X318"/>
    <mergeCell ref="Y318:Z318"/>
    <mergeCell ref="AA318:AB318"/>
    <mergeCell ref="AC318:AD318"/>
    <mergeCell ref="AE318:AF318"/>
    <mergeCell ref="AG318:AH318"/>
    <mergeCell ref="AI318:AJ318"/>
    <mergeCell ref="AK318:AL318"/>
    <mergeCell ref="AM318:AN318"/>
    <mergeCell ref="AO318:AP318"/>
    <mergeCell ref="AQ318:AR318"/>
    <mergeCell ref="AS318:AV318"/>
    <mergeCell ref="B315:J315"/>
    <mergeCell ref="K315:L315"/>
    <mergeCell ref="M315:N315"/>
    <mergeCell ref="O315:P315"/>
    <mergeCell ref="Q315:R315"/>
    <mergeCell ref="S315:T315"/>
    <mergeCell ref="U315:V315"/>
    <mergeCell ref="W315:X315"/>
    <mergeCell ref="Y315:Z315"/>
    <mergeCell ref="AA315:AB315"/>
    <mergeCell ref="AC315:AD315"/>
    <mergeCell ref="AE315:AF315"/>
    <mergeCell ref="AG315:AH315"/>
    <mergeCell ref="AI315:AJ315"/>
    <mergeCell ref="AK315:AL315"/>
    <mergeCell ref="AM315:AN315"/>
    <mergeCell ref="AO315:AP315"/>
    <mergeCell ref="AQ315:AR315"/>
    <mergeCell ref="AS315:AV315"/>
    <mergeCell ref="B316:J316"/>
    <mergeCell ref="K316:L316"/>
    <mergeCell ref="M316:N316"/>
    <mergeCell ref="O316:P316"/>
    <mergeCell ref="Q316:R316"/>
    <mergeCell ref="S316:T316"/>
    <mergeCell ref="U316:V316"/>
    <mergeCell ref="W316:X316"/>
    <mergeCell ref="Y316:Z316"/>
    <mergeCell ref="AA316:AB316"/>
    <mergeCell ref="AC316:AD316"/>
    <mergeCell ref="AE316:AF316"/>
    <mergeCell ref="AG316:AH316"/>
    <mergeCell ref="AI316:AJ316"/>
    <mergeCell ref="AK316:AL316"/>
    <mergeCell ref="AM316:AN316"/>
    <mergeCell ref="AO316:AP316"/>
    <mergeCell ref="AQ316:AR316"/>
    <mergeCell ref="AS316:AV316"/>
    <mergeCell ref="B313:J313"/>
    <mergeCell ref="K313:L313"/>
    <mergeCell ref="M313:N313"/>
    <mergeCell ref="O313:P313"/>
    <mergeCell ref="Q313:R313"/>
    <mergeCell ref="S313:T313"/>
    <mergeCell ref="U313:V313"/>
    <mergeCell ref="W313:X313"/>
    <mergeCell ref="Y313:Z313"/>
    <mergeCell ref="AA313:AB313"/>
    <mergeCell ref="AC313:AD313"/>
    <mergeCell ref="AE313:AF313"/>
    <mergeCell ref="AG313:AH313"/>
    <mergeCell ref="AI313:AJ313"/>
    <mergeCell ref="AK313:AL313"/>
    <mergeCell ref="AM313:AN313"/>
    <mergeCell ref="AO313:AP313"/>
    <mergeCell ref="AQ313:AR313"/>
    <mergeCell ref="AS313:AV313"/>
    <mergeCell ref="B314:J314"/>
    <mergeCell ref="K314:L314"/>
    <mergeCell ref="M314:N314"/>
    <mergeCell ref="O314:P314"/>
    <mergeCell ref="Q314:R314"/>
    <mergeCell ref="S314:T314"/>
    <mergeCell ref="U314:V314"/>
    <mergeCell ref="W314:X314"/>
    <mergeCell ref="Y314:Z314"/>
    <mergeCell ref="AA314:AB314"/>
    <mergeCell ref="AC314:AD314"/>
    <mergeCell ref="AE314:AF314"/>
    <mergeCell ref="AG314:AH314"/>
    <mergeCell ref="AI314:AJ314"/>
    <mergeCell ref="AK314:AL314"/>
    <mergeCell ref="AM314:AN314"/>
    <mergeCell ref="AO314:AP314"/>
    <mergeCell ref="AQ314:AR314"/>
    <mergeCell ref="AS314:AV314"/>
    <mergeCell ref="B311:J311"/>
    <mergeCell ref="K311:L311"/>
    <mergeCell ref="M311:N311"/>
    <mergeCell ref="O311:P311"/>
    <mergeCell ref="Q311:R311"/>
    <mergeCell ref="S311:T311"/>
    <mergeCell ref="U311:V311"/>
    <mergeCell ref="W311:X311"/>
    <mergeCell ref="Y311:Z311"/>
    <mergeCell ref="AA311:AB311"/>
    <mergeCell ref="AC311:AD311"/>
    <mergeCell ref="AE311:AF311"/>
    <mergeCell ref="AG311:AH311"/>
    <mergeCell ref="AI311:AJ311"/>
    <mergeCell ref="AK311:AL311"/>
    <mergeCell ref="AM311:AN311"/>
    <mergeCell ref="AO311:AP311"/>
    <mergeCell ref="AQ311:AR311"/>
    <mergeCell ref="AS311:AV311"/>
    <mergeCell ref="B312:J312"/>
    <mergeCell ref="K312:L312"/>
    <mergeCell ref="M312:N312"/>
    <mergeCell ref="O312:P312"/>
    <mergeCell ref="Q312:R312"/>
    <mergeCell ref="S312:T312"/>
    <mergeCell ref="U312:V312"/>
    <mergeCell ref="W312:X312"/>
    <mergeCell ref="Y312:Z312"/>
    <mergeCell ref="AA312:AB312"/>
    <mergeCell ref="AC312:AD312"/>
    <mergeCell ref="AE312:AF312"/>
    <mergeCell ref="AG312:AH312"/>
    <mergeCell ref="AI312:AJ312"/>
    <mergeCell ref="AK312:AL312"/>
    <mergeCell ref="AM312:AN312"/>
    <mergeCell ref="AO312:AP312"/>
    <mergeCell ref="AQ312:AR312"/>
    <mergeCell ref="AS312:AV312"/>
    <mergeCell ref="B309:J309"/>
    <mergeCell ref="K309:L309"/>
    <mergeCell ref="M309:N309"/>
    <mergeCell ref="O309:P309"/>
    <mergeCell ref="Q309:R309"/>
    <mergeCell ref="S309:T309"/>
    <mergeCell ref="U309:V309"/>
    <mergeCell ref="W309:X309"/>
    <mergeCell ref="Y309:Z309"/>
    <mergeCell ref="AA309:AB309"/>
    <mergeCell ref="AC309:AD309"/>
    <mergeCell ref="AE309:AF309"/>
    <mergeCell ref="AG309:AH309"/>
    <mergeCell ref="AI309:AJ309"/>
    <mergeCell ref="AK309:AL309"/>
    <mergeCell ref="AM309:AN309"/>
    <mergeCell ref="AO309:AP309"/>
    <mergeCell ref="AQ309:AR309"/>
    <mergeCell ref="AS309:AV309"/>
    <mergeCell ref="B310:J310"/>
    <mergeCell ref="K310:L310"/>
    <mergeCell ref="M310:N310"/>
    <mergeCell ref="O310:P310"/>
    <mergeCell ref="Q310:R310"/>
    <mergeCell ref="S310:T310"/>
    <mergeCell ref="U310:V310"/>
    <mergeCell ref="W310:X310"/>
    <mergeCell ref="Y310:Z310"/>
    <mergeCell ref="AA310:AB310"/>
    <mergeCell ref="AC310:AD310"/>
    <mergeCell ref="AE310:AF310"/>
    <mergeCell ref="AG310:AH310"/>
    <mergeCell ref="AI310:AJ310"/>
    <mergeCell ref="AK310:AL310"/>
    <mergeCell ref="AM310:AN310"/>
    <mergeCell ref="AO310:AP310"/>
    <mergeCell ref="AQ310:AR310"/>
    <mergeCell ref="AS310:AV310"/>
    <mergeCell ref="B307:J307"/>
    <mergeCell ref="K307:L307"/>
    <mergeCell ref="M307:N307"/>
    <mergeCell ref="O307:P307"/>
    <mergeCell ref="Q307:R307"/>
    <mergeCell ref="S307:T307"/>
    <mergeCell ref="U307:V307"/>
    <mergeCell ref="W307:X307"/>
    <mergeCell ref="Y307:Z307"/>
    <mergeCell ref="AA307:AB307"/>
    <mergeCell ref="AC307:AD307"/>
    <mergeCell ref="AE307:AF307"/>
    <mergeCell ref="AG307:AH307"/>
    <mergeCell ref="AI307:AJ307"/>
    <mergeCell ref="AK307:AL307"/>
    <mergeCell ref="AM307:AN307"/>
    <mergeCell ref="AO307:AP307"/>
    <mergeCell ref="AQ307:AR307"/>
    <mergeCell ref="AS307:AV307"/>
    <mergeCell ref="B308:J308"/>
    <mergeCell ref="K308:L308"/>
    <mergeCell ref="M308:N308"/>
    <mergeCell ref="O308:P308"/>
    <mergeCell ref="Q308:R308"/>
    <mergeCell ref="S308:T308"/>
    <mergeCell ref="U308:V308"/>
    <mergeCell ref="W308:X308"/>
    <mergeCell ref="Y308:Z308"/>
    <mergeCell ref="AA308:AB308"/>
    <mergeCell ref="AC308:AD308"/>
    <mergeCell ref="AE308:AF308"/>
    <mergeCell ref="AG308:AH308"/>
    <mergeCell ref="AI308:AJ308"/>
    <mergeCell ref="AK308:AL308"/>
    <mergeCell ref="AM308:AN308"/>
    <mergeCell ref="AO308:AP308"/>
    <mergeCell ref="AQ308:AR308"/>
    <mergeCell ref="AS308:AV308"/>
    <mergeCell ref="B305:J305"/>
    <mergeCell ref="K305:L305"/>
    <mergeCell ref="M305:N305"/>
    <mergeCell ref="O305:P305"/>
    <mergeCell ref="Q305:R305"/>
    <mergeCell ref="S305:T305"/>
    <mergeCell ref="U305:V305"/>
    <mergeCell ref="W305:X305"/>
    <mergeCell ref="Y305:Z305"/>
    <mergeCell ref="AA305:AB305"/>
    <mergeCell ref="AC305:AD305"/>
    <mergeCell ref="AE305:AF305"/>
    <mergeCell ref="AG305:AH305"/>
    <mergeCell ref="AI305:AJ305"/>
    <mergeCell ref="AK305:AL305"/>
    <mergeCell ref="AM305:AN305"/>
    <mergeCell ref="AO305:AP305"/>
    <mergeCell ref="AQ305:AR305"/>
    <mergeCell ref="AS305:AV305"/>
    <mergeCell ref="B306:J306"/>
    <mergeCell ref="K306:L306"/>
    <mergeCell ref="M306:N306"/>
    <mergeCell ref="O306:P306"/>
    <mergeCell ref="Q306:R306"/>
    <mergeCell ref="S306:T306"/>
    <mergeCell ref="U306:V306"/>
    <mergeCell ref="W306:X306"/>
    <mergeCell ref="Y306:Z306"/>
    <mergeCell ref="AA306:AB306"/>
    <mergeCell ref="AC306:AD306"/>
    <mergeCell ref="AE306:AF306"/>
    <mergeCell ref="AG306:AH306"/>
    <mergeCell ref="AI306:AJ306"/>
    <mergeCell ref="AK306:AL306"/>
    <mergeCell ref="AM306:AN306"/>
    <mergeCell ref="AO306:AP306"/>
    <mergeCell ref="AQ306:AR306"/>
    <mergeCell ref="AS306:AV306"/>
    <mergeCell ref="B303:J303"/>
    <mergeCell ref="K303:L303"/>
    <mergeCell ref="M303:N303"/>
    <mergeCell ref="O303:P303"/>
    <mergeCell ref="Q303:R303"/>
    <mergeCell ref="S303:T303"/>
    <mergeCell ref="U303:V303"/>
    <mergeCell ref="W303:X303"/>
    <mergeCell ref="Y303:Z303"/>
    <mergeCell ref="AA303:AB303"/>
    <mergeCell ref="AC303:AD303"/>
    <mergeCell ref="AE303:AF303"/>
    <mergeCell ref="AG303:AH303"/>
    <mergeCell ref="AI303:AJ303"/>
    <mergeCell ref="AK303:AL303"/>
    <mergeCell ref="AM303:AN303"/>
    <mergeCell ref="AO303:AP303"/>
    <mergeCell ref="AQ303:AR303"/>
    <mergeCell ref="AS303:AV303"/>
    <mergeCell ref="B304:J304"/>
    <mergeCell ref="K304:L304"/>
    <mergeCell ref="M304:N304"/>
    <mergeCell ref="O304:P304"/>
    <mergeCell ref="Q304:R304"/>
    <mergeCell ref="S304:T304"/>
    <mergeCell ref="U304:V304"/>
    <mergeCell ref="W304:X304"/>
    <mergeCell ref="Y304:Z304"/>
    <mergeCell ref="AA304:AB304"/>
    <mergeCell ref="AC304:AD304"/>
    <mergeCell ref="AE304:AF304"/>
    <mergeCell ref="AG304:AH304"/>
    <mergeCell ref="AI304:AJ304"/>
    <mergeCell ref="AK304:AL304"/>
    <mergeCell ref="AM304:AN304"/>
    <mergeCell ref="AO304:AP304"/>
    <mergeCell ref="AQ304:AR304"/>
    <mergeCell ref="AS304:AV304"/>
    <mergeCell ref="B301:J301"/>
    <mergeCell ref="K301:L301"/>
    <mergeCell ref="M301:N301"/>
    <mergeCell ref="O301:P301"/>
    <mergeCell ref="Q301:R301"/>
    <mergeCell ref="S301:T301"/>
    <mergeCell ref="U301:V301"/>
    <mergeCell ref="W301:X301"/>
    <mergeCell ref="Y301:Z301"/>
    <mergeCell ref="AA301:AB301"/>
    <mergeCell ref="AC301:AD301"/>
    <mergeCell ref="AE301:AF301"/>
    <mergeCell ref="AG301:AH301"/>
    <mergeCell ref="AI301:AJ301"/>
    <mergeCell ref="AK301:AL301"/>
    <mergeCell ref="AM301:AN301"/>
    <mergeCell ref="AO301:AP301"/>
    <mergeCell ref="AQ301:AR301"/>
    <mergeCell ref="AS301:AV301"/>
    <mergeCell ref="B302:J302"/>
    <mergeCell ref="K302:L302"/>
    <mergeCell ref="M302:N302"/>
    <mergeCell ref="O302:P302"/>
    <mergeCell ref="Q302:R302"/>
    <mergeCell ref="S302:T302"/>
    <mergeCell ref="U302:V302"/>
    <mergeCell ref="W302:X302"/>
    <mergeCell ref="Y302:Z302"/>
    <mergeCell ref="AA302:AB302"/>
    <mergeCell ref="AC302:AD302"/>
    <mergeCell ref="AE302:AF302"/>
    <mergeCell ref="AG302:AH302"/>
    <mergeCell ref="AI302:AJ302"/>
    <mergeCell ref="AK302:AL302"/>
    <mergeCell ref="AM302:AN302"/>
    <mergeCell ref="AO302:AP302"/>
    <mergeCell ref="AQ302:AR302"/>
    <mergeCell ref="AS302:AV302"/>
    <mergeCell ref="B299:J299"/>
    <mergeCell ref="K299:L299"/>
    <mergeCell ref="M299:N299"/>
    <mergeCell ref="O299:P299"/>
    <mergeCell ref="Q299:R299"/>
    <mergeCell ref="S299:T299"/>
    <mergeCell ref="U299:V299"/>
    <mergeCell ref="W299:X299"/>
    <mergeCell ref="Y299:Z299"/>
    <mergeCell ref="AA299:AB299"/>
    <mergeCell ref="AC299:AD299"/>
    <mergeCell ref="AE299:AF299"/>
    <mergeCell ref="AG299:AH299"/>
    <mergeCell ref="AI299:AJ299"/>
    <mergeCell ref="AK299:AL299"/>
    <mergeCell ref="AM299:AN299"/>
    <mergeCell ref="AO299:AP299"/>
    <mergeCell ref="AQ299:AR299"/>
    <mergeCell ref="AS299:AV299"/>
    <mergeCell ref="B300:J300"/>
    <mergeCell ref="K300:L300"/>
    <mergeCell ref="M300:N300"/>
    <mergeCell ref="O300:P300"/>
    <mergeCell ref="Q300:R300"/>
    <mergeCell ref="S300:T300"/>
    <mergeCell ref="U300:V300"/>
    <mergeCell ref="W300:X300"/>
    <mergeCell ref="Y300:Z300"/>
    <mergeCell ref="AA300:AB300"/>
    <mergeCell ref="AC300:AD300"/>
    <mergeCell ref="AE300:AF300"/>
    <mergeCell ref="AG300:AH300"/>
    <mergeCell ref="AI300:AJ300"/>
    <mergeCell ref="AK300:AL300"/>
    <mergeCell ref="AM300:AN300"/>
    <mergeCell ref="AO300:AP300"/>
    <mergeCell ref="AQ300:AR300"/>
    <mergeCell ref="AS300:AV300"/>
    <mergeCell ref="B297:J297"/>
    <mergeCell ref="K297:L297"/>
    <mergeCell ref="M297:N297"/>
    <mergeCell ref="O297:P297"/>
    <mergeCell ref="Q297:R297"/>
    <mergeCell ref="S297:T297"/>
    <mergeCell ref="U297:V297"/>
    <mergeCell ref="W297:X297"/>
    <mergeCell ref="Y297:Z297"/>
    <mergeCell ref="AA297:AB297"/>
    <mergeCell ref="AC297:AD297"/>
    <mergeCell ref="AE297:AF297"/>
    <mergeCell ref="AG297:AH297"/>
    <mergeCell ref="AI297:AJ297"/>
    <mergeCell ref="AK297:AL297"/>
    <mergeCell ref="AM297:AN297"/>
    <mergeCell ref="AO297:AP297"/>
    <mergeCell ref="AQ297:AR297"/>
    <mergeCell ref="AS297:AV297"/>
    <mergeCell ref="B298:J298"/>
    <mergeCell ref="K298:L298"/>
    <mergeCell ref="M298:N298"/>
    <mergeCell ref="O298:P298"/>
    <mergeCell ref="Q298:R298"/>
    <mergeCell ref="S298:T298"/>
    <mergeCell ref="U298:V298"/>
    <mergeCell ref="W298:X298"/>
    <mergeCell ref="Y298:Z298"/>
    <mergeCell ref="AA298:AB298"/>
    <mergeCell ref="AC298:AD298"/>
    <mergeCell ref="AE298:AF298"/>
    <mergeCell ref="AG298:AH298"/>
    <mergeCell ref="AI298:AJ298"/>
    <mergeCell ref="AK298:AL298"/>
    <mergeCell ref="AM298:AN298"/>
    <mergeCell ref="AO298:AP298"/>
    <mergeCell ref="AQ298:AR298"/>
    <mergeCell ref="AS298:AV298"/>
    <mergeCell ref="B295:J295"/>
    <mergeCell ref="K295:L295"/>
    <mergeCell ref="M295:N295"/>
    <mergeCell ref="O295:P295"/>
    <mergeCell ref="Q295:R295"/>
    <mergeCell ref="S295:T295"/>
    <mergeCell ref="U295:V295"/>
    <mergeCell ref="W295:X295"/>
    <mergeCell ref="Y295:Z295"/>
    <mergeCell ref="AA295:AB295"/>
    <mergeCell ref="AC295:AD295"/>
    <mergeCell ref="AE295:AF295"/>
    <mergeCell ref="AG295:AH295"/>
    <mergeCell ref="AI295:AJ295"/>
    <mergeCell ref="AK295:AL295"/>
    <mergeCell ref="AM295:AN295"/>
    <mergeCell ref="AO295:AP295"/>
    <mergeCell ref="AQ295:AR295"/>
    <mergeCell ref="AS295:AV295"/>
    <mergeCell ref="B296:J296"/>
    <mergeCell ref="K296:L296"/>
    <mergeCell ref="M296:N296"/>
    <mergeCell ref="O296:P296"/>
    <mergeCell ref="Q296:R296"/>
    <mergeCell ref="S296:T296"/>
    <mergeCell ref="U296:V296"/>
    <mergeCell ref="W296:X296"/>
    <mergeCell ref="Y296:Z296"/>
    <mergeCell ref="AA296:AB296"/>
    <mergeCell ref="AC296:AD296"/>
    <mergeCell ref="AE296:AF296"/>
    <mergeCell ref="AG296:AH296"/>
    <mergeCell ref="AI296:AJ296"/>
    <mergeCell ref="AK296:AL296"/>
    <mergeCell ref="AM296:AN296"/>
    <mergeCell ref="AO296:AP296"/>
    <mergeCell ref="AQ296:AR296"/>
    <mergeCell ref="AS296:AV296"/>
    <mergeCell ref="B293:J293"/>
    <mergeCell ref="K293:L293"/>
    <mergeCell ref="M293:N293"/>
    <mergeCell ref="O293:P293"/>
    <mergeCell ref="Q293:R293"/>
    <mergeCell ref="S293:T293"/>
    <mergeCell ref="U293:V293"/>
    <mergeCell ref="W293:X293"/>
    <mergeCell ref="Y293:Z293"/>
    <mergeCell ref="AA293:AB293"/>
    <mergeCell ref="AC293:AD293"/>
    <mergeCell ref="AE293:AF293"/>
    <mergeCell ref="AG293:AH293"/>
    <mergeCell ref="AI293:AJ293"/>
    <mergeCell ref="AK293:AL293"/>
    <mergeCell ref="AM293:AN293"/>
    <mergeCell ref="AO293:AP293"/>
    <mergeCell ref="AQ293:AR293"/>
    <mergeCell ref="AS293:AV293"/>
    <mergeCell ref="B294:J294"/>
    <mergeCell ref="K294:L294"/>
    <mergeCell ref="M294:N294"/>
    <mergeCell ref="O294:P294"/>
    <mergeCell ref="Q294:R294"/>
    <mergeCell ref="S294:T294"/>
    <mergeCell ref="U294:V294"/>
    <mergeCell ref="W294:X294"/>
    <mergeCell ref="Y294:Z294"/>
    <mergeCell ref="AA294:AB294"/>
    <mergeCell ref="AC294:AD294"/>
    <mergeCell ref="AE294:AF294"/>
    <mergeCell ref="AG294:AH294"/>
    <mergeCell ref="AI294:AJ294"/>
    <mergeCell ref="AK294:AL294"/>
    <mergeCell ref="AM294:AN294"/>
    <mergeCell ref="AO294:AP294"/>
    <mergeCell ref="AQ294:AR294"/>
    <mergeCell ref="AS294:AV294"/>
    <mergeCell ref="B291:J291"/>
    <mergeCell ref="K291:L291"/>
    <mergeCell ref="M291:N291"/>
    <mergeCell ref="O291:P291"/>
    <mergeCell ref="Q291:R291"/>
    <mergeCell ref="S291:T291"/>
    <mergeCell ref="U291:V291"/>
    <mergeCell ref="W291:X291"/>
    <mergeCell ref="Y291:Z291"/>
    <mergeCell ref="AA291:AB291"/>
    <mergeCell ref="AC291:AD291"/>
    <mergeCell ref="AE291:AF291"/>
    <mergeCell ref="AG291:AH291"/>
    <mergeCell ref="AI291:AJ291"/>
    <mergeCell ref="AK291:AL291"/>
    <mergeCell ref="AM291:AN291"/>
    <mergeCell ref="AO291:AP291"/>
    <mergeCell ref="AQ291:AR291"/>
    <mergeCell ref="AS291:AV291"/>
    <mergeCell ref="B292:J292"/>
    <mergeCell ref="K292:L292"/>
    <mergeCell ref="M292:N292"/>
    <mergeCell ref="O292:P292"/>
    <mergeCell ref="Q292:R292"/>
    <mergeCell ref="S292:T292"/>
    <mergeCell ref="U292:V292"/>
    <mergeCell ref="W292:X292"/>
    <mergeCell ref="Y292:Z292"/>
    <mergeCell ref="AA292:AB292"/>
    <mergeCell ref="AC292:AD292"/>
    <mergeCell ref="AE292:AF292"/>
    <mergeCell ref="AG292:AH292"/>
    <mergeCell ref="AI292:AJ292"/>
    <mergeCell ref="AK292:AL292"/>
    <mergeCell ref="AM292:AN292"/>
    <mergeCell ref="AO292:AP292"/>
    <mergeCell ref="AQ292:AR292"/>
    <mergeCell ref="AS292:AV292"/>
    <mergeCell ref="B289:J289"/>
    <mergeCell ref="K289:L289"/>
    <mergeCell ref="M289:N289"/>
    <mergeCell ref="O289:P289"/>
    <mergeCell ref="Q289:R289"/>
    <mergeCell ref="S289:T289"/>
    <mergeCell ref="U289:V289"/>
    <mergeCell ref="W289:X289"/>
    <mergeCell ref="Y289:Z289"/>
    <mergeCell ref="AA289:AB289"/>
    <mergeCell ref="AC289:AD289"/>
    <mergeCell ref="AE289:AF289"/>
    <mergeCell ref="AG289:AH289"/>
    <mergeCell ref="AI289:AJ289"/>
    <mergeCell ref="AK289:AL289"/>
    <mergeCell ref="AM289:AN289"/>
    <mergeCell ref="AO289:AP289"/>
    <mergeCell ref="AQ289:AR289"/>
    <mergeCell ref="AS289:AV289"/>
    <mergeCell ref="B290:J290"/>
    <mergeCell ref="K290:L290"/>
    <mergeCell ref="M290:N290"/>
    <mergeCell ref="O290:P290"/>
    <mergeCell ref="Q290:R290"/>
    <mergeCell ref="S290:T290"/>
    <mergeCell ref="U290:V290"/>
    <mergeCell ref="W290:X290"/>
    <mergeCell ref="Y290:Z290"/>
    <mergeCell ref="AA290:AB290"/>
    <mergeCell ref="AC290:AD290"/>
    <mergeCell ref="AE290:AF290"/>
    <mergeCell ref="AG290:AH290"/>
    <mergeCell ref="AI290:AJ290"/>
    <mergeCell ref="AK290:AL290"/>
    <mergeCell ref="AM290:AN290"/>
    <mergeCell ref="AO290:AP290"/>
    <mergeCell ref="AQ290:AR290"/>
    <mergeCell ref="AS290:AV290"/>
    <mergeCell ref="A280:A284"/>
    <mergeCell ref="B280:C286"/>
    <mergeCell ref="D280:J286"/>
    <mergeCell ref="K280:AR280"/>
    <mergeCell ref="AS280:AV284"/>
    <mergeCell ref="K281:AR284"/>
    <mergeCell ref="K285:AR285"/>
    <mergeCell ref="AS285:AV285"/>
    <mergeCell ref="K286:AR286"/>
    <mergeCell ref="AS286:AV286"/>
    <mergeCell ref="B287:C287"/>
    <mergeCell ref="D287:J287"/>
    <mergeCell ref="K287:L287"/>
    <mergeCell ref="M287:N287"/>
    <mergeCell ref="O287:P287"/>
    <mergeCell ref="Q287:R287"/>
    <mergeCell ref="S287:T287"/>
    <mergeCell ref="U287:V287"/>
    <mergeCell ref="W287:X287"/>
    <mergeCell ref="Y287:Z287"/>
    <mergeCell ref="AA287:AB287"/>
    <mergeCell ref="AC287:AD287"/>
    <mergeCell ref="AE287:AF287"/>
    <mergeCell ref="AG287:AH287"/>
    <mergeCell ref="AI287:AJ287"/>
    <mergeCell ref="AK287:AL287"/>
    <mergeCell ref="AM287:AN287"/>
    <mergeCell ref="AO287:AP287"/>
    <mergeCell ref="AQ287:AR287"/>
    <mergeCell ref="AS287:AV287"/>
    <mergeCell ref="B288:C288"/>
    <mergeCell ref="D288:J288"/>
    <mergeCell ref="K288:L288"/>
    <mergeCell ref="M288:N288"/>
    <mergeCell ref="O288:P288"/>
    <mergeCell ref="Q288:R288"/>
    <mergeCell ref="S288:T288"/>
    <mergeCell ref="U288:V288"/>
    <mergeCell ref="W288:X288"/>
    <mergeCell ref="Y288:Z288"/>
    <mergeCell ref="AA288:AB288"/>
    <mergeCell ref="AC288:AD288"/>
    <mergeCell ref="AE288:AF288"/>
    <mergeCell ref="AG288:AH288"/>
    <mergeCell ref="AI288:AJ288"/>
    <mergeCell ref="AK288:AL288"/>
    <mergeCell ref="AM288:AN288"/>
    <mergeCell ref="AO288:AP288"/>
    <mergeCell ref="AQ288:AR288"/>
    <mergeCell ref="AS288:AV288"/>
    <mergeCell ref="B277:J277"/>
    <mergeCell ref="K277:L277"/>
    <mergeCell ref="M277:N277"/>
    <mergeCell ref="O277:P277"/>
    <mergeCell ref="Q277:R277"/>
    <mergeCell ref="S277:T277"/>
    <mergeCell ref="U277:V277"/>
    <mergeCell ref="W277:X277"/>
    <mergeCell ref="Y277:Z277"/>
    <mergeCell ref="AA277:AB277"/>
    <mergeCell ref="AC277:AD277"/>
    <mergeCell ref="AE277:AF277"/>
    <mergeCell ref="AG277:AH277"/>
    <mergeCell ref="AI277:AJ277"/>
    <mergeCell ref="AK277:AL277"/>
    <mergeCell ref="AM277:AN277"/>
    <mergeCell ref="AO277:AP277"/>
    <mergeCell ref="AQ277:AR277"/>
    <mergeCell ref="AS277:AV277"/>
    <mergeCell ref="B278:J278"/>
    <mergeCell ref="K278:L278"/>
    <mergeCell ref="M278:N278"/>
    <mergeCell ref="O278:P278"/>
    <mergeCell ref="Q278:R278"/>
    <mergeCell ref="S278:T278"/>
    <mergeCell ref="U278:V278"/>
    <mergeCell ref="W278:X278"/>
    <mergeCell ref="Y278:Z278"/>
    <mergeCell ref="AA278:AB278"/>
    <mergeCell ref="AC278:AD278"/>
    <mergeCell ref="AE278:AF278"/>
    <mergeCell ref="AG278:AH278"/>
    <mergeCell ref="AI278:AJ278"/>
    <mergeCell ref="AK278:AL278"/>
    <mergeCell ref="AM278:AN278"/>
    <mergeCell ref="AO278:AP278"/>
    <mergeCell ref="AQ278:AR278"/>
    <mergeCell ref="AS278:AV278"/>
    <mergeCell ref="B275:J275"/>
    <mergeCell ref="K275:L275"/>
    <mergeCell ref="M275:N275"/>
    <mergeCell ref="O275:P275"/>
    <mergeCell ref="Q275:R275"/>
    <mergeCell ref="S275:T275"/>
    <mergeCell ref="U275:V275"/>
    <mergeCell ref="W275:X275"/>
    <mergeCell ref="Y275:Z275"/>
    <mergeCell ref="AA275:AB275"/>
    <mergeCell ref="AC275:AD275"/>
    <mergeCell ref="AE275:AF275"/>
    <mergeCell ref="AG275:AH275"/>
    <mergeCell ref="AI275:AJ275"/>
    <mergeCell ref="AK275:AL275"/>
    <mergeCell ref="AM275:AN275"/>
    <mergeCell ref="AO275:AP275"/>
    <mergeCell ref="AQ275:AR275"/>
    <mergeCell ref="AS275:AV275"/>
    <mergeCell ref="B276:J276"/>
    <mergeCell ref="K276:L276"/>
    <mergeCell ref="M276:N276"/>
    <mergeCell ref="O276:P276"/>
    <mergeCell ref="Q276:R276"/>
    <mergeCell ref="S276:T276"/>
    <mergeCell ref="U276:V276"/>
    <mergeCell ref="W276:X276"/>
    <mergeCell ref="Y276:Z276"/>
    <mergeCell ref="AA276:AB276"/>
    <mergeCell ref="AC276:AD276"/>
    <mergeCell ref="AE276:AF276"/>
    <mergeCell ref="AG276:AH276"/>
    <mergeCell ref="AI276:AJ276"/>
    <mergeCell ref="AK276:AL276"/>
    <mergeCell ref="AM276:AN276"/>
    <mergeCell ref="AO276:AP276"/>
    <mergeCell ref="AQ276:AR276"/>
    <mergeCell ref="AS276:AV276"/>
    <mergeCell ref="B273:J273"/>
    <mergeCell ref="K273:L273"/>
    <mergeCell ref="M273:N273"/>
    <mergeCell ref="O273:P273"/>
    <mergeCell ref="Q273:R273"/>
    <mergeCell ref="S273:T273"/>
    <mergeCell ref="U273:V273"/>
    <mergeCell ref="W273:X273"/>
    <mergeCell ref="Y273:Z273"/>
    <mergeCell ref="AA273:AB273"/>
    <mergeCell ref="AC273:AD273"/>
    <mergeCell ref="AE273:AF273"/>
    <mergeCell ref="AG273:AH273"/>
    <mergeCell ref="AI273:AJ273"/>
    <mergeCell ref="AK273:AL273"/>
    <mergeCell ref="AM273:AN273"/>
    <mergeCell ref="AO273:AP273"/>
    <mergeCell ref="AQ273:AR273"/>
    <mergeCell ref="AS273:AV273"/>
    <mergeCell ref="B274:J274"/>
    <mergeCell ref="K274:L274"/>
    <mergeCell ref="M274:N274"/>
    <mergeCell ref="O274:P274"/>
    <mergeCell ref="Q274:R274"/>
    <mergeCell ref="S274:T274"/>
    <mergeCell ref="U274:V274"/>
    <mergeCell ref="W274:X274"/>
    <mergeCell ref="Y274:Z274"/>
    <mergeCell ref="AA274:AB274"/>
    <mergeCell ref="AC274:AD274"/>
    <mergeCell ref="AE274:AF274"/>
    <mergeCell ref="AG274:AH274"/>
    <mergeCell ref="AI274:AJ274"/>
    <mergeCell ref="AK274:AL274"/>
    <mergeCell ref="AM274:AN274"/>
    <mergeCell ref="AO274:AP274"/>
    <mergeCell ref="AQ274:AR274"/>
    <mergeCell ref="AS274:AV274"/>
    <mergeCell ref="A264:A268"/>
    <mergeCell ref="B264:C270"/>
    <mergeCell ref="D264:J270"/>
    <mergeCell ref="K264:AR264"/>
    <mergeCell ref="AS264:AV268"/>
    <mergeCell ref="K265:AR268"/>
    <mergeCell ref="K269:AR269"/>
    <mergeCell ref="AS269:AV269"/>
    <mergeCell ref="K270:AR270"/>
    <mergeCell ref="AS270:AV270"/>
    <mergeCell ref="B271:C271"/>
    <mergeCell ref="D271:J271"/>
    <mergeCell ref="K271:L271"/>
    <mergeCell ref="M271:N271"/>
    <mergeCell ref="O271:P271"/>
    <mergeCell ref="Q271:R271"/>
    <mergeCell ref="S271:T271"/>
    <mergeCell ref="U271:V271"/>
    <mergeCell ref="W271:X271"/>
    <mergeCell ref="Y271:Z271"/>
    <mergeCell ref="AA271:AB271"/>
    <mergeCell ref="AC271:AD271"/>
    <mergeCell ref="AE271:AF271"/>
    <mergeCell ref="AG271:AH271"/>
    <mergeCell ref="AI271:AJ271"/>
    <mergeCell ref="AK271:AL271"/>
    <mergeCell ref="AM271:AN271"/>
    <mergeCell ref="AO271:AP271"/>
    <mergeCell ref="AQ271:AR271"/>
    <mergeCell ref="AS271:AV271"/>
    <mergeCell ref="B272:C272"/>
    <mergeCell ref="D272:J272"/>
    <mergeCell ref="K272:L272"/>
    <mergeCell ref="M272:N272"/>
    <mergeCell ref="O272:P272"/>
    <mergeCell ref="Q272:R272"/>
    <mergeCell ref="S272:T272"/>
    <mergeCell ref="U272:V272"/>
    <mergeCell ref="W272:X272"/>
    <mergeCell ref="Y272:Z272"/>
    <mergeCell ref="AA272:AB272"/>
    <mergeCell ref="AC272:AD272"/>
    <mergeCell ref="AE272:AF272"/>
    <mergeCell ref="AG272:AH272"/>
    <mergeCell ref="AI272:AJ272"/>
    <mergeCell ref="AK272:AL272"/>
    <mergeCell ref="AM272:AN272"/>
    <mergeCell ref="AO272:AP272"/>
    <mergeCell ref="AQ272:AR272"/>
    <mergeCell ref="AS272:AV272"/>
    <mergeCell ref="B261:J261"/>
    <mergeCell ref="K261:L261"/>
    <mergeCell ref="M261:N261"/>
    <mergeCell ref="O261:P261"/>
    <mergeCell ref="Q261:R261"/>
    <mergeCell ref="S261:T261"/>
    <mergeCell ref="U261:V261"/>
    <mergeCell ref="W261:X261"/>
    <mergeCell ref="Y261:Z261"/>
    <mergeCell ref="AA261:AB261"/>
    <mergeCell ref="AC261:AD261"/>
    <mergeCell ref="AE261:AF261"/>
    <mergeCell ref="AG261:AH261"/>
    <mergeCell ref="AI261:AJ261"/>
    <mergeCell ref="AK261:AL261"/>
    <mergeCell ref="AM261:AN261"/>
    <mergeCell ref="AO261:AP261"/>
    <mergeCell ref="AQ261:AR261"/>
    <mergeCell ref="AS261:AV261"/>
    <mergeCell ref="B262:J262"/>
    <mergeCell ref="K262:L262"/>
    <mergeCell ref="M262:N262"/>
    <mergeCell ref="O262:P262"/>
    <mergeCell ref="Q262:R262"/>
    <mergeCell ref="S262:T262"/>
    <mergeCell ref="U262:V262"/>
    <mergeCell ref="W262:X262"/>
    <mergeCell ref="Y262:Z262"/>
    <mergeCell ref="AA262:AB262"/>
    <mergeCell ref="AC262:AD262"/>
    <mergeCell ref="AE262:AF262"/>
    <mergeCell ref="AG262:AH262"/>
    <mergeCell ref="AI262:AJ262"/>
    <mergeCell ref="AK262:AL262"/>
    <mergeCell ref="AM262:AN262"/>
    <mergeCell ref="AO262:AP262"/>
    <mergeCell ref="AQ262:AR262"/>
    <mergeCell ref="AS262:AV262"/>
    <mergeCell ref="B259:J259"/>
    <mergeCell ref="K259:L259"/>
    <mergeCell ref="M259:N259"/>
    <mergeCell ref="O259:P259"/>
    <mergeCell ref="Q259:R259"/>
    <mergeCell ref="S259:T259"/>
    <mergeCell ref="U259:V259"/>
    <mergeCell ref="W259:X259"/>
    <mergeCell ref="Y259:Z259"/>
    <mergeCell ref="AA259:AB259"/>
    <mergeCell ref="AC259:AD259"/>
    <mergeCell ref="AE259:AF259"/>
    <mergeCell ref="AG259:AH259"/>
    <mergeCell ref="AI259:AJ259"/>
    <mergeCell ref="AK259:AL259"/>
    <mergeCell ref="AM259:AN259"/>
    <mergeCell ref="AO259:AP259"/>
    <mergeCell ref="AQ259:AR259"/>
    <mergeCell ref="AS259:AV259"/>
    <mergeCell ref="B260:J260"/>
    <mergeCell ref="K260:L260"/>
    <mergeCell ref="M260:N260"/>
    <mergeCell ref="O260:P260"/>
    <mergeCell ref="Q260:R260"/>
    <mergeCell ref="S260:T260"/>
    <mergeCell ref="U260:V260"/>
    <mergeCell ref="W260:X260"/>
    <mergeCell ref="Y260:Z260"/>
    <mergeCell ref="AA260:AB260"/>
    <mergeCell ref="AC260:AD260"/>
    <mergeCell ref="AE260:AF260"/>
    <mergeCell ref="AG260:AH260"/>
    <mergeCell ref="AI260:AJ260"/>
    <mergeCell ref="AK260:AL260"/>
    <mergeCell ref="AM260:AN260"/>
    <mergeCell ref="AO260:AP260"/>
    <mergeCell ref="AQ260:AR260"/>
    <mergeCell ref="AS260:AV260"/>
    <mergeCell ref="B257:J257"/>
    <mergeCell ref="K257:L257"/>
    <mergeCell ref="M257:N257"/>
    <mergeCell ref="O257:P257"/>
    <mergeCell ref="Q257:R257"/>
    <mergeCell ref="S257:T257"/>
    <mergeCell ref="U257:V257"/>
    <mergeCell ref="W257:X257"/>
    <mergeCell ref="Y257:Z257"/>
    <mergeCell ref="AA257:AB257"/>
    <mergeCell ref="AC257:AD257"/>
    <mergeCell ref="AE257:AF257"/>
    <mergeCell ref="AG257:AH257"/>
    <mergeCell ref="AI257:AJ257"/>
    <mergeCell ref="AK257:AL257"/>
    <mergeCell ref="AM257:AN257"/>
    <mergeCell ref="AO257:AP257"/>
    <mergeCell ref="AQ257:AR257"/>
    <mergeCell ref="AS257:AV257"/>
    <mergeCell ref="B258:J258"/>
    <mergeCell ref="K258:L258"/>
    <mergeCell ref="M258:N258"/>
    <mergeCell ref="O258:P258"/>
    <mergeCell ref="Q258:R258"/>
    <mergeCell ref="S258:T258"/>
    <mergeCell ref="U258:V258"/>
    <mergeCell ref="W258:X258"/>
    <mergeCell ref="Y258:Z258"/>
    <mergeCell ref="AA258:AB258"/>
    <mergeCell ref="AC258:AD258"/>
    <mergeCell ref="AE258:AF258"/>
    <mergeCell ref="AG258:AH258"/>
    <mergeCell ref="AI258:AJ258"/>
    <mergeCell ref="AK258:AL258"/>
    <mergeCell ref="AM258:AN258"/>
    <mergeCell ref="AO258:AP258"/>
    <mergeCell ref="AQ258:AR258"/>
    <mergeCell ref="AS258:AV258"/>
    <mergeCell ref="A248:A252"/>
    <mergeCell ref="B248:C254"/>
    <mergeCell ref="D248:J254"/>
    <mergeCell ref="K248:AR248"/>
    <mergeCell ref="AS248:AV252"/>
    <mergeCell ref="K249:AR252"/>
    <mergeCell ref="K253:AR253"/>
    <mergeCell ref="AS253:AV253"/>
    <mergeCell ref="K254:AR254"/>
    <mergeCell ref="AS254:AV254"/>
    <mergeCell ref="B255:C255"/>
    <mergeCell ref="D255:J255"/>
    <mergeCell ref="K255:L255"/>
    <mergeCell ref="M255:N255"/>
    <mergeCell ref="O255:P255"/>
    <mergeCell ref="Q255:R255"/>
    <mergeCell ref="S255:T255"/>
    <mergeCell ref="U255:V255"/>
    <mergeCell ref="W255:X255"/>
    <mergeCell ref="Y255:Z255"/>
    <mergeCell ref="AA255:AB255"/>
    <mergeCell ref="AC255:AD255"/>
    <mergeCell ref="AE255:AF255"/>
    <mergeCell ref="AG255:AH255"/>
    <mergeCell ref="AI255:AJ255"/>
    <mergeCell ref="AK255:AL255"/>
    <mergeCell ref="AM255:AN255"/>
    <mergeCell ref="AO255:AP255"/>
    <mergeCell ref="AQ255:AR255"/>
    <mergeCell ref="AS255:AV255"/>
    <mergeCell ref="B256:C256"/>
    <mergeCell ref="D256:J256"/>
    <mergeCell ref="K256:L256"/>
    <mergeCell ref="M256:N256"/>
    <mergeCell ref="O256:P256"/>
    <mergeCell ref="Q256:R256"/>
    <mergeCell ref="S256:T256"/>
    <mergeCell ref="U256:V256"/>
    <mergeCell ref="W256:X256"/>
    <mergeCell ref="Y256:Z256"/>
    <mergeCell ref="AA256:AB256"/>
    <mergeCell ref="AC256:AD256"/>
    <mergeCell ref="AE256:AF256"/>
    <mergeCell ref="AG256:AH256"/>
    <mergeCell ref="AI256:AJ256"/>
    <mergeCell ref="AK256:AL256"/>
    <mergeCell ref="AM256:AN256"/>
    <mergeCell ref="AO256:AP256"/>
    <mergeCell ref="AQ256:AR256"/>
    <mergeCell ref="AS256:AV256"/>
    <mergeCell ref="B245:J245"/>
    <mergeCell ref="K245:L245"/>
    <mergeCell ref="M245:N245"/>
    <mergeCell ref="O245:P245"/>
    <mergeCell ref="Q245:R245"/>
    <mergeCell ref="S245:T245"/>
    <mergeCell ref="U245:V245"/>
    <mergeCell ref="W245:X245"/>
    <mergeCell ref="Y245:Z245"/>
    <mergeCell ref="AA245:AB245"/>
    <mergeCell ref="AC245:AD245"/>
    <mergeCell ref="AE245:AF245"/>
    <mergeCell ref="AG245:AH245"/>
    <mergeCell ref="AI245:AJ245"/>
    <mergeCell ref="AK245:AL245"/>
    <mergeCell ref="AM245:AN245"/>
    <mergeCell ref="AO245:AP245"/>
    <mergeCell ref="AQ245:AR245"/>
    <mergeCell ref="AS245:AV245"/>
    <mergeCell ref="B246:J246"/>
    <mergeCell ref="K246:L246"/>
    <mergeCell ref="M246:N246"/>
    <mergeCell ref="O246:P246"/>
    <mergeCell ref="Q246:R246"/>
    <mergeCell ref="S246:T246"/>
    <mergeCell ref="U246:V246"/>
    <mergeCell ref="W246:X246"/>
    <mergeCell ref="Y246:Z246"/>
    <mergeCell ref="AA246:AB246"/>
    <mergeCell ref="AC246:AD246"/>
    <mergeCell ref="AE246:AF246"/>
    <mergeCell ref="AG246:AH246"/>
    <mergeCell ref="AI246:AJ246"/>
    <mergeCell ref="AK246:AL246"/>
    <mergeCell ref="AM246:AN246"/>
    <mergeCell ref="AO246:AP246"/>
    <mergeCell ref="AQ246:AR246"/>
    <mergeCell ref="AS246:AV246"/>
    <mergeCell ref="B243:J243"/>
    <mergeCell ref="K243:L243"/>
    <mergeCell ref="M243:N243"/>
    <mergeCell ref="O243:P243"/>
    <mergeCell ref="Q243:R243"/>
    <mergeCell ref="S243:T243"/>
    <mergeCell ref="U243:V243"/>
    <mergeCell ref="W243:X243"/>
    <mergeCell ref="Y243:Z243"/>
    <mergeCell ref="AA243:AB243"/>
    <mergeCell ref="AC243:AD243"/>
    <mergeCell ref="AE243:AF243"/>
    <mergeCell ref="AG243:AH243"/>
    <mergeCell ref="AI243:AJ243"/>
    <mergeCell ref="AK243:AL243"/>
    <mergeCell ref="AM243:AN243"/>
    <mergeCell ref="AO243:AP243"/>
    <mergeCell ref="AQ243:AR243"/>
    <mergeCell ref="AS243:AV243"/>
    <mergeCell ref="B244:J244"/>
    <mergeCell ref="K244:L244"/>
    <mergeCell ref="M244:N244"/>
    <mergeCell ref="O244:P244"/>
    <mergeCell ref="Q244:R244"/>
    <mergeCell ref="S244:T244"/>
    <mergeCell ref="U244:V244"/>
    <mergeCell ref="W244:X244"/>
    <mergeCell ref="Y244:Z244"/>
    <mergeCell ref="AA244:AB244"/>
    <mergeCell ref="AC244:AD244"/>
    <mergeCell ref="AE244:AF244"/>
    <mergeCell ref="AG244:AH244"/>
    <mergeCell ref="AI244:AJ244"/>
    <mergeCell ref="AK244:AL244"/>
    <mergeCell ref="AM244:AN244"/>
    <mergeCell ref="AO244:AP244"/>
    <mergeCell ref="AQ244:AR244"/>
    <mergeCell ref="AS244:AV244"/>
    <mergeCell ref="B241:J241"/>
    <mergeCell ref="K241:L241"/>
    <mergeCell ref="M241:N241"/>
    <mergeCell ref="O241:P241"/>
    <mergeCell ref="Q241:R241"/>
    <mergeCell ref="S241:T241"/>
    <mergeCell ref="U241:V241"/>
    <mergeCell ref="W241:X241"/>
    <mergeCell ref="Y241:Z241"/>
    <mergeCell ref="AA241:AB241"/>
    <mergeCell ref="AC241:AD241"/>
    <mergeCell ref="AE241:AF241"/>
    <mergeCell ref="AG241:AH241"/>
    <mergeCell ref="AI241:AJ241"/>
    <mergeCell ref="AK241:AL241"/>
    <mergeCell ref="AM241:AN241"/>
    <mergeCell ref="AO241:AP241"/>
    <mergeCell ref="AQ241:AR241"/>
    <mergeCell ref="AS241:AV241"/>
    <mergeCell ref="B242:J242"/>
    <mergeCell ref="K242:L242"/>
    <mergeCell ref="M242:N242"/>
    <mergeCell ref="O242:P242"/>
    <mergeCell ref="Q242:R242"/>
    <mergeCell ref="S242:T242"/>
    <mergeCell ref="U242:V242"/>
    <mergeCell ref="W242:X242"/>
    <mergeCell ref="Y242:Z242"/>
    <mergeCell ref="AA242:AB242"/>
    <mergeCell ref="AC242:AD242"/>
    <mergeCell ref="AE242:AF242"/>
    <mergeCell ref="AG242:AH242"/>
    <mergeCell ref="AI242:AJ242"/>
    <mergeCell ref="AK242:AL242"/>
    <mergeCell ref="AM242:AN242"/>
    <mergeCell ref="AO242:AP242"/>
    <mergeCell ref="AQ242:AR242"/>
    <mergeCell ref="AS242:AV242"/>
    <mergeCell ref="B239:J239"/>
    <mergeCell ref="K239:L239"/>
    <mergeCell ref="M239:N239"/>
    <mergeCell ref="O239:P239"/>
    <mergeCell ref="Q239:R239"/>
    <mergeCell ref="S239:T239"/>
    <mergeCell ref="U239:V239"/>
    <mergeCell ref="W239:X239"/>
    <mergeCell ref="Y239:Z239"/>
    <mergeCell ref="AA239:AB239"/>
    <mergeCell ref="AC239:AD239"/>
    <mergeCell ref="AE239:AF239"/>
    <mergeCell ref="AG239:AH239"/>
    <mergeCell ref="AI239:AJ239"/>
    <mergeCell ref="AK239:AL239"/>
    <mergeCell ref="AM239:AN239"/>
    <mergeCell ref="AO239:AP239"/>
    <mergeCell ref="AQ239:AR239"/>
    <mergeCell ref="AS239:AV239"/>
    <mergeCell ref="B240:J240"/>
    <mergeCell ref="K240:L240"/>
    <mergeCell ref="M240:N240"/>
    <mergeCell ref="O240:P240"/>
    <mergeCell ref="Q240:R240"/>
    <mergeCell ref="S240:T240"/>
    <mergeCell ref="U240:V240"/>
    <mergeCell ref="W240:X240"/>
    <mergeCell ref="Y240:Z240"/>
    <mergeCell ref="AA240:AB240"/>
    <mergeCell ref="AC240:AD240"/>
    <mergeCell ref="AE240:AF240"/>
    <mergeCell ref="AG240:AH240"/>
    <mergeCell ref="AI240:AJ240"/>
    <mergeCell ref="AK240:AL240"/>
    <mergeCell ref="AM240:AN240"/>
    <mergeCell ref="AO240:AP240"/>
    <mergeCell ref="AQ240:AR240"/>
    <mergeCell ref="AS240:AV240"/>
    <mergeCell ref="B237:J237"/>
    <mergeCell ref="K237:L237"/>
    <mergeCell ref="M237:N237"/>
    <mergeCell ref="O237:P237"/>
    <mergeCell ref="Q237:R237"/>
    <mergeCell ref="S237:T237"/>
    <mergeCell ref="U237:V237"/>
    <mergeCell ref="W237:X237"/>
    <mergeCell ref="Y237:Z237"/>
    <mergeCell ref="AA237:AB237"/>
    <mergeCell ref="AC237:AD237"/>
    <mergeCell ref="AE237:AF237"/>
    <mergeCell ref="AG237:AH237"/>
    <mergeCell ref="AI237:AJ237"/>
    <mergeCell ref="AK237:AL237"/>
    <mergeCell ref="AM237:AN237"/>
    <mergeCell ref="AO237:AP237"/>
    <mergeCell ref="AQ237:AR237"/>
    <mergeCell ref="AS237:AV237"/>
    <mergeCell ref="B238:J238"/>
    <mergeCell ref="K238:L238"/>
    <mergeCell ref="M238:N238"/>
    <mergeCell ref="O238:P238"/>
    <mergeCell ref="Q238:R238"/>
    <mergeCell ref="S238:T238"/>
    <mergeCell ref="U238:V238"/>
    <mergeCell ref="W238:X238"/>
    <mergeCell ref="Y238:Z238"/>
    <mergeCell ref="AA238:AB238"/>
    <mergeCell ref="AC238:AD238"/>
    <mergeCell ref="AE238:AF238"/>
    <mergeCell ref="AG238:AH238"/>
    <mergeCell ref="AI238:AJ238"/>
    <mergeCell ref="AK238:AL238"/>
    <mergeCell ref="AM238:AN238"/>
    <mergeCell ref="AO238:AP238"/>
    <mergeCell ref="AQ238:AR238"/>
    <mergeCell ref="AS238:AV238"/>
    <mergeCell ref="B235:J235"/>
    <mergeCell ref="K235:L235"/>
    <mergeCell ref="M235:N235"/>
    <mergeCell ref="O235:P235"/>
    <mergeCell ref="Q235:R235"/>
    <mergeCell ref="S235:T235"/>
    <mergeCell ref="U235:V235"/>
    <mergeCell ref="W235:X235"/>
    <mergeCell ref="Y235:Z235"/>
    <mergeCell ref="AA235:AB235"/>
    <mergeCell ref="AC235:AD235"/>
    <mergeCell ref="AE235:AF235"/>
    <mergeCell ref="AG235:AH235"/>
    <mergeCell ref="AI235:AJ235"/>
    <mergeCell ref="AK235:AL235"/>
    <mergeCell ref="AM235:AN235"/>
    <mergeCell ref="AO235:AP235"/>
    <mergeCell ref="AQ235:AR235"/>
    <mergeCell ref="AS235:AV235"/>
    <mergeCell ref="B236:J236"/>
    <mergeCell ref="K236:L236"/>
    <mergeCell ref="M236:N236"/>
    <mergeCell ref="O236:P236"/>
    <mergeCell ref="Q236:R236"/>
    <mergeCell ref="S236:T236"/>
    <mergeCell ref="U236:V236"/>
    <mergeCell ref="W236:X236"/>
    <mergeCell ref="Y236:Z236"/>
    <mergeCell ref="AA236:AB236"/>
    <mergeCell ref="AC236:AD236"/>
    <mergeCell ref="AE236:AF236"/>
    <mergeCell ref="AG236:AH236"/>
    <mergeCell ref="AI236:AJ236"/>
    <mergeCell ref="AK236:AL236"/>
    <mergeCell ref="AM236:AN236"/>
    <mergeCell ref="AO236:AP236"/>
    <mergeCell ref="AQ236:AR236"/>
    <mergeCell ref="AS236:AV236"/>
    <mergeCell ref="B233:J233"/>
    <mergeCell ref="K233:L233"/>
    <mergeCell ref="M233:N233"/>
    <mergeCell ref="O233:P233"/>
    <mergeCell ref="Q233:R233"/>
    <mergeCell ref="S233:T233"/>
    <mergeCell ref="U233:V233"/>
    <mergeCell ref="W233:X233"/>
    <mergeCell ref="Y233:Z233"/>
    <mergeCell ref="AA233:AB233"/>
    <mergeCell ref="AC233:AD233"/>
    <mergeCell ref="AE233:AF233"/>
    <mergeCell ref="AG233:AH233"/>
    <mergeCell ref="AI233:AJ233"/>
    <mergeCell ref="AK233:AL233"/>
    <mergeCell ref="AM233:AN233"/>
    <mergeCell ref="AO233:AP233"/>
    <mergeCell ref="AQ233:AR233"/>
    <mergeCell ref="AS233:AV233"/>
    <mergeCell ref="B234:J234"/>
    <mergeCell ref="K234:L234"/>
    <mergeCell ref="M234:N234"/>
    <mergeCell ref="O234:P234"/>
    <mergeCell ref="Q234:R234"/>
    <mergeCell ref="S234:T234"/>
    <mergeCell ref="U234:V234"/>
    <mergeCell ref="W234:X234"/>
    <mergeCell ref="Y234:Z234"/>
    <mergeCell ref="AA234:AB234"/>
    <mergeCell ref="AC234:AD234"/>
    <mergeCell ref="AE234:AF234"/>
    <mergeCell ref="AG234:AH234"/>
    <mergeCell ref="AI234:AJ234"/>
    <mergeCell ref="AK234:AL234"/>
    <mergeCell ref="AM234:AN234"/>
    <mergeCell ref="AO234:AP234"/>
    <mergeCell ref="AQ234:AR234"/>
    <mergeCell ref="AS234:AV234"/>
    <mergeCell ref="B231:J231"/>
    <mergeCell ref="K231:L231"/>
    <mergeCell ref="M231:N231"/>
    <mergeCell ref="O231:P231"/>
    <mergeCell ref="Q231:R231"/>
    <mergeCell ref="S231:T231"/>
    <mergeCell ref="U231:V231"/>
    <mergeCell ref="W231:X231"/>
    <mergeCell ref="Y231:Z231"/>
    <mergeCell ref="AA231:AB231"/>
    <mergeCell ref="AC231:AD231"/>
    <mergeCell ref="AE231:AF231"/>
    <mergeCell ref="AG231:AH231"/>
    <mergeCell ref="AI231:AJ231"/>
    <mergeCell ref="AK231:AL231"/>
    <mergeCell ref="AM231:AN231"/>
    <mergeCell ref="AO231:AP231"/>
    <mergeCell ref="AQ231:AR231"/>
    <mergeCell ref="AS231:AV231"/>
    <mergeCell ref="B232:J232"/>
    <mergeCell ref="K232:L232"/>
    <mergeCell ref="M232:N232"/>
    <mergeCell ref="O232:P232"/>
    <mergeCell ref="Q232:R232"/>
    <mergeCell ref="S232:T232"/>
    <mergeCell ref="U232:V232"/>
    <mergeCell ref="W232:X232"/>
    <mergeCell ref="Y232:Z232"/>
    <mergeCell ref="AA232:AB232"/>
    <mergeCell ref="AC232:AD232"/>
    <mergeCell ref="AE232:AF232"/>
    <mergeCell ref="AG232:AH232"/>
    <mergeCell ref="AI232:AJ232"/>
    <mergeCell ref="AK232:AL232"/>
    <mergeCell ref="AM232:AN232"/>
    <mergeCell ref="AO232:AP232"/>
    <mergeCell ref="AQ232:AR232"/>
    <mergeCell ref="AS232:AV232"/>
    <mergeCell ref="B229:J229"/>
    <mergeCell ref="K229:L229"/>
    <mergeCell ref="M229:N229"/>
    <mergeCell ref="O229:P229"/>
    <mergeCell ref="Q229:R229"/>
    <mergeCell ref="S229:T229"/>
    <mergeCell ref="U229:V229"/>
    <mergeCell ref="W229:X229"/>
    <mergeCell ref="Y229:Z229"/>
    <mergeCell ref="AA229:AB229"/>
    <mergeCell ref="AC229:AD229"/>
    <mergeCell ref="AE229:AF229"/>
    <mergeCell ref="AG229:AH229"/>
    <mergeCell ref="AI229:AJ229"/>
    <mergeCell ref="AK229:AL229"/>
    <mergeCell ref="AM229:AN229"/>
    <mergeCell ref="AO229:AP229"/>
    <mergeCell ref="AQ229:AR229"/>
    <mergeCell ref="AS229:AV229"/>
    <mergeCell ref="B230:J230"/>
    <mergeCell ref="K230:L230"/>
    <mergeCell ref="M230:N230"/>
    <mergeCell ref="O230:P230"/>
    <mergeCell ref="Q230:R230"/>
    <mergeCell ref="S230:T230"/>
    <mergeCell ref="U230:V230"/>
    <mergeCell ref="W230:X230"/>
    <mergeCell ref="Y230:Z230"/>
    <mergeCell ref="AA230:AB230"/>
    <mergeCell ref="AC230:AD230"/>
    <mergeCell ref="AE230:AF230"/>
    <mergeCell ref="AG230:AH230"/>
    <mergeCell ref="AI230:AJ230"/>
    <mergeCell ref="AK230:AL230"/>
    <mergeCell ref="AM230:AN230"/>
    <mergeCell ref="AO230:AP230"/>
    <mergeCell ref="AQ230:AR230"/>
    <mergeCell ref="AS230:AV230"/>
    <mergeCell ref="A220:A224"/>
    <mergeCell ref="B220:C226"/>
    <mergeCell ref="D220:J226"/>
    <mergeCell ref="K220:AR220"/>
    <mergeCell ref="AS220:AV224"/>
    <mergeCell ref="K221:AR224"/>
    <mergeCell ref="K225:AR225"/>
    <mergeCell ref="AS225:AV225"/>
    <mergeCell ref="K226:AR226"/>
    <mergeCell ref="AS226:AV226"/>
    <mergeCell ref="B227:C227"/>
    <mergeCell ref="D227:J227"/>
    <mergeCell ref="K227:L227"/>
    <mergeCell ref="M227:N227"/>
    <mergeCell ref="O227:P227"/>
    <mergeCell ref="Q227:R227"/>
    <mergeCell ref="S227:T227"/>
    <mergeCell ref="U227:V227"/>
    <mergeCell ref="W227:X227"/>
    <mergeCell ref="Y227:Z227"/>
    <mergeCell ref="AA227:AB227"/>
    <mergeCell ref="AC227:AD227"/>
    <mergeCell ref="AE227:AF227"/>
    <mergeCell ref="AG227:AH227"/>
    <mergeCell ref="AI227:AJ227"/>
    <mergeCell ref="AK227:AL227"/>
    <mergeCell ref="AM227:AN227"/>
    <mergeCell ref="AO227:AP227"/>
    <mergeCell ref="AQ227:AR227"/>
    <mergeCell ref="AS227:AV227"/>
    <mergeCell ref="B228:C228"/>
    <mergeCell ref="D228:J228"/>
    <mergeCell ref="K228:L228"/>
    <mergeCell ref="M228:N228"/>
    <mergeCell ref="O228:P228"/>
    <mergeCell ref="Q228:R228"/>
    <mergeCell ref="S228:T228"/>
    <mergeCell ref="U228:V228"/>
    <mergeCell ref="W228:X228"/>
    <mergeCell ref="Y228:Z228"/>
    <mergeCell ref="AA228:AB228"/>
    <mergeCell ref="AC228:AD228"/>
    <mergeCell ref="AE228:AF228"/>
    <mergeCell ref="AG228:AH228"/>
    <mergeCell ref="AI228:AJ228"/>
    <mergeCell ref="AK228:AL228"/>
    <mergeCell ref="AM228:AN228"/>
    <mergeCell ref="AO228:AP228"/>
    <mergeCell ref="AQ228:AR228"/>
    <mergeCell ref="AS228:AV228"/>
    <mergeCell ref="B217:J217"/>
    <mergeCell ref="K217:L217"/>
    <mergeCell ref="M217:N217"/>
    <mergeCell ref="O217:P217"/>
    <mergeCell ref="Q217:R217"/>
    <mergeCell ref="S217:T217"/>
    <mergeCell ref="U217:V217"/>
    <mergeCell ref="W217:X217"/>
    <mergeCell ref="Y217:Z217"/>
    <mergeCell ref="AA217:AB217"/>
    <mergeCell ref="AC217:AD217"/>
    <mergeCell ref="AE217:AF217"/>
    <mergeCell ref="AG217:AH217"/>
    <mergeCell ref="AI217:AJ217"/>
    <mergeCell ref="AK217:AL217"/>
    <mergeCell ref="AM217:AN217"/>
    <mergeCell ref="AO217:AP217"/>
    <mergeCell ref="AQ217:AR217"/>
    <mergeCell ref="AS217:AV217"/>
    <mergeCell ref="B218:J218"/>
    <mergeCell ref="K218:L218"/>
    <mergeCell ref="M218:N218"/>
    <mergeCell ref="O218:P218"/>
    <mergeCell ref="Q218:R218"/>
    <mergeCell ref="S218:T218"/>
    <mergeCell ref="U218:V218"/>
    <mergeCell ref="W218:X218"/>
    <mergeCell ref="Y218:Z218"/>
    <mergeCell ref="AA218:AB218"/>
    <mergeCell ref="AC218:AD218"/>
    <mergeCell ref="AE218:AF218"/>
    <mergeCell ref="AG218:AH218"/>
    <mergeCell ref="AI218:AJ218"/>
    <mergeCell ref="AK218:AL218"/>
    <mergeCell ref="AM218:AN218"/>
    <mergeCell ref="AO218:AP218"/>
    <mergeCell ref="AQ218:AR218"/>
    <mergeCell ref="AS218:AV218"/>
    <mergeCell ref="B215:J215"/>
    <mergeCell ref="K215:L215"/>
    <mergeCell ref="M215:N215"/>
    <mergeCell ref="O215:P215"/>
    <mergeCell ref="Q215:R215"/>
    <mergeCell ref="S215:T215"/>
    <mergeCell ref="U215:V215"/>
    <mergeCell ref="W215:X215"/>
    <mergeCell ref="Y215:Z215"/>
    <mergeCell ref="AA215:AB215"/>
    <mergeCell ref="AC215:AD215"/>
    <mergeCell ref="AE215:AF215"/>
    <mergeCell ref="AG215:AH215"/>
    <mergeCell ref="AI215:AJ215"/>
    <mergeCell ref="AK215:AL215"/>
    <mergeCell ref="AM215:AN215"/>
    <mergeCell ref="AO215:AP215"/>
    <mergeCell ref="AQ215:AR215"/>
    <mergeCell ref="AS215:AV215"/>
    <mergeCell ref="B216:J216"/>
    <mergeCell ref="K216:L216"/>
    <mergeCell ref="M216:N216"/>
    <mergeCell ref="O216:P216"/>
    <mergeCell ref="Q216:R216"/>
    <mergeCell ref="S216:T216"/>
    <mergeCell ref="U216:V216"/>
    <mergeCell ref="W216:X216"/>
    <mergeCell ref="Y216:Z216"/>
    <mergeCell ref="AA216:AB216"/>
    <mergeCell ref="AC216:AD216"/>
    <mergeCell ref="AE216:AF216"/>
    <mergeCell ref="AG216:AH216"/>
    <mergeCell ref="AI216:AJ216"/>
    <mergeCell ref="AK216:AL216"/>
    <mergeCell ref="AM216:AN216"/>
    <mergeCell ref="AO216:AP216"/>
    <mergeCell ref="AQ216:AR216"/>
    <mergeCell ref="AS216:AV216"/>
    <mergeCell ref="B213:J213"/>
    <mergeCell ref="K213:L213"/>
    <mergeCell ref="M213:N213"/>
    <mergeCell ref="O213:P213"/>
    <mergeCell ref="Q213:R213"/>
    <mergeCell ref="S213:T213"/>
    <mergeCell ref="U213:V213"/>
    <mergeCell ref="W213:X213"/>
    <mergeCell ref="Y213:Z213"/>
    <mergeCell ref="AA213:AB213"/>
    <mergeCell ref="AC213:AD213"/>
    <mergeCell ref="AE213:AF213"/>
    <mergeCell ref="AG213:AH213"/>
    <mergeCell ref="AI213:AJ213"/>
    <mergeCell ref="AK213:AL213"/>
    <mergeCell ref="AM213:AN213"/>
    <mergeCell ref="AO213:AP213"/>
    <mergeCell ref="AQ213:AR213"/>
    <mergeCell ref="AS213:AV213"/>
    <mergeCell ref="B214:J214"/>
    <mergeCell ref="K214:L214"/>
    <mergeCell ref="M214:N214"/>
    <mergeCell ref="O214:P214"/>
    <mergeCell ref="Q214:R214"/>
    <mergeCell ref="S214:T214"/>
    <mergeCell ref="U214:V214"/>
    <mergeCell ref="W214:X214"/>
    <mergeCell ref="Y214:Z214"/>
    <mergeCell ref="AA214:AB214"/>
    <mergeCell ref="AC214:AD214"/>
    <mergeCell ref="AE214:AF214"/>
    <mergeCell ref="AG214:AH214"/>
    <mergeCell ref="AI214:AJ214"/>
    <mergeCell ref="AK214:AL214"/>
    <mergeCell ref="AM214:AN214"/>
    <mergeCell ref="AO214:AP214"/>
    <mergeCell ref="AQ214:AR214"/>
    <mergeCell ref="AS214:AV214"/>
    <mergeCell ref="B211:J211"/>
    <mergeCell ref="K211:L211"/>
    <mergeCell ref="M211:N211"/>
    <mergeCell ref="O211:P211"/>
    <mergeCell ref="Q211:R211"/>
    <mergeCell ref="S211:T211"/>
    <mergeCell ref="U211:V211"/>
    <mergeCell ref="W211:X211"/>
    <mergeCell ref="Y211:Z211"/>
    <mergeCell ref="AA211:AB211"/>
    <mergeCell ref="AC211:AD211"/>
    <mergeCell ref="AE211:AF211"/>
    <mergeCell ref="AG211:AH211"/>
    <mergeCell ref="AI211:AJ211"/>
    <mergeCell ref="AK211:AL211"/>
    <mergeCell ref="AM211:AN211"/>
    <mergeCell ref="AO211:AP211"/>
    <mergeCell ref="AQ211:AR211"/>
    <mergeCell ref="AS211:AV211"/>
    <mergeCell ref="B212:J212"/>
    <mergeCell ref="K212:L212"/>
    <mergeCell ref="M212:N212"/>
    <mergeCell ref="O212:P212"/>
    <mergeCell ref="Q212:R212"/>
    <mergeCell ref="S212:T212"/>
    <mergeCell ref="U212:V212"/>
    <mergeCell ref="W212:X212"/>
    <mergeCell ref="Y212:Z212"/>
    <mergeCell ref="AA212:AB212"/>
    <mergeCell ref="AC212:AD212"/>
    <mergeCell ref="AE212:AF212"/>
    <mergeCell ref="AG212:AH212"/>
    <mergeCell ref="AI212:AJ212"/>
    <mergeCell ref="AK212:AL212"/>
    <mergeCell ref="AM212:AN212"/>
    <mergeCell ref="AO212:AP212"/>
    <mergeCell ref="AQ212:AR212"/>
    <mergeCell ref="AS212:AV212"/>
    <mergeCell ref="B209:C209"/>
    <mergeCell ref="D209:J209"/>
    <mergeCell ref="K209:L209"/>
    <mergeCell ref="M209:N209"/>
    <mergeCell ref="O209:P209"/>
    <mergeCell ref="Q209:R209"/>
    <mergeCell ref="S209:T209"/>
    <mergeCell ref="U209:V209"/>
    <mergeCell ref="W209:X209"/>
    <mergeCell ref="Y209:Z209"/>
    <mergeCell ref="AA209:AB209"/>
    <mergeCell ref="AC209:AD209"/>
    <mergeCell ref="AE209:AF209"/>
    <mergeCell ref="AG209:AH209"/>
    <mergeCell ref="AI209:AJ209"/>
    <mergeCell ref="AK209:AL209"/>
    <mergeCell ref="AM209:AN209"/>
    <mergeCell ref="AO209:AP209"/>
    <mergeCell ref="AQ209:AR209"/>
    <mergeCell ref="AS209:AV209"/>
    <mergeCell ref="B210:J210"/>
    <mergeCell ref="K210:L210"/>
    <mergeCell ref="M210:N210"/>
    <mergeCell ref="O210:P210"/>
    <mergeCell ref="Q210:R210"/>
    <mergeCell ref="S210:T210"/>
    <mergeCell ref="U210:V210"/>
    <mergeCell ref="W210:X210"/>
    <mergeCell ref="Y210:Z210"/>
    <mergeCell ref="AA210:AB210"/>
    <mergeCell ref="AC210:AD210"/>
    <mergeCell ref="AE210:AF210"/>
    <mergeCell ref="AG210:AH210"/>
    <mergeCell ref="AI210:AJ210"/>
    <mergeCell ref="AK210:AL210"/>
    <mergeCell ref="AM210:AN210"/>
    <mergeCell ref="AO210:AP210"/>
    <mergeCell ref="AQ210:AR210"/>
    <mergeCell ref="AS210:AV210"/>
    <mergeCell ref="B199:J199"/>
    <mergeCell ref="K199:L199"/>
    <mergeCell ref="M199:N199"/>
    <mergeCell ref="O199:P199"/>
    <mergeCell ref="Q199:R199"/>
    <mergeCell ref="S199:T199"/>
    <mergeCell ref="U199:V199"/>
    <mergeCell ref="W199:X199"/>
    <mergeCell ref="Y199:Z199"/>
    <mergeCell ref="AA199:AB199"/>
    <mergeCell ref="AC199:AD199"/>
    <mergeCell ref="AE199:AF199"/>
    <mergeCell ref="AG199:AH199"/>
    <mergeCell ref="AI199:AJ199"/>
    <mergeCell ref="AK199:AL199"/>
    <mergeCell ref="AM199:AN199"/>
    <mergeCell ref="AO199:AP199"/>
    <mergeCell ref="AQ199:AR199"/>
    <mergeCell ref="AS199:AV199"/>
    <mergeCell ref="A201:A205"/>
    <mergeCell ref="B201:C207"/>
    <mergeCell ref="D201:J207"/>
    <mergeCell ref="K201:AR201"/>
    <mergeCell ref="AS201:AV205"/>
    <mergeCell ref="K202:AR205"/>
    <mergeCell ref="K206:AR206"/>
    <mergeCell ref="AS206:AV206"/>
    <mergeCell ref="K207:AR207"/>
    <mergeCell ref="AS207:AV207"/>
    <mergeCell ref="B208:C208"/>
    <mergeCell ref="D208:J208"/>
    <mergeCell ref="K208:L208"/>
    <mergeCell ref="M208:N208"/>
    <mergeCell ref="O208:P208"/>
    <mergeCell ref="Q208:R208"/>
    <mergeCell ref="S208:T208"/>
    <mergeCell ref="U208:V208"/>
    <mergeCell ref="W208:X208"/>
    <mergeCell ref="Y208:Z208"/>
    <mergeCell ref="AA208:AB208"/>
    <mergeCell ref="AC208:AD208"/>
    <mergeCell ref="AE208:AF208"/>
    <mergeCell ref="AG208:AH208"/>
    <mergeCell ref="AI208:AJ208"/>
    <mergeCell ref="AK208:AL208"/>
    <mergeCell ref="AM208:AN208"/>
    <mergeCell ref="AO208:AP208"/>
    <mergeCell ref="AQ208:AR208"/>
    <mergeCell ref="AS208:AV208"/>
    <mergeCell ref="B197:J197"/>
    <mergeCell ref="K197:L197"/>
    <mergeCell ref="M197:N197"/>
    <mergeCell ref="O197:P197"/>
    <mergeCell ref="Q197:R197"/>
    <mergeCell ref="S197:T197"/>
    <mergeCell ref="U197:V197"/>
    <mergeCell ref="W197:X197"/>
    <mergeCell ref="Y197:Z197"/>
    <mergeCell ref="AA197:AB197"/>
    <mergeCell ref="AC197:AD197"/>
    <mergeCell ref="AE197:AF197"/>
    <mergeCell ref="AG197:AH197"/>
    <mergeCell ref="AI197:AJ197"/>
    <mergeCell ref="AK197:AL197"/>
    <mergeCell ref="AM197:AN197"/>
    <mergeCell ref="AO197:AP197"/>
    <mergeCell ref="AQ197:AR197"/>
    <mergeCell ref="AS197:AV197"/>
    <mergeCell ref="B198:J198"/>
    <mergeCell ref="K198:L198"/>
    <mergeCell ref="M198:N198"/>
    <mergeCell ref="O198:P198"/>
    <mergeCell ref="Q198:R198"/>
    <mergeCell ref="S198:T198"/>
    <mergeCell ref="U198:V198"/>
    <mergeCell ref="W198:X198"/>
    <mergeCell ref="Y198:Z198"/>
    <mergeCell ref="AA198:AB198"/>
    <mergeCell ref="AC198:AD198"/>
    <mergeCell ref="AE198:AF198"/>
    <mergeCell ref="AG198:AH198"/>
    <mergeCell ref="AI198:AJ198"/>
    <mergeCell ref="AK198:AL198"/>
    <mergeCell ref="AM198:AN198"/>
    <mergeCell ref="AO198:AP198"/>
    <mergeCell ref="AQ198:AR198"/>
    <mergeCell ref="AS198:AV198"/>
    <mergeCell ref="B195:J195"/>
    <mergeCell ref="K195:L195"/>
    <mergeCell ref="M195:N195"/>
    <mergeCell ref="O195:P195"/>
    <mergeCell ref="Q195:R195"/>
    <mergeCell ref="S195:T195"/>
    <mergeCell ref="U195:V195"/>
    <mergeCell ref="W195:X195"/>
    <mergeCell ref="Y195:Z195"/>
    <mergeCell ref="AA195:AB195"/>
    <mergeCell ref="AC195:AD195"/>
    <mergeCell ref="AE195:AF195"/>
    <mergeCell ref="AG195:AH195"/>
    <mergeCell ref="AI195:AJ195"/>
    <mergeCell ref="AK195:AL195"/>
    <mergeCell ref="AM195:AN195"/>
    <mergeCell ref="AO195:AP195"/>
    <mergeCell ref="AQ195:AR195"/>
    <mergeCell ref="AS195:AV195"/>
    <mergeCell ref="B196:J196"/>
    <mergeCell ref="K196:L196"/>
    <mergeCell ref="M196:N196"/>
    <mergeCell ref="O196:P196"/>
    <mergeCell ref="Q196:R196"/>
    <mergeCell ref="S196:T196"/>
    <mergeCell ref="U196:V196"/>
    <mergeCell ref="W196:X196"/>
    <mergeCell ref="Y196:Z196"/>
    <mergeCell ref="AA196:AB196"/>
    <mergeCell ref="AC196:AD196"/>
    <mergeCell ref="AE196:AF196"/>
    <mergeCell ref="AG196:AH196"/>
    <mergeCell ref="AI196:AJ196"/>
    <mergeCell ref="AK196:AL196"/>
    <mergeCell ref="AM196:AN196"/>
    <mergeCell ref="AO196:AP196"/>
    <mergeCell ref="AQ196:AR196"/>
    <mergeCell ref="AS196:AV196"/>
    <mergeCell ref="B193:J193"/>
    <mergeCell ref="K193:L193"/>
    <mergeCell ref="M193:N193"/>
    <mergeCell ref="O193:P193"/>
    <mergeCell ref="Q193:R193"/>
    <mergeCell ref="S193:T193"/>
    <mergeCell ref="U193:V193"/>
    <mergeCell ref="W193:X193"/>
    <mergeCell ref="Y193:Z193"/>
    <mergeCell ref="AA193:AB193"/>
    <mergeCell ref="AC193:AD193"/>
    <mergeCell ref="AE193:AF193"/>
    <mergeCell ref="AG193:AH193"/>
    <mergeCell ref="AI193:AJ193"/>
    <mergeCell ref="AK193:AL193"/>
    <mergeCell ref="AM193:AN193"/>
    <mergeCell ref="AO193:AP193"/>
    <mergeCell ref="AQ193:AR193"/>
    <mergeCell ref="AS193:AV193"/>
    <mergeCell ref="B194:J194"/>
    <mergeCell ref="K194:L194"/>
    <mergeCell ref="M194:N194"/>
    <mergeCell ref="O194:P194"/>
    <mergeCell ref="Q194:R194"/>
    <mergeCell ref="S194:T194"/>
    <mergeCell ref="U194:V194"/>
    <mergeCell ref="W194:X194"/>
    <mergeCell ref="Y194:Z194"/>
    <mergeCell ref="AA194:AB194"/>
    <mergeCell ref="AC194:AD194"/>
    <mergeCell ref="AE194:AF194"/>
    <mergeCell ref="AG194:AH194"/>
    <mergeCell ref="AI194:AJ194"/>
    <mergeCell ref="AK194:AL194"/>
    <mergeCell ref="AM194:AN194"/>
    <mergeCell ref="AO194:AP194"/>
    <mergeCell ref="AQ194:AR194"/>
    <mergeCell ref="AS194:AV194"/>
    <mergeCell ref="B191:J191"/>
    <mergeCell ref="K191:L191"/>
    <mergeCell ref="M191:N191"/>
    <mergeCell ref="O191:P191"/>
    <mergeCell ref="Q191:R191"/>
    <mergeCell ref="S191:T191"/>
    <mergeCell ref="U191:V191"/>
    <mergeCell ref="W191:X191"/>
    <mergeCell ref="Y191:Z191"/>
    <mergeCell ref="AA191:AB191"/>
    <mergeCell ref="AC191:AD191"/>
    <mergeCell ref="AE191:AF191"/>
    <mergeCell ref="AG191:AH191"/>
    <mergeCell ref="AI191:AJ191"/>
    <mergeCell ref="AK191:AL191"/>
    <mergeCell ref="AM191:AN191"/>
    <mergeCell ref="AO191:AP191"/>
    <mergeCell ref="AQ191:AR191"/>
    <mergeCell ref="AS191:AV191"/>
    <mergeCell ref="B192:J192"/>
    <mergeCell ref="K192:L192"/>
    <mergeCell ref="M192:N192"/>
    <mergeCell ref="O192:P192"/>
    <mergeCell ref="Q192:R192"/>
    <mergeCell ref="S192:T192"/>
    <mergeCell ref="U192:V192"/>
    <mergeCell ref="W192:X192"/>
    <mergeCell ref="Y192:Z192"/>
    <mergeCell ref="AA192:AB192"/>
    <mergeCell ref="AC192:AD192"/>
    <mergeCell ref="AE192:AF192"/>
    <mergeCell ref="AG192:AH192"/>
    <mergeCell ref="AI192:AJ192"/>
    <mergeCell ref="AK192:AL192"/>
    <mergeCell ref="AM192:AN192"/>
    <mergeCell ref="AO192:AP192"/>
    <mergeCell ref="AQ192:AR192"/>
    <mergeCell ref="AS192:AV192"/>
    <mergeCell ref="B189:J189"/>
    <mergeCell ref="K189:L189"/>
    <mergeCell ref="M189:N189"/>
    <mergeCell ref="O189:P189"/>
    <mergeCell ref="Q189:R189"/>
    <mergeCell ref="S189:T189"/>
    <mergeCell ref="U189:V189"/>
    <mergeCell ref="W189:X189"/>
    <mergeCell ref="Y189:Z189"/>
    <mergeCell ref="AA189:AB189"/>
    <mergeCell ref="AC189:AD189"/>
    <mergeCell ref="AE189:AF189"/>
    <mergeCell ref="AG189:AH189"/>
    <mergeCell ref="AI189:AJ189"/>
    <mergeCell ref="AK189:AL189"/>
    <mergeCell ref="AM189:AN189"/>
    <mergeCell ref="AO189:AP189"/>
    <mergeCell ref="AQ189:AR189"/>
    <mergeCell ref="AS189:AV189"/>
    <mergeCell ref="B190:J190"/>
    <mergeCell ref="K190:L190"/>
    <mergeCell ref="M190:N190"/>
    <mergeCell ref="O190:P190"/>
    <mergeCell ref="Q190:R190"/>
    <mergeCell ref="S190:T190"/>
    <mergeCell ref="U190:V190"/>
    <mergeCell ref="W190:X190"/>
    <mergeCell ref="Y190:Z190"/>
    <mergeCell ref="AA190:AB190"/>
    <mergeCell ref="AC190:AD190"/>
    <mergeCell ref="AE190:AF190"/>
    <mergeCell ref="AG190:AH190"/>
    <mergeCell ref="AI190:AJ190"/>
    <mergeCell ref="AK190:AL190"/>
    <mergeCell ref="AM190:AN190"/>
    <mergeCell ref="AO190:AP190"/>
    <mergeCell ref="AQ190:AR190"/>
    <mergeCell ref="AS190:AV190"/>
    <mergeCell ref="B187:J187"/>
    <mergeCell ref="K187:L187"/>
    <mergeCell ref="M187:N187"/>
    <mergeCell ref="O187:P187"/>
    <mergeCell ref="Q187:R187"/>
    <mergeCell ref="S187:T187"/>
    <mergeCell ref="U187:V187"/>
    <mergeCell ref="W187:X187"/>
    <mergeCell ref="Y187:Z187"/>
    <mergeCell ref="AA187:AB187"/>
    <mergeCell ref="AC187:AD187"/>
    <mergeCell ref="AE187:AF187"/>
    <mergeCell ref="AG187:AH187"/>
    <mergeCell ref="AI187:AJ187"/>
    <mergeCell ref="AK187:AL187"/>
    <mergeCell ref="AM187:AN187"/>
    <mergeCell ref="AO187:AP187"/>
    <mergeCell ref="AQ187:AR187"/>
    <mergeCell ref="AS187:AV187"/>
    <mergeCell ref="B188:J188"/>
    <mergeCell ref="K188:L188"/>
    <mergeCell ref="M188:N188"/>
    <mergeCell ref="O188:P188"/>
    <mergeCell ref="Q188:R188"/>
    <mergeCell ref="S188:T188"/>
    <mergeCell ref="U188:V188"/>
    <mergeCell ref="W188:X188"/>
    <mergeCell ref="Y188:Z188"/>
    <mergeCell ref="AA188:AB188"/>
    <mergeCell ref="AC188:AD188"/>
    <mergeCell ref="AE188:AF188"/>
    <mergeCell ref="AG188:AH188"/>
    <mergeCell ref="AI188:AJ188"/>
    <mergeCell ref="AK188:AL188"/>
    <mergeCell ref="AM188:AN188"/>
    <mergeCell ref="AO188:AP188"/>
    <mergeCell ref="AQ188:AR188"/>
    <mergeCell ref="AS188:AV188"/>
    <mergeCell ref="B185:J185"/>
    <mergeCell ref="K185:L185"/>
    <mergeCell ref="M185:N185"/>
    <mergeCell ref="O185:P185"/>
    <mergeCell ref="Q185:R185"/>
    <mergeCell ref="S185:T185"/>
    <mergeCell ref="U185:V185"/>
    <mergeCell ref="W185:X185"/>
    <mergeCell ref="Y185:Z185"/>
    <mergeCell ref="AA185:AB185"/>
    <mergeCell ref="AC185:AD185"/>
    <mergeCell ref="AE185:AF185"/>
    <mergeCell ref="AG185:AH185"/>
    <mergeCell ref="AI185:AJ185"/>
    <mergeCell ref="AK185:AL185"/>
    <mergeCell ref="AM185:AN185"/>
    <mergeCell ref="AO185:AP185"/>
    <mergeCell ref="AQ185:AR185"/>
    <mergeCell ref="AS185:AV185"/>
    <mergeCell ref="B186:J186"/>
    <mergeCell ref="K186:L186"/>
    <mergeCell ref="M186:N186"/>
    <mergeCell ref="O186:P186"/>
    <mergeCell ref="Q186:R186"/>
    <mergeCell ref="S186:T186"/>
    <mergeCell ref="U186:V186"/>
    <mergeCell ref="W186:X186"/>
    <mergeCell ref="Y186:Z186"/>
    <mergeCell ref="AA186:AB186"/>
    <mergeCell ref="AC186:AD186"/>
    <mergeCell ref="AE186:AF186"/>
    <mergeCell ref="AG186:AH186"/>
    <mergeCell ref="AI186:AJ186"/>
    <mergeCell ref="AK186:AL186"/>
    <mergeCell ref="AM186:AN186"/>
    <mergeCell ref="AO186:AP186"/>
    <mergeCell ref="AQ186:AR186"/>
    <mergeCell ref="AS186:AV186"/>
    <mergeCell ref="A176:A180"/>
    <mergeCell ref="B176:C182"/>
    <mergeCell ref="D176:J182"/>
    <mergeCell ref="K176:AR176"/>
    <mergeCell ref="AS176:AV180"/>
    <mergeCell ref="K177:AR180"/>
    <mergeCell ref="K181:AR181"/>
    <mergeCell ref="AS181:AV181"/>
    <mergeCell ref="K182:AR182"/>
    <mergeCell ref="AS182:AV182"/>
    <mergeCell ref="B183:C183"/>
    <mergeCell ref="D183:J183"/>
    <mergeCell ref="K183:L183"/>
    <mergeCell ref="M183:N183"/>
    <mergeCell ref="O183:P183"/>
    <mergeCell ref="Q183:R183"/>
    <mergeCell ref="S183:T183"/>
    <mergeCell ref="U183:V183"/>
    <mergeCell ref="W183:X183"/>
    <mergeCell ref="Y183:Z183"/>
    <mergeCell ref="AA183:AB183"/>
    <mergeCell ref="AC183:AD183"/>
    <mergeCell ref="AE183:AF183"/>
    <mergeCell ref="AG183:AH183"/>
    <mergeCell ref="AI183:AJ183"/>
    <mergeCell ref="AK183:AL183"/>
    <mergeCell ref="AM183:AN183"/>
    <mergeCell ref="AO183:AP183"/>
    <mergeCell ref="AQ183:AR183"/>
    <mergeCell ref="AS183:AV183"/>
    <mergeCell ref="B184:C184"/>
    <mergeCell ref="D184:J184"/>
    <mergeCell ref="K184:L184"/>
    <mergeCell ref="M184:N184"/>
    <mergeCell ref="O184:P184"/>
    <mergeCell ref="Q184:R184"/>
    <mergeCell ref="S184:T184"/>
    <mergeCell ref="U184:V184"/>
    <mergeCell ref="W184:X184"/>
    <mergeCell ref="Y184:Z184"/>
    <mergeCell ref="AA184:AB184"/>
    <mergeCell ref="AC184:AD184"/>
    <mergeCell ref="AE184:AF184"/>
    <mergeCell ref="AG184:AH184"/>
    <mergeCell ref="AI184:AJ184"/>
    <mergeCell ref="AK184:AL184"/>
    <mergeCell ref="AM184:AN184"/>
    <mergeCell ref="AO184:AP184"/>
    <mergeCell ref="AQ184:AR184"/>
    <mergeCell ref="AS184:AV184"/>
    <mergeCell ref="B173:J173"/>
    <mergeCell ref="K173:L173"/>
    <mergeCell ref="M173:N173"/>
    <mergeCell ref="O173:P173"/>
    <mergeCell ref="Q173:R173"/>
    <mergeCell ref="S173:T173"/>
    <mergeCell ref="U173:V173"/>
    <mergeCell ref="W173:X173"/>
    <mergeCell ref="Y173:Z173"/>
    <mergeCell ref="AA173:AB173"/>
    <mergeCell ref="AC173:AD173"/>
    <mergeCell ref="AE173:AF173"/>
    <mergeCell ref="AG173:AH173"/>
    <mergeCell ref="AI173:AJ173"/>
    <mergeCell ref="AK173:AL173"/>
    <mergeCell ref="AM173:AN173"/>
    <mergeCell ref="AO173:AP173"/>
    <mergeCell ref="AQ173:AR173"/>
    <mergeCell ref="AS173:AV173"/>
    <mergeCell ref="B174:J174"/>
    <mergeCell ref="K174:L174"/>
    <mergeCell ref="M174:N174"/>
    <mergeCell ref="O174:P174"/>
    <mergeCell ref="Q174:R174"/>
    <mergeCell ref="S174:T174"/>
    <mergeCell ref="U174:V174"/>
    <mergeCell ref="W174:X174"/>
    <mergeCell ref="Y174:Z174"/>
    <mergeCell ref="AA174:AB174"/>
    <mergeCell ref="AC174:AD174"/>
    <mergeCell ref="AE174:AF174"/>
    <mergeCell ref="AG174:AH174"/>
    <mergeCell ref="AI174:AJ174"/>
    <mergeCell ref="AK174:AL174"/>
    <mergeCell ref="AM174:AN174"/>
    <mergeCell ref="AO174:AP174"/>
    <mergeCell ref="AQ174:AR174"/>
    <mergeCell ref="AS174:AV174"/>
    <mergeCell ref="B171:J171"/>
    <mergeCell ref="K171:L171"/>
    <mergeCell ref="M171:N171"/>
    <mergeCell ref="O171:P171"/>
    <mergeCell ref="Q171:R171"/>
    <mergeCell ref="S171:T171"/>
    <mergeCell ref="U171:V171"/>
    <mergeCell ref="W171:X171"/>
    <mergeCell ref="Y171:Z171"/>
    <mergeCell ref="AA171:AB171"/>
    <mergeCell ref="AC171:AD171"/>
    <mergeCell ref="AE171:AF171"/>
    <mergeCell ref="AG171:AH171"/>
    <mergeCell ref="AI171:AJ171"/>
    <mergeCell ref="AK171:AL171"/>
    <mergeCell ref="AM171:AN171"/>
    <mergeCell ref="AO171:AP171"/>
    <mergeCell ref="AQ171:AR171"/>
    <mergeCell ref="AS171:AV171"/>
    <mergeCell ref="B172:J172"/>
    <mergeCell ref="K172:L172"/>
    <mergeCell ref="M172:N172"/>
    <mergeCell ref="O172:P172"/>
    <mergeCell ref="Q172:R172"/>
    <mergeCell ref="S172:T172"/>
    <mergeCell ref="U172:V172"/>
    <mergeCell ref="W172:X172"/>
    <mergeCell ref="Y172:Z172"/>
    <mergeCell ref="AA172:AB172"/>
    <mergeCell ref="AC172:AD172"/>
    <mergeCell ref="AE172:AF172"/>
    <mergeCell ref="AG172:AH172"/>
    <mergeCell ref="AI172:AJ172"/>
    <mergeCell ref="AK172:AL172"/>
    <mergeCell ref="AM172:AN172"/>
    <mergeCell ref="AO172:AP172"/>
    <mergeCell ref="AQ172:AR172"/>
    <mergeCell ref="AS172:AV172"/>
    <mergeCell ref="B169:J169"/>
    <mergeCell ref="K169:L169"/>
    <mergeCell ref="M169:N169"/>
    <mergeCell ref="O169:P169"/>
    <mergeCell ref="Q169:R169"/>
    <mergeCell ref="S169:T169"/>
    <mergeCell ref="U169:V169"/>
    <mergeCell ref="W169:X169"/>
    <mergeCell ref="Y169:Z169"/>
    <mergeCell ref="AA169:AB169"/>
    <mergeCell ref="AC169:AD169"/>
    <mergeCell ref="AE169:AF169"/>
    <mergeCell ref="AG169:AH169"/>
    <mergeCell ref="AI169:AJ169"/>
    <mergeCell ref="AK169:AL169"/>
    <mergeCell ref="AM169:AN169"/>
    <mergeCell ref="AO169:AP169"/>
    <mergeCell ref="AQ169:AR169"/>
    <mergeCell ref="AS169:AV169"/>
    <mergeCell ref="B170:J170"/>
    <mergeCell ref="K170:L170"/>
    <mergeCell ref="M170:N170"/>
    <mergeCell ref="O170:P170"/>
    <mergeCell ref="Q170:R170"/>
    <mergeCell ref="S170:T170"/>
    <mergeCell ref="U170:V170"/>
    <mergeCell ref="W170:X170"/>
    <mergeCell ref="Y170:Z170"/>
    <mergeCell ref="AA170:AB170"/>
    <mergeCell ref="AC170:AD170"/>
    <mergeCell ref="AE170:AF170"/>
    <mergeCell ref="AG170:AH170"/>
    <mergeCell ref="AI170:AJ170"/>
    <mergeCell ref="AK170:AL170"/>
    <mergeCell ref="AM170:AN170"/>
    <mergeCell ref="AO170:AP170"/>
    <mergeCell ref="AQ170:AR170"/>
    <mergeCell ref="AS170:AV170"/>
    <mergeCell ref="B167:J167"/>
    <mergeCell ref="K167:L167"/>
    <mergeCell ref="M167:N167"/>
    <mergeCell ref="O167:P167"/>
    <mergeCell ref="Q167:R167"/>
    <mergeCell ref="S167:T167"/>
    <mergeCell ref="U167:V167"/>
    <mergeCell ref="W167:X167"/>
    <mergeCell ref="Y167:Z167"/>
    <mergeCell ref="AA167:AB167"/>
    <mergeCell ref="AC167:AD167"/>
    <mergeCell ref="AE167:AF167"/>
    <mergeCell ref="AG167:AH167"/>
    <mergeCell ref="AI167:AJ167"/>
    <mergeCell ref="AK167:AL167"/>
    <mergeCell ref="AM167:AN167"/>
    <mergeCell ref="AO167:AP167"/>
    <mergeCell ref="AQ167:AR167"/>
    <mergeCell ref="AS167:AV167"/>
    <mergeCell ref="B168:J168"/>
    <mergeCell ref="K168:L168"/>
    <mergeCell ref="M168:N168"/>
    <mergeCell ref="O168:P168"/>
    <mergeCell ref="Q168:R168"/>
    <mergeCell ref="S168:T168"/>
    <mergeCell ref="U168:V168"/>
    <mergeCell ref="W168:X168"/>
    <mergeCell ref="Y168:Z168"/>
    <mergeCell ref="AA168:AB168"/>
    <mergeCell ref="AC168:AD168"/>
    <mergeCell ref="AE168:AF168"/>
    <mergeCell ref="AG168:AH168"/>
    <mergeCell ref="AI168:AJ168"/>
    <mergeCell ref="AK168:AL168"/>
    <mergeCell ref="AM168:AN168"/>
    <mergeCell ref="AO168:AP168"/>
    <mergeCell ref="AQ168:AR168"/>
    <mergeCell ref="AS168:AV168"/>
    <mergeCell ref="B165:J165"/>
    <mergeCell ref="K165:L165"/>
    <mergeCell ref="M165:N165"/>
    <mergeCell ref="O165:P165"/>
    <mergeCell ref="Q165:R165"/>
    <mergeCell ref="S165:T165"/>
    <mergeCell ref="U165:V165"/>
    <mergeCell ref="W165:X165"/>
    <mergeCell ref="Y165:Z165"/>
    <mergeCell ref="AA165:AB165"/>
    <mergeCell ref="AC165:AD165"/>
    <mergeCell ref="AE165:AF165"/>
    <mergeCell ref="AG165:AH165"/>
    <mergeCell ref="AI165:AJ165"/>
    <mergeCell ref="AK165:AL165"/>
    <mergeCell ref="AM165:AN165"/>
    <mergeCell ref="AO165:AP165"/>
    <mergeCell ref="AQ165:AR165"/>
    <mergeCell ref="AS165:AV165"/>
    <mergeCell ref="B166:J166"/>
    <mergeCell ref="K166:L166"/>
    <mergeCell ref="M166:N166"/>
    <mergeCell ref="O166:P166"/>
    <mergeCell ref="Q166:R166"/>
    <mergeCell ref="S166:T166"/>
    <mergeCell ref="U166:V166"/>
    <mergeCell ref="W166:X166"/>
    <mergeCell ref="Y166:Z166"/>
    <mergeCell ref="AA166:AB166"/>
    <mergeCell ref="AC166:AD166"/>
    <mergeCell ref="AE166:AF166"/>
    <mergeCell ref="AG166:AH166"/>
    <mergeCell ref="AI166:AJ166"/>
    <mergeCell ref="AK166:AL166"/>
    <mergeCell ref="AM166:AN166"/>
    <mergeCell ref="AO166:AP166"/>
    <mergeCell ref="AQ166:AR166"/>
    <mergeCell ref="AS166:AV166"/>
    <mergeCell ref="B163:J163"/>
    <mergeCell ref="K163:L163"/>
    <mergeCell ref="M163:N163"/>
    <mergeCell ref="O163:P163"/>
    <mergeCell ref="Q163:R163"/>
    <mergeCell ref="S163:T163"/>
    <mergeCell ref="U163:V163"/>
    <mergeCell ref="W163:X163"/>
    <mergeCell ref="Y163:Z163"/>
    <mergeCell ref="AA163:AB163"/>
    <mergeCell ref="AC163:AD163"/>
    <mergeCell ref="AE163:AF163"/>
    <mergeCell ref="AG163:AH163"/>
    <mergeCell ref="AI163:AJ163"/>
    <mergeCell ref="AK163:AL163"/>
    <mergeCell ref="AM163:AN163"/>
    <mergeCell ref="AO163:AP163"/>
    <mergeCell ref="AQ163:AR163"/>
    <mergeCell ref="AS163:AV163"/>
    <mergeCell ref="B164:J164"/>
    <mergeCell ref="K164:L164"/>
    <mergeCell ref="M164:N164"/>
    <mergeCell ref="O164:P164"/>
    <mergeCell ref="Q164:R164"/>
    <mergeCell ref="S164:T164"/>
    <mergeCell ref="U164:V164"/>
    <mergeCell ref="W164:X164"/>
    <mergeCell ref="Y164:Z164"/>
    <mergeCell ref="AA164:AB164"/>
    <mergeCell ref="AC164:AD164"/>
    <mergeCell ref="AE164:AF164"/>
    <mergeCell ref="AG164:AH164"/>
    <mergeCell ref="AI164:AJ164"/>
    <mergeCell ref="AK164:AL164"/>
    <mergeCell ref="AM164:AN164"/>
    <mergeCell ref="AO164:AP164"/>
    <mergeCell ref="AQ164:AR164"/>
    <mergeCell ref="AS164:AV164"/>
    <mergeCell ref="B161:J161"/>
    <mergeCell ref="K161:L161"/>
    <mergeCell ref="M161:N161"/>
    <mergeCell ref="O161:P161"/>
    <mergeCell ref="Q161:R161"/>
    <mergeCell ref="S161:T161"/>
    <mergeCell ref="U161:V161"/>
    <mergeCell ref="W161:X161"/>
    <mergeCell ref="Y161:Z161"/>
    <mergeCell ref="AA161:AB161"/>
    <mergeCell ref="AC161:AD161"/>
    <mergeCell ref="AE161:AF161"/>
    <mergeCell ref="AG161:AH161"/>
    <mergeCell ref="AI161:AJ161"/>
    <mergeCell ref="AK161:AL161"/>
    <mergeCell ref="AM161:AN161"/>
    <mergeCell ref="AO161:AP161"/>
    <mergeCell ref="AQ161:AR161"/>
    <mergeCell ref="AS161:AV161"/>
    <mergeCell ref="B162:J162"/>
    <mergeCell ref="K162:L162"/>
    <mergeCell ref="M162:N162"/>
    <mergeCell ref="O162:P162"/>
    <mergeCell ref="Q162:R162"/>
    <mergeCell ref="S162:T162"/>
    <mergeCell ref="U162:V162"/>
    <mergeCell ref="W162:X162"/>
    <mergeCell ref="Y162:Z162"/>
    <mergeCell ref="AA162:AB162"/>
    <mergeCell ref="AC162:AD162"/>
    <mergeCell ref="AE162:AF162"/>
    <mergeCell ref="AG162:AH162"/>
    <mergeCell ref="AI162:AJ162"/>
    <mergeCell ref="AK162:AL162"/>
    <mergeCell ref="AM162:AN162"/>
    <mergeCell ref="AO162:AP162"/>
    <mergeCell ref="AQ162:AR162"/>
    <mergeCell ref="AS162:AV162"/>
    <mergeCell ref="B159:J159"/>
    <mergeCell ref="K159:L159"/>
    <mergeCell ref="M159:N159"/>
    <mergeCell ref="O159:P159"/>
    <mergeCell ref="Q159:R159"/>
    <mergeCell ref="S159:T159"/>
    <mergeCell ref="U159:V159"/>
    <mergeCell ref="W159:X159"/>
    <mergeCell ref="Y159:Z159"/>
    <mergeCell ref="AA159:AB159"/>
    <mergeCell ref="AC159:AD159"/>
    <mergeCell ref="AE159:AF159"/>
    <mergeCell ref="AG159:AH159"/>
    <mergeCell ref="AI159:AJ159"/>
    <mergeCell ref="AK159:AL159"/>
    <mergeCell ref="AM159:AN159"/>
    <mergeCell ref="AO159:AP159"/>
    <mergeCell ref="AQ159:AR159"/>
    <mergeCell ref="AS159:AV159"/>
    <mergeCell ref="B160:J160"/>
    <mergeCell ref="K160:L160"/>
    <mergeCell ref="M160:N160"/>
    <mergeCell ref="O160:P160"/>
    <mergeCell ref="Q160:R160"/>
    <mergeCell ref="S160:T160"/>
    <mergeCell ref="U160:V160"/>
    <mergeCell ref="W160:X160"/>
    <mergeCell ref="Y160:Z160"/>
    <mergeCell ref="AA160:AB160"/>
    <mergeCell ref="AC160:AD160"/>
    <mergeCell ref="AE160:AF160"/>
    <mergeCell ref="AG160:AH160"/>
    <mergeCell ref="AI160:AJ160"/>
    <mergeCell ref="AK160:AL160"/>
    <mergeCell ref="AM160:AN160"/>
    <mergeCell ref="AO160:AP160"/>
    <mergeCell ref="AQ160:AR160"/>
    <mergeCell ref="AS160:AV160"/>
    <mergeCell ref="B157:J157"/>
    <mergeCell ref="K157:L157"/>
    <mergeCell ref="M157:N157"/>
    <mergeCell ref="O157:P157"/>
    <mergeCell ref="Q157:R157"/>
    <mergeCell ref="S157:T157"/>
    <mergeCell ref="U157:V157"/>
    <mergeCell ref="W157:X157"/>
    <mergeCell ref="Y157:Z157"/>
    <mergeCell ref="AA157:AB157"/>
    <mergeCell ref="AC157:AD157"/>
    <mergeCell ref="AE157:AF157"/>
    <mergeCell ref="AG157:AH157"/>
    <mergeCell ref="AI157:AJ157"/>
    <mergeCell ref="AK157:AL157"/>
    <mergeCell ref="AM157:AN157"/>
    <mergeCell ref="AO157:AP157"/>
    <mergeCell ref="AQ157:AR157"/>
    <mergeCell ref="AS157:AV157"/>
    <mergeCell ref="B158:J158"/>
    <mergeCell ref="K158:L158"/>
    <mergeCell ref="M158:N158"/>
    <mergeCell ref="O158:P158"/>
    <mergeCell ref="Q158:R158"/>
    <mergeCell ref="S158:T158"/>
    <mergeCell ref="U158:V158"/>
    <mergeCell ref="W158:X158"/>
    <mergeCell ref="Y158:Z158"/>
    <mergeCell ref="AA158:AB158"/>
    <mergeCell ref="AC158:AD158"/>
    <mergeCell ref="AE158:AF158"/>
    <mergeCell ref="AG158:AH158"/>
    <mergeCell ref="AI158:AJ158"/>
    <mergeCell ref="AK158:AL158"/>
    <mergeCell ref="AM158:AN158"/>
    <mergeCell ref="AO158:AP158"/>
    <mergeCell ref="AQ158:AR158"/>
    <mergeCell ref="AS158:AV158"/>
    <mergeCell ref="A148:A152"/>
    <mergeCell ref="B148:C154"/>
    <mergeCell ref="D148:J154"/>
    <mergeCell ref="K148:AR148"/>
    <mergeCell ref="AS148:AV152"/>
    <mergeCell ref="K149:AR152"/>
    <mergeCell ref="K153:AR153"/>
    <mergeCell ref="AS153:AV153"/>
    <mergeCell ref="K154:AR154"/>
    <mergeCell ref="AS154:AV154"/>
    <mergeCell ref="B155:C155"/>
    <mergeCell ref="D155:J155"/>
    <mergeCell ref="K155:L155"/>
    <mergeCell ref="M155:N155"/>
    <mergeCell ref="O155:P155"/>
    <mergeCell ref="Q155:R155"/>
    <mergeCell ref="S155:T155"/>
    <mergeCell ref="U155:V155"/>
    <mergeCell ref="W155:X155"/>
    <mergeCell ref="Y155:Z155"/>
    <mergeCell ref="AA155:AB155"/>
    <mergeCell ref="AC155:AD155"/>
    <mergeCell ref="AE155:AF155"/>
    <mergeCell ref="AG155:AH155"/>
    <mergeCell ref="AI155:AJ155"/>
    <mergeCell ref="AK155:AL155"/>
    <mergeCell ref="AM155:AN155"/>
    <mergeCell ref="AO155:AP155"/>
    <mergeCell ref="AQ155:AR155"/>
    <mergeCell ref="AS155:AV155"/>
    <mergeCell ref="B156:C156"/>
    <mergeCell ref="D156:J156"/>
    <mergeCell ref="K156:L156"/>
    <mergeCell ref="M156:N156"/>
    <mergeCell ref="O156:P156"/>
    <mergeCell ref="Q156:R156"/>
    <mergeCell ref="S156:T156"/>
    <mergeCell ref="U156:V156"/>
    <mergeCell ref="W156:X156"/>
    <mergeCell ref="Y156:Z156"/>
    <mergeCell ref="AA156:AB156"/>
    <mergeCell ref="AC156:AD156"/>
    <mergeCell ref="AE156:AF156"/>
    <mergeCell ref="AG156:AH156"/>
    <mergeCell ref="AI156:AJ156"/>
    <mergeCell ref="AK156:AL156"/>
    <mergeCell ref="AM156:AN156"/>
    <mergeCell ref="AO156:AP156"/>
    <mergeCell ref="AQ156:AR156"/>
    <mergeCell ref="AS156:AV156"/>
    <mergeCell ref="B145:J145"/>
    <mergeCell ref="K145:L145"/>
    <mergeCell ref="M145:N145"/>
    <mergeCell ref="O145:P145"/>
    <mergeCell ref="Q145:R145"/>
    <mergeCell ref="S145:T145"/>
    <mergeCell ref="U145:V145"/>
    <mergeCell ref="W145:X145"/>
    <mergeCell ref="Y145:Z145"/>
    <mergeCell ref="AA145:AB145"/>
    <mergeCell ref="AC145:AD145"/>
    <mergeCell ref="AE145:AF145"/>
    <mergeCell ref="AG145:AH145"/>
    <mergeCell ref="AI145:AJ145"/>
    <mergeCell ref="AK145:AL145"/>
    <mergeCell ref="AM145:AN145"/>
    <mergeCell ref="AO145:AP145"/>
    <mergeCell ref="AQ145:AR145"/>
    <mergeCell ref="AS145:AV145"/>
    <mergeCell ref="B146:J146"/>
    <mergeCell ref="K146:L146"/>
    <mergeCell ref="M146:N146"/>
    <mergeCell ref="O146:P146"/>
    <mergeCell ref="Q146:R146"/>
    <mergeCell ref="S146:T146"/>
    <mergeCell ref="U146:V146"/>
    <mergeCell ref="W146:X146"/>
    <mergeCell ref="Y146:Z146"/>
    <mergeCell ref="AA146:AB146"/>
    <mergeCell ref="AC146:AD146"/>
    <mergeCell ref="AE146:AF146"/>
    <mergeCell ref="AG146:AH146"/>
    <mergeCell ref="AI146:AJ146"/>
    <mergeCell ref="AK146:AL146"/>
    <mergeCell ref="AM146:AN146"/>
    <mergeCell ref="AO146:AP146"/>
    <mergeCell ref="AQ146:AR146"/>
    <mergeCell ref="AS146:AV146"/>
    <mergeCell ref="B143:J143"/>
    <mergeCell ref="K143:L143"/>
    <mergeCell ref="M143:N143"/>
    <mergeCell ref="O143:P143"/>
    <mergeCell ref="Q143:R143"/>
    <mergeCell ref="S143:T143"/>
    <mergeCell ref="U143:V143"/>
    <mergeCell ref="W143:X143"/>
    <mergeCell ref="Y143:Z143"/>
    <mergeCell ref="AA143:AB143"/>
    <mergeCell ref="AC143:AD143"/>
    <mergeCell ref="AE143:AF143"/>
    <mergeCell ref="AG143:AH143"/>
    <mergeCell ref="AI143:AJ143"/>
    <mergeCell ref="AK143:AL143"/>
    <mergeCell ref="AM143:AN143"/>
    <mergeCell ref="AO143:AP143"/>
    <mergeCell ref="AQ143:AR143"/>
    <mergeCell ref="AS143:AV143"/>
    <mergeCell ref="B144:J144"/>
    <mergeCell ref="K144:L144"/>
    <mergeCell ref="M144:N144"/>
    <mergeCell ref="O144:P144"/>
    <mergeCell ref="Q144:R144"/>
    <mergeCell ref="S144:T144"/>
    <mergeCell ref="U144:V144"/>
    <mergeCell ref="W144:X144"/>
    <mergeCell ref="Y144:Z144"/>
    <mergeCell ref="AA144:AB144"/>
    <mergeCell ref="AC144:AD144"/>
    <mergeCell ref="AE144:AF144"/>
    <mergeCell ref="AG144:AH144"/>
    <mergeCell ref="AI144:AJ144"/>
    <mergeCell ref="AK144:AL144"/>
    <mergeCell ref="AM144:AN144"/>
    <mergeCell ref="AO144:AP144"/>
    <mergeCell ref="AQ144:AR144"/>
    <mergeCell ref="AS144:AV144"/>
    <mergeCell ref="B141:J141"/>
    <mergeCell ref="K141:L141"/>
    <mergeCell ref="M141:N141"/>
    <mergeCell ref="O141:P141"/>
    <mergeCell ref="Q141:R141"/>
    <mergeCell ref="S141:T141"/>
    <mergeCell ref="U141:V141"/>
    <mergeCell ref="W141:X141"/>
    <mergeCell ref="Y141:Z141"/>
    <mergeCell ref="AA141:AB141"/>
    <mergeCell ref="AC141:AD141"/>
    <mergeCell ref="AE141:AF141"/>
    <mergeCell ref="AG141:AH141"/>
    <mergeCell ref="AI141:AJ141"/>
    <mergeCell ref="AK141:AL141"/>
    <mergeCell ref="AM141:AN141"/>
    <mergeCell ref="AO141:AP141"/>
    <mergeCell ref="AQ141:AR141"/>
    <mergeCell ref="AS141:AV141"/>
    <mergeCell ref="B142:J142"/>
    <mergeCell ref="K142:L142"/>
    <mergeCell ref="M142:N142"/>
    <mergeCell ref="O142:P142"/>
    <mergeCell ref="Q142:R142"/>
    <mergeCell ref="S142:T142"/>
    <mergeCell ref="U142:V142"/>
    <mergeCell ref="W142:X142"/>
    <mergeCell ref="Y142:Z142"/>
    <mergeCell ref="AA142:AB142"/>
    <mergeCell ref="AC142:AD142"/>
    <mergeCell ref="AE142:AF142"/>
    <mergeCell ref="AG142:AH142"/>
    <mergeCell ref="AI142:AJ142"/>
    <mergeCell ref="AK142:AL142"/>
    <mergeCell ref="AM142:AN142"/>
    <mergeCell ref="AO142:AP142"/>
    <mergeCell ref="AQ142:AR142"/>
    <mergeCell ref="AS142:AV142"/>
    <mergeCell ref="B139:J139"/>
    <mergeCell ref="K139:L139"/>
    <mergeCell ref="M139:N139"/>
    <mergeCell ref="O139:P139"/>
    <mergeCell ref="Q139:R139"/>
    <mergeCell ref="S139:T139"/>
    <mergeCell ref="U139:V139"/>
    <mergeCell ref="W139:X139"/>
    <mergeCell ref="Y139:Z139"/>
    <mergeCell ref="AA139:AB139"/>
    <mergeCell ref="AC139:AD139"/>
    <mergeCell ref="AE139:AF139"/>
    <mergeCell ref="AG139:AH139"/>
    <mergeCell ref="AI139:AJ139"/>
    <mergeCell ref="AK139:AL139"/>
    <mergeCell ref="AM139:AN139"/>
    <mergeCell ref="AO139:AP139"/>
    <mergeCell ref="AQ139:AR139"/>
    <mergeCell ref="AS139:AV139"/>
    <mergeCell ref="B140:J140"/>
    <mergeCell ref="K140:L140"/>
    <mergeCell ref="M140:N140"/>
    <mergeCell ref="O140:P140"/>
    <mergeCell ref="Q140:R140"/>
    <mergeCell ref="S140:T140"/>
    <mergeCell ref="U140:V140"/>
    <mergeCell ref="W140:X140"/>
    <mergeCell ref="Y140:Z140"/>
    <mergeCell ref="AA140:AB140"/>
    <mergeCell ref="AC140:AD140"/>
    <mergeCell ref="AE140:AF140"/>
    <mergeCell ref="AG140:AH140"/>
    <mergeCell ref="AI140:AJ140"/>
    <mergeCell ref="AK140:AL140"/>
    <mergeCell ref="AM140:AN140"/>
    <mergeCell ref="AO140:AP140"/>
    <mergeCell ref="AQ140:AR140"/>
    <mergeCell ref="AS140:AV140"/>
    <mergeCell ref="B137:J137"/>
    <mergeCell ref="K137:L137"/>
    <mergeCell ref="M137:N137"/>
    <mergeCell ref="O137:P137"/>
    <mergeCell ref="Q137:R137"/>
    <mergeCell ref="S137:T137"/>
    <mergeCell ref="U137:V137"/>
    <mergeCell ref="W137:X137"/>
    <mergeCell ref="Y137:Z137"/>
    <mergeCell ref="AA137:AB137"/>
    <mergeCell ref="AC137:AD137"/>
    <mergeCell ref="AE137:AF137"/>
    <mergeCell ref="AG137:AH137"/>
    <mergeCell ref="AI137:AJ137"/>
    <mergeCell ref="AK137:AL137"/>
    <mergeCell ref="AM137:AN137"/>
    <mergeCell ref="AO137:AP137"/>
    <mergeCell ref="AQ137:AR137"/>
    <mergeCell ref="AS137:AV137"/>
    <mergeCell ref="B138:J138"/>
    <mergeCell ref="K138:L138"/>
    <mergeCell ref="M138:N138"/>
    <mergeCell ref="O138:P138"/>
    <mergeCell ref="Q138:R138"/>
    <mergeCell ref="S138:T138"/>
    <mergeCell ref="U138:V138"/>
    <mergeCell ref="W138:X138"/>
    <mergeCell ref="Y138:Z138"/>
    <mergeCell ref="AA138:AB138"/>
    <mergeCell ref="AC138:AD138"/>
    <mergeCell ref="AE138:AF138"/>
    <mergeCell ref="AG138:AH138"/>
    <mergeCell ref="AI138:AJ138"/>
    <mergeCell ref="AK138:AL138"/>
    <mergeCell ref="AM138:AN138"/>
    <mergeCell ref="AO138:AP138"/>
    <mergeCell ref="AQ138:AR138"/>
    <mergeCell ref="AS138:AV138"/>
    <mergeCell ref="B135:J135"/>
    <mergeCell ref="K135:L135"/>
    <mergeCell ref="M135:N135"/>
    <mergeCell ref="O135:P135"/>
    <mergeCell ref="Q135:R135"/>
    <mergeCell ref="S135:T135"/>
    <mergeCell ref="U135:V135"/>
    <mergeCell ref="W135:X135"/>
    <mergeCell ref="Y135:Z135"/>
    <mergeCell ref="AA135:AB135"/>
    <mergeCell ref="AC135:AD135"/>
    <mergeCell ref="AE135:AF135"/>
    <mergeCell ref="AG135:AH135"/>
    <mergeCell ref="AI135:AJ135"/>
    <mergeCell ref="AK135:AL135"/>
    <mergeCell ref="AM135:AN135"/>
    <mergeCell ref="AO135:AP135"/>
    <mergeCell ref="AQ135:AR135"/>
    <mergeCell ref="AS135:AV135"/>
    <mergeCell ref="B136:J136"/>
    <mergeCell ref="K136:L136"/>
    <mergeCell ref="M136:N136"/>
    <mergeCell ref="O136:P136"/>
    <mergeCell ref="Q136:R136"/>
    <mergeCell ref="S136:T136"/>
    <mergeCell ref="U136:V136"/>
    <mergeCell ref="W136:X136"/>
    <mergeCell ref="Y136:Z136"/>
    <mergeCell ref="AA136:AB136"/>
    <mergeCell ref="AC136:AD136"/>
    <mergeCell ref="AE136:AF136"/>
    <mergeCell ref="AG136:AH136"/>
    <mergeCell ref="AI136:AJ136"/>
    <mergeCell ref="AK136:AL136"/>
    <mergeCell ref="AM136:AN136"/>
    <mergeCell ref="AO136:AP136"/>
    <mergeCell ref="AQ136:AR136"/>
    <mergeCell ref="AS136:AV136"/>
    <mergeCell ref="A126:A130"/>
    <mergeCell ref="B126:C132"/>
    <mergeCell ref="D126:J132"/>
    <mergeCell ref="K126:AR126"/>
    <mergeCell ref="AS126:AV130"/>
    <mergeCell ref="K127:AR130"/>
    <mergeCell ref="K131:AR131"/>
    <mergeCell ref="AS131:AV131"/>
    <mergeCell ref="K132:AR132"/>
    <mergeCell ref="AS132:AV132"/>
    <mergeCell ref="B133:C133"/>
    <mergeCell ref="D133:J133"/>
    <mergeCell ref="K133:L133"/>
    <mergeCell ref="M133:N133"/>
    <mergeCell ref="O133:P133"/>
    <mergeCell ref="Q133:R133"/>
    <mergeCell ref="S133:T133"/>
    <mergeCell ref="U133:V133"/>
    <mergeCell ref="W133:X133"/>
    <mergeCell ref="Y133:Z133"/>
    <mergeCell ref="AA133:AB133"/>
    <mergeCell ref="AC133:AD133"/>
    <mergeCell ref="AE133:AF133"/>
    <mergeCell ref="AG133:AH133"/>
    <mergeCell ref="AI133:AJ133"/>
    <mergeCell ref="AK133:AL133"/>
    <mergeCell ref="AM133:AN133"/>
    <mergeCell ref="AO133:AP133"/>
    <mergeCell ref="AQ133:AR133"/>
    <mergeCell ref="AS133:AV133"/>
    <mergeCell ref="B134:C134"/>
    <mergeCell ref="D134:J134"/>
    <mergeCell ref="K134:L134"/>
    <mergeCell ref="M134:N134"/>
    <mergeCell ref="O134:P134"/>
    <mergeCell ref="Q134:R134"/>
    <mergeCell ref="S134:T134"/>
    <mergeCell ref="U134:V134"/>
    <mergeCell ref="W134:X134"/>
    <mergeCell ref="Y134:Z134"/>
    <mergeCell ref="AA134:AB134"/>
    <mergeCell ref="AC134:AD134"/>
    <mergeCell ref="AE134:AF134"/>
    <mergeCell ref="AG134:AH134"/>
    <mergeCell ref="AI134:AJ134"/>
    <mergeCell ref="AK134:AL134"/>
    <mergeCell ref="AM134:AN134"/>
    <mergeCell ref="AO134:AP134"/>
    <mergeCell ref="AQ134:AR134"/>
    <mergeCell ref="AS134:AV134"/>
    <mergeCell ref="B123:J123"/>
    <mergeCell ref="K123:L123"/>
    <mergeCell ref="M123:N123"/>
    <mergeCell ref="O123:P123"/>
    <mergeCell ref="Q123:R123"/>
    <mergeCell ref="S123:T123"/>
    <mergeCell ref="U123:V123"/>
    <mergeCell ref="W123:X123"/>
    <mergeCell ref="Y123:Z123"/>
    <mergeCell ref="AA123:AB123"/>
    <mergeCell ref="AC123:AD123"/>
    <mergeCell ref="AE123:AF123"/>
    <mergeCell ref="AG123:AH123"/>
    <mergeCell ref="AI123:AJ123"/>
    <mergeCell ref="AK123:AL123"/>
    <mergeCell ref="AM123:AN123"/>
    <mergeCell ref="AO123:AP123"/>
    <mergeCell ref="AQ123:AR123"/>
    <mergeCell ref="AS123:AV123"/>
    <mergeCell ref="B124:J124"/>
    <mergeCell ref="K124:L124"/>
    <mergeCell ref="M124:N124"/>
    <mergeCell ref="O124:P124"/>
    <mergeCell ref="Q124:R124"/>
    <mergeCell ref="S124:T124"/>
    <mergeCell ref="U124:V124"/>
    <mergeCell ref="W124:X124"/>
    <mergeCell ref="Y124:Z124"/>
    <mergeCell ref="AA124:AB124"/>
    <mergeCell ref="AC124:AD124"/>
    <mergeCell ref="AE124:AF124"/>
    <mergeCell ref="AG124:AH124"/>
    <mergeCell ref="AI124:AJ124"/>
    <mergeCell ref="AK124:AL124"/>
    <mergeCell ref="AM124:AN124"/>
    <mergeCell ref="AO124:AP124"/>
    <mergeCell ref="AQ124:AR124"/>
    <mergeCell ref="AS124:AV124"/>
    <mergeCell ref="B121:C121"/>
    <mergeCell ref="D121:J121"/>
    <mergeCell ref="K121:L121"/>
    <mergeCell ref="M121:N121"/>
    <mergeCell ref="O121:P121"/>
    <mergeCell ref="Q121:R121"/>
    <mergeCell ref="S121:T121"/>
    <mergeCell ref="U121:V121"/>
    <mergeCell ref="W121:X121"/>
    <mergeCell ref="Y121:Z121"/>
    <mergeCell ref="AA121:AB121"/>
    <mergeCell ref="AC121:AD121"/>
    <mergeCell ref="AE121:AF121"/>
    <mergeCell ref="AG121:AH121"/>
    <mergeCell ref="AI121:AJ121"/>
    <mergeCell ref="AK121:AL121"/>
    <mergeCell ref="AM121:AN121"/>
    <mergeCell ref="AO121:AP121"/>
    <mergeCell ref="AQ121:AR121"/>
    <mergeCell ref="AS121:AV121"/>
    <mergeCell ref="B122:J122"/>
    <mergeCell ref="K122:L122"/>
    <mergeCell ref="M122:N122"/>
    <mergeCell ref="O122:P122"/>
    <mergeCell ref="Q122:R122"/>
    <mergeCell ref="S122:T122"/>
    <mergeCell ref="U122:V122"/>
    <mergeCell ref="W122:X122"/>
    <mergeCell ref="Y122:Z122"/>
    <mergeCell ref="AA122:AB122"/>
    <mergeCell ref="AC122:AD122"/>
    <mergeCell ref="AE122:AF122"/>
    <mergeCell ref="AG122:AH122"/>
    <mergeCell ref="AI122:AJ122"/>
    <mergeCell ref="AK122:AL122"/>
    <mergeCell ref="AM122:AN122"/>
    <mergeCell ref="AO122:AP122"/>
    <mergeCell ref="AQ122:AR122"/>
    <mergeCell ref="AS122:AV122"/>
    <mergeCell ref="B111:J111"/>
    <mergeCell ref="K111:L111"/>
    <mergeCell ref="M111:N111"/>
    <mergeCell ref="O111:P111"/>
    <mergeCell ref="Q111:R111"/>
    <mergeCell ref="S111:T111"/>
    <mergeCell ref="U111:V111"/>
    <mergeCell ref="W111:X111"/>
    <mergeCell ref="Y111:Z111"/>
    <mergeCell ref="AA111:AB111"/>
    <mergeCell ref="AC111:AD111"/>
    <mergeCell ref="AE111:AF111"/>
    <mergeCell ref="AG111:AH111"/>
    <mergeCell ref="AI111:AJ111"/>
    <mergeCell ref="AK111:AL111"/>
    <mergeCell ref="AM111:AN111"/>
    <mergeCell ref="AO111:AP111"/>
    <mergeCell ref="AQ111:AR111"/>
    <mergeCell ref="AS111:AV111"/>
    <mergeCell ref="A113:A117"/>
    <mergeCell ref="B113:C119"/>
    <mergeCell ref="D113:J119"/>
    <mergeCell ref="K113:AR113"/>
    <mergeCell ref="AS113:AV117"/>
    <mergeCell ref="K114:AR117"/>
    <mergeCell ref="K118:AR118"/>
    <mergeCell ref="AS118:AV118"/>
    <mergeCell ref="K119:AR119"/>
    <mergeCell ref="AS119:AV119"/>
    <mergeCell ref="B120:C120"/>
    <mergeCell ref="D120:J120"/>
    <mergeCell ref="K120:L120"/>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P120"/>
    <mergeCell ref="AQ120:AR120"/>
    <mergeCell ref="AS120:AV120"/>
    <mergeCell ref="B109:J109"/>
    <mergeCell ref="K109:L109"/>
    <mergeCell ref="M109:N109"/>
    <mergeCell ref="O109:P109"/>
    <mergeCell ref="Q109:R109"/>
    <mergeCell ref="S109:T109"/>
    <mergeCell ref="U109:V109"/>
    <mergeCell ref="W109:X109"/>
    <mergeCell ref="Y109:Z109"/>
    <mergeCell ref="AA109:AB109"/>
    <mergeCell ref="AC109:AD109"/>
    <mergeCell ref="AE109:AF109"/>
    <mergeCell ref="AG109:AH109"/>
    <mergeCell ref="AI109:AJ109"/>
    <mergeCell ref="AK109:AL109"/>
    <mergeCell ref="AM109:AN109"/>
    <mergeCell ref="AO109:AP109"/>
    <mergeCell ref="AQ109:AR109"/>
    <mergeCell ref="AS109:AV109"/>
    <mergeCell ref="B110:J110"/>
    <mergeCell ref="K110:L110"/>
    <mergeCell ref="M110:N110"/>
    <mergeCell ref="O110:P110"/>
    <mergeCell ref="Q110:R110"/>
    <mergeCell ref="S110:T110"/>
    <mergeCell ref="U110:V110"/>
    <mergeCell ref="W110:X110"/>
    <mergeCell ref="Y110:Z110"/>
    <mergeCell ref="AA110:AB110"/>
    <mergeCell ref="AC110:AD110"/>
    <mergeCell ref="AE110:AF110"/>
    <mergeCell ref="AG110:AH110"/>
    <mergeCell ref="AI110:AJ110"/>
    <mergeCell ref="AK110:AL110"/>
    <mergeCell ref="AM110:AN110"/>
    <mergeCell ref="AO110:AP110"/>
    <mergeCell ref="AQ110:AR110"/>
    <mergeCell ref="AS110:AV110"/>
    <mergeCell ref="B107:J107"/>
    <mergeCell ref="K107:L107"/>
    <mergeCell ref="M107:N107"/>
    <mergeCell ref="O107:P107"/>
    <mergeCell ref="Q107:R107"/>
    <mergeCell ref="S107:T107"/>
    <mergeCell ref="U107:V107"/>
    <mergeCell ref="W107:X107"/>
    <mergeCell ref="Y107:Z107"/>
    <mergeCell ref="AA107:AB107"/>
    <mergeCell ref="AC107:AD107"/>
    <mergeCell ref="AE107:AF107"/>
    <mergeCell ref="AG107:AH107"/>
    <mergeCell ref="AI107:AJ107"/>
    <mergeCell ref="AK107:AL107"/>
    <mergeCell ref="AM107:AN107"/>
    <mergeCell ref="AO107:AP107"/>
    <mergeCell ref="AQ107:AR107"/>
    <mergeCell ref="AS107:AV107"/>
    <mergeCell ref="B108:J108"/>
    <mergeCell ref="K108:L108"/>
    <mergeCell ref="M108:N108"/>
    <mergeCell ref="O108:P108"/>
    <mergeCell ref="Q108:R108"/>
    <mergeCell ref="S108:T108"/>
    <mergeCell ref="U108:V108"/>
    <mergeCell ref="W108:X108"/>
    <mergeCell ref="Y108:Z108"/>
    <mergeCell ref="AA108:AB108"/>
    <mergeCell ref="AC108:AD108"/>
    <mergeCell ref="AE108:AF108"/>
    <mergeCell ref="AG108:AH108"/>
    <mergeCell ref="AI108:AJ108"/>
    <mergeCell ref="AK108:AL108"/>
    <mergeCell ref="AM108:AN108"/>
    <mergeCell ref="AO108:AP108"/>
    <mergeCell ref="AQ108:AR108"/>
    <mergeCell ref="AS108:AV108"/>
    <mergeCell ref="B105:J105"/>
    <mergeCell ref="K105:L105"/>
    <mergeCell ref="M105:N105"/>
    <mergeCell ref="O105:P105"/>
    <mergeCell ref="Q105:R105"/>
    <mergeCell ref="S105:T105"/>
    <mergeCell ref="U105:V105"/>
    <mergeCell ref="W105:X105"/>
    <mergeCell ref="Y105:Z105"/>
    <mergeCell ref="AA105:AB105"/>
    <mergeCell ref="AC105:AD105"/>
    <mergeCell ref="AE105:AF105"/>
    <mergeCell ref="AG105:AH105"/>
    <mergeCell ref="AI105:AJ105"/>
    <mergeCell ref="AK105:AL105"/>
    <mergeCell ref="AM105:AN105"/>
    <mergeCell ref="AO105:AP105"/>
    <mergeCell ref="AQ105:AR105"/>
    <mergeCell ref="AS105:AV105"/>
    <mergeCell ref="B106:J106"/>
    <mergeCell ref="K106:L106"/>
    <mergeCell ref="M106:N106"/>
    <mergeCell ref="O106:P106"/>
    <mergeCell ref="Q106:R106"/>
    <mergeCell ref="S106:T106"/>
    <mergeCell ref="U106:V106"/>
    <mergeCell ref="W106:X106"/>
    <mergeCell ref="Y106:Z106"/>
    <mergeCell ref="AA106:AB106"/>
    <mergeCell ref="AC106:AD106"/>
    <mergeCell ref="AE106:AF106"/>
    <mergeCell ref="AG106:AH106"/>
    <mergeCell ref="AI106:AJ106"/>
    <mergeCell ref="AK106:AL106"/>
    <mergeCell ref="AM106:AN106"/>
    <mergeCell ref="AO106:AP106"/>
    <mergeCell ref="AQ106:AR106"/>
    <mergeCell ref="AS106:AV106"/>
    <mergeCell ref="B103:J103"/>
    <mergeCell ref="K103:L103"/>
    <mergeCell ref="M103:N103"/>
    <mergeCell ref="O103:P103"/>
    <mergeCell ref="Q103:R103"/>
    <mergeCell ref="S103:T103"/>
    <mergeCell ref="U103:V103"/>
    <mergeCell ref="W103:X103"/>
    <mergeCell ref="Y103:Z103"/>
    <mergeCell ref="AA103:AB103"/>
    <mergeCell ref="AC103:AD103"/>
    <mergeCell ref="AE103:AF103"/>
    <mergeCell ref="AG103:AH103"/>
    <mergeCell ref="AI103:AJ103"/>
    <mergeCell ref="AK103:AL103"/>
    <mergeCell ref="AM103:AN103"/>
    <mergeCell ref="AO103:AP103"/>
    <mergeCell ref="AQ103:AR103"/>
    <mergeCell ref="AS103:AV103"/>
    <mergeCell ref="B104:J104"/>
    <mergeCell ref="K104:L104"/>
    <mergeCell ref="M104:N104"/>
    <mergeCell ref="O104:P104"/>
    <mergeCell ref="Q104:R104"/>
    <mergeCell ref="S104:T104"/>
    <mergeCell ref="U104:V104"/>
    <mergeCell ref="W104:X104"/>
    <mergeCell ref="Y104:Z104"/>
    <mergeCell ref="AA104:AB104"/>
    <mergeCell ref="AC104:AD104"/>
    <mergeCell ref="AE104:AF104"/>
    <mergeCell ref="AG104:AH104"/>
    <mergeCell ref="AI104:AJ104"/>
    <mergeCell ref="AK104:AL104"/>
    <mergeCell ref="AM104:AN104"/>
    <mergeCell ref="AO104:AP104"/>
    <mergeCell ref="AQ104:AR104"/>
    <mergeCell ref="AS104:AV104"/>
    <mergeCell ref="A94:A98"/>
    <mergeCell ref="B94:C100"/>
    <mergeCell ref="D94:J100"/>
    <mergeCell ref="K94:AR94"/>
    <mergeCell ref="AS94:AV98"/>
    <mergeCell ref="K95:AR98"/>
    <mergeCell ref="K99:AR99"/>
    <mergeCell ref="AS99:AV99"/>
    <mergeCell ref="K100:AR100"/>
    <mergeCell ref="AS100:AV100"/>
    <mergeCell ref="B101:C101"/>
    <mergeCell ref="D101:J101"/>
    <mergeCell ref="K101:L101"/>
    <mergeCell ref="M101:N101"/>
    <mergeCell ref="O101:P101"/>
    <mergeCell ref="Q101:R101"/>
    <mergeCell ref="S101:T101"/>
    <mergeCell ref="U101:V101"/>
    <mergeCell ref="W101:X101"/>
    <mergeCell ref="Y101:Z101"/>
    <mergeCell ref="AA101:AB101"/>
    <mergeCell ref="AC101:AD101"/>
    <mergeCell ref="AE101:AF101"/>
    <mergeCell ref="AG101:AH101"/>
    <mergeCell ref="AI101:AJ101"/>
    <mergeCell ref="AK101:AL101"/>
    <mergeCell ref="AM101:AN101"/>
    <mergeCell ref="AO101:AP101"/>
    <mergeCell ref="AQ101:AR101"/>
    <mergeCell ref="AS101:AV101"/>
    <mergeCell ref="B102:C102"/>
    <mergeCell ref="D102:J102"/>
    <mergeCell ref="K102:L102"/>
    <mergeCell ref="M102:N102"/>
    <mergeCell ref="O102:P102"/>
    <mergeCell ref="Q102:R102"/>
    <mergeCell ref="S102:T102"/>
    <mergeCell ref="U102:V102"/>
    <mergeCell ref="W102:X102"/>
    <mergeCell ref="Y102:Z102"/>
    <mergeCell ref="AA102:AB102"/>
    <mergeCell ref="AC102:AD102"/>
    <mergeCell ref="AE102:AF102"/>
    <mergeCell ref="AG102:AH102"/>
    <mergeCell ref="AI102:AJ102"/>
    <mergeCell ref="AK102:AL102"/>
    <mergeCell ref="AM102:AN102"/>
    <mergeCell ref="AO102:AP102"/>
    <mergeCell ref="AQ102:AR102"/>
    <mergeCell ref="AS102:AV102"/>
    <mergeCell ref="B91:J91"/>
    <mergeCell ref="K91:L91"/>
    <mergeCell ref="M91:N91"/>
    <mergeCell ref="O91:P91"/>
    <mergeCell ref="Q91:R91"/>
    <mergeCell ref="S91:T91"/>
    <mergeCell ref="U91:V91"/>
    <mergeCell ref="W91:X91"/>
    <mergeCell ref="Y91:Z91"/>
    <mergeCell ref="AA91:AB91"/>
    <mergeCell ref="AC91:AD91"/>
    <mergeCell ref="AE91:AF91"/>
    <mergeCell ref="AG91:AH91"/>
    <mergeCell ref="AI91:AJ91"/>
    <mergeCell ref="AK91:AL91"/>
    <mergeCell ref="AM91:AN91"/>
    <mergeCell ref="AO91:AP91"/>
    <mergeCell ref="AQ91:AR91"/>
    <mergeCell ref="AS91:AV91"/>
    <mergeCell ref="B92:J92"/>
    <mergeCell ref="K92:L92"/>
    <mergeCell ref="M92:N92"/>
    <mergeCell ref="O92:P92"/>
    <mergeCell ref="Q92:R92"/>
    <mergeCell ref="S92:T92"/>
    <mergeCell ref="U92:V92"/>
    <mergeCell ref="W92:X92"/>
    <mergeCell ref="Y92:Z92"/>
    <mergeCell ref="AA92:AB92"/>
    <mergeCell ref="AC92:AD92"/>
    <mergeCell ref="AE92:AF92"/>
    <mergeCell ref="AG92:AH92"/>
    <mergeCell ref="AI92:AJ92"/>
    <mergeCell ref="AK92:AL92"/>
    <mergeCell ref="AM92:AN92"/>
    <mergeCell ref="AO92:AP92"/>
    <mergeCell ref="AQ92:AR92"/>
    <mergeCell ref="AS92:AV92"/>
    <mergeCell ref="B89:J89"/>
    <mergeCell ref="K89:L89"/>
    <mergeCell ref="M89:N89"/>
    <mergeCell ref="O89:P89"/>
    <mergeCell ref="Q89:R89"/>
    <mergeCell ref="S89:T89"/>
    <mergeCell ref="U89:V89"/>
    <mergeCell ref="W89:X89"/>
    <mergeCell ref="Y89:Z89"/>
    <mergeCell ref="AA89:AB89"/>
    <mergeCell ref="AC89:AD89"/>
    <mergeCell ref="AE89:AF89"/>
    <mergeCell ref="AG89:AH89"/>
    <mergeCell ref="AI89:AJ89"/>
    <mergeCell ref="AK89:AL89"/>
    <mergeCell ref="AM89:AN89"/>
    <mergeCell ref="AO89:AP89"/>
    <mergeCell ref="AQ89:AR89"/>
    <mergeCell ref="AS89:AV89"/>
    <mergeCell ref="B90:J90"/>
    <mergeCell ref="K90:L90"/>
    <mergeCell ref="M90:N90"/>
    <mergeCell ref="O90:P90"/>
    <mergeCell ref="Q90:R90"/>
    <mergeCell ref="S90:T90"/>
    <mergeCell ref="U90:V90"/>
    <mergeCell ref="W90:X90"/>
    <mergeCell ref="Y90:Z90"/>
    <mergeCell ref="AA90:AB90"/>
    <mergeCell ref="AC90:AD90"/>
    <mergeCell ref="AE90:AF90"/>
    <mergeCell ref="AG90:AH90"/>
    <mergeCell ref="AI90:AJ90"/>
    <mergeCell ref="AK90:AL90"/>
    <mergeCell ref="AM90:AN90"/>
    <mergeCell ref="AO90:AP90"/>
    <mergeCell ref="AQ90:AR90"/>
    <mergeCell ref="AS90:AV90"/>
    <mergeCell ref="B87:J87"/>
    <mergeCell ref="K87:L87"/>
    <mergeCell ref="M87:N87"/>
    <mergeCell ref="O87:P87"/>
    <mergeCell ref="Q87:R87"/>
    <mergeCell ref="S87:T87"/>
    <mergeCell ref="U87:V87"/>
    <mergeCell ref="W87:X87"/>
    <mergeCell ref="Y87:Z87"/>
    <mergeCell ref="AA87:AB87"/>
    <mergeCell ref="AC87:AD87"/>
    <mergeCell ref="AE87:AF87"/>
    <mergeCell ref="AG87:AH87"/>
    <mergeCell ref="AI87:AJ87"/>
    <mergeCell ref="AK87:AL87"/>
    <mergeCell ref="AM87:AN87"/>
    <mergeCell ref="AO87:AP87"/>
    <mergeCell ref="AQ87:AR87"/>
    <mergeCell ref="AS87:AV87"/>
    <mergeCell ref="B88:J88"/>
    <mergeCell ref="K88:L88"/>
    <mergeCell ref="M88:N88"/>
    <mergeCell ref="O88:P88"/>
    <mergeCell ref="Q88:R88"/>
    <mergeCell ref="S88:T88"/>
    <mergeCell ref="U88:V88"/>
    <mergeCell ref="W88:X88"/>
    <mergeCell ref="Y88:Z88"/>
    <mergeCell ref="AA88:AB88"/>
    <mergeCell ref="AC88:AD88"/>
    <mergeCell ref="AE88:AF88"/>
    <mergeCell ref="AG88:AH88"/>
    <mergeCell ref="AI88:AJ88"/>
    <mergeCell ref="AK88:AL88"/>
    <mergeCell ref="AM88:AN88"/>
    <mergeCell ref="AO88:AP88"/>
    <mergeCell ref="AQ88:AR88"/>
    <mergeCell ref="AS88:AV88"/>
    <mergeCell ref="B85:J85"/>
    <mergeCell ref="K85:L85"/>
    <mergeCell ref="M85:N85"/>
    <mergeCell ref="O85:P85"/>
    <mergeCell ref="Q85:R85"/>
    <mergeCell ref="S85:T85"/>
    <mergeCell ref="U85:V85"/>
    <mergeCell ref="W85:X85"/>
    <mergeCell ref="Y85:Z85"/>
    <mergeCell ref="AA85:AB85"/>
    <mergeCell ref="AC85:AD85"/>
    <mergeCell ref="AE85:AF85"/>
    <mergeCell ref="AG85:AH85"/>
    <mergeCell ref="AI85:AJ85"/>
    <mergeCell ref="AK85:AL85"/>
    <mergeCell ref="AM85:AN85"/>
    <mergeCell ref="AO85:AP85"/>
    <mergeCell ref="AQ85:AR85"/>
    <mergeCell ref="AS85:AV85"/>
    <mergeCell ref="B86:J86"/>
    <mergeCell ref="K86:L86"/>
    <mergeCell ref="M86:N86"/>
    <mergeCell ref="O86:P86"/>
    <mergeCell ref="Q86:R86"/>
    <mergeCell ref="S86:T86"/>
    <mergeCell ref="U86:V86"/>
    <mergeCell ref="W86:X86"/>
    <mergeCell ref="Y86:Z86"/>
    <mergeCell ref="AA86:AB86"/>
    <mergeCell ref="AC86:AD86"/>
    <mergeCell ref="AE86:AF86"/>
    <mergeCell ref="AG86:AH86"/>
    <mergeCell ref="AI86:AJ86"/>
    <mergeCell ref="AK86:AL86"/>
    <mergeCell ref="AM86:AN86"/>
    <mergeCell ref="AO86:AP86"/>
    <mergeCell ref="AQ86:AR86"/>
    <mergeCell ref="AS86:AV86"/>
    <mergeCell ref="B83:J83"/>
    <mergeCell ref="K83:L83"/>
    <mergeCell ref="M83:N83"/>
    <mergeCell ref="O83:P83"/>
    <mergeCell ref="Q83:R83"/>
    <mergeCell ref="S83:T83"/>
    <mergeCell ref="U83:V83"/>
    <mergeCell ref="W83:X83"/>
    <mergeCell ref="Y83:Z83"/>
    <mergeCell ref="AA83:AB83"/>
    <mergeCell ref="AC83:AD83"/>
    <mergeCell ref="AE83:AF83"/>
    <mergeCell ref="AG83:AH83"/>
    <mergeCell ref="AI83:AJ83"/>
    <mergeCell ref="AK83:AL83"/>
    <mergeCell ref="AM83:AN83"/>
    <mergeCell ref="AO83:AP83"/>
    <mergeCell ref="AQ83:AR83"/>
    <mergeCell ref="AS83:AV83"/>
    <mergeCell ref="B84:J84"/>
    <mergeCell ref="K84:L84"/>
    <mergeCell ref="M84:N84"/>
    <mergeCell ref="O84:P84"/>
    <mergeCell ref="Q84:R84"/>
    <mergeCell ref="S84:T84"/>
    <mergeCell ref="U84:V84"/>
    <mergeCell ref="W84:X84"/>
    <mergeCell ref="Y84:Z84"/>
    <mergeCell ref="AA84:AB84"/>
    <mergeCell ref="AC84:AD84"/>
    <mergeCell ref="AE84:AF84"/>
    <mergeCell ref="AG84:AH84"/>
    <mergeCell ref="AI84:AJ84"/>
    <mergeCell ref="AK84:AL84"/>
    <mergeCell ref="AM84:AN84"/>
    <mergeCell ref="AO84:AP84"/>
    <mergeCell ref="AQ84:AR84"/>
    <mergeCell ref="AS84:AV84"/>
    <mergeCell ref="B81:J81"/>
    <mergeCell ref="K81:L81"/>
    <mergeCell ref="M81:N81"/>
    <mergeCell ref="O81:P81"/>
    <mergeCell ref="Q81:R81"/>
    <mergeCell ref="S81:T81"/>
    <mergeCell ref="U81:V81"/>
    <mergeCell ref="W81:X81"/>
    <mergeCell ref="Y81:Z81"/>
    <mergeCell ref="AA81:AB81"/>
    <mergeCell ref="AC81:AD81"/>
    <mergeCell ref="AE81:AF81"/>
    <mergeCell ref="AG81:AH81"/>
    <mergeCell ref="AI81:AJ81"/>
    <mergeCell ref="AK81:AL81"/>
    <mergeCell ref="AM81:AN81"/>
    <mergeCell ref="AO81:AP81"/>
    <mergeCell ref="AQ81:AR81"/>
    <mergeCell ref="AS81:AV81"/>
    <mergeCell ref="B82:J82"/>
    <mergeCell ref="K82:L82"/>
    <mergeCell ref="M82:N82"/>
    <mergeCell ref="O82:P82"/>
    <mergeCell ref="Q82:R82"/>
    <mergeCell ref="S82:T82"/>
    <mergeCell ref="U82:V82"/>
    <mergeCell ref="W82:X82"/>
    <mergeCell ref="Y82:Z82"/>
    <mergeCell ref="AA82:AB82"/>
    <mergeCell ref="AC82:AD82"/>
    <mergeCell ref="AE82:AF82"/>
    <mergeCell ref="AG82:AH82"/>
    <mergeCell ref="AI82:AJ82"/>
    <mergeCell ref="AK82:AL82"/>
    <mergeCell ref="AM82:AN82"/>
    <mergeCell ref="AO82:AP82"/>
    <mergeCell ref="AQ82:AR82"/>
    <mergeCell ref="AS82:AV82"/>
    <mergeCell ref="B79:J79"/>
    <mergeCell ref="K79:L79"/>
    <mergeCell ref="M79:N79"/>
    <mergeCell ref="O79:P79"/>
    <mergeCell ref="Q79:R79"/>
    <mergeCell ref="S79:T79"/>
    <mergeCell ref="U79:V79"/>
    <mergeCell ref="W79:X79"/>
    <mergeCell ref="Y79:Z79"/>
    <mergeCell ref="AA79:AB79"/>
    <mergeCell ref="AC79:AD79"/>
    <mergeCell ref="AE79:AF79"/>
    <mergeCell ref="AG79:AH79"/>
    <mergeCell ref="AI79:AJ79"/>
    <mergeCell ref="AK79:AL79"/>
    <mergeCell ref="AM79:AN79"/>
    <mergeCell ref="AO79:AP79"/>
    <mergeCell ref="AQ79:AR79"/>
    <mergeCell ref="AS79:AV79"/>
    <mergeCell ref="B80:J80"/>
    <mergeCell ref="K80:L80"/>
    <mergeCell ref="M80:N80"/>
    <mergeCell ref="O80:P80"/>
    <mergeCell ref="Q80:R80"/>
    <mergeCell ref="S80:T80"/>
    <mergeCell ref="U80:V80"/>
    <mergeCell ref="W80:X80"/>
    <mergeCell ref="Y80:Z80"/>
    <mergeCell ref="AA80:AB80"/>
    <mergeCell ref="AC80:AD80"/>
    <mergeCell ref="AE80:AF80"/>
    <mergeCell ref="AG80:AH80"/>
    <mergeCell ref="AI80:AJ80"/>
    <mergeCell ref="AK80:AL80"/>
    <mergeCell ref="AM80:AN80"/>
    <mergeCell ref="AO80:AP80"/>
    <mergeCell ref="AQ80:AR80"/>
    <mergeCell ref="AS80:AV80"/>
    <mergeCell ref="B77:J77"/>
    <mergeCell ref="K77:L77"/>
    <mergeCell ref="M77:N77"/>
    <mergeCell ref="O77:P77"/>
    <mergeCell ref="Q77:R77"/>
    <mergeCell ref="S77:T77"/>
    <mergeCell ref="U77:V77"/>
    <mergeCell ref="W77:X77"/>
    <mergeCell ref="Y77:Z77"/>
    <mergeCell ref="AA77:AB77"/>
    <mergeCell ref="AC77:AD77"/>
    <mergeCell ref="AE77:AF77"/>
    <mergeCell ref="AG77:AH77"/>
    <mergeCell ref="AI77:AJ77"/>
    <mergeCell ref="AK77:AL77"/>
    <mergeCell ref="AM77:AN77"/>
    <mergeCell ref="AO77:AP77"/>
    <mergeCell ref="AQ77:AR77"/>
    <mergeCell ref="AS77:AV77"/>
    <mergeCell ref="B78:J78"/>
    <mergeCell ref="K78:L78"/>
    <mergeCell ref="M78:N78"/>
    <mergeCell ref="O78:P78"/>
    <mergeCell ref="Q78:R78"/>
    <mergeCell ref="S78:T78"/>
    <mergeCell ref="U78:V78"/>
    <mergeCell ref="W78:X78"/>
    <mergeCell ref="Y78:Z78"/>
    <mergeCell ref="AA78:AB78"/>
    <mergeCell ref="AC78:AD78"/>
    <mergeCell ref="AE78:AF78"/>
    <mergeCell ref="AG78:AH78"/>
    <mergeCell ref="AI78:AJ78"/>
    <mergeCell ref="AK78:AL78"/>
    <mergeCell ref="AM78:AN78"/>
    <mergeCell ref="AO78:AP78"/>
    <mergeCell ref="AQ78:AR78"/>
    <mergeCell ref="AS78:AV78"/>
    <mergeCell ref="B75:J75"/>
    <mergeCell ref="K75:L75"/>
    <mergeCell ref="M75:N75"/>
    <mergeCell ref="O75:P75"/>
    <mergeCell ref="Q75:R75"/>
    <mergeCell ref="S75:T75"/>
    <mergeCell ref="U75:V75"/>
    <mergeCell ref="W75:X75"/>
    <mergeCell ref="Y75:Z75"/>
    <mergeCell ref="AA75:AB75"/>
    <mergeCell ref="AC75:AD75"/>
    <mergeCell ref="AE75:AF75"/>
    <mergeCell ref="AG75:AH75"/>
    <mergeCell ref="AI75:AJ75"/>
    <mergeCell ref="AK75:AL75"/>
    <mergeCell ref="AM75:AN75"/>
    <mergeCell ref="AO75:AP75"/>
    <mergeCell ref="AQ75:AR75"/>
    <mergeCell ref="AS75:AV75"/>
    <mergeCell ref="B76:J76"/>
    <mergeCell ref="K76:L76"/>
    <mergeCell ref="M76:N76"/>
    <mergeCell ref="O76:P76"/>
    <mergeCell ref="Q76:R76"/>
    <mergeCell ref="S76:T76"/>
    <mergeCell ref="U76:V76"/>
    <mergeCell ref="W76:X76"/>
    <mergeCell ref="Y76:Z76"/>
    <mergeCell ref="AA76:AB76"/>
    <mergeCell ref="AC76:AD76"/>
    <mergeCell ref="AE76:AF76"/>
    <mergeCell ref="AG76:AH76"/>
    <mergeCell ref="AI76:AJ76"/>
    <mergeCell ref="AK76:AL76"/>
    <mergeCell ref="AM76:AN76"/>
    <mergeCell ref="AO76:AP76"/>
    <mergeCell ref="AQ76:AR76"/>
    <mergeCell ref="AS76:AV76"/>
    <mergeCell ref="B73:J73"/>
    <mergeCell ref="K73:L73"/>
    <mergeCell ref="M73:N73"/>
    <mergeCell ref="O73:P73"/>
    <mergeCell ref="Q73:R73"/>
    <mergeCell ref="S73:T73"/>
    <mergeCell ref="U73:V73"/>
    <mergeCell ref="W73:X73"/>
    <mergeCell ref="Y73:Z73"/>
    <mergeCell ref="AA73:AB73"/>
    <mergeCell ref="AC73:AD73"/>
    <mergeCell ref="AE73:AF73"/>
    <mergeCell ref="AG73:AH73"/>
    <mergeCell ref="AI73:AJ73"/>
    <mergeCell ref="AK73:AL73"/>
    <mergeCell ref="AM73:AN73"/>
    <mergeCell ref="AO73:AP73"/>
    <mergeCell ref="AQ73:AR73"/>
    <mergeCell ref="AS73:AV73"/>
    <mergeCell ref="B74:J74"/>
    <mergeCell ref="K74:L74"/>
    <mergeCell ref="M74:N74"/>
    <mergeCell ref="O74:P74"/>
    <mergeCell ref="Q74:R74"/>
    <mergeCell ref="S74:T74"/>
    <mergeCell ref="U74:V74"/>
    <mergeCell ref="W74:X74"/>
    <mergeCell ref="Y74:Z74"/>
    <mergeCell ref="AA74:AB74"/>
    <mergeCell ref="AC74:AD74"/>
    <mergeCell ref="AE74:AF74"/>
    <mergeCell ref="AG74:AH74"/>
    <mergeCell ref="AI74:AJ74"/>
    <mergeCell ref="AK74:AL74"/>
    <mergeCell ref="AM74:AN74"/>
    <mergeCell ref="AO74:AP74"/>
    <mergeCell ref="AQ74:AR74"/>
    <mergeCell ref="AS74:AV74"/>
    <mergeCell ref="B71:C71"/>
    <mergeCell ref="D71:J71"/>
    <mergeCell ref="K71:L71"/>
    <mergeCell ref="M71:N71"/>
    <mergeCell ref="O71:P71"/>
    <mergeCell ref="Q71:R71"/>
    <mergeCell ref="S71:T71"/>
    <mergeCell ref="U71:V71"/>
    <mergeCell ref="W71:X71"/>
    <mergeCell ref="Y71:Z71"/>
    <mergeCell ref="AA71:AB71"/>
    <mergeCell ref="AC71:AD71"/>
    <mergeCell ref="AE71:AF71"/>
    <mergeCell ref="AG71:AH71"/>
    <mergeCell ref="AI71:AJ71"/>
    <mergeCell ref="AK71:AL71"/>
    <mergeCell ref="AM71:AN71"/>
    <mergeCell ref="AO71:AP71"/>
    <mergeCell ref="AQ71:AR71"/>
    <mergeCell ref="AS71:AV71"/>
    <mergeCell ref="B72:J72"/>
    <mergeCell ref="K72:L72"/>
    <mergeCell ref="M72:N72"/>
    <mergeCell ref="O72:P72"/>
    <mergeCell ref="Q72:R72"/>
    <mergeCell ref="S72:T72"/>
    <mergeCell ref="U72:V72"/>
    <mergeCell ref="W72:X72"/>
    <mergeCell ref="Y72:Z72"/>
    <mergeCell ref="AA72:AB72"/>
    <mergeCell ref="AC72:AD72"/>
    <mergeCell ref="AE72:AF72"/>
    <mergeCell ref="AG72:AH72"/>
    <mergeCell ref="AI72:AJ72"/>
    <mergeCell ref="AK72:AL72"/>
    <mergeCell ref="AM72:AN72"/>
    <mergeCell ref="AO72:AP72"/>
    <mergeCell ref="AQ72:AR72"/>
    <mergeCell ref="AS72:AV72"/>
    <mergeCell ref="B61:J61"/>
    <mergeCell ref="K61:L61"/>
    <mergeCell ref="M61:N61"/>
    <mergeCell ref="O61:P61"/>
    <mergeCell ref="Q61:R61"/>
    <mergeCell ref="S61:T61"/>
    <mergeCell ref="U61:V61"/>
    <mergeCell ref="W61:X61"/>
    <mergeCell ref="Y61:Z61"/>
    <mergeCell ref="AA61:AB61"/>
    <mergeCell ref="AC61:AD61"/>
    <mergeCell ref="AE61:AF61"/>
    <mergeCell ref="AG61:AH61"/>
    <mergeCell ref="AI61:AJ61"/>
    <mergeCell ref="AK61:AL61"/>
    <mergeCell ref="AM61:AN61"/>
    <mergeCell ref="AO61:AP61"/>
    <mergeCell ref="AQ61:AR61"/>
    <mergeCell ref="AS61:AV61"/>
    <mergeCell ref="A63:A67"/>
    <mergeCell ref="B63:C69"/>
    <mergeCell ref="D63:J69"/>
    <mergeCell ref="K63:AR63"/>
    <mergeCell ref="AS63:AV67"/>
    <mergeCell ref="K64:AR67"/>
    <mergeCell ref="K68:AR68"/>
    <mergeCell ref="AS68:AV68"/>
    <mergeCell ref="K69:AR69"/>
    <mergeCell ref="AS69:AV69"/>
    <mergeCell ref="B70:C70"/>
    <mergeCell ref="D70:J70"/>
    <mergeCell ref="K70:L70"/>
    <mergeCell ref="M70:N70"/>
    <mergeCell ref="O70:P70"/>
    <mergeCell ref="Q70:R70"/>
    <mergeCell ref="S70:T70"/>
    <mergeCell ref="U70:V70"/>
    <mergeCell ref="W70:X70"/>
    <mergeCell ref="Y70:Z70"/>
    <mergeCell ref="AA70:AB70"/>
    <mergeCell ref="AC70:AD70"/>
    <mergeCell ref="AE70:AF70"/>
    <mergeCell ref="AG70:AH70"/>
    <mergeCell ref="AI70:AJ70"/>
    <mergeCell ref="AK70:AL70"/>
    <mergeCell ref="AM70:AN70"/>
    <mergeCell ref="AO70:AP70"/>
    <mergeCell ref="AQ70:AR70"/>
    <mergeCell ref="AS70:AV70"/>
    <mergeCell ref="B59:J59"/>
    <mergeCell ref="K59:L59"/>
    <mergeCell ref="M59:N59"/>
    <mergeCell ref="O59:P59"/>
    <mergeCell ref="Q59:R59"/>
    <mergeCell ref="S59:T59"/>
    <mergeCell ref="U59:V59"/>
    <mergeCell ref="W59:X59"/>
    <mergeCell ref="Y59:Z59"/>
    <mergeCell ref="AA59:AB59"/>
    <mergeCell ref="AC59:AD59"/>
    <mergeCell ref="AE59:AF59"/>
    <mergeCell ref="AG59:AH59"/>
    <mergeCell ref="AI59:AJ59"/>
    <mergeCell ref="AK59:AL59"/>
    <mergeCell ref="AM59:AN59"/>
    <mergeCell ref="AO59:AP59"/>
    <mergeCell ref="AQ59:AR59"/>
    <mergeCell ref="AS59:AV59"/>
    <mergeCell ref="B60:J60"/>
    <mergeCell ref="K60:L60"/>
    <mergeCell ref="M60:N60"/>
    <mergeCell ref="O60:P60"/>
    <mergeCell ref="Q60:R60"/>
    <mergeCell ref="S60:T60"/>
    <mergeCell ref="U60:V60"/>
    <mergeCell ref="W60:X60"/>
    <mergeCell ref="Y60:Z60"/>
    <mergeCell ref="AA60:AB60"/>
    <mergeCell ref="AC60:AD60"/>
    <mergeCell ref="AE60:AF60"/>
    <mergeCell ref="AG60:AH60"/>
    <mergeCell ref="AI60:AJ60"/>
    <mergeCell ref="AK60:AL60"/>
    <mergeCell ref="AM60:AN60"/>
    <mergeCell ref="AO60:AP60"/>
    <mergeCell ref="AQ60:AR60"/>
    <mergeCell ref="AS60:AV60"/>
    <mergeCell ref="B57:J57"/>
    <mergeCell ref="K57:L57"/>
    <mergeCell ref="M57:N57"/>
    <mergeCell ref="O57:P57"/>
    <mergeCell ref="Q57:R57"/>
    <mergeCell ref="S57:T57"/>
    <mergeCell ref="U57:V57"/>
    <mergeCell ref="W57:X57"/>
    <mergeCell ref="Y57:Z57"/>
    <mergeCell ref="AA57:AB57"/>
    <mergeCell ref="AC57:AD57"/>
    <mergeCell ref="AE57:AF57"/>
    <mergeCell ref="AG57:AH57"/>
    <mergeCell ref="AI57:AJ57"/>
    <mergeCell ref="AK57:AL57"/>
    <mergeCell ref="AM57:AN57"/>
    <mergeCell ref="AO57:AP57"/>
    <mergeCell ref="AQ57:AR57"/>
    <mergeCell ref="AS57:AV57"/>
    <mergeCell ref="B58:J58"/>
    <mergeCell ref="K58:L58"/>
    <mergeCell ref="M58:N58"/>
    <mergeCell ref="O58:P58"/>
    <mergeCell ref="Q58:R58"/>
    <mergeCell ref="S58:T58"/>
    <mergeCell ref="U58:V58"/>
    <mergeCell ref="W58:X58"/>
    <mergeCell ref="Y58:Z58"/>
    <mergeCell ref="AA58:AB58"/>
    <mergeCell ref="AC58:AD58"/>
    <mergeCell ref="AE58:AF58"/>
    <mergeCell ref="AG58:AH58"/>
    <mergeCell ref="AI58:AJ58"/>
    <mergeCell ref="AK58:AL58"/>
    <mergeCell ref="AM58:AN58"/>
    <mergeCell ref="AO58:AP58"/>
    <mergeCell ref="AQ58:AR58"/>
    <mergeCell ref="AS58:AV58"/>
    <mergeCell ref="B55:J55"/>
    <mergeCell ref="K55:L55"/>
    <mergeCell ref="M55:N55"/>
    <mergeCell ref="O55:P55"/>
    <mergeCell ref="Q55:R55"/>
    <mergeCell ref="S55:T55"/>
    <mergeCell ref="U55:V55"/>
    <mergeCell ref="W55:X55"/>
    <mergeCell ref="Y55:Z55"/>
    <mergeCell ref="AA55:AB55"/>
    <mergeCell ref="AC55:AD55"/>
    <mergeCell ref="AE55:AF55"/>
    <mergeCell ref="AG55:AH55"/>
    <mergeCell ref="AI55:AJ55"/>
    <mergeCell ref="AK55:AL55"/>
    <mergeCell ref="AM55:AN55"/>
    <mergeCell ref="AO55:AP55"/>
    <mergeCell ref="AQ55:AR55"/>
    <mergeCell ref="AS55:AV55"/>
    <mergeCell ref="B56:J56"/>
    <mergeCell ref="K56:L56"/>
    <mergeCell ref="M56:N56"/>
    <mergeCell ref="O56:P56"/>
    <mergeCell ref="Q56:R56"/>
    <mergeCell ref="S56:T56"/>
    <mergeCell ref="U56:V56"/>
    <mergeCell ref="W56:X56"/>
    <mergeCell ref="Y56:Z56"/>
    <mergeCell ref="AA56:AB56"/>
    <mergeCell ref="AC56:AD56"/>
    <mergeCell ref="AE56:AF56"/>
    <mergeCell ref="AG56:AH56"/>
    <mergeCell ref="AI56:AJ56"/>
    <mergeCell ref="AK56:AL56"/>
    <mergeCell ref="AM56:AN56"/>
    <mergeCell ref="AO56:AP56"/>
    <mergeCell ref="AQ56:AR56"/>
    <mergeCell ref="AS56:AV56"/>
    <mergeCell ref="B53:J53"/>
    <mergeCell ref="K53:L53"/>
    <mergeCell ref="M53:N53"/>
    <mergeCell ref="O53:P53"/>
    <mergeCell ref="Q53:R53"/>
    <mergeCell ref="S53:T53"/>
    <mergeCell ref="U53:V53"/>
    <mergeCell ref="W53:X53"/>
    <mergeCell ref="Y53:Z53"/>
    <mergeCell ref="AA53:AB53"/>
    <mergeCell ref="AC53:AD53"/>
    <mergeCell ref="AE53:AF53"/>
    <mergeCell ref="AG53:AH53"/>
    <mergeCell ref="AI53:AJ53"/>
    <mergeCell ref="AK53:AL53"/>
    <mergeCell ref="AM53:AN53"/>
    <mergeCell ref="AO53:AP53"/>
    <mergeCell ref="AQ53:AR53"/>
    <mergeCell ref="AS53:AV53"/>
    <mergeCell ref="B54:J54"/>
    <mergeCell ref="K54:L54"/>
    <mergeCell ref="M54:N54"/>
    <mergeCell ref="O54:P54"/>
    <mergeCell ref="Q54:R54"/>
    <mergeCell ref="S54:T54"/>
    <mergeCell ref="U54:V54"/>
    <mergeCell ref="W54:X54"/>
    <mergeCell ref="Y54:Z54"/>
    <mergeCell ref="AA54:AB54"/>
    <mergeCell ref="AC54:AD54"/>
    <mergeCell ref="AE54:AF54"/>
    <mergeCell ref="AG54:AH54"/>
    <mergeCell ref="AI54:AJ54"/>
    <mergeCell ref="AK54:AL54"/>
    <mergeCell ref="AM54:AN54"/>
    <mergeCell ref="AO54:AP54"/>
    <mergeCell ref="AQ54:AR54"/>
    <mergeCell ref="AS54:AV54"/>
    <mergeCell ref="B51:J51"/>
    <mergeCell ref="K51:L51"/>
    <mergeCell ref="M51:N51"/>
    <mergeCell ref="O51:P51"/>
    <mergeCell ref="Q51:R51"/>
    <mergeCell ref="S51:T51"/>
    <mergeCell ref="U51:V51"/>
    <mergeCell ref="W51:X51"/>
    <mergeCell ref="Y51:Z51"/>
    <mergeCell ref="AA51:AB51"/>
    <mergeCell ref="AC51:AD51"/>
    <mergeCell ref="AE51:AF51"/>
    <mergeCell ref="AG51:AH51"/>
    <mergeCell ref="AI51:AJ51"/>
    <mergeCell ref="AK51:AL51"/>
    <mergeCell ref="AM51:AN51"/>
    <mergeCell ref="AO51:AP51"/>
    <mergeCell ref="AQ51:AR51"/>
    <mergeCell ref="AS51:AV51"/>
    <mergeCell ref="B52:J52"/>
    <mergeCell ref="K52:L52"/>
    <mergeCell ref="M52:N52"/>
    <mergeCell ref="O52:P52"/>
    <mergeCell ref="Q52:R52"/>
    <mergeCell ref="S52:T52"/>
    <mergeCell ref="U52:V52"/>
    <mergeCell ref="W52:X52"/>
    <mergeCell ref="Y52:Z52"/>
    <mergeCell ref="AA52:AB52"/>
    <mergeCell ref="AC52:AD52"/>
    <mergeCell ref="AE52:AF52"/>
    <mergeCell ref="AG52:AH52"/>
    <mergeCell ref="AI52:AJ52"/>
    <mergeCell ref="AK52:AL52"/>
    <mergeCell ref="AM52:AN52"/>
    <mergeCell ref="AO52:AP52"/>
    <mergeCell ref="AQ52:AR52"/>
    <mergeCell ref="AS52:AV52"/>
    <mergeCell ref="B49:J49"/>
    <mergeCell ref="K49:L49"/>
    <mergeCell ref="M49:N49"/>
    <mergeCell ref="O49:P49"/>
    <mergeCell ref="Q49:R49"/>
    <mergeCell ref="S49:T49"/>
    <mergeCell ref="U49:V49"/>
    <mergeCell ref="W49:X49"/>
    <mergeCell ref="Y49:Z49"/>
    <mergeCell ref="AA49:AB49"/>
    <mergeCell ref="AC49:AD49"/>
    <mergeCell ref="AE49:AF49"/>
    <mergeCell ref="AG49:AH49"/>
    <mergeCell ref="AI49:AJ49"/>
    <mergeCell ref="AK49:AL49"/>
    <mergeCell ref="AM49:AN49"/>
    <mergeCell ref="AO49:AP49"/>
    <mergeCell ref="AQ49:AR49"/>
    <mergeCell ref="AS49:AV49"/>
    <mergeCell ref="B50:J50"/>
    <mergeCell ref="K50:L50"/>
    <mergeCell ref="M50:N50"/>
    <mergeCell ref="O50:P50"/>
    <mergeCell ref="Q50:R50"/>
    <mergeCell ref="S50:T50"/>
    <mergeCell ref="U50:V50"/>
    <mergeCell ref="W50:X50"/>
    <mergeCell ref="Y50:Z50"/>
    <mergeCell ref="AA50:AB50"/>
    <mergeCell ref="AC50:AD50"/>
    <mergeCell ref="AE50:AF50"/>
    <mergeCell ref="AG50:AH50"/>
    <mergeCell ref="AI50:AJ50"/>
    <mergeCell ref="AK50:AL50"/>
    <mergeCell ref="AM50:AN50"/>
    <mergeCell ref="AO50:AP50"/>
    <mergeCell ref="AQ50:AR50"/>
    <mergeCell ref="AS50:AV50"/>
    <mergeCell ref="B47:J47"/>
    <mergeCell ref="K47:L47"/>
    <mergeCell ref="M47:N47"/>
    <mergeCell ref="O47:P47"/>
    <mergeCell ref="Q47:R47"/>
    <mergeCell ref="S47:T47"/>
    <mergeCell ref="U47:V47"/>
    <mergeCell ref="W47:X47"/>
    <mergeCell ref="Y47:Z47"/>
    <mergeCell ref="AA47:AB47"/>
    <mergeCell ref="AC47:AD47"/>
    <mergeCell ref="AE47:AF47"/>
    <mergeCell ref="AG47:AH47"/>
    <mergeCell ref="AI47:AJ47"/>
    <mergeCell ref="AK47:AL47"/>
    <mergeCell ref="AM47:AN47"/>
    <mergeCell ref="AO47:AP47"/>
    <mergeCell ref="AQ47:AR47"/>
    <mergeCell ref="AS47:AV47"/>
    <mergeCell ref="B48:J48"/>
    <mergeCell ref="K48:L48"/>
    <mergeCell ref="M48:N48"/>
    <mergeCell ref="O48:P48"/>
    <mergeCell ref="Q48:R48"/>
    <mergeCell ref="S48:T48"/>
    <mergeCell ref="U48:V48"/>
    <mergeCell ref="W48:X48"/>
    <mergeCell ref="Y48:Z48"/>
    <mergeCell ref="AA48:AB48"/>
    <mergeCell ref="AC48:AD48"/>
    <mergeCell ref="AE48:AF48"/>
    <mergeCell ref="AG48:AH48"/>
    <mergeCell ref="AI48:AJ48"/>
    <mergeCell ref="AK48:AL48"/>
    <mergeCell ref="AM48:AN48"/>
    <mergeCell ref="AO48:AP48"/>
    <mergeCell ref="AQ48:AR48"/>
    <mergeCell ref="AS48:AV48"/>
    <mergeCell ref="A38:A42"/>
    <mergeCell ref="B38:C44"/>
    <mergeCell ref="D38:J44"/>
    <mergeCell ref="K38:AR38"/>
    <mergeCell ref="AS38:AV42"/>
    <mergeCell ref="K39:AR42"/>
    <mergeCell ref="K43:AR43"/>
    <mergeCell ref="AS43:AV43"/>
    <mergeCell ref="K44:AR44"/>
    <mergeCell ref="AS44:AV44"/>
    <mergeCell ref="B45:C45"/>
    <mergeCell ref="D45:J45"/>
    <mergeCell ref="K45:L45"/>
    <mergeCell ref="M45:N45"/>
    <mergeCell ref="O45:P45"/>
    <mergeCell ref="Q45:R45"/>
    <mergeCell ref="S45:T45"/>
    <mergeCell ref="U45:V45"/>
    <mergeCell ref="W45:X45"/>
    <mergeCell ref="Y45:Z45"/>
    <mergeCell ref="AA45:AB45"/>
    <mergeCell ref="AC45:AD45"/>
    <mergeCell ref="AE45:AF45"/>
    <mergeCell ref="AG45:AH45"/>
    <mergeCell ref="AI45:AJ45"/>
    <mergeCell ref="AK45:AL45"/>
    <mergeCell ref="AM45:AN45"/>
    <mergeCell ref="AO45:AP45"/>
    <mergeCell ref="AQ45:AR45"/>
    <mergeCell ref="AS45:AV45"/>
    <mergeCell ref="B46:C46"/>
    <mergeCell ref="D46:J46"/>
    <mergeCell ref="K46:L46"/>
    <mergeCell ref="M46:N46"/>
    <mergeCell ref="O46:P46"/>
    <mergeCell ref="Q46:R46"/>
    <mergeCell ref="S46:T46"/>
    <mergeCell ref="U46:V46"/>
    <mergeCell ref="W46:X46"/>
    <mergeCell ref="Y46:Z46"/>
    <mergeCell ref="AA46:AB46"/>
    <mergeCell ref="AC46:AD46"/>
    <mergeCell ref="AE46:AF46"/>
    <mergeCell ref="AG46:AH46"/>
    <mergeCell ref="AI46:AJ46"/>
    <mergeCell ref="AK46:AL46"/>
    <mergeCell ref="AM46:AN46"/>
    <mergeCell ref="AO46:AP46"/>
    <mergeCell ref="AQ46:AR46"/>
    <mergeCell ref="AS46:AV46"/>
    <mergeCell ref="B35:J35"/>
    <mergeCell ref="K35:L35"/>
    <mergeCell ref="M35:N35"/>
    <mergeCell ref="O35:P35"/>
    <mergeCell ref="Q35:R35"/>
    <mergeCell ref="S35:T35"/>
    <mergeCell ref="U35:V35"/>
    <mergeCell ref="W35:X35"/>
    <mergeCell ref="Y35:Z35"/>
    <mergeCell ref="AA35:AB35"/>
    <mergeCell ref="AC35:AD35"/>
    <mergeCell ref="AE35:AF35"/>
    <mergeCell ref="AG35:AH35"/>
    <mergeCell ref="AI35:AJ35"/>
    <mergeCell ref="AK35:AL35"/>
    <mergeCell ref="AM35:AN35"/>
    <mergeCell ref="AO35:AP35"/>
    <mergeCell ref="AQ35:AR35"/>
    <mergeCell ref="AS35:AV35"/>
    <mergeCell ref="B36:J36"/>
    <mergeCell ref="K36:L36"/>
    <mergeCell ref="M36:N36"/>
    <mergeCell ref="O36:P36"/>
    <mergeCell ref="Q36:R36"/>
    <mergeCell ref="S36:T36"/>
    <mergeCell ref="U36:V36"/>
    <mergeCell ref="W36:X36"/>
    <mergeCell ref="Y36:Z36"/>
    <mergeCell ref="AA36:AB36"/>
    <mergeCell ref="AC36:AD36"/>
    <mergeCell ref="AE36:AF36"/>
    <mergeCell ref="AG36:AH36"/>
    <mergeCell ref="AI36:AJ36"/>
    <mergeCell ref="AK36:AL36"/>
    <mergeCell ref="AM36:AN36"/>
    <mergeCell ref="AO36:AP36"/>
    <mergeCell ref="AQ36:AR36"/>
    <mergeCell ref="AS36:AV36"/>
    <mergeCell ref="B33:J33"/>
    <mergeCell ref="K33:L33"/>
    <mergeCell ref="M33:N33"/>
    <mergeCell ref="O33:P33"/>
    <mergeCell ref="Q33:R33"/>
    <mergeCell ref="S33:T33"/>
    <mergeCell ref="U33:V33"/>
    <mergeCell ref="W33:X33"/>
    <mergeCell ref="Y33:Z33"/>
    <mergeCell ref="AA33:AB33"/>
    <mergeCell ref="AC33:AD33"/>
    <mergeCell ref="AE33:AF33"/>
    <mergeCell ref="AG33:AH33"/>
    <mergeCell ref="AI33:AJ33"/>
    <mergeCell ref="AK33:AL33"/>
    <mergeCell ref="AM33:AN33"/>
    <mergeCell ref="AO33:AP33"/>
    <mergeCell ref="AQ33:AR33"/>
    <mergeCell ref="AS33:AV33"/>
    <mergeCell ref="B34:J34"/>
    <mergeCell ref="K34:L34"/>
    <mergeCell ref="M34:N34"/>
    <mergeCell ref="O34:P34"/>
    <mergeCell ref="Q34:R34"/>
    <mergeCell ref="S34:T34"/>
    <mergeCell ref="U34:V34"/>
    <mergeCell ref="W34:X34"/>
    <mergeCell ref="Y34:Z34"/>
    <mergeCell ref="AA34:AB34"/>
    <mergeCell ref="AC34:AD34"/>
    <mergeCell ref="AE34:AF34"/>
    <mergeCell ref="AG34:AH34"/>
    <mergeCell ref="AI34:AJ34"/>
    <mergeCell ref="AK34:AL34"/>
    <mergeCell ref="AM34:AN34"/>
    <mergeCell ref="AO34:AP34"/>
    <mergeCell ref="AQ34:AR34"/>
    <mergeCell ref="AS34:AV34"/>
    <mergeCell ref="B31:J31"/>
    <mergeCell ref="K31:L31"/>
    <mergeCell ref="M31:N31"/>
    <mergeCell ref="O31:P31"/>
    <mergeCell ref="Q31:R31"/>
    <mergeCell ref="S31:T31"/>
    <mergeCell ref="U31:V31"/>
    <mergeCell ref="W31:X31"/>
    <mergeCell ref="Y31:Z31"/>
    <mergeCell ref="AA31:AB31"/>
    <mergeCell ref="AC31:AD31"/>
    <mergeCell ref="AE31:AF31"/>
    <mergeCell ref="AG31:AH31"/>
    <mergeCell ref="AI31:AJ31"/>
    <mergeCell ref="AK31:AL31"/>
    <mergeCell ref="AM31:AN31"/>
    <mergeCell ref="AO31:AP31"/>
    <mergeCell ref="AQ31:AR31"/>
    <mergeCell ref="AS31:AV31"/>
    <mergeCell ref="B32:J32"/>
    <mergeCell ref="K32:L32"/>
    <mergeCell ref="M32:N32"/>
    <mergeCell ref="O32:P32"/>
    <mergeCell ref="Q32:R32"/>
    <mergeCell ref="S32:T32"/>
    <mergeCell ref="U32:V32"/>
    <mergeCell ref="W32:X32"/>
    <mergeCell ref="Y32:Z32"/>
    <mergeCell ref="AA32:AB32"/>
    <mergeCell ref="AC32:AD32"/>
    <mergeCell ref="AE32:AF32"/>
    <mergeCell ref="AG32:AH32"/>
    <mergeCell ref="AI32:AJ32"/>
    <mergeCell ref="AK32:AL32"/>
    <mergeCell ref="AM32:AN32"/>
    <mergeCell ref="AO32:AP32"/>
    <mergeCell ref="AQ32:AR32"/>
    <mergeCell ref="AS32:AV32"/>
    <mergeCell ref="B29:J29"/>
    <mergeCell ref="K29:L29"/>
    <mergeCell ref="M29:N29"/>
    <mergeCell ref="O29:P29"/>
    <mergeCell ref="Q29:R29"/>
    <mergeCell ref="S29:T29"/>
    <mergeCell ref="U29:V29"/>
    <mergeCell ref="W29:X29"/>
    <mergeCell ref="Y29:Z29"/>
    <mergeCell ref="AA29:AB29"/>
    <mergeCell ref="AC29:AD29"/>
    <mergeCell ref="AE29:AF29"/>
    <mergeCell ref="AG29:AH29"/>
    <mergeCell ref="AI29:AJ29"/>
    <mergeCell ref="AK29:AL29"/>
    <mergeCell ref="AM29:AN29"/>
    <mergeCell ref="AO29:AP29"/>
    <mergeCell ref="AQ29:AR29"/>
    <mergeCell ref="AS29:AV29"/>
    <mergeCell ref="B30:J30"/>
    <mergeCell ref="K30:L30"/>
    <mergeCell ref="M30:N30"/>
    <mergeCell ref="O30:P30"/>
    <mergeCell ref="Q30:R30"/>
    <mergeCell ref="S30:T30"/>
    <mergeCell ref="U30:V30"/>
    <mergeCell ref="W30:X30"/>
    <mergeCell ref="Y30:Z30"/>
    <mergeCell ref="AA30:AB30"/>
    <mergeCell ref="AC30:AD30"/>
    <mergeCell ref="AE30:AF30"/>
    <mergeCell ref="AG30:AH30"/>
    <mergeCell ref="AI30:AJ30"/>
    <mergeCell ref="AK30:AL30"/>
    <mergeCell ref="AM30:AN30"/>
    <mergeCell ref="AO30:AP30"/>
    <mergeCell ref="AQ30:AR30"/>
    <mergeCell ref="AS30:AV30"/>
    <mergeCell ref="B27:C27"/>
    <mergeCell ref="D27:J27"/>
    <mergeCell ref="K27:L27"/>
    <mergeCell ref="M27:N27"/>
    <mergeCell ref="O27:P27"/>
    <mergeCell ref="Q27:R27"/>
    <mergeCell ref="S27:T27"/>
    <mergeCell ref="U27:V27"/>
    <mergeCell ref="W27:X27"/>
    <mergeCell ref="Y27:Z27"/>
    <mergeCell ref="AA27:AB27"/>
    <mergeCell ref="AC27:AD27"/>
    <mergeCell ref="AE27:AF27"/>
    <mergeCell ref="AG27:AH27"/>
    <mergeCell ref="AI27:AJ27"/>
    <mergeCell ref="AK27:AL27"/>
    <mergeCell ref="AM27:AN27"/>
    <mergeCell ref="AO27:AP27"/>
    <mergeCell ref="AQ27:AR27"/>
    <mergeCell ref="AS27:AV27"/>
    <mergeCell ref="B28:J28"/>
    <mergeCell ref="K28:L28"/>
    <mergeCell ref="M28:N28"/>
    <mergeCell ref="O28:P28"/>
    <mergeCell ref="Q28:R28"/>
    <mergeCell ref="S28:T28"/>
    <mergeCell ref="U28:V28"/>
    <mergeCell ref="W28:X28"/>
    <mergeCell ref="Y28:Z28"/>
    <mergeCell ref="AA28:AB28"/>
    <mergeCell ref="AC28:AD28"/>
    <mergeCell ref="AE28:AF28"/>
    <mergeCell ref="AG28:AH28"/>
    <mergeCell ref="AI28:AJ28"/>
    <mergeCell ref="AK28:AL28"/>
    <mergeCell ref="AM28:AN28"/>
    <mergeCell ref="AO28:AP28"/>
    <mergeCell ref="AQ28:AR28"/>
    <mergeCell ref="AS28:AV28"/>
    <mergeCell ref="B2:J2"/>
    <mergeCell ref="K2:AV2"/>
    <mergeCell ref="C4:F4"/>
    <mergeCell ref="G4:Z4"/>
    <mergeCell ref="C5:F5"/>
    <mergeCell ref="G5:Z5"/>
    <mergeCell ref="C6:F6"/>
    <mergeCell ref="G6:Z6"/>
    <mergeCell ref="C7:F7"/>
    <mergeCell ref="G7:Z7"/>
    <mergeCell ref="B9:P9"/>
    <mergeCell ref="AK9:AV9"/>
    <mergeCell ref="A14:A15"/>
    <mergeCell ref="B14:AR15"/>
    <mergeCell ref="AS14:AV14"/>
    <mergeCell ref="AS15:AV15"/>
    <mergeCell ref="B17:AV17"/>
    <mergeCell ref="A19:A23"/>
    <mergeCell ref="B19:C25"/>
    <mergeCell ref="D19:J25"/>
    <mergeCell ref="K19:AR19"/>
    <mergeCell ref="AS19:AV23"/>
    <mergeCell ref="K20:AR23"/>
    <mergeCell ref="K24:AR24"/>
    <mergeCell ref="AS24:AV24"/>
    <mergeCell ref="K25:AR25"/>
    <mergeCell ref="AS25:AV25"/>
    <mergeCell ref="B26:C26"/>
    <mergeCell ref="D26:J26"/>
    <mergeCell ref="K26:L26"/>
    <mergeCell ref="M26:N26"/>
    <mergeCell ref="O26:P26"/>
    <mergeCell ref="Q26:R26"/>
    <mergeCell ref="S26:T26"/>
    <mergeCell ref="U26:V26"/>
    <mergeCell ref="W26:X26"/>
    <mergeCell ref="Y26:Z26"/>
    <mergeCell ref="AA26:AB26"/>
    <mergeCell ref="AC26:AD26"/>
    <mergeCell ref="AE26:AF26"/>
    <mergeCell ref="AG26:AH26"/>
    <mergeCell ref="AI26:AJ26"/>
    <mergeCell ref="AK26:AL26"/>
    <mergeCell ref="AM26:AN26"/>
    <mergeCell ref="AO26:AP26"/>
    <mergeCell ref="AQ26:AR26"/>
    <mergeCell ref="AS26:AV26"/>
  </mergeCells>
  <pageMargins left="0.75" right="1" top="0.75" bottom="1" header="0.5" footer="0.5"/>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ЛотоцкаяЕА</cp:lastModifiedBy>
  <dcterms:created xsi:type="dcterms:W3CDTF">2024-07-29T06:42:10Z</dcterms:created>
  <dcterms:modified xsi:type="dcterms:W3CDTF">2024-07-29T06:42:10Z</dcterms:modified>
</cp:coreProperties>
</file>