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.sve4i.local\public\Опт\Прайсы  опт\ПРАЙС_2024\Прайсы Декабрь 2024\Без НДС\"/>
    </mc:Choice>
  </mc:AlternateContent>
  <xr:revisionPtr revIDLastSave="0" documentId="13_ncr:1_{8CAC6746-08A4-42E2-83D5-CF6FCFFD1B5A}" xr6:coauthVersionLast="47" xr6:coauthVersionMax="47" xr10:uidLastSave="{00000000-0000-0000-0000-000000000000}"/>
  <bookViews>
    <workbookView xWindow="-120" yWindow="-120" windowWidth="29040" windowHeight="15840" xr2:uid="{6420926F-83A7-4B55-AC06-939B9B163AEA}"/>
  </bookViews>
  <sheets>
    <sheet name="НГ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2" l="1"/>
  <c r="P42" i="2"/>
  <c r="P38" i="2"/>
  <c r="P35" i="2"/>
  <c r="P32" i="2"/>
  <c r="P28" i="2"/>
  <c r="P23" i="2"/>
  <c r="P19" i="2"/>
  <c r="P15" i="2"/>
  <c r="P44" i="2"/>
  <c r="P39" i="2" l="1"/>
  <c r="P29" i="2"/>
  <c r="P57" i="2" l="1"/>
  <c r="P58" i="2"/>
  <c r="P59" i="2"/>
  <c r="P60" i="2"/>
  <c r="P61" i="2"/>
  <c r="P56" i="2"/>
  <c r="P48" i="2"/>
  <c r="P50" i="2"/>
  <c r="P51" i="2"/>
  <c r="P53" i="2"/>
  <c r="P54" i="2"/>
  <c r="P47" i="2"/>
  <c r="P30" i="2"/>
  <c r="P31" i="2"/>
  <c r="P33" i="2"/>
  <c r="P34" i="2"/>
  <c r="P36" i="2"/>
  <c r="P37" i="2"/>
  <c r="P40" i="2"/>
  <c r="P41" i="2"/>
  <c r="P43" i="2"/>
  <c r="P27" i="2"/>
  <c r="P16" i="2"/>
  <c r="P17" i="2"/>
  <c r="P18" i="2"/>
  <c r="P20" i="2"/>
  <c r="P21" i="2"/>
  <c r="P22" i="2"/>
  <c r="P24" i="2"/>
  <c r="P25" i="2"/>
  <c r="P14" i="2"/>
  <c r="P63" i="2" l="1"/>
</calcChain>
</file>

<file path=xl/sharedStrings.xml><?xml version="1.0" encoding="utf-8"?>
<sst xmlns="http://schemas.openxmlformats.org/spreadsheetml/2006/main" count="354" uniqueCount="153">
  <si>
    <t>РОССИЯ</t>
  </si>
  <si>
    <t>шт</t>
  </si>
  <si>
    <t>Р-р растит. происх-я, смесь ароматических масел</t>
  </si>
  <si>
    <t>7,5 х 6 х 22 см</t>
  </si>
  <si>
    <t>3,3 х 3,3 х 8 см</t>
  </si>
  <si>
    <t>Шишки в меду</t>
  </si>
  <si>
    <t>BGA0107</t>
  </si>
  <si>
    <t>Ароматический диффузор Шишки в меду 30 мл</t>
  </si>
  <si>
    <t>BGA0107sl</t>
  </si>
  <si>
    <t>ТЕСТЕР Акварель Шишки в меду 30 мл</t>
  </si>
  <si>
    <t>Зимние ягоды</t>
  </si>
  <si>
    <t>BGA0106</t>
  </si>
  <si>
    <t>Ароматический диффузор Зимние ягоды 30 мл</t>
  </si>
  <si>
    <t>BGA0106sl</t>
  </si>
  <si>
    <t>ТЕСТЕР Акварель Зимние ягоды 30 мл</t>
  </si>
  <si>
    <t>6,7 х 6,7 х 23,7 см</t>
  </si>
  <si>
    <t>Соевый воск, ароматическая композиция</t>
  </si>
  <si>
    <t>7,5 х 7,5 х 8,6 см</t>
  </si>
  <si>
    <t>Новогодняя коллекция</t>
  </si>
  <si>
    <t>BNY0102</t>
  </si>
  <si>
    <t>Ароматический диффузор Вечер у камина</t>
  </si>
  <si>
    <t>6,7 х 6,7 х 20,5 см</t>
  </si>
  <si>
    <t>BNY0102sl</t>
  </si>
  <si>
    <t>ТЕСТЕР Вечер у камина 90 мл</t>
  </si>
  <si>
    <t>5 х 5 х 10 см</t>
  </si>
  <si>
    <t>BNY0104</t>
  </si>
  <si>
    <t>Ароматический диффузор Волшебная ночь</t>
  </si>
  <si>
    <t>BNY0104sl</t>
  </si>
  <si>
    <t>ТЕСТЕР Волшебная ночь 90 мл</t>
  </si>
  <si>
    <t>BNY0103</t>
  </si>
  <si>
    <t>Ароматический диффузор Морозное утро</t>
  </si>
  <si>
    <t>BNY0103sl</t>
  </si>
  <si>
    <t>ТЕСТЕР Морозное утро 90 мл</t>
  </si>
  <si>
    <t>BNY0101</t>
  </si>
  <si>
    <t>Ароматический диффузор Новогодняя елка</t>
  </si>
  <si>
    <t>BNY0101sl</t>
  </si>
  <si>
    <t>ТЕСТЕР Новогодняя елка 90 мл</t>
  </si>
  <si>
    <t>BNY0106</t>
  </si>
  <si>
    <t>Ароматический диффузор Праздничный город 90 мл</t>
  </si>
  <si>
    <t>BNY0106sl</t>
  </si>
  <si>
    <t>ТЕСТЕР Праздничный город 90 мл</t>
  </si>
  <si>
    <t>Итого</t>
  </si>
  <si>
    <t>Коллекция Акварель (Новый Год)</t>
  </si>
  <si>
    <t>BGA0123</t>
  </si>
  <si>
    <t>Яблоко с корицей дифф. 30 мл</t>
  </si>
  <si>
    <t>Яблоко с корицей</t>
  </si>
  <si>
    <t>BGA0123sl</t>
  </si>
  <si>
    <t>ТЕСТЕР Акварель Яблоко с корицей 30 мл</t>
  </si>
  <si>
    <t>НОВИНКА! FANTASY STORY</t>
  </si>
  <si>
    <t>BFS0101</t>
  </si>
  <si>
    <t>Новогоднее настроение дифф. 90 мл</t>
  </si>
  <si>
    <t>BFS0101sl</t>
  </si>
  <si>
    <t>BFS0201</t>
  </si>
  <si>
    <t>Новогоднее настроение свеча стекл. 132 г</t>
  </si>
  <si>
    <t>ТЕСТЕР Новогоднее настроение 90 мл</t>
  </si>
  <si>
    <t>BFS0103</t>
  </si>
  <si>
    <t>Ночь перед рождеством дифф. 90 мл</t>
  </si>
  <si>
    <t>BFS0203</t>
  </si>
  <si>
    <t>Ночь перед рождеством свеча стекл. 132 г</t>
  </si>
  <si>
    <t>BFS0103sl</t>
  </si>
  <si>
    <t>ТЕСТЕР Ночь перед рождеством 90 мл</t>
  </si>
  <si>
    <t>BFS0102</t>
  </si>
  <si>
    <t>Фея рождества дифф. 90 мл</t>
  </si>
  <si>
    <t>BFS0202</t>
  </si>
  <si>
    <t>Фея рождества свеча стекл. 132 г</t>
  </si>
  <si>
    <t>BFS0102sl</t>
  </si>
  <si>
    <t>ТЕСТЕР Фея рождества 90 мл</t>
  </si>
  <si>
    <t>BNY0306</t>
  </si>
  <si>
    <t>Праздничный город свеча стекл. 132 г</t>
  </si>
  <si>
    <t>7,7 x 7,7 x 9</t>
  </si>
  <si>
    <t>BNY0301</t>
  </si>
  <si>
    <t>Новогодняя елка свеча стекл. 132 г</t>
  </si>
  <si>
    <t>BNY0302</t>
  </si>
  <si>
    <t>Вечер у камина свеча стекл. 132 г</t>
  </si>
  <si>
    <t>BNY0304</t>
  </si>
  <si>
    <t>Волшебная ночь свеча стекл. 132 г</t>
  </si>
  <si>
    <t>BNY0303</t>
  </si>
  <si>
    <t>Морозное утро свеча стекл. 132 г</t>
  </si>
  <si>
    <t>Зимняя сказка</t>
  </si>
  <si>
    <t>Прайс-лист</t>
  </si>
  <si>
    <t>*для производства ароматов используется высококачественное европейское сырье. На упаковке указано: Произведено в Великобритании / Италии / Франции в зависимости от коллекций и ароматов. Упаковано в России.</t>
  </si>
  <si>
    <t>ООО "Хоум Аксессориз"</t>
  </si>
  <si>
    <t>* для заказов от 40 тыс руб. картонная стойка в подарок.</t>
  </si>
  <si>
    <t>параметры стойки: высота 173 мм, глубина 56 мм, ширина 9 мм, вес 4 кг.</t>
  </si>
  <si>
    <t>В валютах цен.</t>
  </si>
  <si>
    <t>* на каждые 30 тыс  в заказе 10 подарочных пакетов в подарок</t>
  </si>
  <si>
    <t>Артикул</t>
  </si>
  <si>
    <t>Номенклатура</t>
  </si>
  <si>
    <t>Картинка</t>
  </si>
  <si>
    <t>Страна происхождения</t>
  </si>
  <si>
    <t>Состав</t>
  </si>
  <si>
    <t>Размер товара (ШХГХВ)</t>
  </si>
  <si>
    <t>Кол-во в групп/упаковке</t>
  </si>
  <si>
    <t>Время горения</t>
  </si>
  <si>
    <t>Объём (мл)</t>
  </si>
  <si>
    <t>Без НДС</t>
  </si>
  <si>
    <t>Розничная</t>
  </si>
  <si>
    <t>Заказ</t>
  </si>
  <si>
    <t>Сумма
заказа</t>
  </si>
  <si>
    <t>Цена, шт</t>
  </si>
  <si>
    <t>Ед.</t>
  </si>
  <si>
    <t>шт.</t>
  </si>
  <si>
    <t>руб.</t>
  </si>
  <si>
    <t>Тот самый Новый год</t>
  </si>
  <si>
    <t>BGF0102</t>
  </si>
  <si>
    <t>Ароматический диффузор Праздничный вечер 75 мл</t>
  </si>
  <si>
    <t>9 x 5,5 x 24</t>
  </si>
  <si>
    <t>BGF0102sl</t>
  </si>
  <si>
    <t>ТЕСТЕР Праздничный вечер 75 мл</t>
  </si>
  <si>
    <t>BGF0103</t>
  </si>
  <si>
    <t>Ароматический диффузор С Новым годом! 75 мл</t>
  </si>
  <si>
    <t>BGF0103sl</t>
  </si>
  <si>
    <t>ТЕСТЕР С Новым годом! 75 мл</t>
  </si>
  <si>
    <t>BGF0101</t>
  </si>
  <si>
    <t>Ароматический диффузор Снежная зима 75 мл</t>
  </si>
  <si>
    <t>BGF0101sl</t>
  </si>
  <si>
    <t>ТЕСТЕР Снежная зима 75 мл</t>
  </si>
  <si>
    <t>BFS0302</t>
  </si>
  <si>
    <t>BFS0303</t>
  </si>
  <si>
    <t>BFS0301</t>
  </si>
  <si>
    <t>BGF0201</t>
  </si>
  <si>
    <t xml:space="preserve">Набор Новогоднее настроение (дифф. 45 мл, свеча 85 г). </t>
  </si>
  <si>
    <t xml:space="preserve">Набор Ночь перед рождеством  (дифф. 45 мл, свеча 85 г). </t>
  </si>
  <si>
    <t xml:space="preserve">Набор Фея рождества (дифф. 45 мл, свеча 85 г). </t>
  </si>
  <si>
    <t xml:space="preserve">Набор Тот самый Новый год  (3 свечи, 85 г). </t>
  </si>
  <si>
    <t>Р-р растит. происх-я, соевый воск, ароматич. комп.</t>
  </si>
  <si>
    <t>15,7 х 8,1 х 10,5 см</t>
  </si>
  <si>
    <t>24 х 8,1 х 10,5 см</t>
  </si>
  <si>
    <t>ЦЕНА ТЕСТЕРА 497,5 р. Доступен при заказе от 3 шт диффузоров "Снежная зима"</t>
  </si>
  <si>
    <t>ЦЕНА ТЕСТЕРА 497,5 р. Доступен при заказе от 3 шт диффузоров "С новым годом"</t>
  </si>
  <si>
    <t>ЦЕНА ТЕСТЕРА 497,5 р. Доступен при заказе от 3 шт диффузоров "Праздничный вечер"</t>
  </si>
  <si>
    <t>ЦЕНА ТЕСТЕРА 275 р. Доступен при заказе от 3 шт диффузоров "Яблоко с корицей"</t>
  </si>
  <si>
    <t>ЦЕНА ТЕСТЕРА 275 р. Доступен при заказе от 3 шт диффузоров "Зимние ягоды"</t>
  </si>
  <si>
    <t>ЦЕНА ТЕСТЕРА 275 р. Доступен при заказе от 3 шт диффузоров "Шишки в меду"</t>
  </si>
  <si>
    <t>ЦЕНА ТЕСТЕРА 472,5 р. Доступен при заказе от 3 шт диффузоров "Праздничный город"</t>
  </si>
  <si>
    <t>ЦЕНА ТЕСТЕРА 472,5 р. Доступен при заказе от 3 шт диффузоров "Новогодня елка"</t>
  </si>
  <si>
    <t>ЦЕНА ТЕСТЕРА 472,5 р. Доступен при заказе от 3 шт диффузоров "Морозное утро"</t>
  </si>
  <si>
    <t>ЦЕНА ТЕСТЕРА 472,5 р. Доступен при заказе от 3 шт диффузоров "Волшебная ночь"</t>
  </si>
  <si>
    <t>ЦЕНА ТЕСТЕРА 472,5 р. Доступен при заказе от 3 шт диффузоров "Вечер у камина"</t>
  </si>
  <si>
    <t>ЦЕНА ТЕСТЕРА 547,5 р. Доступен при заказе от 3 шт диффузоров "Фея рождества"</t>
  </si>
  <si>
    <t>ЦЕНА ТЕСТЕРА 547,5 р. Доступен при заказе от 3 шт диффузоров "Ночь перед рождеством"</t>
  </si>
  <si>
    <t>ЦЕНА ТЕСТЕРА 547,5 р. Доступен при заказе от 3 шт диффузоров "Новогоднее настроение"</t>
  </si>
  <si>
    <t>ссылка на коллекцию</t>
  </si>
  <si>
    <t>ссылка на аромат</t>
  </si>
  <si>
    <t>Набор Вечер у камина (дифф. 45 мл, свеча 85 г)</t>
  </si>
  <si>
    <t>BNY0402</t>
  </si>
  <si>
    <t>Набор Новогодняя елка (дифф. 45 мл, свеча 85 г)</t>
  </si>
  <si>
    <t>BNY0401</t>
  </si>
  <si>
    <t>BHS0105</t>
  </si>
  <si>
    <t>Набор ароматических настольных диффузоров BAGO HOME Новый Год (5шт по 10 мл.). Описание: Вечер у камина, Волшебная ночь, Морозное утро, Новогодняя елка, Веселый праздник. 15 фибровых палочек по 15 см.</t>
  </si>
  <si>
    <t>22.5 х 3,7 х 6,8 см</t>
  </si>
  <si>
    <t>Цены указаны на 01.12.2024</t>
  </si>
  <si>
    <t>Цена со скидкой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</si>
</sst>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\-0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4" tint="-0.249977111117893"/>
      <name val="Arial"/>
      <family val="2"/>
      <charset val="204"/>
    </font>
    <font>
      <b/>
      <sz val="8"/>
      <color theme="4" tint="-0.249977111117893"/>
      <name val="Arial"/>
      <family val="2"/>
      <charset val="204"/>
    </font>
    <font>
      <i/>
      <u/>
      <sz val="11"/>
      <color theme="5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color theme="4" tint="-0.249977111117893"/>
      <name val="Times New Roman"/>
      <family val="1"/>
      <charset val="204"/>
    </font>
    <font>
      <i/>
      <sz val="8"/>
      <color theme="4" tint="-0.249977111117893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8"/>
      <color theme="4" tint="-0.249977111117893"/>
      <name val="Arial"/>
      <family val="2"/>
      <charset val="204"/>
    </font>
    <font>
      <i/>
      <sz val="11"/>
      <color theme="4" tint="-0.249977111117893"/>
      <name val="Times New Roman"/>
      <family val="1"/>
      <charset val="204"/>
    </font>
    <font>
      <i/>
      <u/>
      <sz val="10"/>
      <color theme="5" tint="-0.249977111117893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4" tint="-0.249977111117893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4" tint="-0.249977111117893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11"/>
      <color theme="4" tint="-0.249977111117893"/>
      <name val="Times New Roman"/>
      <family val="1"/>
      <charset val="204"/>
    </font>
    <font>
      <sz val="11"/>
      <color theme="8" tint="0.79998168889431442"/>
      <name val="Times New Roman"/>
      <family val="1"/>
      <charset val="204"/>
    </font>
    <font>
      <b/>
      <i/>
      <sz val="11"/>
      <color rgb="FFFF0000"/>
      <name val="Arial"/>
      <family val="2"/>
      <charset val="204"/>
    </font>
    <font>
      <b/>
      <i/>
      <sz val="10"/>
      <color theme="4" tint="-0.249977111117893"/>
      <name val="Arial"/>
      <family val="2"/>
      <charset val="204"/>
    </font>
    <font>
      <b/>
      <i/>
      <sz val="11"/>
      <color theme="4" tint="-0.249977111117893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theme="4" tint="-0.249977111117893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9" fillId="0" borderId="0"/>
    <xf numFmtId="0" fontId="19" fillId="0" borderId="0"/>
  </cellStyleXfs>
  <cellXfs count="138">
    <xf numFmtId="0" fontId="0" fillId="0" borderId="0" xfId="0"/>
    <xf numFmtId="0" fontId="0" fillId="4" borderId="1" xfId="0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4" fontId="20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right" vertical="top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top" wrapText="1"/>
    </xf>
    <xf numFmtId="0" fontId="2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7" fillId="4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right" vertical="top" wrapText="1"/>
    </xf>
    <xf numFmtId="164" fontId="28" fillId="3" borderId="1" xfId="0" applyNumberFormat="1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20" fillId="2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right" vertical="top" wrapText="1"/>
    </xf>
    <xf numFmtId="0" fontId="5" fillId="0" borderId="12" xfId="0" applyFont="1" applyBorder="1"/>
    <xf numFmtId="164" fontId="20" fillId="2" borderId="1" xfId="2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4" fontId="22" fillId="2" borderId="12" xfId="0" applyNumberFormat="1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left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vertical="top" wrapText="1"/>
    </xf>
    <xf numFmtId="0" fontId="33" fillId="4" borderId="1" xfId="2" applyFont="1" applyFill="1" applyBorder="1" applyAlignment="1">
      <alignment horizontal="right" vertical="top" wrapText="1"/>
    </xf>
    <xf numFmtId="164" fontId="11" fillId="4" borderId="12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/>
    <xf numFmtId="2" fontId="11" fillId="4" borderId="1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" fontId="34" fillId="4" borderId="12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31" fillId="4" borderId="1" xfId="2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/>
    </xf>
    <xf numFmtId="0" fontId="1" fillId="4" borderId="1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5" fillId="4" borderId="6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0" borderId="0" xfId="0"/>
    <xf numFmtId="0" fontId="0" fillId="0" borderId="7" xfId="0" applyBorder="1"/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10" fillId="0" borderId="0" xfId="0" applyFont="1" applyAlignment="1">
      <alignment horizontal="left" wrapText="1"/>
    </xf>
    <xf numFmtId="0" fontId="5" fillId="0" borderId="0" xfId="0" applyFont="1"/>
    <xf numFmtId="0" fontId="15" fillId="0" borderId="0" xfId="1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2" xfId="0" applyFont="1" applyBorder="1"/>
  </cellXfs>
  <cellStyles count="4">
    <cellStyle name="Гиперссылка" xfId="1" builtinId="8"/>
    <cellStyle name="Обычный" xfId="0" builtinId="0"/>
    <cellStyle name="Обычный 2" xfId="3" xr:uid="{2A9A694E-6D21-44EB-8758-EA8E84F3B676}"/>
    <cellStyle name="Обычный_НГ" xfId="2" xr:uid="{F79307B7-4B09-42B5-84A0-BD0305878A8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jpeg"/><Relationship Id="rId21" Type="http://schemas.openxmlformats.org/officeDocument/2006/relationships/image" Target="../media/image21.png"/><Relationship Id="rId34" Type="http://schemas.openxmlformats.org/officeDocument/2006/relationships/hyperlink" Target="https://zen.yandex.ru/domsvechei/?utm_source=file&amp;utm_medium=offline&amp;utm_campaign=pricelist0422" TargetMode="External"/><Relationship Id="rId42" Type="http://schemas.openxmlformats.org/officeDocument/2006/relationships/image" Target="../media/image38.jpe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8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hyperlink" Target="https://t.me/bagohome/?utm_source=file&amp;utm_medium=offline&amp;utm_campaign=pricelist0422" TargetMode="External"/><Relationship Id="rId37" Type="http://schemas.openxmlformats.org/officeDocument/2006/relationships/image" Target="../media/image33.jpeg"/><Relationship Id="rId40" Type="http://schemas.openxmlformats.org/officeDocument/2006/relationships/image" Target="../media/image36.jpe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hyperlink" Target="https://ok.ru/group/61821544431740/?utm_source=file&amp;utm_medium=offline&amp;utm_campaign=pricelist0422" TargetMode="External"/><Relationship Id="rId36" Type="http://schemas.openxmlformats.org/officeDocument/2006/relationships/image" Target="../media/image32.png"/><Relationship Id="rId49" Type="http://schemas.openxmlformats.org/officeDocument/2006/relationships/image" Target="../media/image4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29.png"/><Relationship Id="rId44" Type="http://schemas.openxmlformats.org/officeDocument/2006/relationships/image" Target="../media/image4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hyperlink" Target="https://vk.com/bagohome/?utm_source=file&amp;utm_medium=offline&amp;utm_campaign=pricelist0422" TargetMode="External"/><Relationship Id="rId35" Type="http://schemas.openxmlformats.org/officeDocument/2006/relationships/image" Target="../media/image31.png"/><Relationship Id="rId43" Type="http://schemas.openxmlformats.org/officeDocument/2006/relationships/image" Target="../media/image39.jpe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0.png"/><Relationship Id="rId38" Type="http://schemas.openxmlformats.org/officeDocument/2006/relationships/image" Target="../media/image34.jpeg"/><Relationship Id="rId46" Type="http://schemas.openxmlformats.org/officeDocument/2006/relationships/image" Target="../media/image42.png"/><Relationship Id="rId20" Type="http://schemas.openxmlformats.org/officeDocument/2006/relationships/image" Target="../media/image20.png"/><Relationship Id="rId41" Type="http://schemas.openxmlformats.org/officeDocument/2006/relationships/image" Target="../media/image3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26</xdr:row>
      <xdr:rowOff>57150</xdr:rowOff>
    </xdr:from>
    <xdr:to>
      <xdr:col>2</xdr:col>
      <xdr:colOff>762000</xdr:colOff>
      <xdr:row>26</xdr:row>
      <xdr:rowOff>676932</xdr:rowOff>
    </xdr:to>
    <xdr:pic>
      <xdr:nvPicPr>
        <xdr:cNvPr id="44" name="Picture 96">
          <a:extLst>
            <a:ext uri="{FF2B5EF4-FFF2-40B4-BE49-F238E27FC236}">
              <a16:creationId xmlns:a16="http://schemas.microsoft.com/office/drawing/2014/main" id="{0E797445-539F-4981-B6C6-374F9B85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467725"/>
          <a:ext cx="704850" cy="61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30</xdr:row>
      <xdr:rowOff>57150</xdr:rowOff>
    </xdr:from>
    <xdr:to>
      <xdr:col>2</xdr:col>
      <xdr:colOff>742950</xdr:colOff>
      <xdr:row>30</xdr:row>
      <xdr:rowOff>660181</xdr:rowOff>
    </xdr:to>
    <xdr:pic>
      <xdr:nvPicPr>
        <xdr:cNvPr id="45" name="Picture 97">
          <a:extLst>
            <a:ext uri="{FF2B5EF4-FFF2-40B4-BE49-F238E27FC236}">
              <a16:creationId xmlns:a16="http://schemas.microsoft.com/office/drawing/2014/main" id="{C8CEC7A1-4AB6-4186-B079-0838014B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0753725"/>
          <a:ext cx="685800" cy="6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57149</xdr:colOff>
      <xdr:row>33</xdr:row>
      <xdr:rowOff>57150</xdr:rowOff>
    </xdr:from>
    <xdr:to>
      <xdr:col>2</xdr:col>
      <xdr:colOff>866774</xdr:colOff>
      <xdr:row>34</xdr:row>
      <xdr:rowOff>7062</xdr:rowOff>
    </xdr:to>
    <xdr:pic>
      <xdr:nvPicPr>
        <xdr:cNvPr id="46" name="Picture 98">
          <a:extLst>
            <a:ext uri="{FF2B5EF4-FFF2-40B4-BE49-F238E27FC236}">
              <a16:creationId xmlns:a16="http://schemas.microsoft.com/office/drawing/2014/main" id="{E6F2DB37-E25A-4026-A056-447321ED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13039725"/>
          <a:ext cx="809625" cy="711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36</xdr:row>
      <xdr:rowOff>57150</xdr:rowOff>
    </xdr:from>
    <xdr:to>
      <xdr:col>2</xdr:col>
      <xdr:colOff>838200</xdr:colOff>
      <xdr:row>36</xdr:row>
      <xdr:rowOff>743935</xdr:rowOff>
    </xdr:to>
    <xdr:pic>
      <xdr:nvPicPr>
        <xdr:cNvPr id="47" name="Picture 100">
          <a:extLst>
            <a:ext uri="{FF2B5EF4-FFF2-40B4-BE49-F238E27FC236}">
              <a16:creationId xmlns:a16="http://schemas.microsoft.com/office/drawing/2014/main" id="{0D694A38-C5DF-4D4D-8D3A-254F8200B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325725"/>
          <a:ext cx="781050" cy="68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40</xdr:row>
      <xdr:rowOff>57150</xdr:rowOff>
    </xdr:from>
    <xdr:to>
      <xdr:col>2</xdr:col>
      <xdr:colOff>800100</xdr:colOff>
      <xdr:row>40</xdr:row>
      <xdr:rowOff>710434</xdr:rowOff>
    </xdr:to>
    <xdr:pic>
      <xdr:nvPicPr>
        <xdr:cNvPr id="48" name="Picture 103">
          <a:extLst>
            <a:ext uri="{FF2B5EF4-FFF2-40B4-BE49-F238E27FC236}">
              <a16:creationId xmlns:a16="http://schemas.microsoft.com/office/drawing/2014/main" id="{A4F9C5EC-592C-40E3-ADF7-97E717E2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7611725"/>
          <a:ext cx="742950" cy="65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171450</xdr:colOff>
      <xdr:row>29</xdr:row>
      <xdr:rowOff>95250</xdr:rowOff>
    </xdr:from>
    <xdr:ext cx="300494" cy="541974"/>
    <xdr:pic>
      <xdr:nvPicPr>
        <xdr:cNvPr id="49" name="Рисунок 48">
          <a:extLst>
            <a:ext uri="{FF2B5EF4-FFF2-40B4-BE49-F238E27FC236}">
              <a16:creationId xmlns:a16="http://schemas.microsoft.com/office/drawing/2014/main" id="{D659327F-CC32-4278-B55C-AAA57B3C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57575" y="13373100"/>
          <a:ext cx="300494" cy="541974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32</xdr:row>
      <xdr:rowOff>76201</xdr:rowOff>
    </xdr:from>
    <xdr:ext cx="352424" cy="607548"/>
    <xdr:pic>
      <xdr:nvPicPr>
        <xdr:cNvPr id="50" name="Рисунок 49">
          <a:extLst>
            <a:ext uri="{FF2B5EF4-FFF2-40B4-BE49-F238E27FC236}">
              <a16:creationId xmlns:a16="http://schemas.microsoft.com/office/drawing/2014/main" id="{FAD8F1E9-97E4-476E-B086-0FB6F330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38526" y="15640051"/>
          <a:ext cx="352424" cy="607548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35</xdr:row>
      <xdr:rowOff>81824</xdr:rowOff>
    </xdr:from>
    <xdr:ext cx="466724" cy="616758"/>
    <xdr:pic>
      <xdr:nvPicPr>
        <xdr:cNvPr id="51" name="Рисунок 50">
          <a:extLst>
            <a:ext uri="{FF2B5EF4-FFF2-40B4-BE49-F238E27FC236}">
              <a16:creationId xmlns:a16="http://schemas.microsoft.com/office/drawing/2014/main" id="{5658170E-9BC8-47C1-B4D4-28033F62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19451" y="14588399"/>
          <a:ext cx="466724" cy="616758"/>
        </a:xfrm>
        <a:prstGeom prst="rect">
          <a:avLst/>
        </a:prstGeom>
      </xdr:spPr>
    </xdr:pic>
    <xdr:clientData/>
  </xdr:oneCellAnchor>
  <xdr:oneCellAnchor>
    <xdr:from>
      <xdr:col>2</xdr:col>
      <xdr:colOff>152401</xdr:colOff>
      <xdr:row>39</xdr:row>
      <xdr:rowOff>60319</xdr:rowOff>
    </xdr:from>
    <xdr:ext cx="533399" cy="613085"/>
    <xdr:pic>
      <xdr:nvPicPr>
        <xdr:cNvPr id="52" name="Рисунок 51">
          <a:extLst>
            <a:ext uri="{FF2B5EF4-FFF2-40B4-BE49-F238E27FC236}">
              <a16:creationId xmlns:a16="http://schemas.microsoft.com/office/drawing/2014/main" id="{CA868A2D-4DDD-4E26-B46B-DC2B843D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67101" y="16433794"/>
          <a:ext cx="533399" cy="613085"/>
        </a:xfrm>
        <a:prstGeom prst="rect">
          <a:avLst/>
        </a:prstGeom>
      </xdr:spPr>
    </xdr:pic>
    <xdr:clientData/>
  </xdr:oneCellAnchor>
  <xdr:twoCellAnchor editAs="oneCell">
    <xdr:from>
      <xdr:col>2</xdr:col>
      <xdr:colOff>180975</xdr:colOff>
      <xdr:row>42</xdr:row>
      <xdr:rowOff>114300</xdr:rowOff>
    </xdr:from>
    <xdr:to>
      <xdr:col>2</xdr:col>
      <xdr:colOff>704850</xdr:colOff>
      <xdr:row>42</xdr:row>
      <xdr:rowOff>676275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75C61F34-715B-4413-BE33-5BE03D1D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5675" y="18773775"/>
          <a:ext cx="523875" cy="561975"/>
        </a:xfrm>
        <a:prstGeom prst="rect">
          <a:avLst/>
        </a:prstGeom>
      </xdr:spPr>
    </xdr:pic>
    <xdr:clientData/>
  </xdr:twoCellAnchor>
  <xdr:twoCellAnchor>
    <xdr:from>
      <xdr:col>2</xdr:col>
      <xdr:colOff>57149</xdr:colOff>
      <xdr:row>46</xdr:row>
      <xdr:rowOff>57150</xdr:rowOff>
    </xdr:from>
    <xdr:to>
      <xdr:col>2</xdr:col>
      <xdr:colOff>752474</xdr:colOff>
      <xdr:row>46</xdr:row>
      <xdr:rowOff>668556</xdr:rowOff>
    </xdr:to>
    <xdr:pic>
      <xdr:nvPicPr>
        <xdr:cNvPr id="54" name="Picture 48">
          <a:extLst>
            <a:ext uri="{FF2B5EF4-FFF2-40B4-BE49-F238E27FC236}">
              <a16:creationId xmlns:a16="http://schemas.microsoft.com/office/drawing/2014/main" id="{D59DDD63-5D1D-4BD2-8C8D-8D14FCF0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20574000"/>
          <a:ext cx="695325" cy="611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49</xdr:row>
      <xdr:rowOff>57150</xdr:rowOff>
    </xdr:from>
    <xdr:to>
      <xdr:col>2</xdr:col>
      <xdr:colOff>723900</xdr:colOff>
      <xdr:row>49</xdr:row>
      <xdr:rowOff>643430</xdr:rowOff>
    </xdr:to>
    <xdr:pic>
      <xdr:nvPicPr>
        <xdr:cNvPr id="55" name="Picture 25">
          <a:extLst>
            <a:ext uri="{FF2B5EF4-FFF2-40B4-BE49-F238E27FC236}">
              <a16:creationId xmlns:a16="http://schemas.microsoft.com/office/drawing/2014/main" id="{8B7E0286-8FFF-4729-AA47-BEBAD3FB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2402800"/>
          <a:ext cx="666750" cy="58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228600</xdr:colOff>
      <xdr:row>47</xdr:row>
      <xdr:rowOff>85725</xdr:rowOff>
    </xdr:from>
    <xdr:ext cx="495300" cy="584042"/>
    <xdr:pic>
      <xdr:nvPicPr>
        <xdr:cNvPr id="57" name="Рисунок 56">
          <a:extLst>
            <a:ext uri="{FF2B5EF4-FFF2-40B4-BE49-F238E27FC236}">
              <a16:creationId xmlns:a16="http://schemas.microsoft.com/office/drawing/2014/main" id="{8C2D5051-3AEF-416B-9EDC-C35518532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95650" y="21364575"/>
          <a:ext cx="495300" cy="584042"/>
        </a:xfrm>
        <a:prstGeom prst="rect">
          <a:avLst/>
        </a:prstGeom>
      </xdr:spPr>
    </xdr:pic>
    <xdr:clientData/>
  </xdr:oneCellAnchor>
  <xdr:oneCellAnchor>
    <xdr:from>
      <xdr:col>2</xdr:col>
      <xdr:colOff>209550</xdr:colOff>
      <xdr:row>50</xdr:row>
      <xdr:rowOff>104775</xdr:rowOff>
    </xdr:from>
    <xdr:ext cx="447675" cy="584042"/>
    <xdr:pic>
      <xdr:nvPicPr>
        <xdr:cNvPr id="58" name="Рисунок 57">
          <a:extLst>
            <a:ext uri="{FF2B5EF4-FFF2-40B4-BE49-F238E27FC236}">
              <a16:creationId xmlns:a16="http://schemas.microsoft.com/office/drawing/2014/main" id="{BC10DF32-5CBC-4B1A-911B-2944A3D7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76600" y="23202900"/>
          <a:ext cx="447675" cy="584042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53</xdr:row>
      <xdr:rowOff>95250</xdr:rowOff>
    </xdr:from>
    <xdr:ext cx="361950" cy="584042"/>
    <xdr:pic>
      <xdr:nvPicPr>
        <xdr:cNvPr id="60" name="Рисунок 59">
          <a:extLst>
            <a:ext uri="{FF2B5EF4-FFF2-40B4-BE49-F238E27FC236}">
              <a16:creationId xmlns:a16="http://schemas.microsoft.com/office/drawing/2014/main" id="{255F1CF0-3C24-418F-90EC-32BEBBD59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48050" y="26841450"/>
          <a:ext cx="361950" cy="584042"/>
        </a:xfrm>
        <a:prstGeom prst="rect">
          <a:avLst/>
        </a:prstGeom>
      </xdr:spPr>
    </xdr:pic>
    <xdr:clientData/>
  </xdr:oneCellAnchor>
  <xdr:twoCellAnchor>
    <xdr:from>
      <xdr:col>2</xdr:col>
      <xdr:colOff>38101</xdr:colOff>
      <xdr:row>52</xdr:row>
      <xdr:rowOff>133352</xdr:rowOff>
    </xdr:from>
    <xdr:to>
      <xdr:col>2</xdr:col>
      <xdr:colOff>695325</xdr:colOff>
      <xdr:row>52</xdr:row>
      <xdr:rowOff>695326</xdr:rowOff>
    </xdr:to>
    <xdr:grpSp>
      <xdr:nvGrpSpPr>
        <xdr:cNvPr id="61" name="Группа 60">
          <a:extLst>
            <a:ext uri="{FF2B5EF4-FFF2-40B4-BE49-F238E27FC236}">
              <a16:creationId xmlns:a16="http://schemas.microsoft.com/office/drawing/2014/main" id="{A116DC0E-0163-4D88-8D59-110D1A2A947E}"/>
            </a:ext>
          </a:extLst>
        </xdr:cNvPr>
        <xdr:cNvGrpSpPr/>
      </xdr:nvGrpSpPr>
      <xdr:grpSpPr>
        <a:xfrm>
          <a:off x="3412672" y="31484209"/>
          <a:ext cx="657224" cy="561974"/>
          <a:chOff x="3286126" y="16173451"/>
          <a:chExt cx="523330" cy="536415"/>
        </a:xfrm>
      </xdr:grpSpPr>
      <xdr:pic>
        <xdr:nvPicPr>
          <xdr:cNvPr id="62" name="Рисунок 61">
            <a:extLst>
              <a:ext uri="{FF2B5EF4-FFF2-40B4-BE49-F238E27FC236}">
                <a16:creationId xmlns:a16="http://schemas.microsoft.com/office/drawing/2014/main" id="{C34AB4CC-EA31-4828-A34F-C27B589073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6126" y="16173451"/>
            <a:ext cx="505348" cy="523874"/>
          </a:xfrm>
          <a:prstGeom prst="rect">
            <a:avLst/>
          </a:prstGeom>
        </xdr:spPr>
      </xdr:pic>
      <xdr:pic>
        <xdr:nvPicPr>
          <xdr:cNvPr id="63" name="Рисунок 62">
            <a:extLst>
              <a:ext uri="{FF2B5EF4-FFF2-40B4-BE49-F238E27FC236}">
                <a16:creationId xmlns:a16="http://schemas.microsoft.com/office/drawing/2014/main" id="{D34E964F-2BFE-493F-972D-33C451E6CB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648075" y="16287749"/>
            <a:ext cx="161381" cy="422117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95251</xdr:colOff>
      <xdr:row>13</xdr:row>
      <xdr:rowOff>38100</xdr:rowOff>
    </xdr:from>
    <xdr:to>
      <xdr:col>2</xdr:col>
      <xdr:colOff>819150</xdr:colOff>
      <xdr:row>14</xdr:row>
      <xdr:rowOff>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EBE800B-9C9E-42B4-AA51-DFAA3B006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1" y="800100"/>
          <a:ext cx="723899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249115</xdr:colOff>
      <xdr:row>14</xdr:row>
      <xdr:rowOff>95250</xdr:rowOff>
    </xdr:from>
    <xdr:to>
      <xdr:col>2</xdr:col>
      <xdr:colOff>695325</xdr:colOff>
      <xdr:row>14</xdr:row>
      <xdr:rowOff>704849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41AD167-7054-4152-A827-829F5875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815" y="1619250"/>
          <a:ext cx="446210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264901</xdr:colOff>
      <xdr:row>15</xdr:row>
      <xdr:rowOff>161925</xdr:rowOff>
    </xdr:from>
    <xdr:to>
      <xdr:col>2</xdr:col>
      <xdr:colOff>657224</xdr:colOff>
      <xdr:row>15</xdr:row>
      <xdr:rowOff>752475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C0BD2D6-AA17-4635-B73D-93C5DAD9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79601" y="2447925"/>
          <a:ext cx="39232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123824</xdr:colOff>
      <xdr:row>17</xdr:row>
      <xdr:rowOff>85725</xdr:rowOff>
    </xdr:from>
    <xdr:to>
      <xdr:col>2</xdr:col>
      <xdr:colOff>771525</xdr:colOff>
      <xdr:row>18</xdr:row>
      <xdr:rowOff>9525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D837181-CBBB-4898-BDAB-97A72EC1E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3133725"/>
          <a:ext cx="647701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206750</xdr:colOff>
      <xdr:row>18</xdr:row>
      <xdr:rowOff>123825</xdr:rowOff>
    </xdr:from>
    <xdr:to>
      <xdr:col>2</xdr:col>
      <xdr:colOff>609599</xdr:colOff>
      <xdr:row>18</xdr:row>
      <xdr:rowOff>695324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76507A44-92A9-40CE-A1BE-4E2E8941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450" y="3933825"/>
          <a:ext cx="402849" cy="571499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19</xdr:row>
      <xdr:rowOff>28575</xdr:rowOff>
    </xdr:from>
    <xdr:to>
      <xdr:col>2</xdr:col>
      <xdr:colOff>609599</xdr:colOff>
      <xdr:row>19</xdr:row>
      <xdr:rowOff>733424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97777902-2ACC-495A-8401-D888132D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4" y="5019675"/>
          <a:ext cx="409575" cy="70484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21</xdr:row>
      <xdr:rowOff>142875</xdr:rowOff>
    </xdr:from>
    <xdr:to>
      <xdr:col>2</xdr:col>
      <xdr:colOff>742950</xdr:colOff>
      <xdr:row>22</xdr:row>
      <xdr:rowOff>28575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AF49FB7-2FD7-4FD6-B842-EC8F716D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49" y="5476875"/>
          <a:ext cx="609601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252444</xdr:colOff>
      <xdr:row>22</xdr:row>
      <xdr:rowOff>123825</xdr:rowOff>
    </xdr:from>
    <xdr:to>
      <xdr:col>2</xdr:col>
      <xdr:colOff>676275</xdr:colOff>
      <xdr:row>22</xdr:row>
      <xdr:rowOff>723899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7887A2F-7D6D-4FC9-BC15-07A7EA3D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7144" y="6219825"/>
          <a:ext cx="423831" cy="600074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23</xdr:row>
      <xdr:rowOff>85725</xdr:rowOff>
    </xdr:from>
    <xdr:to>
      <xdr:col>2</xdr:col>
      <xdr:colOff>704849</xdr:colOff>
      <xdr:row>24</xdr:row>
      <xdr:rowOff>19050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519647E-9589-4186-A5B8-440179039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4" y="7362825"/>
          <a:ext cx="4286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41</xdr:row>
      <xdr:rowOff>209549</xdr:rowOff>
    </xdr:from>
    <xdr:to>
      <xdr:col>2</xdr:col>
      <xdr:colOff>628650</xdr:colOff>
      <xdr:row>41</xdr:row>
      <xdr:rowOff>582496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6FEA5603-9696-48E9-847C-54294D0ED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33751" y="18526124"/>
          <a:ext cx="361949" cy="3729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37</xdr:row>
      <xdr:rowOff>257175</xdr:rowOff>
    </xdr:from>
    <xdr:to>
      <xdr:col>2</xdr:col>
      <xdr:colOff>567144</xdr:colOff>
      <xdr:row>37</xdr:row>
      <xdr:rowOff>638175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FD54241A-AE7B-43D3-B581-9CEEEE5B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67076" y="16287750"/>
          <a:ext cx="367118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232522</xdr:colOff>
      <xdr:row>27</xdr:row>
      <xdr:rowOff>295275</xdr:rowOff>
    </xdr:from>
    <xdr:to>
      <xdr:col>2</xdr:col>
      <xdr:colOff>581772</xdr:colOff>
      <xdr:row>27</xdr:row>
      <xdr:rowOff>590550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A22ACE0C-CC47-475A-A863-A50B94E2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99572" y="9467850"/>
          <a:ext cx="349250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31</xdr:row>
      <xdr:rowOff>247650</xdr:rowOff>
    </xdr:from>
    <xdr:to>
      <xdr:col>2</xdr:col>
      <xdr:colOff>627983</xdr:colOff>
      <xdr:row>31</xdr:row>
      <xdr:rowOff>580415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15D6AFC-F7E0-4180-AA2A-F32A208B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05175" y="11706225"/>
          <a:ext cx="389858" cy="3327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34</xdr:row>
      <xdr:rowOff>219074</xdr:rowOff>
    </xdr:from>
    <xdr:to>
      <xdr:col>2</xdr:col>
      <xdr:colOff>568599</xdr:colOff>
      <xdr:row>34</xdr:row>
      <xdr:rowOff>552449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522FD22-A75E-444A-A7E5-7C4D1C98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57550" y="13963649"/>
          <a:ext cx="378099" cy="333375"/>
        </a:xfrm>
        <a:prstGeom prst="rect">
          <a:avLst/>
        </a:prstGeom>
      </xdr:spPr>
    </xdr:pic>
    <xdr:clientData/>
  </xdr:twoCellAnchor>
  <xdr:twoCellAnchor editAs="oneCell">
    <xdr:from>
      <xdr:col>2</xdr:col>
      <xdr:colOff>870519</xdr:colOff>
      <xdr:row>65</xdr:row>
      <xdr:rowOff>62669</xdr:rowOff>
    </xdr:from>
    <xdr:to>
      <xdr:col>4</xdr:col>
      <xdr:colOff>719978</xdr:colOff>
      <xdr:row>68</xdr:row>
      <xdr:rowOff>103169</xdr:rowOff>
    </xdr:to>
    <xdr:pic>
      <xdr:nvPicPr>
        <xdr:cNvPr id="92" name="Рисунок 1">
          <a:extLst>
            <a:ext uri="{FF2B5EF4-FFF2-40B4-BE49-F238E27FC236}">
              <a16:creationId xmlns:a16="http://schemas.microsoft.com/office/drawing/2014/main" id="{104F2370-4335-492F-B430-1F540615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3490" y="38835022"/>
          <a:ext cx="1440694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934009</xdr:colOff>
      <xdr:row>65</xdr:row>
      <xdr:rowOff>58832</xdr:rowOff>
    </xdr:from>
    <xdr:to>
      <xdr:col>8</xdr:col>
      <xdr:colOff>276225</xdr:colOff>
      <xdr:row>68</xdr:row>
      <xdr:rowOff>81244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FE862827-775B-4ED6-A39E-9F0ACCA2BC33}"/>
            </a:ext>
          </a:extLst>
        </xdr:cNvPr>
        <xdr:cNvSpPr txBox="1">
          <a:spLocks noChangeArrowheads="1"/>
        </xdr:cNvSpPr>
      </xdr:nvSpPr>
      <xdr:spPr bwMode="auto">
        <a:xfrm>
          <a:off x="5763184" y="30700757"/>
          <a:ext cx="2771216" cy="5939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Calibri"/>
              <a:cs typeface="Calibri"/>
            </a:rPr>
            <a:t>Скидка 5% - при заказе от 100 000 руб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7% - при заказе от 500 000 руб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Скидка 10% - при заказе от 1 000 000 руб</a:t>
          </a:r>
        </a:p>
      </xdr:txBody>
    </xdr:sp>
    <xdr:clientData/>
  </xdr:twoCellAnchor>
  <xdr:twoCellAnchor>
    <xdr:from>
      <xdr:col>3</xdr:col>
      <xdr:colOff>210111</xdr:colOff>
      <xdr:row>63</xdr:row>
      <xdr:rowOff>94130</xdr:rowOff>
    </xdr:from>
    <xdr:to>
      <xdr:col>6</xdr:col>
      <xdr:colOff>571500</xdr:colOff>
      <xdr:row>64</xdr:row>
      <xdr:rowOff>138953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1C25AE04-DD3F-46D7-879A-962BF2B3C5D9}"/>
            </a:ext>
          </a:extLst>
        </xdr:cNvPr>
        <xdr:cNvSpPr txBox="1">
          <a:spLocks noChangeArrowheads="1"/>
        </xdr:cNvSpPr>
      </xdr:nvSpPr>
      <xdr:spPr bwMode="auto">
        <a:xfrm>
          <a:off x="4429686" y="30355055"/>
          <a:ext cx="3180789" cy="2353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chemeClr val="accent2">
                  <a:lumMod val="75000"/>
                </a:schemeClr>
              </a:solidFill>
              <a:latin typeface="+mn-lt"/>
              <a:cs typeface="Calibri"/>
            </a:rPr>
            <a:t>Минимальная сумма заказа 30 000 руб</a:t>
          </a:r>
        </a:p>
      </xdr:txBody>
    </xdr:sp>
    <xdr:clientData/>
  </xdr:twoCellAnchor>
  <xdr:twoCellAnchor editAs="oneCell">
    <xdr:from>
      <xdr:col>3</xdr:col>
      <xdr:colOff>598395</xdr:colOff>
      <xdr:row>3</xdr:row>
      <xdr:rowOff>7844</xdr:rowOff>
    </xdr:from>
    <xdr:to>
      <xdr:col>4</xdr:col>
      <xdr:colOff>342443</xdr:colOff>
      <xdr:row>4</xdr:row>
      <xdr:rowOff>150719</xdr:rowOff>
    </xdr:to>
    <xdr:pic>
      <xdr:nvPicPr>
        <xdr:cNvPr id="96" name="Рисунок 95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13CBC6C-D5DD-4851-984C-ACCD1000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823013" y="1251697"/>
          <a:ext cx="427607" cy="479051"/>
        </a:xfrm>
        <a:prstGeom prst="rect">
          <a:avLst/>
        </a:prstGeom>
      </xdr:spPr>
    </xdr:pic>
    <xdr:clientData/>
  </xdr:twoCellAnchor>
  <xdr:twoCellAnchor editAs="oneCell">
    <xdr:from>
      <xdr:col>2</xdr:col>
      <xdr:colOff>112991</xdr:colOff>
      <xdr:row>3</xdr:row>
      <xdr:rowOff>7845</xdr:rowOff>
    </xdr:from>
    <xdr:to>
      <xdr:col>2</xdr:col>
      <xdr:colOff>513230</xdr:colOff>
      <xdr:row>4</xdr:row>
      <xdr:rowOff>150719</xdr:rowOff>
    </xdr:to>
    <xdr:pic>
      <xdr:nvPicPr>
        <xdr:cNvPr id="97" name="Рисунок 9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69F6E91-89FC-4ED9-A23D-E9E5BEC2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429932" y="1251698"/>
          <a:ext cx="400239" cy="479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133910</xdr:colOff>
      <xdr:row>2</xdr:row>
      <xdr:rowOff>177614</xdr:rowOff>
    </xdr:from>
    <xdr:to>
      <xdr:col>3</xdr:col>
      <xdr:colOff>510427</xdr:colOff>
      <xdr:row>4</xdr:row>
      <xdr:rowOff>151216</xdr:rowOff>
    </xdr:to>
    <xdr:pic>
      <xdr:nvPicPr>
        <xdr:cNvPr id="98" name="Рисунок 97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86F59E7-7270-4E2B-BCB2-4DD19EFC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358528" y="1242173"/>
          <a:ext cx="376517" cy="489072"/>
        </a:xfrm>
        <a:prstGeom prst="rect">
          <a:avLst/>
        </a:prstGeom>
      </xdr:spPr>
    </xdr:pic>
    <xdr:clientData/>
  </xdr:twoCellAnchor>
  <xdr:twoCellAnchor editAs="oneCell">
    <xdr:from>
      <xdr:col>2</xdr:col>
      <xdr:colOff>583036</xdr:colOff>
      <xdr:row>3</xdr:row>
      <xdr:rowOff>7845</xdr:rowOff>
    </xdr:from>
    <xdr:to>
      <xdr:col>3</xdr:col>
      <xdr:colOff>32235</xdr:colOff>
      <xdr:row>4</xdr:row>
      <xdr:rowOff>150720</xdr:rowOff>
    </xdr:to>
    <xdr:pic>
      <xdr:nvPicPr>
        <xdr:cNvPr id="99" name="Рисунок 9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5E224E5-D905-448D-AC19-C6F9E919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899977" y="1251698"/>
          <a:ext cx="356875" cy="47905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381000</xdr:rowOff>
    </xdr:from>
    <xdr:to>
      <xdr:col>6</xdr:col>
      <xdr:colOff>247649</xdr:colOff>
      <xdr:row>4</xdr:row>
      <xdr:rowOff>274573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82EA270-B3D8-4D25-9BEA-2BF9EAEA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429375" y="381000"/>
          <a:ext cx="1009650" cy="1512823"/>
        </a:xfrm>
        <a:prstGeom prst="rect">
          <a:avLst/>
        </a:prstGeom>
      </xdr:spPr>
    </xdr:pic>
    <xdr:clientData/>
  </xdr:twoCellAnchor>
  <xdr:twoCellAnchor editAs="oneCell">
    <xdr:from>
      <xdr:col>15</xdr:col>
      <xdr:colOff>560295</xdr:colOff>
      <xdr:row>0</xdr:row>
      <xdr:rowOff>73397</xdr:rowOff>
    </xdr:from>
    <xdr:to>
      <xdr:col>16</xdr:col>
      <xdr:colOff>346263</xdr:colOff>
      <xdr:row>4</xdr:row>
      <xdr:rowOff>11206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A0B1899C-F7A7-452E-92D1-648E2971F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1" y="73397"/>
          <a:ext cx="704850" cy="1517838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55</xdr:row>
      <xdr:rowOff>161925</xdr:rowOff>
    </xdr:from>
    <xdr:to>
      <xdr:col>2</xdr:col>
      <xdr:colOff>771525</xdr:colOff>
      <xdr:row>55</xdr:row>
      <xdr:rowOff>714375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F48CAC5-85A1-4602-A72A-5224780D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30413325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57</xdr:row>
      <xdr:rowOff>142875</xdr:rowOff>
    </xdr:from>
    <xdr:to>
      <xdr:col>2</xdr:col>
      <xdr:colOff>723900</xdr:colOff>
      <xdr:row>57</xdr:row>
      <xdr:rowOff>695325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E8981120-553C-4EDC-A59D-88C65B9D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31918275"/>
          <a:ext cx="552450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59</xdr:row>
      <xdr:rowOff>142875</xdr:rowOff>
    </xdr:from>
    <xdr:to>
      <xdr:col>2</xdr:col>
      <xdr:colOff>790574</xdr:colOff>
      <xdr:row>59</xdr:row>
      <xdr:rowOff>695324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20466AF-25FF-47A2-9994-14A0322B9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33442275"/>
          <a:ext cx="552449" cy="55244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16</xdr:row>
      <xdr:rowOff>89647</xdr:rowOff>
    </xdr:from>
    <xdr:to>
      <xdr:col>2</xdr:col>
      <xdr:colOff>840274</xdr:colOff>
      <xdr:row>16</xdr:row>
      <xdr:rowOff>685240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208EE442-E815-45A7-9368-DB06C7594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795" y="6510618"/>
          <a:ext cx="795450" cy="595593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</xdr:colOff>
      <xdr:row>20</xdr:row>
      <xdr:rowOff>89648</xdr:rowOff>
    </xdr:from>
    <xdr:to>
      <xdr:col>2</xdr:col>
      <xdr:colOff>823300</xdr:colOff>
      <xdr:row>20</xdr:row>
      <xdr:rowOff>659468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24E373A-300E-48DC-90A8-DCCDBD69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4176" y="9558619"/>
          <a:ext cx="812095" cy="569820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100853</xdr:colOff>
      <xdr:row>24</xdr:row>
      <xdr:rowOff>89647</xdr:rowOff>
    </xdr:from>
    <xdr:to>
      <xdr:col>2</xdr:col>
      <xdr:colOff>874058</xdr:colOff>
      <xdr:row>24</xdr:row>
      <xdr:rowOff>647321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670885C-188C-42C2-8419-B94BE361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4" y="12595412"/>
          <a:ext cx="773205" cy="557674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61</xdr:row>
      <xdr:rowOff>246530</xdr:rowOff>
    </xdr:from>
    <xdr:to>
      <xdr:col>2</xdr:col>
      <xdr:colOff>888987</xdr:colOff>
      <xdr:row>61</xdr:row>
      <xdr:rowOff>699247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DA93BCD-641A-4075-A183-C240B2FDA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2" y="42234971"/>
          <a:ext cx="810546" cy="452717"/>
        </a:xfrm>
        <a:prstGeom prst="rect">
          <a:avLst/>
        </a:prstGeom>
      </xdr:spPr>
    </xdr:pic>
    <xdr:clientData/>
  </xdr:twoCellAnchor>
  <xdr:twoCellAnchor editAs="oneCell">
    <xdr:from>
      <xdr:col>16</xdr:col>
      <xdr:colOff>470649</xdr:colOff>
      <xdr:row>0</xdr:row>
      <xdr:rowOff>100853</xdr:rowOff>
    </xdr:from>
    <xdr:to>
      <xdr:col>16</xdr:col>
      <xdr:colOff>1501588</xdr:colOff>
      <xdr:row>4</xdr:row>
      <xdr:rowOff>9612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1250886-D2AA-4574-8DD7-76C6F6A60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2237" y="100853"/>
          <a:ext cx="1030939" cy="1488788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369795</xdr:colOff>
      <xdr:row>56</xdr:row>
      <xdr:rowOff>190500</xdr:rowOff>
    </xdr:from>
    <xdr:to>
      <xdr:col>2</xdr:col>
      <xdr:colOff>606778</xdr:colOff>
      <xdr:row>56</xdr:row>
      <xdr:rowOff>669674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0145902-BF82-4FAD-9C33-29DF36B7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742766" y="35320941"/>
          <a:ext cx="236983" cy="479174"/>
        </a:xfrm>
        <a:prstGeom prst="rect">
          <a:avLst/>
        </a:prstGeom>
      </xdr:spPr>
    </xdr:pic>
    <xdr:clientData/>
  </xdr:twoCellAnchor>
  <xdr:twoCellAnchor editAs="oneCell">
    <xdr:from>
      <xdr:col>2</xdr:col>
      <xdr:colOff>302559</xdr:colOff>
      <xdr:row>58</xdr:row>
      <xdr:rowOff>134471</xdr:rowOff>
    </xdr:from>
    <xdr:to>
      <xdr:col>2</xdr:col>
      <xdr:colOff>570645</xdr:colOff>
      <xdr:row>58</xdr:row>
      <xdr:rowOff>705541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CF81CD-C8D4-4C8B-82F5-A05BD4571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675530" y="36788912"/>
          <a:ext cx="268086" cy="571070"/>
        </a:xfrm>
        <a:prstGeom prst="rect">
          <a:avLst/>
        </a:prstGeom>
      </xdr:spPr>
    </xdr:pic>
    <xdr:clientData/>
  </xdr:twoCellAnchor>
  <xdr:twoCellAnchor editAs="oneCell">
    <xdr:from>
      <xdr:col>2</xdr:col>
      <xdr:colOff>324971</xdr:colOff>
      <xdr:row>60</xdr:row>
      <xdr:rowOff>180246</xdr:rowOff>
    </xdr:from>
    <xdr:to>
      <xdr:col>2</xdr:col>
      <xdr:colOff>582705</xdr:colOff>
      <xdr:row>60</xdr:row>
      <xdr:rowOff>697130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2132220-E598-4552-A25C-40540BCE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697942" y="38358687"/>
          <a:ext cx="257734" cy="516884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38</xdr:row>
      <xdr:rowOff>154148</xdr:rowOff>
    </xdr:from>
    <xdr:to>
      <xdr:col>2</xdr:col>
      <xdr:colOff>874058</xdr:colOff>
      <xdr:row>38</xdr:row>
      <xdr:rowOff>720966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7EA0993-2276-4FCB-95FF-64A407EDA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440206" y="22554707"/>
          <a:ext cx="806823" cy="566818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28</xdr:row>
      <xdr:rowOff>130011</xdr:rowOff>
    </xdr:from>
    <xdr:to>
      <xdr:col>2</xdr:col>
      <xdr:colOff>862853</xdr:colOff>
      <xdr:row>28</xdr:row>
      <xdr:rowOff>710873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540B091-3C4E-46DB-8A76-6BD3A8F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51412" y="14910570"/>
          <a:ext cx="784412" cy="580862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43</xdr:row>
      <xdr:rowOff>285750</xdr:rowOff>
    </xdr:from>
    <xdr:to>
      <xdr:col>2</xdr:col>
      <xdr:colOff>609600</xdr:colOff>
      <xdr:row>43</xdr:row>
      <xdr:rowOff>771525</xdr:rowOff>
    </xdr:to>
    <xdr:pic>
      <xdr:nvPicPr>
        <xdr:cNvPr id="64" name="Picture 99">
          <a:extLst>
            <a:ext uri="{FF2B5EF4-FFF2-40B4-BE49-F238E27FC236}">
              <a16:creationId xmlns:a16="http://schemas.microsoft.com/office/drawing/2014/main" id="{6CB08822-1595-4C60-B446-4416F4F49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9458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msvechei.ru/brands/bago-home/catalog/filter/producer_collection-is-%D1%82%D0%BE%D1%82%20%D1%81%D0%B0%D0%BC%D1%8B%D0%B9%20%D0%BD%D0%BE%D0%B2%D1%8B%D0%B9%20%D0%B3%D0%BE%D0%B4/apply/?utm_source=opt_price&amp;utm_medium=organic&amp;utm_campaign=tot-sami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omsvechei.ru/brands/bago-home/catalog/filter/producer_collection-is-%D0%BD%D0%BE%D0%B2%D0%BE%D0%B3%D0%BE%D0%B4%D0%BD%D1%8F%D1%8F%20%D0%BA%D0%BE%D0%BB%D0%BB%D0%B5%D0%BA%D1%86%D0%B8%D1%8F/apply/?utm_source=opt_price&amp;utm_medium=organic&amp;utm_campaign=new-year" TargetMode="External"/><Relationship Id="rId1" Type="http://schemas.openxmlformats.org/officeDocument/2006/relationships/hyperlink" Target="https://domsvechei.ru/brands/bago-home/catalog/?set_filter=y&amp;arFilter_895_1118144328=Y&amp;utm_source=opt_price&amp;utm_medium=organic&amp;utm_campaign=winter-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omsvechei.ru/catalog/aromaticheskie_diffuzory/zimnie_yagody_aromaticheskiy_mini_diffuzor?utm_source=opt_price&amp;utm_medium=organic&amp;utm_campaign=zimn" TargetMode="External"/><Relationship Id="rId4" Type="http://schemas.openxmlformats.org/officeDocument/2006/relationships/hyperlink" Target="https://domsvechei.ru/catalog/aromaticheskie_diffuzory/shishki_v_medu_bago_home_aromaticheskiy_diffuzor_30_ml?utm_source=opt_price&amp;utm_medium=organic&amp;utm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B7B8-2500-4558-80B7-D6AA20A257DC}">
  <dimension ref="A1:T69"/>
  <sheetViews>
    <sheetView tabSelected="1" zoomScale="70" zoomScaleNormal="70" workbookViewId="0">
      <selection activeCell="G10" sqref="G10:G11"/>
    </sheetView>
  </sheetViews>
  <sheetFormatPr defaultRowHeight="15" x14ac:dyDescent="0.25"/>
  <cols>
    <col min="1" max="1" width="10.7109375" customWidth="1"/>
    <col min="2" max="2" width="39.85546875" customWidth="1"/>
    <col min="3" max="3" width="13.5703125" customWidth="1"/>
    <col min="4" max="4" width="10.28515625" customWidth="1"/>
    <col min="5" max="5" width="16.42578125" customWidth="1"/>
    <col min="6" max="6" width="16.7109375" customWidth="1"/>
    <col min="16" max="16" width="13.7109375" customWidth="1"/>
    <col min="17" max="17" width="25.28515625" customWidth="1"/>
  </cols>
  <sheetData>
    <row r="1" spans="1:20" ht="72" customHeight="1" x14ac:dyDescent="0.25">
      <c r="A1" s="13"/>
      <c r="B1" s="14" t="s">
        <v>79</v>
      </c>
      <c r="C1" s="15"/>
      <c r="D1" s="13"/>
      <c r="E1" s="16"/>
      <c r="F1" s="17"/>
      <c r="G1" s="17"/>
      <c r="H1" s="125" t="s">
        <v>80</v>
      </c>
      <c r="I1" s="125"/>
      <c r="J1" s="125"/>
      <c r="K1" s="125"/>
      <c r="L1" s="125"/>
      <c r="M1" s="126"/>
      <c r="N1" s="126"/>
      <c r="O1" s="17"/>
      <c r="P1" s="17"/>
      <c r="Q1" s="15"/>
    </row>
    <row r="2" spans="1:20" ht="11.25" customHeight="1" x14ac:dyDescent="0.25">
      <c r="A2" s="13"/>
      <c r="B2" s="14"/>
      <c r="C2" s="15"/>
      <c r="D2" s="13"/>
      <c r="E2" s="16"/>
      <c r="F2" s="17"/>
      <c r="G2" s="17"/>
      <c r="H2" s="18"/>
      <c r="I2" s="18"/>
      <c r="J2" s="18"/>
      <c r="K2" s="18"/>
      <c r="L2" s="18"/>
      <c r="M2" s="15"/>
      <c r="N2" s="15"/>
      <c r="O2" s="17"/>
      <c r="P2" s="17"/>
      <c r="Q2" s="15"/>
    </row>
    <row r="3" spans="1:20" ht="14.25" customHeight="1" x14ac:dyDescent="0.25">
      <c r="A3" s="13"/>
      <c r="B3" s="19"/>
      <c r="C3" s="15"/>
      <c r="D3" s="13"/>
      <c r="E3" s="16"/>
      <c r="F3" s="17"/>
      <c r="G3" s="17"/>
      <c r="H3" s="20"/>
      <c r="I3" s="19"/>
      <c r="J3" s="19"/>
      <c r="K3" s="19"/>
      <c r="L3" s="20"/>
      <c r="M3" s="13"/>
      <c r="N3" s="17"/>
      <c r="O3" s="17"/>
      <c r="P3" s="21"/>
      <c r="Q3" s="21"/>
    </row>
    <row r="4" spans="1:20" ht="26.25" customHeight="1" x14ac:dyDescent="0.25">
      <c r="A4" s="13"/>
      <c r="B4" s="22" t="s">
        <v>81</v>
      </c>
      <c r="C4" s="15"/>
      <c r="D4" s="13"/>
      <c r="E4" s="16"/>
      <c r="F4" s="17"/>
      <c r="G4" s="17"/>
      <c r="H4" s="125" t="s">
        <v>82</v>
      </c>
      <c r="I4" s="125"/>
      <c r="J4" s="125"/>
      <c r="K4" s="125"/>
      <c r="L4" s="125"/>
      <c r="M4" s="126"/>
      <c r="N4" s="126"/>
      <c r="O4" s="17"/>
      <c r="P4" s="21"/>
      <c r="Q4" s="21"/>
      <c r="R4" s="23"/>
      <c r="S4" s="23"/>
      <c r="T4" s="23"/>
    </row>
    <row r="5" spans="1:20" ht="26.25" customHeight="1" x14ac:dyDescent="0.25">
      <c r="A5" s="13"/>
      <c r="B5" s="22"/>
      <c r="C5" s="15"/>
      <c r="D5" s="13"/>
      <c r="E5" s="16"/>
      <c r="F5" s="17"/>
      <c r="G5" s="17"/>
      <c r="H5" s="125" t="s">
        <v>83</v>
      </c>
      <c r="I5" s="126"/>
      <c r="J5" s="126"/>
      <c r="K5" s="126"/>
      <c r="L5" s="126"/>
      <c r="M5" s="126"/>
      <c r="N5" s="126"/>
      <c r="O5" s="17"/>
      <c r="P5" s="21"/>
      <c r="Q5" s="21"/>
      <c r="R5" s="23"/>
      <c r="S5" s="23"/>
      <c r="T5" s="23"/>
    </row>
    <row r="6" spans="1:20" ht="7.5" customHeight="1" x14ac:dyDescent="0.25">
      <c r="A6" s="24"/>
      <c r="B6" s="25"/>
      <c r="C6" s="26"/>
      <c r="D6" s="24"/>
      <c r="E6" s="27"/>
      <c r="F6" s="28"/>
      <c r="G6" s="28"/>
      <c r="H6" s="29"/>
      <c r="I6" s="25"/>
      <c r="J6" s="25"/>
      <c r="K6" s="25"/>
      <c r="L6" s="29"/>
      <c r="M6" s="13"/>
      <c r="N6" s="17"/>
      <c r="O6" s="17"/>
      <c r="P6" s="30"/>
      <c r="Q6" s="30"/>
      <c r="R6" s="23"/>
      <c r="S6" s="23"/>
      <c r="T6" s="23"/>
    </row>
    <row r="7" spans="1:20" ht="31.5" customHeight="1" x14ac:dyDescent="0.25">
      <c r="A7" s="24"/>
      <c r="B7" s="31" t="s">
        <v>84</v>
      </c>
      <c r="C7" s="26"/>
      <c r="D7" s="24"/>
      <c r="E7" s="27"/>
      <c r="F7" s="28"/>
      <c r="G7" s="28"/>
      <c r="H7" s="125" t="s">
        <v>85</v>
      </c>
      <c r="I7" s="125"/>
      <c r="J7" s="125"/>
      <c r="K7" s="125"/>
      <c r="L7" s="125"/>
      <c r="M7" s="126"/>
      <c r="N7" s="126"/>
      <c r="O7" s="17"/>
      <c r="P7" s="127"/>
      <c r="Q7" s="127"/>
    </row>
    <row r="8" spans="1:20" ht="14.25" customHeight="1" x14ac:dyDescent="0.25">
      <c r="A8" s="24"/>
      <c r="B8" s="31" t="s">
        <v>151</v>
      </c>
      <c r="C8" s="26"/>
      <c r="D8" s="24"/>
      <c r="E8" s="27"/>
      <c r="F8" s="28"/>
      <c r="G8" s="28"/>
      <c r="H8" s="28"/>
      <c r="I8" s="28"/>
      <c r="J8" s="24"/>
      <c r="K8" s="24"/>
      <c r="L8" s="24"/>
      <c r="M8" s="28"/>
      <c r="N8" s="13"/>
      <c r="O8" s="17"/>
      <c r="P8" s="127"/>
      <c r="Q8" s="127"/>
    </row>
    <row r="9" spans="1:20" ht="14.25" customHeight="1" x14ac:dyDescent="0.25">
      <c r="A9" s="24"/>
      <c r="B9" s="31"/>
      <c r="C9" s="26"/>
      <c r="D9" s="24"/>
      <c r="E9" s="27"/>
      <c r="F9" s="28"/>
      <c r="G9" s="28"/>
      <c r="H9" s="28"/>
      <c r="I9" s="28"/>
      <c r="J9" s="24"/>
      <c r="K9" s="24"/>
      <c r="L9" s="24"/>
      <c r="M9" s="28"/>
      <c r="N9" s="13"/>
      <c r="O9" s="17"/>
      <c r="P9" s="32"/>
      <c r="Q9" s="32"/>
    </row>
    <row r="10" spans="1:20" ht="33.75" customHeight="1" x14ac:dyDescent="0.25">
      <c r="A10" s="128" t="s">
        <v>86</v>
      </c>
      <c r="B10" s="128" t="s">
        <v>87</v>
      </c>
      <c r="C10" s="128" t="s">
        <v>88</v>
      </c>
      <c r="D10" s="129" t="s">
        <v>89</v>
      </c>
      <c r="E10" s="128" t="s">
        <v>90</v>
      </c>
      <c r="F10" s="128" t="s">
        <v>91</v>
      </c>
      <c r="G10" s="128" t="s">
        <v>92</v>
      </c>
      <c r="H10" s="129" t="s">
        <v>93</v>
      </c>
      <c r="I10" s="128" t="s">
        <v>94</v>
      </c>
      <c r="J10" s="131" t="s">
        <v>95</v>
      </c>
      <c r="K10" s="132"/>
      <c r="L10" s="133"/>
      <c r="M10" s="128" t="s">
        <v>96</v>
      </c>
      <c r="N10" s="128"/>
      <c r="O10" s="33" t="s">
        <v>97</v>
      </c>
      <c r="P10" s="34" t="s">
        <v>98</v>
      </c>
      <c r="Q10" s="129"/>
    </row>
    <row r="11" spans="1:20" ht="42.75" customHeight="1" x14ac:dyDescent="0.25">
      <c r="A11" s="128"/>
      <c r="B11" s="128"/>
      <c r="C11" s="128"/>
      <c r="D11" s="134"/>
      <c r="E11" s="128"/>
      <c r="F11" s="128"/>
      <c r="G11" s="128"/>
      <c r="H11" s="130"/>
      <c r="I11" s="128"/>
      <c r="J11" s="35" t="s">
        <v>99</v>
      </c>
      <c r="K11" s="34" t="s">
        <v>152</v>
      </c>
      <c r="L11" s="35" t="s">
        <v>100</v>
      </c>
      <c r="M11" s="35" t="s">
        <v>99</v>
      </c>
      <c r="N11" s="35" t="s">
        <v>100</v>
      </c>
      <c r="O11" s="36" t="s">
        <v>101</v>
      </c>
      <c r="P11" s="36" t="s">
        <v>102</v>
      </c>
      <c r="Q11" s="137"/>
    </row>
    <row r="12" spans="1:20" x14ac:dyDescent="0.25">
      <c r="A12" s="3"/>
      <c r="B12" s="92" t="s">
        <v>48</v>
      </c>
      <c r="C12" s="3"/>
      <c r="D12" s="3"/>
      <c r="E12" s="3"/>
      <c r="F12" s="3"/>
      <c r="G12" s="1"/>
      <c r="H12" s="3"/>
      <c r="I12" s="3"/>
      <c r="J12" s="3"/>
      <c r="K12" s="3"/>
      <c r="L12" s="3"/>
      <c r="M12" s="3"/>
      <c r="N12" s="3"/>
      <c r="O12" s="4"/>
      <c r="P12" s="4"/>
      <c r="Q12" s="110" t="s">
        <v>142</v>
      </c>
    </row>
    <row r="13" spans="1:20" x14ac:dyDescent="0.25">
      <c r="A13" s="3"/>
      <c r="B13" s="93" t="s">
        <v>78</v>
      </c>
      <c r="C13" s="3"/>
      <c r="D13" s="3"/>
      <c r="E13" s="3"/>
      <c r="F13" s="3"/>
      <c r="G13" s="1"/>
      <c r="H13" s="3"/>
      <c r="I13" s="3"/>
      <c r="J13" s="3"/>
      <c r="K13" s="3"/>
      <c r="L13" s="3"/>
      <c r="M13" s="3"/>
      <c r="N13" s="3"/>
      <c r="O13" s="4"/>
      <c r="P13" s="4"/>
      <c r="Q13" s="2"/>
    </row>
    <row r="14" spans="1:20" ht="60" customHeight="1" x14ac:dyDescent="0.25">
      <c r="A14" s="37" t="s">
        <v>49</v>
      </c>
      <c r="B14" s="37" t="s">
        <v>50</v>
      </c>
      <c r="C14" s="37"/>
      <c r="D14" s="38" t="s">
        <v>0</v>
      </c>
      <c r="E14" s="39" t="s">
        <v>2</v>
      </c>
      <c r="F14" s="37" t="s">
        <v>15</v>
      </c>
      <c r="G14" s="40">
        <v>4</v>
      </c>
      <c r="H14" s="5"/>
      <c r="I14" s="40">
        <v>90</v>
      </c>
      <c r="J14" s="41">
        <v>1095</v>
      </c>
      <c r="K14" s="41"/>
      <c r="L14" s="42" t="s">
        <v>1</v>
      </c>
      <c r="M14" s="41">
        <v>2190</v>
      </c>
      <c r="N14" s="42" t="s">
        <v>1</v>
      </c>
      <c r="O14" s="43"/>
      <c r="P14" s="43">
        <f>J14*O14</f>
        <v>0</v>
      </c>
      <c r="Q14" s="44"/>
    </row>
    <row r="15" spans="1:20" ht="60" customHeight="1" x14ac:dyDescent="0.25">
      <c r="A15" s="45" t="s">
        <v>52</v>
      </c>
      <c r="B15" s="37" t="s">
        <v>53</v>
      </c>
      <c r="C15" s="37"/>
      <c r="D15" s="38" t="s">
        <v>0</v>
      </c>
      <c r="E15" s="46" t="s">
        <v>16</v>
      </c>
      <c r="F15" s="42" t="s">
        <v>17</v>
      </c>
      <c r="G15" s="40">
        <v>4</v>
      </c>
      <c r="H15" s="5">
        <v>40</v>
      </c>
      <c r="I15" s="40"/>
      <c r="J15" s="41">
        <v>945</v>
      </c>
      <c r="K15" s="34">
        <v>756</v>
      </c>
      <c r="L15" s="42" t="s">
        <v>1</v>
      </c>
      <c r="M15" s="41">
        <v>1890</v>
      </c>
      <c r="N15" s="42" t="s">
        <v>1</v>
      </c>
      <c r="O15" s="43"/>
      <c r="P15" s="43">
        <f>K15*O15</f>
        <v>0</v>
      </c>
      <c r="Q15" s="44"/>
    </row>
    <row r="16" spans="1:20" ht="60" customHeight="1" x14ac:dyDescent="0.25">
      <c r="A16" s="37" t="s">
        <v>51</v>
      </c>
      <c r="B16" s="37" t="s">
        <v>54</v>
      </c>
      <c r="C16" s="37"/>
      <c r="D16" s="38" t="s">
        <v>0</v>
      </c>
      <c r="E16" s="39" t="s">
        <v>2</v>
      </c>
      <c r="F16" s="37" t="s">
        <v>15</v>
      </c>
      <c r="G16" s="40">
        <v>1</v>
      </c>
      <c r="H16" s="5"/>
      <c r="I16" s="40">
        <v>90</v>
      </c>
      <c r="J16" s="41">
        <v>547.5</v>
      </c>
      <c r="K16" s="41"/>
      <c r="L16" s="42" t="s">
        <v>1</v>
      </c>
      <c r="M16" s="47"/>
      <c r="N16" s="42" t="s">
        <v>1</v>
      </c>
      <c r="O16" s="43"/>
      <c r="P16" s="43">
        <f t="shared" ref="P16:P25" si="0">J16*O16</f>
        <v>0</v>
      </c>
      <c r="Q16" s="48" t="s">
        <v>141</v>
      </c>
    </row>
    <row r="17" spans="1:17" ht="60" customHeight="1" x14ac:dyDescent="0.25">
      <c r="A17" s="37" t="s">
        <v>119</v>
      </c>
      <c r="B17" s="37" t="s">
        <v>121</v>
      </c>
      <c r="C17" s="37"/>
      <c r="D17" s="38" t="s">
        <v>0</v>
      </c>
      <c r="E17" s="39" t="s">
        <v>125</v>
      </c>
      <c r="F17" s="37" t="s">
        <v>126</v>
      </c>
      <c r="G17" s="40">
        <v>2</v>
      </c>
      <c r="H17" s="5"/>
      <c r="I17" s="40">
        <v>45</v>
      </c>
      <c r="J17" s="41">
        <v>1050</v>
      </c>
      <c r="K17" s="41"/>
      <c r="L17" s="42" t="s">
        <v>1</v>
      </c>
      <c r="M17" s="41">
        <v>2100</v>
      </c>
      <c r="N17" s="42" t="s">
        <v>1</v>
      </c>
      <c r="O17" s="43"/>
      <c r="P17" s="43">
        <f t="shared" si="0"/>
        <v>0</v>
      </c>
      <c r="Q17" s="34"/>
    </row>
    <row r="18" spans="1:17" ht="60" customHeight="1" x14ac:dyDescent="0.25">
      <c r="A18" s="37" t="s">
        <v>55</v>
      </c>
      <c r="B18" s="37" t="s">
        <v>56</v>
      </c>
      <c r="C18" s="37"/>
      <c r="D18" s="38" t="s">
        <v>0</v>
      </c>
      <c r="E18" s="39" t="s">
        <v>2</v>
      </c>
      <c r="F18" s="37" t="s">
        <v>15</v>
      </c>
      <c r="G18" s="40">
        <v>4</v>
      </c>
      <c r="H18" s="5"/>
      <c r="I18" s="40">
        <v>90</v>
      </c>
      <c r="J18" s="41">
        <v>1095</v>
      </c>
      <c r="K18" s="41"/>
      <c r="L18" s="42" t="s">
        <v>1</v>
      </c>
      <c r="M18" s="41">
        <v>2190</v>
      </c>
      <c r="N18" s="42" t="s">
        <v>1</v>
      </c>
      <c r="O18" s="43"/>
      <c r="P18" s="43">
        <f t="shared" si="0"/>
        <v>0</v>
      </c>
      <c r="Q18" s="90"/>
    </row>
    <row r="19" spans="1:17" ht="60" customHeight="1" x14ac:dyDescent="0.25">
      <c r="A19" s="37" t="s">
        <v>57</v>
      </c>
      <c r="B19" s="37" t="s">
        <v>58</v>
      </c>
      <c r="C19" s="37"/>
      <c r="D19" s="38" t="s">
        <v>0</v>
      </c>
      <c r="E19" s="46" t="s">
        <v>16</v>
      </c>
      <c r="F19" s="42" t="s">
        <v>17</v>
      </c>
      <c r="G19" s="40">
        <v>4</v>
      </c>
      <c r="H19" s="5">
        <v>40</v>
      </c>
      <c r="I19" s="40"/>
      <c r="J19" s="41">
        <v>945</v>
      </c>
      <c r="K19" s="34">
        <v>756</v>
      </c>
      <c r="L19" s="42" t="s">
        <v>1</v>
      </c>
      <c r="M19" s="41">
        <v>1890</v>
      </c>
      <c r="N19" s="42" t="s">
        <v>1</v>
      </c>
      <c r="O19" s="43"/>
      <c r="P19" s="43">
        <f>K19*O19</f>
        <v>0</v>
      </c>
      <c r="Q19" s="44"/>
    </row>
    <row r="20" spans="1:17" ht="60" customHeight="1" x14ac:dyDescent="0.25">
      <c r="A20" s="37" t="s">
        <v>59</v>
      </c>
      <c r="B20" s="37" t="s">
        <v>60</v>
      </c>
      <c r="C20" s="37"/>
      <c r="D20" s="38" t="s">
        <v>0</v>
      </c>
      <c r="E20" s="39" t="s">
        <v>2</v>
      </c>
      <c r="F20" s="37" t="s">
        <v>15</v>
      </c>
      <c r="G20" s="40">
        <v>1</v>
      </c>
      <c r="H20" s="5"/>
      <c r="I20" s="40">
        <v>90</v>
      </c>
      <c r="J20" s="41">
        <v>547.5</v>
      </c>
      <c r="K20" s="41"/>
      <c r="L20" s="42" t="s">
        <v>1</v>
      </c>
      <c r="M20" s="47"/>
      <c r="N20" s="42" t="s">
        <v>1</v>
      </c>
      <c r="O20" s="43"/>
      <c r="P20" s="43">
        <f t="shared" si="0"/>
        <v>0</v>
      </c>
      <c r="Q20" s="48" t="s">
        <v>140</v>
      </c>
    </row>
    <row r="21" spans="1:17" ht="60" customHeight="1" x14ac:dyDescent="0.25">
      <c r="A21" s="37" t="s">
        <v>118</v>
      </c>
      <c r="B21" s="37" t="s">
        <v>122</v>
      </c>
      <c r="C21" s="37"/>
      <c r="D21" s="38" t="s">
        <v>0</v>
      </c>
      <c r="E21" s="39" t="s">
        <v>125</v>
      </c>
      <c r="F21" s="37" t="s">
        <v>126</v>
      </c>
      <c r="G21" s="40">
        <v>2</v>
      </c>
      <c r="H21" s="5"/>
      <c r="I21" s="40">
        <v>45</v>
      </c>
      <c r="J21" s="41">
        <v>1050</v>
      </c>
      <c r="K21" s="41"/>
      <c r="L21" s="42" t="s">
        <v>1</v>
      </c>
      <c r="M21" s="41">
        <v>2100</v>
      </c>
      <c r="N21" s="42" t="s">
        <v>1</v>
      </c>
      <c r="O21" s="43"/>
      <c r="P21" s="43">
        <f t="shared" si="0"/>
        <v>0</v>
      </c>
      <c r="Q21" s="34"/>
    </row>
    <row r="22" spans="1:17" ht="60" customHeight="1" x14ac:dyDescent="0.25">
      <c r="A22" s="37" t="s">
        <v>61</v>
      </c>
      <c r="B22" s="37" t="s">
        <v>62</v>
      </c>
      <c r="C22" s="37"/>
      <c r="D22" s="38" t="s">
        <v>0</v>
      </c>
      <c r="E22" s="39" t="s">
        <v>2</v>
      </c>
      <c r="F22" s="37" t="s">
        <v>15</v>
      </c>
      <c r="G22" s="40">
        <v>4</v>
      </c>
      <c r="H22" s="5"/>
      <c r="I22" s="40">
        <v>90</v>
      </c>
      <c r="J22" s="41">
        <v>1095</v>
      </c>
      <c r="K22" s="41"/>
      <c r="L22" s="42" t="s">
        <v>1</v>
      </c>
      <c r="M22" s="41">
        <v>2190</v>
      </c>
      <c r="N22" s="42" t="s">
        <v>1</v>
      </c>
      <c r="O22" s="43"/>
      <c r="P22" s="43">
        <f t="shared" si="0"/>
        <v>0</v>
      </c>
      <c r="Q22" s="90"/>
    </row>
    <row r="23" spans="1:17" ht="60" customHeight="1" x14ac:dyDescent="0.25">
      <c r="A23" s="37" t="s">
        <v>63</v>
      </c>
      <c r="B23" s="37" t="s">
        <v>64</v>
      </c>
      <c r="C23" s="37"/>
      <c r="D23" s="38" t="s">
        <v>0</v>
      </c>
      <c r="E23" s="46" t="s">
        <v>16</v>
      </c>
      <c r="F23" s="42" t="s">
        <v>17</v>
      </c>
      <c r="G23" s="40">
        <v>4</v>
      </c>
      <c r="H23" s="5">
        <v>40</v>
      </c>
      <c r="I23" s="40"/>
      <c r="J23" s="41">
        <v>945</v>
      </c>
      <c r="K23" s="34">
        <v>756</v>
      </c>
      <c r="L23" s="42" t="s">
        <v>1</v>
      </c>
      <c r="M23" s="41">
        <v>1890</v>
      </c>
      <c r="N23" s="42" t="s">
        <v>1</v>
      </c>
      <c r="O23" s="43"/>
      <c r="P23" s="43">
        <f>K23*O23</f>
        <v>0</v>
      </c>
      <c r="Q23" s="44"/>
    </row>
    <row r="24" spans="1:17" ht="59.25" customHeight="1" x14ac:dyDescent="0.25">
      <c r="A24" s="37" t="s">
        <v>65</v>
      </c>
      <c r="B24" s="37" t="s">
        <v>66</v>
      </c>
      <c r="C24" s="37"/>
      <c r="D24" s="38" t="s">
        <v>0</v>
      </c>
      <c r="E24" s="39" t="s">
        <v>2</v>
      </c>
      <c r="F24" s="37" t="s">
        <v>15</v>
      </c>
      <c r="G24" s="40">
        <v>1</v>
      </c>
      <c r="H24" s="5"/>
      <c r="I24" s="40">
        <v>90</v>
      </c>
      <c r="J24" s="41">
        <v>547.5</v>
      </c>
      <c r="K24" s="41"/>
      <c r="L24" s="42" t="s">
        <v>1</v>
      </c>
      <c r="M24" s="47"/>
      <c r="N24" s="42" t="s">
        <v>1</v>
      </c>
      <c r="O24" s="43"/>
      <c r="P24" s="43">
        <f t="shared" si="0"/>
        <v>0</v>
      </c>
      <c r="Q24" s="48" t="s">
        <v>139</v>
      </c>
    </row>
    <row r="25" spans="1:17" ht="59.25" customHeight="1" x14ac:dyDescent="0.25">
      <c r="A25" s="37" t="s">
        <v>117</v>
      </c>
      <c r="B25" s="37" t="s">
        <v>123</v>
      </c>
      <c r="C25" s="37"/>
      <c r="D25" s="38" t="s">
        <v>0</v>
      </c>
      <c r="E25" s="39" t="s">
        <v>125</v>
      </c>
      <c r="F25" s="37" t="s">
        <v>126</v>
      </c>
      <c r="G25" s="40">
        <v>2</v>
      </c>
      <c r="H25" s="5"/>
      <c r="I25" s="40">
        <v>45</v>
      </c>
      <c r="J25" s="41">
        <v>1050</v>
      </c>
      <c r="K25" s="41"/>
      <c r="L25" s="42" t="s">
        <v>1</v>
      </c>
      <c r="M25" s="41">
        <v>2100</v>
      </c>
      <c r="N25" s="42" t="s">
        <v>1</v>
      </c>
      <c r="O25" s="43"/>
      <c r="P25" s="43">
        <f t="shared" si="0"/>
        <v>0</v>
      </c>
      <c r="Q25" s="34"/>
    </row>
    <row r="26" spans="1:17" x14ac:dyDescent="0.25">
      <c r="A26" s="49"/>
      <c r="B26" s="94" t="s">
        <v>18</v>
      </c>
      <c r="C26" s="50"/>
      <c r="D26" s="51"/>
      <c r="E26" s="52"/>
      <c r="F26" s="53"/>
      <c r="G26" s="53"/>
      <c r="H26" s="53"/>
      <c r="I26" s="53"/>
      <c r="J26" s="54"/>
      <c r="K26" s="54"/>
      <c r="L26" s="53"/>
      <c r="M26" s="55"/>
      <c r="N26" s="53"/>
      <c r="O26" s="56"/>
      <c r="P26" s="56"/>
      <c r="Q26" s="110" t="s">
        <v>142</v>
      </c>
    </row>
    <row r="27" spans="1:17" ht="60" customHeight="1" x14ac:dyDescent="0.25">
      <c r="A27" s="46" t="s">
        <v>19</v>
      </c>
      <c r="B27" s="58" t="s">
        <v>20</v>
      </c>
      <c r="C27" s="59"/>
      <c r="D27" s="60" t="s">
        <v>0</v>
      </c>
      <c r="E27" s="61" t="s">
        <v>2</v>
      </c>
      <c r="F27" s="62" t="s">
        <v>21</v>
      </c>
      <c r="G27" s="63">
        <v>4</v>
      </c>
      <c r="H27" s="63"/>
      <c r="I27" s="63">
        <v>90</v>
      </c>
      <c r="J27" s="64">
        <v>945</v>
      </c>
      <c r="K27" s="64"/>
      <c r="L27" s="62" t="s">
        <v>1</v>
      </c>
      <c r="M27" s="65">
        <v>1890</v>
      </c>
      <c r="N27" s="62" t="s">
        <v>1</v>
      </c>
      <c r="O27" s="5"/>
      <c r="P27" s="43">
        <f>J27*O27</f>
        <v>0</v>
      </c>
      <c r="Q27" s="6"/>
    </row>
    <row r="28" spans="1:17" ht="60" customHeight="1" x14ac:dyDescent="0.25">
      <c r="A28" s="46" t="s">
        <v>72</v>
      </c>
      <c r="B28" s="58" t="s">
        <v>73</v>
      </c>
      <c r="C28" s="59"/>
      <c r="D28" s="60" t="s">
        <v>0</v>
      </c>
      <c r="E28" s="46" t="s">
        <v>16</v>
      </c>
      <c r="F28" s="62" t="s">
        <v>69</v>
      </c>
      <c r="G28" s="63">
        <v>4</v>
      </c>
      <c r="H28" s="63">
        <v>40</v>
      </c>
      <c r="I28" s="17"/>
      <c r="J28" s="64">
        <v>845</v>
      </c>
      <c r="K28" s="34">
        <v>676</v>
      </c>
      <c r="L28" s="62" t="s">
        <v>1</v>
      </c>
      <c r="M28" s="65">
        <v>1690</v>
      </c>
      <c r="N28" s="62" t="s">
        <v>1</v>
      </c>
      <c r="O28" s="5"/>
      <c r="P28" s="43">
        <f>K28*O28</f>
        <v>0</v>
      </c>
      <c r="Q28" s="91"/>
    </row>
    <row r="29" spans="1:17" ht="60" customHeight="1" x14ac:dyDescent="0.25">
      <c r="A29" s="46" t="s">
        <v>145</v>
      </c>
      <c r="B29" s="58" t="s">
        <v>144</v>
      </c>
      <c r="C29" s="59"/>
      <c r="D29" s="60" t="s">
        <v>0</v>
      </c>
      <c r="E29" s="46" t="s">
        <v>125</v>
      </c>
      <c r="F29" s="62" t="s">
        <v>126</v>
      </c>
      <c r="G29" s="63">
        <v>2</v>
      </c>
      <c r="H29" s="63"/>
      <c r="I29" s="63"/>
      <c r="J29" s="64">
        <v>945</v>
      </c>
      <c r="K29" s="64"/>
      <c r="L29" s="62" t="s">
        <v>1</v>
      </c>
      <c r="M29" s="65">
        <v>1890</v>
      </c>
      <c r="N29" s="62" t="s">
        <v>1</v>
      </c>
      <c r="O29" s="5"/>
      <c r="P29" s="43">
        <f t="shared" ref="P29:P43" si="1">J29*O29</f>
        <v>0</v>
      </c>
      <c r="Q29" s="91"/>
    </row>
    <row r="30" spans="1:17" ht="60" customHeight="1" x14ac:dyDescent="0.25">
      <c r="A30" s="46" t="s">
        <v>22</v>
      </c>
      <c r="B30" s="58" t="s">
        <v>23</v>
      </c>
      <c r="C30" s="59"/>
      <c r="D30" s="60" t="s">
        <v>0</v>
      </c>
      <c r="E30" s="61" t="s">
        <v>2</v>
      </c>
      <c r="F30" s="62" t="s">
        <v>24</v>
      </c>
      <c r="G30" s="63">
        <v>1</v>
      </c>
      <c r="H30" s="63"/>
      <c r="I30" s="63">
        <v>90</v>
      </c>
      <c r="J30" s="64">
        <v>472.5</v>
      </c>
      <c r="K30" s="64"/>
      <c r="L30" s="62" t="s">
        <v>1</v>
      </c>
      <c r="M30" s="47"/>
      <c r="N30" s="62" t="s">
        <v>1</v>
      </c>
      <c r="O30" s="5"/>
      <c r="P30" s="43">
        <f t="shared" si="1"/>
        <v>0</v>
      </c>
      <c r="Q30" s="48" t="s">
        <v>138</v>
      </c>
    </row>
    <row r="31" spans="1:17" ht="60" customHeight="1" x14ac:dyDescent="0.25">
      <c r="A31" s="46" t="s">
        <v>25</v>
      </c>
      <c r="B31" s="58" t="s">
        <v>26</v>
      </c>
      <c r="C31" s="59"/>
      <c r="D31" s="60" t="s">
        <v>0</v>
      </c>
      <c r="E31" s="61" t="s">
        <v>2</v>
      </c>
      <c r="F31" s="62" t="s">
        <v>21</v>
      </c>
      <c r="G31" s="63">
        <v>4</v>
      </c>
      <c r="H31" s="63"/>
      <c r="I31" s="63">
        <v>90</v>
      </c>
      <c r="J31" s="64">
        <v>945</v>
      </c>
      <c r="K31" s="64"/>
      <c r="L31" s="62" t="s">
        <v>1</v>
      </c>
      <c r="M31" s="65">
        <v>1890</v>
      </c>
      <c r="N31" s="62" t="s">
        <v>1</v>
      </c>
      <c r="O31" s="5"/>
      <c r="P31" s="43">
        <f t="shared" si="1"/>
        <v>0</v>
      </c>
      <c r="Q31" s="6"/>
    </row>
    <row r="32" spans="1:17" ht="60" customHeight="1" x14ac:dyDescent="0.25">
      <c r="A32" s="46" t="s">
        <v>74</v>
      </c>
      <c r="B32" s="58" t="s">
        <v>75</v>
      </c>
      <c r="C32" s="59"/>
      <c r="D32" s="60" t="s">
        <v>0</v>
      </c>
      <c r="E32" s="46" t="s">
        <v>16</v>
      </c>
      <c r="F32" s="62" t="s">
        <v>69</v>
      </c>
      <c r="G32" s="63">
        <v>4</v>
      </c>
      <c r="H32" s="63">
        <v>40</v>
      </c>
      <c r="I32" s="17"/>
      <c r="J32" s="64">
        <v>845</v>
      </c>
      <c r="K32" s="34">
        <v>676</v>
      </c>
      <c r="L32" s="62" t="s">
        <v>1</v>
      </c>
      <c r="M32" s="65">
        <v>1690</v>
      </c>
      <c r="N32" s="62" t="s">
        <v>1</v>
      </c>
      <c r="O32" s="5"/>
      <c r="P32" s="43">
        <f>K32*O32</f>
        <v>0</v>
      </c>
      <c r="Q32" s="91"/>
    </row>
    <row r="33" spans="1:17" ht="60" customHeight="1" x14ac:dyDescent="0.25">
      <c r="A33" s="46" t="s">
        <v>27</v>
      </c>
      <c r="B33" s="58" t="s">
        <v>28</v>
      </c>
      <c r="C33" s="59"/>
      <c r="D33" s="60" t="s">
        <v>0</v>
      </c>
      <c r="E33" s="61" t="s">
        <v>2</v>
      </c>
      <c r="F33" s="62" t="s">
        <v>24</v>
      </c>
      <c r="G33" s="63">
        <v>1</v>
      </c>
      <c r="H33" s="63"/>
      <c r="I33" s="63">
        <v>90</v>
      </c>
      <c r="J33" s="64">
        <v>472.5</v>
      </c>
      <c r="K33" s="64"/>
      <c r="L33" s="62" t="s">
        <v>1</v>
      </c>
      <c r="M33" s="47"/>
      <c r="N33" s="62" t="s">
        <v>1</v>
      </c>
      <c r="O33" s="5"/>
      <c r="P33" s="43">
        <f t="shared" si="1"/>
        <v>0</v>
      </c>
      <c r="Q33" s="48" t="s">
        <v>137</v>
      </c>
    </row>
    <row r="34" spans="1:17" ht="60" customHeight="1" x14ac:dyDescent="0.25">
      <c r="A34" s="46" t="s">
        <v>29</v>
      </c>
      <c r="B34" s="58" t="s">
        <v>30</v>
      </c>
      <c r="C34" s="59"/>
      <c r="D34" s="60" t="s">
        <v>0</v>
      </c>
      <c r="E34" s="61" t="s">
        <v>2</v>
      </c>
      <c r="F34" s="62" t="s">
        <v>21</v>
      </c>
      <c r="G34" s="63">
        <v>4</v>
      </c>
      <c r="H34" s="63"/>
      <c r="I34" s="63">
        <v>90</v>
      </c>
      <c r="J34" s="64">
        <v>945</v>
      </c>
      <c r="K34" s="64"/>
      <c r="L34" s="62" t="s">
        <v>1</v>
      </c>
      <c r="M34" s="65">
        <v>1890</v>
      </c>
      <c r="N34" s="62" t="s">
        <v>1</v>
      </c>
      <c r="O34" s="5"/>
      <c r="P34" s="43">
        <f t="shared" si="1"/>
        <v>0</v>
      </c>
      <c r="Q34" s="6"/>
    </row>
    <row r="35" spans="1:17" ht="60" customHeight="1" x14ac:dyDescent="0.25">
      <c r="A35" s="46" t="s">
        <v>76</v>
      </c>
      <c r="B35" s="58" t="s">
        <v>77</v>
      </c>
      <c r="C35" s="59"/>
      <c r="D35" s="60" t="s">
        <v>0</v>
      </c>
      <c r="E35" s="46" t="s">
        <v>16</v>
      </c>
      <c r="F35" s="62" t="s">
        <v>69</v>
      </c>
      <c r="G35" s="63">
        <v>4</v>
      </c>
      <c r="H35" s="63">
        <v>40</v>
      </c>
      <c r="I35" s="17"/>
      <c r="J35" s="64">
        <v>845</v>
      </c>
      <c r="K35" s="34">
        <v>676</v>
      </c>
      <c r="L35" s="62" t="s">
        <v>1</v>
      </c>
      <c r="M35" s="65">
        <v>1690</v>
      </c>
      <c r="N35" s="62" t="s">
        <v>1</v>
      </c>
      <c r="O35" s="5"/>
      <c r="P35" s="43">
        <f>K35*O35</f>
        <v>0</v>
      </c>
      <c r="Q35" s="91"/>
    </row>
    <row r="36" spans="1:17" ht="60" customHeight="1" x14ac:dyDescent="0.25">
      <c r="A36" s="46" t="s">
        <v>31</v>
      </c>
      <c r="B36" s="58" t="s">
        <v>32</v>
      </c>
      <c r="C36" s="59"/>
      <c r="D36" s="60" t="s">
        <v>0</v>
      </c>
      <c r="E36" s="61" t="s">
        <v>2</v>
      </c>
      <c r="F36" s="62" t="s">
        <v>24</v>
      </c>
      <c r="G36" s="63">
        <v>1</v>
      </c>
      <c r="H36" s="63"/>
      <c r="I36" s="63">
        <v>90</v>
      </c>
      <c r="J36" s="64">
        <v>472.5</v>
      </c>
      <c r="K36" s="64"/>
      <c r="L36" s="62" t="s">
        <v>1</v>
      </c>
      <c r="M36" s="47"/>
      <c r="N36" s="62" t="s">
        <v>1</v>
      </c>
      <c r="O36" s="5"/>
      <c r="P36" s="43">
        <f t="shared" si="1"/>
        <v>0</v>
      </c>
      <c r="Q36" s="48" t="s">
        <v>136</v>
      </c>
    </row>
    <row r="37" spans="1:17" ht="60" customHeight="1" x14ac:dyDescent="0.25">
      <c r="A37" s="46" t="s">
        <v>33</v>
      </c>
      <c r="B37" s="58" t="s">
        <v>34</v>
      </c>
      <c r="C37" s="59"/>
      <c r="D37" s="60" t="s">
        <v>0</v>
      </c>
      <c r="E37" s="61" t="s">
        <v>2</v>
      </c>
      <c r="F37" s="62" t="s">
        <v>21</v>
      </c>
      <c r="G37" s="63">
        <v>4</v>
      </c>
      <c r="H37" s="63"/>
      <c r="I37" s="63">
        <v>90</v>
      </c>
      <c r="J37" s="64">
        <v>945</v>
      </c>
      <c r="K37" s="64"/>
      <c r="L37" s="62" t="s">
        <v>1</v>
      </c>
      <c r="M37" s="65">
        <v>1890</v>
      </c>
      <c r="N37" s="62" t="s">
        <v>1</v>
      </c>
      <c r="O37" s="5"/>
      <c r="P37" s="43">
        <f t="shared" si="1"/>
        <v>0</v>
      </c>
      <c r="Q37" s="6"/>
    </row>
    <row r="38" spans="1:17" ht="60" customHeight="1" x14ac:dyDescent="0.25">
      <c r="A38" s="46" t="s">
        <v>70</v>
      </c>
      <c r="B38" s="58" t="s">
        <v>71</v>
      </c>
      <c r="C38" s="59"/>
      <c r="D38" s="60" t="s">
        <v>0</v>
      </c>
      <c r="E38" s="46" t="s">
        <v>16</v>
      </c>
      <c r="F38" s="62" t="s">
        <v>69</v>
      </c>
      <c r="G38" s="63">
        <v>4</v>
      </c>
      <c r="H38" s="63">
        <v>40</v>
      </c>
      <c r="I38" s="17"/>
      <c r="J38" s="64">
        <v>845</v>
      </c>
      <c r="K38" s="34">
        <v>676</v>
      </c>
      <c r="L38" s="62" t="s">
        <v>1</v>
      </c>
      <c r="M38" s="65">
        <v>1690</v>
      </c>
      <c r="N38" s="62" t="s">
        <v>1</v>
      </c>
      <c r="O38" s="5"/>
      <c r="P38" s="43">
        <f>K38*O38</f>
        <v>0</v>
      </c>
      <c r="Q38" s="91"/>
    </row>
    <row r="39" spans="1:17" ht="60" customHeight="1" x14ac:dyDescent="0.25">
      <c r="A39" s="46" t="s">
        <v>147</v>
      </c>
      <c r="B39" s="58" t="s">
        <v>146</v>
      </c>
      <c r="C39" s="59"/>
      <c r="D39" s="60" t="s">
        <v>0</v>
      </c>
      <c r="E39" s="46" t="s">
        <v>125</v>
      </c>
      <c r="F39" s="62" t="s">
        <v>126</v>
      </c>
      <c r="G39" s="63">
        <v>2</v>
      </c>
      <c r="H39" s="63"/>
      <c r="I39" s="63"/>
      <c r="J39" s="64">
        <v>945</v>
      </c>
      <c r="K39" s="64"/>
      <c r="L39" s="62" t="s">
        <v>1</v>
      </c>
      <c r="M39" s="65">
        <v>1890</v>
      </c>
      <c r="N39" s="62" t="s">
        <v>1</v>
      </c>
      <c r="O39" s="5"/>
      <c r="P39" s="43">
        <f t="shared" si="1"/>
        <v>0</v>
      </c>
      <c r="Q39" s="91"/>
    </row>
    <row r="40" spans="1:17" ht="60" customHeight="1" x14ac:dyDescent="0.25">
      <c r="A40" s="46" t="s">
        <v>35</v>
      </c>
      <c r="B40" s="58" t="s">
        <v>36</v>
      </c>
      <c r="C40" s="59"/>
      <c r="D40" s="60" t="s">
        <v>0</v>
      </c>
      <c r="E40" s="61" t="s">
        <v>2</v>
      </c>
      <c r="F40" s="62" t="s">
        <v>24</v>
      </c>
      <c r="G40" s="63">
        <v>1</v>
      </c>
      <c r="H40" s="63"/>
      <c r="I40" s="63">
        <v>90</v>
      </c>
      <c r="J40" s="64">
        <v>472.5</v>
      </c>
      <c r="K40" s="64"/>
      <c r="L40" s="62" t="s">
        <v>1</v>
      </c>
      <c r="M40" s="47"/>
      <c r="N40" s="62" t="s">
        <v>1</v>
      </c>
      <c r="O40" s="5"/>
      <c r="P40" s="43">
        <f t="shared" si="1"/>
        <v>0</v>
      </c>
      <c r="Q40" s="48" t="s">
        <v>135</v>
      </c>
    </row>
    <row r="41" spans="1:17" ht="60" customHeight="1" x14ac:dyDescent="0.25">
      <c r="A41" s="46" t="s">
        <v>37</v>
      </c>
      <c r="B41" s="58" t="s">
        <v>38</v>
      </c>
      <c r="C41" s="59"/>
      <c r="D41" s="60" t="s">
        <v>0</v>
      </c>
      <c r="E41" s="61" t="s">
        <v>2</v>
      </c>
      <c r="F41" s="62" t="s">
        <v>21</v>
      </c>
      <c r="G41" s="63">
        <v>4</v>
      </c>
      <c r="H41" s="63"/>
      <c r="I41" s="63">
        <v>90</v>
      </c>
      <c r="J41" s="64">
        <v>945</v>
      </c>
      <c r="K41" s="64"/>
      <c r="L41" s="62" t="s">
        <v>1</v>
      </c>
      <c r="M41" s="65">
        <v>1890</v>
      </c>
      <c r="N41" s="62" t="s">
        <v>1</v>
      </c>
      <c r="O41" s="5"/>
      <c r="P41" s="43">
        <f t="shared" si="1"/>
        <v>0</v>
      </c>
      <c r="Q41" s="6"/>
    </row>
    <row r="42" spans="1:17" ht="60" customHeight="1" x14ac:dyDescent="0.25">
      <c r="A42" s="46" t="s">
        <v>67</v>
      </c>
      <c r="B42" s="58" t="s">
        <v>68</v>
      </c>
      <c r="C42" s="59"/>
      <c r="D42" s="60" t="s">
        <v>0</v>
      </c>
      <c r="E42" s="46" t="s">
        <v>16</v>
      </c>
      <c r="F42" s="62" t="s">
        <v>69</v>
      </c>
      <c r="G42" s="63">
        <v>4</v>
      </c>
      <c r="H42" s="63">
        <v>40</v>
      </c>
      <c r="I42" s="17"/>
      <c r="J42" s="64">
        <v>845</v>
      </c>
      <c r="K42" s="34">
        <v>676</v>
      </c>
      <c r="L42" s="62" t="s">
        <v>1</v>
      </c>
      <c r="M42" s="65">
        <v>1690</v>
      </c>
      <c r="N42" s="62" t="s">
        <v>1</v>
      </c>
      <c r="O42" s="5"/>
      <c r="P42" s="43">
        <f>K42*O42</f>
        <v>0</v>
      </c>
      <c r="Q42" s="91"/>
    </row>
    <row r="43" spans="1:17" ht="59.25" customHeight="1" x14ac:dyDescent="0.25">
      <c r="A43" s="46" t="s">
        <v>39</v>
      </c>
      <c r="B43" s="58" t="s">
        <v>40</v>
      </c>
      <c r="C43" s="59"/>
      <c r="D43" s="60" t="s">
        <v>0</v>
      </c>
      <c r="E43" s="61" t="s">
        <v>2</v>
      </c>
      <c r="F43" s="62" t="s">
        <v>24</v>
      </c>
      <c r="G43" s="63">
        <v>1</v>
      </c>
      <c r="H43" s="63"/>
      <c r="I43" s="63">
        <v>90</v>
      </c>
      <c r="J43" s="64">
        <v>472.5</v>
      </c>
      <c r="K43" s="64"/>
      <c r="L43" s="62" t="s">
        <v>1</v>
      </c>
      <c r="M43" s="47"/>
      <c r="N43" s="62" t="s">
        <v>1</v>
      </c>
      <c r="O43" s="5"/>
      <c r="P43" s="43">
        <f t="shared" si="1"/>
        <v>0</v>
      </c>
      <c r="Q43" s="48" t="s">
        <v>134</v>
      </c>
    </row>
    <row r="44" spans="1:17" ht="93" customHeight="1" x14ac:dyDescent="0.25">
      <c r="A44" s="46" t="s">
        <v>148</v>
      </c>
      <c r="B44" s="58" t="s">
        <v>149</v>
      </c>
      <c r="C44" s="59"/>
      <c r="D44" s="60" t="s">
        <v>0</v>
      </c>
      <c r="E44" s="46" t="s">
        <v>2</v>
      </c>
      <c r="F44" s="62" t="s">
        <v>150</v>
      </c>
      <c r="G44" s="62">
        <v>1</v>
      </c>
      <c r="H44" s="62"/>
      <c r="I44" s="63">
        <v>50</v>
      </c>
      <c r="J44" s="64">
        <v>825</v>
      </c>
      <c r="K44" s="64"/>
      <c r="L44" s="62" t="s">
        <v>1</v>
      </c>
      <c r="M44" s="65">
        <v>1650</v>
      </c>
      <c r="N44" s="62" t="s">
        <v>1</v>
      </c>
      <c r="O44" s="62"/>
      <c r="P44" s="43">
        <f>J44*O44</f>
        <v>0</v>
      </c>
      <c r="Q44" s="43"/>
    </row>
    <row r="45" spans="1:17" x14ac:dyDescent="0.25">
      <c r="A45" s="66"/>
      <c r="B45" s="94" t="s">
        <v>42</v>
      </c>
      <c r="C45" s="67"/>
      <c r="D45" s="51"/>
      <c r="E45" s="68"/>
      <c r="F45" s="69"/>
      <c r="G45" s="69"/>
      <c r="H45" s="69"/>
      <c r="I45" s="70"/>
      <c r="J45" s="54"/>
      <c r="K45" s="54"/>
      <c r="L45" s="69"/>
      <c r="M45" s="55"/>
      <c r="N45" s="69"/>
      <c r="O45" s="56"/>
      <c r="P45" s="56"/>
      <c r="Q45" s="57"/>
    </row>
    <row r="46" spans="1:17" ht="15" customHeight="1" x14ac:dyDescent="0.25">
      <c r="A46" s="71"/>
      <c r="B46" s="95" t="s">
        <v>5</v>
      </c>
      <c r="C46" s="72"/>
      <c r="D46" s="73"/>
      <c r="E46" s="74"/>
      <c r="F46" s="75"/>
      <c r="G46" s="75"/>
      <c r="H46" s="75"/>
      <c r="I46" s="75"/>
      <c r="J46" s="76"/>
      <c r="K46" s="76"/>
      <c r="L46" s="75"/>
      <c r="M46" s="77"/>
      <c r="N46" s="75"/>
      <c r="O46" s="78"/>
      <c r="P46" s="78"/>
      <c r="Q46" s="112" t="s">
        <v>143</v>
      </c>
    </row>
    <row r="47" spans="1:17" ht="60" customHeight="1" x14ac:dyDescent="0.25">
      <c r="A47" s="46" t="s">
        <v>6</v>
      </c>
      <c r="B47" s="58" t="s">
        <v>7</v>
      </c>
      <c r="C47" s="59"/>
      <c r="D47" s="60" t="s">
        <v>0</v>
      </c>
      <c r="E47" s="61" t="s">
        <v>2</v>
      </c>
      <c r="F47" s="62" t="s">
        <v>3</v>
      </c>
      <c r="G47" s="63">
        <v>4</v>
      </c>
      <c r="H47" s="63"/>
      <c r="I47" s="63">
        <v>30</v>
      </c>
      <c r="J47" s="64">
        <v>550</v>
      </c>
      <c r="K47" s="64"/>
      <c r="L47" s="62" t="s">
        <v>1</v>
      </c>
      <c r="M47" s="65">
        <v>1100</v>
      </c>
      <c r="N47" s="62" t="s">
        <v>1</v>
      </c>
      <c r="O47" s="5"/>
      <c r="P47" s="43">
        <f>J47*O47</f>
        <v>0</v>
      </c>
      <c r="Q47" s="48"/>
    </row>
    <row r="48" spans="1:17" ht="60" customHeight="1" x14ac:dyDescent="0.25">
      <c r="A48" s="46" t="s">
        <v>8</v>
      </c>
      <c r="B48" s="58" t="s">
        <v>9</v>
      </c>
      <c r="C48" s="59"/>
      <c r="D48" s="60" t="s">
        <v>0</v>
      </c>
      <c r="E48" s="61" t="s">
        <v>2</v>
      </c>
      <c r="F48" s="62" t="s">
        <v>4</v>
      </c>
      <c r="G48" s="63">
        <v>1</v>
      </c>
      <c r="H48" s="63"/>
      <c r="I48" s="63">
        <v>30</v>
      </c>
      <c r="J48" s="64">
        <v>275</v>
      </c>
      <c r="K48" s="64"/>
      <c r="L48" s="62" t="s">
        <v>1</v>
      </c>
      <c r="M48" s="47"/>
      <c r="N48" s="62" t="s">
        <v>1</v>
      </c>
      <c r="O48" s="5"/>
      <c r="P48" s="43">
        <f t="shared" ref="P48:P54" si="2">J48*O48</f>
        <v>0</v>
      </c>
      <c r="Q48" s="48" t="s">
        <v>133</v>
      </c>
    </row>
    <row r="49" spans="1:17" ht="15" customHeight="1" x14ac:dyDescent="0.25">
      <c r="A49" s="71"/>
      <c r="B49" s="95" t="s">
        <v>10</v>
      </c>
      <c r="C49" s="72"/>
      <c r="D49" s="73"/>
      <c r="E49" s="74"/>
      <c r="F49" s="75"/>
      <c r="G49" s="75"/>
      <c r="H49" s="75"/>
      <c r="I49" s="75"/>
      <c r="J49" s="76"/>
      <c r="K49" s="76"/>
      <c r="L49" s="75"/>
      <c r="M49" s="77"/>
      <c r="N49" s="75"/>
      <c r="O49" s="78"/>
      <c r="P49" s="78"/>
      <c r="Q49" s="112" t="s">
        <v>143</v>
      </c>
    </row>
    <row r="50" spans="1:17" ht="59.25" customHeight="1" x14ac:dyDescent="0.25">
      <c r="A50" s="46" t="s">
        <v>11</v>
      </c>
      <c r="B50" s="58" t="s">
        <v>12</v>
      </c>
      <c r="C50" s="59"/>
      <c r="D50" s="60" t="s">
        <v>0</v>
      </c>
      <c r="E50" s="61" t="s">
        <v>2</v>
      </c>
      <c r="F50" s="62" t="s">
        <v>3</v>
      </c>
      <c r="G50" s="63">
        <v>4</v>
      </c>
      <c r="H50" s="63"/>
      <c r="I50" s="63">
        <v>30</v>
      </c>
      <c r="J50" s="64">
        <v>550</v>
      </c>
      <c r="K50" s="64"/>
      <c r="L50" s="62" t="s">
        <v>1</v>
      </c>
      <c r="M50" s="65">
        <v>1100</v>
      </c>
      <c r="N50" s="62" t="s">
        <v>1</v>
      </c>
      <c r="O50" s="5"/>
      <c r="P50" s="43">
        <f t="shared" si="2"/>
        <v>0</v>
      </c>
      <c r="Q50" s="9"/>
    </row>
    <row r="51" spans="1:17" ht="60" customHeight="1" x14ac:dyDescent="0.25">
      <c r="A51" s="46" t="s">
        <v>13</v>
      </c>
      <c r="B51" s="58" t="s">
        <v>14</v>
      </c>
      <c r="C51" s="59"/>
      <c r="D51" s="60" t="s">
        <v>0</v>
      </c>
      <c r="E51" s="61" t="s">
        <v>2</v>
      </c>
      <c r="F51" s="62" t="s">
        <v>4</v>
      </c>
      <c r="G51" s="63">
        <v>1</v>
      </c>
      <c r="H51" s="63"/>
      <c r="I51" s="63">
        <v>30</v>
      </c>
      <c r="J51" s="64">
        <v>275</v>
      </c>
      <c r="K51" s="64"/>
      <c r="L51" s="62" t="s">
        <v>1</v>
      </c>
      <c r="M51" s="47"/>
      <c r="N51" s="62" t="s">
        <v>1</v>
      </c>
      <c r="O51" s="5"/>
      <c r="P51" s="43">
        <f t="shared" si="2"/>
        <v>0</v>
      </c>
      <c r="Q51" s="48" t="s">
        <v>132</v>
      </c>
    </row>
    <row r="52" spans="1:17" ht="15" customHeight="1" x14ac:dyDescent="0.25">
      <c r="A52" s="71"/>
      <c r="B52" s="95" t="s">
        <v>45</v>
      </c>
      <c r="C52" s="72"/>
      <c r="D52" s="73"/>
      <c r="E52" s="74"/>
      <c r="F52" s="75"/>
      <c r="G52" s="75"/>
      <c r="H52" s="75"/>
      <c r="I52" s="75"/>
      <c r="J52" s="76"/>
      <c r="K52" s="76"/>
      <c r="L52" s="75"/>
      <c r="M52" s="77"/>
      <c r="N52" s="75"/>
      <c r="O52" s="78"/>
      <c r="P52" s="78"/>
      <c r="Q52" s="79"/>
    </row>
    <row r="53" spans="1:17" ht="60" customHeight="1" x14ac:dyDescent="0.25">
      <c r="A53" s="9" t="s">
        <v>43</v>
      </c>
      <c r="B53" s="9" t="s">
        <v>44</v>
      </c>
      <c r="C53" s="6"/>
      <c r="D53" s="60" t="s">
        <v>0</v>
      </c>
      <c r="E53" s="61" t="s">
        <v>2</v>
      </c>
      <c r="F53" s="62" t="s">
        <v>3</v>
      </c>
      <c r="G53" s="63">
        <v>4</v>
      </c>
      <c r="H53" s="6"/>
      <c r="I53" s="63">
        <v>30</v>
      </c>
      <c r="J53" s="64">
        <v>550</v>
      </c>
      <c r="K53" s="64"/>
      <c r="L53" s="62" t="s">
        <v>1</v>
      </c>
      <c r="M53" s="65">
        <v>1100</v>
      </c>
      <c r="N53" s="62" t="s">
        <v>1</v>
      </c>
      <c r="O53" s="9"/>
      <c r="P53" s="43">
        <f t="shared" si="2"/>
        <v>0</v>
      </c>
      <c r="Q53" s="9"/>
    </row>
    <row r="54" spans="1:17" ht="60" customHeight="1" x14ac:dyDescent="0.25">
      <c r="A54" s="9" t="s">
        <v>46</v>
      </c>
      <c r="B54" s="9" t="s">
        <v>47</v>
      </c>
      <c r="C54" s="6"/>
      <c r="D54" s="60" t="s">
        <v>0</v>
      </c>
      <c r="E54" s="61" t="s">
        <v>2</v>
      </c>
      <c r="F54" s="62" t="s">
        <v>4</v>
      </c>
      <c r="G54" s="63">
        <v>1</v>
      </c>
      <c r="H54" s="6"/>
      <c r="I54" s="63">
        <v>30</v>
      </c>
      <c r="J54" s="64">
        <v>275</v>
      </c>
      <c r="K54" s="64"/>
      <c r="L54" s="62" t="s">
        <v>1</v>
      </c>
      <c r="M54" s="47"/>
      <c r="N54" s="62" t="s">
        <v>1</v>
      </c>
      <c r="O54" s="9"/>
      <c r="P54" s="43">
        <f t="shared" si="2"/>
        <v>0</v>
      </c>
      <c r="Q54" s="48" t="s">
        <v>131</v>
      </c>
    </row>
    <row r="55" spans="1:17" ht="15" customHeight="1" x14ac:dyDescent="0.25">
      <c r="A55" s="96"/>
      <c r="B55" s="109" t="s">
        <v>103</v>
      </c>
      <c r="C55" s="97"/>
      <c r="D55" s="98"/>
      <c r="E55" s="99"/>
      <c r="F55" s="100"/>
      <c r="G55" s="101"/>
      <c r="H55" s="102"/>
      <c r="I55" s="101"/>
      <c r="J55" s="103"/>
      <c r="K55" s="103"/>
      <c r="L55" s="104"/>
      <c r="M55" s="105"/>
      <c r="N55" s="106"/>
      <c r="O55" s="107"/>
      <c r="P55" s="108"/>
      <c r="Q55" s="111" t="s">
        <v>142</v>
      </c>
    </row>
    <row r="56" spans="1:17" ht="60" customHeight="1" x14ac:dyDescent="0.25">
      <c r="A56" s="80" t="s">
        <v>104</v>
      </c>
      <c r="B56" s="81" t="s">
        <v>105</v>
      </c>
      <c r="C56" s="82"/>
      <c r="D56" s="60" t="s">
        <v>0</v>
      </c>
      <c r="E56" s="61" t="s">
        <v>2</v>
      </c>
      <c r="F56" s="80" t="s">
        <v>106</v>
      </c>
      <c r="G56" s="63">
        <v>4</v>
      </c>
      <c r="H56" s="83"/>
      <c r="I56" s="84">
        <v>75</v>
      </c>
      <c r="J56" s="64">
        <v>995</v>
      </c>
      <c r="K56" s="64"/>
      <c r="L56" s="62" t="s">
        <v>1</v>
      </c>
      <c r="M56" s="65">
        <v>1990</v>
      </c>
      <c r="N56" s="62" t="s">
        <v>1</v>
      </c>
      <c r="O56" s="85"/>
      <c r="P56" s="43">
        <f>J56*O56</f>
        <v>0</v>
      </c>
      <c r="Q56" s="48"/>
    </row>
    <row r="57" spans="1:17" ht="60" customHeight="1" x14ac:dyDescent="0.25">
      <c r="A57" s="80" t="s">
        <v>107</v>
      </c>
      <c r="B57" s="81" t="s">
        <v>108</v>
      </c>
      <c r="C57" s="82"/>
      <c r="D57" s="60" t="s">
        <v>0</v>
      </c>
      <c r="E57" s="61" t="s">
        <v>2</v>
      </c>
      <c r="F57" s="80"/>
      <c r="G57" s="63">
        <v>1</v>
      </c>
      <c r="H57" s="83"/>
      <c r="I57" s="84">
        <v>75</v>
      </c>
      <c r="J57" s="64">
        <v>497.5</v>
      </c>
      <c r="K57" s="64"/>
      <c r="L57" s="62" t="s">
        <v>1</v>
      </c>
      <c r="M57" s="86"/>
      <c r="N57" s="62" t="s">
        <v>1</v>
      </c>
      <c r="O57" s="85"/>
      <c r="P57" s="43">
        <f t="shared" ref="P57:P61" si="3">J57*O57</f>
        <v>0</v>
      </c>
      <c r="Q57" s="48" t="s">
        <v>130</v>
      </c>
    </row>
    <row r="58" spans="1:17" ht="60" customHeight="1" x14ac:dyDescent="0.25">
      <c r="A58" s="80" t="s">
        <v>109</v>
      </c>
      <c r="B58" s="81" t="s">
        <v>110</v>
      </c>
      <c r="C58" s="82"/>
      <c r="D58" s="60" t="s">
        <v>0</v>
      </c>
      <c r="E58" s="61" t="s">
        <v>2</v>
      </c>
      <c r="F58" s="80" t="s">
        <v>106</v>
      </c>
      <c r="G58" s="63">
        <v>4</v>
      </c>
      <c r="H58" s="83"/>
      <c r="I58" s="84">
        <v>75</v>
      </c>
      <c r="J58" s="64">
        <v>995</v>
      </c>
      <c r="K58" s="64"/>
      <c r="L58" s="62" t="s">
        <v>1</v>
      </c>
      <c r="M58" s="65">
        <v>1990</v>
      </c>
      <c r="N58" s="62" t="s">
        <v>1</v>
      </c>
      <c r="O58" s="85"/>
      <c r="P58" s="43">
        <f t="shared" si="3"/>
        <v>0</v>
      </c>
      <c r="Q58" s="48"/>
    </row>
    <row r="59" spans="1:17" ht="60" customHeight="1" x14ac:dyDescent="0.25">
      <c r="A59" s="81" t="s">
        <v>111</v>
      </c>
      <c r="B59" s="81" t="s">
        <v>112</v>
      </c>
      <c r="C59" s="82"/>
      <c r="D59" s="60" t="s">
        <v>0</v>
      </c>
      <c r="E59" s="61" t="s">
        <v>2</v>
      </c>
      <c r="F59" s="80"/>
      <c r="G59" s="63">
        <v>1</v>
      </c>
      <c r="H59" s="83"/>
      <c r="I59" s="84">
        <v>75</v>
      </c>
      <c r="J59" s="64">
        <v>497.5</v>
      </c>
      <c r="K59" s="64"/>
      <c r="L59" s="62" t="s">
        <v>1</v>
      </c>
      <c r="M59" s="86"/>
      <c r="N59" s="62" t="s">
        <v>1</v>
      </c>
      <c r="O59" s="85"/>
      <c r="P59" s="43">
        <f t="shared" si="3"/>
        <v>0</v>
      </c>
      <c r="Q59" s="48" t="s">
        <v>129</v>
      </c>
    </row>
    <row r="60" spans="1:17" ht="60" customHeight="1" x14ac:dyDescent="0.25">
      <c r="A60" s="80" t="s">
        <v>113</v>
      </c>
      <c r="B60" s="81" t="s">
        <v>114</v>
      </c>
      <c r="C60" s="82"/>
      <c r="D60" s="60" t="s">
        <v>0</v>
      </c>
      <c r="E60" s="61" t="s">
        <v>2</v>
      </c>
      <c r="F60" s="80" t="s">
        <v>106</v>
      </c>
      <c r="G60" s="63">
        <v>4</v>
      </c>
      <c r="H60" s="83"/>
      <c r="I60" s="84">
        <v>75</v>
      </c>
      <c r="J60" s="64">
        <v>995</v>
      </c>
      <c r="K60" s="64"/>
      <c r="L60" s="62" t="s">
        <v>1</v>
      </c>
      <c r="M60" s="65">
        <v>1990</v>
      </c>
      <c r="N60" s="62" t="s">
        <v>1</v>
      </c>
      <c r="O60" s="85"/>
      <c r="P60" s="43">
        <f t="shared" si="3"/>
        <v>0</v>
      </c>
      <c r="Q60" s="48"/>
    </row>
    <row r="61" spans="1:17" ht="60" customHeight="1" x14ac:dyDescent="0.25">
      <c r="A61" s="81" t="s">
        <v>115</v>
      </c>
      <c r="B61" s="81" t="s">
        <v>116</v>
      </c>
      <c r="C61" s="82"/>
      <c r="D61" s="60" t="s">
        <v>0</v>
      </c>
      <c r="E61" s="61" t="s">
        <v>2</v>
      </c>
      <c r="F61" s="87"/>
      <c r="G61" s="63">
        <v>1</v>
      </c>
      <c r="H61" s="83"/>
      <c r="I61" s="84">
        <v>75</v>
      </c>
      <c r="J61" s="64">
        <v>497.5</v>
      </c>
      <c r="K61" s="64"/>
      <c r="L61" s="62" t="s">
        <v>1</v>
      </c>
      <c r="M61" s="86"/>
      <c r="N61" s="62" t="s">
        <v>1</v>
      </c>
      <c r="O61" s="85"/>
      <c r="P61" s="43">
        <f t="shared" si="3"/>
        <v>0</v>
      </c>
      <c r="Q61" s="48" t="s">
        <v>128</v>
      </c>
    </row>
    <row r="62" spans="1:17" ht="60" customHeight="1" x14ac:dyDescent="0.25">
      <c r="A62" s="81" t="s">
        <v>120</v>
      </c>
      <c r="B62" s="88" t="s">
        <v>124</v>
      </c>
      <c r="C62" s="82"/>
      <c r="D62" s="60" t="s">
        <v>0</v>
      </c>
      <c r="E62" s="46" t="s">
        <v>16</v>
      </c>
      <c r="F62" s="87" t="s">
        <v>127</v>
      </c>
      <c r="G62" s="63">
        <v>2</v>
      </c>
      <c r="H62" s="63">
        <v>75</v>
      </c>
      <c r="I62" s="84"/>
      <c r="J62" s="89">
        <v>1100</v>
      </c>
      <c r="K62" s="34">
        <v>880</v>
      </c>
      <c r="L62" s="62" t="s">
        <v>1</v>
      </c>
      <c r="M62" s="65">
        <v>2200</v>
      </c>
      <c r="N62" s="62" t="s">
        <v>1</v>
      </c>
      <c r="O62" s="5"/>
      <c r="P62" s="43">
        <f>K62*O62</f>
        <v>0</v>
      </c>
      <c r="Q62" s="34"/>
    </row>
    <row r="63" spans="1:17" ht="15.75" x14ac:dyDescent="0.25">
      <c r="A63" s="9"/>
      <c r="B63" s="7"/>
      <c r="C63" s="6"/>
      <c r="D63" s="7"/>
      <c r="E63" s="10"/>
      <c r="F63" s="8"/>
      <c r="G63" s="5"/>
      <c r="H63" s="8"/>
      <c r="I63" s="5"/>
      <c r="J63" s="7"/>
      <c r="K63" s="7"/>
      <c r="L63" s="9"/>
      <c r="M63" s="8"/>
      <c r="N63" s="135" t="s">
        <v>41</v>
      </c>
      <c r="O63" s="136"/>
      <c r="P63" s="12">
        <f>SUM(P14:P62)</f>
        <v>0</v>
      </c>
      <c r="Q63" s="11"/>
    </row>
    <row r="64" spans="1:17" x14ac:dyDescent="0.25">
      <c r="A64" s="113"/>
      <c r="B64" s="114"/>
      <c r="C64" s="114"/>
      <c r="D64" s="114"/>
      <c r="E64" s="114"/>
      <c r="F64" s="114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6"/>
    </row>
    <row r="65" spans="1:17" x14ac:dyDescent="0.25">
      <c r="A65" s="117"/>
      <c r="B65" s="118"/>
      <c r="C65" s="118"/>
      <c r="D65" s="118"/>
      <c r="E65" s="118"/>
      <c r="F65" s="118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20"/>
    </row>
    <row r="66" spans="1:17" x14ac:dyDescent="0.25">
      <c r="A66" s="117"/>
      <c r="B66" s="118"/>
      <c r="C66" s="118"/>
      <c r="D66" s="118"/>
      <c r="E66" s="118"/>
      <c r="F66" s="118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20"/>
    </row>
    <row r="67" spans="1:17" x14ac:dyDescent="0.25">
      <c r="A67" s="117"/>
      <c r="B67" s="118"/>
      <c r="C67" s="118"/>
      <c r="D67" s="118"/>
      <c r="E67" s="118"/>
      <c r="F67" s="118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20"/>
    </row>
    <row r="68" spans="1:17" x14ac:dyDescent="0.25">
      <c r="A68" s="117"/>
      <c r="B68" s="118"/>
      <c r="C68" s="118"/>
      <c r="D68" s="118"/>
      <c r="E68" s="118"/>
      <c r="F68" s="118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20"/>
    </row>
    <row r="69" spans="1:17" x14ac:dyDescent="0.25">
      <c r="A69" s="121"/>
      <c r="B69" s="122"/>
      <c r="C69" s="122"/>
      <c r="D69" s="122"/>
      <c r="E69" s="122"/>
      <c r="F69" s="122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4"/>
    </row>
  </sheetData>
  <mergeCells count="20">
    <mergeCell ref="H1:N1"/>
    <mergeCell ref="H4:N4"/>
    <mergeCell ref="H7:N7"/>
    <mergeCell ref="P7:Q7"/>
    <mergeCell ref="N63:O63"/>
    <mergeCell ref="M10:N10"/>
    <mergeCell ref="Q10:Q11"/>
    <mergeCell ref="A64:Q69"/>
    <mergeCell ref="H5:N5"/>
    <mergeCell ref="P8:Q8"/>
    <mergeCell ref="F10:F11"/>
    <mergeCell ref="G10:G11"/>
    <mergeCell ref="H10:H11"/>
    <mergeCell ref="I10:I11"/>
    <mergeCell ref="J10:L10"/>
    <mergeCell ref="A10:A11"/>
    <mergeCell ref="B10:B11"/>
    <mergeCell ref="C10:C11"/>
    <mergeCell ref="D10:D11"/>
    <mergeCell ref="E10:E11"/>
  </mergeCells>
  <conditionalFormatting sqref="P63">
    <cfRule type="cellIs" dxfId="0" priority="1" operator="lessThan">
      <formula>30000</formula>
    </cfRule>
  </conditionalFormatting>
  <hyperlinks>
    <hyperlink ref="Q12" r:id="rId1" xr:uid="{A8E65CF2-84DD-4CBE-9437-3A3D1F0ADBF2}"/>
    <hyperlink ref="Q26" r:id="rId2" xr:uid="{7CE578A7-D732-4A6A-BCCC-E06B85521915}"/>
    <hyperlink ref="Q55" r:id="rId3" xr:uid="{5ECA0CB6-E1AE-43DD-9C49-2497286047B4}"/>
    <hyperlink ref="Q46" r:id="rId4" xr:uid="{6836C98E-8833-4E2A-A00D-F74678B02D44}"/>
    <hyperlink ref="Q49" r:id="rId5" xr:uid="{E125D5E2-9804-42DF-8FE6-54672EBDAD66}"/>
  </hyperlinks>
  <pageMargins left="0.7" right="0.7" top="0.75" bottom="0.75" header="0.3" footer="0.3"/>
  <pageSetup paperSize="9" orientation="portrait" r:id="rId6"/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EAC0359863FF9458714B4186B0AFD3B" ma:contentTypeVersion="10" ma:contentTypeDescription="Создание документа." ma:contentTypeScope="" ma:versionID="a4ebb9ffd3d9c46057190aa9ec78b0f0">
  <xsd:schema xmlns:xsd="http://www.w3.org/2001/XMLSchema" xmlns:xs="http://www.w3.org/2001/XMLSchema" xmlns:p="http://schemas.microsoft.com/office/2006/metadata/properties" xmlns:ns3="86bf0a5a-f76f-4f84-b674-05905af0f4e3" xmlns:ns4="2e4ae329-f8c1-4343-88e6-0270467e02e8" targetNamespace="http://schemas.microsoft.com/office/2006/metadata/properties" ma:root="true" ma:fieldsID="460cb3bd75119261214f9addcd5127e7" ns3:_="" ns4:_="">
    <xsd:import namespace="86bf0a5a-f76f-4f84-b674-05905af0f4e3"/>
    <xsd:import namespace="2e4ae329-f8c1-4343-88e6-0270467e02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0a5a-f76f-4f84-b674-05905af0f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ae329-f8c1-4343-88e6-0270467e0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2F8CD-3353-4CBF-9232-099A6A43F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B615E-0344-454E-AAD5-83D1BAD727B8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2e4ae329-f8c1-4343-88e6-0270467e02e8"/>
    <ds:schemaRef ds:uri="86bf0a5a-f76f-4f84-b674-05905af0f4e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1865FD-84A7-40A9-B822-8CB79A31A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bf0a5a-f76f-4f84-b674-05905af0f4e3"/>
    <ds:schemaRef ds:uri="2e4ae329-f8c1-4343-88e6-0270467e0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shevchenko</dc:creator>
  <cp:keywords/>
  <dc:description/>
  <cp:lastModifiedBy>Ксения Котчик</cp:lastModifiedBy>
  <cp:revision/>
  <dcterms:created xsi:type="dcterms:W3CDTF">2022-03-24T09:18:52Z</dcterms:created>
  <dcterms:modified xsi:type="dcterms:W3CDTF">2024-12-02T06:31:02Z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0x0101000EAC0359863FF9458714B4186B0AFD3B</vt:lpwstr>
  </property>
</Properties>
</file>